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-abe\Downloads\大阪NPOセンター\"/>
    </mc:Choice>
  </mc:AlternateContent>
  <bookViews>
    <workbookView xWindow="0" yWindow="0" windowWidth="28800" windowHeight="12450" activeTab="2"/>
  </bookViews>
  <sheets>
    <sheet name="概要説明" sheetId="3" r:id="rId1"/>
    <sheet name="勤怠管理４月分出力CSV" sheetId="9" r:id="rId2"/>
    <sheet name="取込データ" sheetId="5" r:id="rId3"/>
    <sheet name="会計王取込用CSV" sheetId="11" r:id="rId4"/>
    <sheet name="会計王取込CSV仕様" sheetId="7" r:id="rId5"/>
    <sheet name="部門コード" sheetId="10" r:id="rId6"/>
    <sheet name="補助摘要コード" sheetId="8" r:id="rId7"/>
  </sheets>
  <definedNames>
    <definedName name="_xlnm._FilterDatabase" localSheetId="1" hidden="1">勤怠管理４月分出力CSV!$A$1:$K$729</definedName>
    <definedName name="_xlnm.Print_Area" localSheetId="2">取込データ!$B$1:$AE$64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5" l="1"/>
  <c r="H47" i="5"/>
  <c r="C47" i="5"/>
  <c r="AB47" i="5" s="1"/>
  <c r="AD45" i="5"/>
  <c r="C44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AD40" i="5" s="1"/>
  <c r="AE40" i="5" s="1"/>
  <c r="C39" i="5"/>
  <c r="Z39" i="5" s="1"/>
  <c r="X38" i="5"/>
  <c r="R38" i="5"/>
  <c r="H38" i="5"/>
  <c r="C38" i="5"/>
  <c r="P38" i="5" s="1"/>
  <c r="AC37" i="5"/>
  <c r="U37" i="5"/>
  <c r="L37" i="5"/>
  <c r="G37" i="5"/>
  <c r="C37" i="5"/>
  <c r="AB37" i="5" s="1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Z35" i="5"/>
  <c r="Y35" i="5"/>
  <c r="U35" i="5"/>
  <c r="R35" i="5"/>
  <c r="Q35" i="5"/>
  <c r="N35" i="5"/>
  <c r="M35" i="5"/>
  <c r="H35" i="5"/>
  <c r="F35" i="5"/>
  <c r="E35" i="5"/>
  <c r="C35" i="5"/>
  <c r="AB35" i="5" s="1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L33" i="5"/>
  <c r="K33" i="5"/>
  <c r="J33" i="5"/>
  <c r="I33" i="5"/>
  <c r="H33" i="5"/>
  <c r="G33" i="5"/>
  <c r="F33" i="5"/>
  <c r="E33" i="5"/>
  <c r="AD33" i="5" s="1"/>
  <c r="D33" i="5"/>
  <c r="AD32" i="5"/>
  <c r="AD34" i="5" l="1"/>
  <c r="AE34" i="5" s="1"/>
  <c r="H37" i="5"/>
  <c r="W37" i="5"/>
  <c r="P35" i="5"/>
  <c r="AC35" i="5"/>
  <c r="I37" i="5"/>
  <c r="X37" i="5"/>
  <c r="Z38" i="5"/>
  <c r="AD36" i="5"/>
  <c r="AE36" i="5" s="1"/>
  <c r="M37" i="5"/>
  <c r="E39" i="5"/>
  <c r="I35" i="5"/>
  <c r="V35" i="5"/>
  <c r="D37" i="5"/>
  <c r="P37" i="5"/>
  <c r="J38" i="5"/>
  <c r="U39" i="5"/>
  <c r="P47" i="5"/>
  <c r="O37" i="5"/>
  <c r="M39" i="5"/>
  <c r="J35" i="5"/>
  <c r="X35" i="5"/>
  <c r="E37" i="5"/>
  <c r="Q37" i="5"/>
  <c r="AC39" i="5"/>
  <c r="X47" i="5"/>
  <c r="AE33" i="5"/>
  <c r="K39" i="5"/>
  <c r="S39" i="5"/>
  <c r="AA39" i="5"/>
  <c r="E47" i="5"/>
  <c r="M47" i="5"/>
  <c r="U47" i="5"/>
  <c r="AC47" i="5"/>
  <c r="H48" i="5"/>
  <c r="P48" i="5"/>
  <c r="X48" i="5"/>
  <c r="G35" i="5"/>
  <c r="O35" i="5"/>
  <c r="W35" i="5"/>
  <c r="F37" i="5"/>
  <c r="N37" i="5"/>
  <c r="V37" i="5"/>
  <c r="I38" i="5"/>
  <c r="Q38" i="5"/>
  <c r="Q41" i="5" s="1"/>
  <c r="Y38" i="5"/>
  <c r="Y41" i="5" s="1"/>
  <c r="D39" i="5"/>
  <c r="L39" i="5"/>
  <c r="T39" i="5"/>
  <c r="AB39" i="5"/>
  <c r="C41" i="5"/>
  <c r="C46" i="5"/>
  <c r="F47" i="5"/>
  <c r="N47" i="5"/>
  <c r="V47" i="5"/>
  <c r="I48" i="5"/>
  <c r="Q48" i="5"/>
  <c r="Y48" i="5"/>
  <c r="G47" i="5"/>
  <c r="O47" i="5"/>
  <c r="W47" i="5"/>
  <c r="J48" i="5"/>
  <c r="R48" i="5"/>
  <c r="Z48" i="5"/>
  <c r="K38" i="5"/>
  <c r="S38" i="5"/>
  <c r="AA38" i="5"/>
  <c r="F39" i="5"/>
  <c r="N39" i="5"/>
  <c r="V39" i="5"/>
  <c r="K48" i="5"/>
  <c r="S48" i="5"/>
  <c r="AA48" i="5"/>
  <c r="Y37" i="5"/>
  <c r="D38" i="5"/>
  <c r="L38" i="5"/>
  <c r="T38" i="5"/>
  <c r="AB38" i="5"/>
  <c r="AB41" i="5" s="1"/>
  <c r="G39" i="5"/>
  <c r="O39" i="5"/>
  <c r="W39" i="5"/>
  <c r="I47" i="5"/>
  <c r="Q47" i="5"/>
  <c r="Y47" i="5"/>
  <c r="D48" i="5"/>
  <c r="L48" i="5"/>
  <c r="T48" i="5"/>
  <c r="AB48" i="5"/>
  <c r="K35" i="5"/>
  <c r="K41" i="5" s="1"/>
  <c r="S35" i="5"/>
  <c r="S41" i="5" s="1"/>
  <c r="AA35" i="5"/>
  <c r="AA41" i="5" s="1"/>
  <c r="J37" i="5"/>
  <c r="R37" i="5"/>
  <c r="R41" i="5" s="1"/>
  <c r="Z37" i="5"/>
  <c r="E38" i="5"/>
  <c r="E41" i="5" s="1"/>
  <c r="M38" i="5"/>
  <c r="M41" i="5" s="1"/>
  <c r="U38" i="5"/>
  <c r="U41" i="5" s="1"/>
  <c r="AC38" i="5"/>
  <c r="AC41" i="5" s="1"/>
  <c r="H39" i="5"/>
  <c r="H41" i="5" s="1"/>
  <c r="P39" i="5"/>
  <c r="P41" i="5" s="1"/>
  <c r="X39" i="5"/>
  <c r="X41" i="5" s="1"/>
  <c r="J47" i="5"/>
  <c r="R47" i="5"/>
  <c r="Z47" i="5"/>
  <c r="E48" i="5"/>
  <c r="M48" i="5"/>
  <c r="U48" i="5"/>
  <c r="AC48" i="5"/>
  <c r="D35" i="5"/>
  <c r="D41" i="5" s="1"/>
  <c r="L35" i="5"/>
  <c r="L41" i="5" s="1"/>
  <c r="T35" i="5"/>
  <c r="K37" i="5"/>
  <c r="S37" i="5"/>
  <c r="AA37" i="5"/>
  <c r="F38" i="5"/>
  <c r="N38" i="5"/>
  <c r="V38" i="5"/>
  <c r="V41" i="5" s="1"/>
  <c r="I39" i="5"/>
  <c r="Q39" i="5"/>
  <c r="Y39" i="5"/>
  <c r="K47" i="5"/>
  <c r="S47" i="5"/>
  <c r="AA47" i="5"/>
  <c r="F48" i="5"/>
  <c r="N48" i="5"/>
  <c r="V48" i="5"/>
  <c r="T37" i="5"/>
  <c r="G38" i="5"/>
  <c r="O38" i="5"/>
  <c r="O41" i="5" s="1"/>
  <c r="W38" i="5"/>
  <c r="J39" i="5"/>
  <c r="R39" i="5"/>
  <c r="D47" i="5"/>
  <c r="L47" i="5"/>
  <c r="T47" i="5"/>
  <c r="G48" i="5"/>
  <c r="O48" i="5"/>
  <c r="W48" i="5"/>
  <c r="Y26" i="5"/>
  <c r="U26" i="5"/>
  <c r="L26" i="5"/>
  <c r="G26" i="5"/>
  <c r="D26" i="5"/>
  <c r="C26" i="5"/>
  <c r="AB26" i="5" s="1"/>
  <c r="C25" i="5"/>
  <c r="AD23" i="5"/>
  <c r="C22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Y17" i="5"/>
  <c r="N17" i="5"/>
  <c r="C17" i="5"/>
  <c r="V17" i="5" s="1"/>
  <c r="O16" i="5"/>
  <c r="C16" i="5"/>
  <c r="W16" i="5" s="1"/>
  <c r="Y15" i="5"/>
  <c r="C15" i="5"/>
  <c r="Z15" i="5" s="1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J13" i="5"/>
  <c r="C13" i="5"/>
  <c r="Q13" i="5" s="1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L11" i="5"/>
  <c r="K11" i="5"/>
  <c r="J11" i="5"/>
  <c r="I11" i="5"/>
  <c r="H11" i="5"/>
  <c r="G11" i="5"/>
  <c r="F11" i="5"/>
  <c r="E11" i="5"/>
  <c r="D11" i="5"/>
  <c r="AD10" i="5"/>
  <c r="J41" i="5" l="1"/>
  <c r="D15" i="5"/>
  <c r="N41" i="5"/>
  <c r="I15" i="5"/>
  <c r="F41" i="5"/>
  <c r="P15" i="5"/>
  <c r="Q17" i="5"/>
  <c r="W41" i="5"/>
  <c r="Q15" i="5"/>
  <c r="T41" i="5"/>
  <c r="T15" i="5"/>
  <c r="I41" i="5"/>
  <c r="Z41" i="5"/>
  <c r="G41" i="5"/>
  <c r="AD37" i="5"/>
  <c r="AE37" i="5" s="1"/>
  <c r="AD47" i="5"/>
  <c r="AE47" i="5" s="1"/>
  <c r="AD35" i="5"/>
  <c r="AD48" i="5"/>
  <c r="AE48" i="5" s="1"/>
  <c r="AD39" i="5"/>
  <c r="AE39" i="5" s="1"/>
  <c r="AD38" i="5"/>
  <c r="Y46" i="5"/>
  <c r="Q46" i="5"/>
  <c r="I46" i="5"/>
  <c r="X46" i="5"/>
  <c r="P46" i="5"/>
  <c r="H46" i="5"/>
  <c r="W46" i="5"/>
  <c r="O46" i="5"/>
  <c r="G46" i="5"/>
  <c r="V46" i="5"/>
  <c r="N46" i="5"/>
  <c r="F46" i="5"/>
  <c r="AC46" i="5"/>
  <c r="U46" i="5"/>
  <c r="M46" i="5"/>
  <c r="E46" i="5"/>
  <c r="AB46" i="5"/>
  <c r="T46" i="5"/>
  <c r="L46" i="5"/>
  <c r="D46" i="5"/>
  <c r="AA46" i="5"/>
  <c r="S46" i="5"/>
  <c r="K46" i="5"/>
  <c r="Z46" i="5"/>
  <c r="R46" i="5"/>
  <c r="J46" i="5"/>
  <c r="Z25" i="5"/>
  <c r="T25" i="5"/>
  <c r="P25" i="5"/>
  <c r="I25" i="5"/>
  <c r="Y25" i="5"/>
  <c r="D25" i="5"/>
  <c r="M13" i="5"/>
  <c r="G16" i="5"/>
  <c r="L25" i="5"/>
  <c r="AA13" i="5"/>
  <c r="AB13" i="5"/>
  <c r="L13" i="5"/>
  <c r="Y13" i="5"/>
  <c r="D13" i="5"/>
  <c r="Q25" i="5"/>
  <c r="E13" i="5"/>
  <c r="U13" i="5"/>
  <c r="X17" i="5"/>
  <c r="R17" i="5"/>
  <c r="F17" i="5"/>
  <c r="O17" i="5"/>
  <c r="Z17" i="5"/>
  <c r="J17" i="5"/>
  <c r="W17" i="5"/>
  <c r="H17" i="5"/>
  <c r="AB25" i="5"/>
  <c r="R13" i="5"/>
  <c r="T13" i="5"/>
  <c r="X25" i="5"/>
  <c r="F13" i="5"/>
  <c r="Z13" i="5"/>
  <c r="G17" i="5"/>
  <c r="I13" i="5"/>
  <c r="AC13" i="5"/>
  <c r="AC19" i="5" s="1"/>
  <c r="I17" i="5"/>
  <c r="AC16" i="5"/>
  <c r="D16" i="5"/>
  <c r="AB16" i="5"/>
  <c r="T16" i="5"/>
  <c r="L16" i="5"/>
  <c r="H25" i="5"/>
  <c r="X15" i="5"/>
  <c r="H15" i="5"/>
  <c r="AB15" i="5"/>
  <c r="L15" i="5"/>
  <c r="P26" i="5"/>
  <c r="AD14" i="5"/>
  <c r="AE14" i="5"/>
  <c r="K15" i="5"/>
  <c r="S15" i="5"/>
  <c r="AA15" i="5"/>
  <c r="F16" i="5"/>
  <c r="N16" i="5"/>
  <c r="V16" i="5"/>
  <c r="K25" i="5"/>
  <c r="S25" i="5"/>
  <c r="AA25" i="5"/>
  <c r="F26" i="5"/>
  <c r="O26" i="5"/>
  <c r="X26" i="5"/>
  <c r="N13" i="5"/>
  <c r="V13" i="5"/>
  <c r="E15" i="5"/>
  <c r="M15" i="5"/>
  <c r="U15" i="5"/>
  <c r="AC15" i="5"/>
  <c r="H16" i="5"/>
  <c r="P16" i="5"/>
  <c r="X16" i="5"/>
  <c r="K17" i="5"/>
  <c r="S17" i="5"/>
  <c r="AA17" i="5"/>
  <c r="E25" i="5"/>
  <c r="M25" i="5"/>
  <c r="U25" i="5"/>
  <c r="AC25" i="5"/>
  <c r="H26" i="5"/>
  <c r="Q26" i="5"/>
  <c r="Z26" i="5"/>
  <c r="G13" i="5"/>
  <c r="O13" i="5"/>
  <c r="W13" i="5"/>
  <c r="W19" i="5" s="1"/>
  <c r="F15" i="5"/>
  <c r="N15" i="5"/>
  <c r="V15" i="5"/>
  <c r="I16" i="5"/>
  <c r="Q16" i="5"/>
  <c r="Y16" i="5"/>
  <c r="D17" i="5"/>
  <c r="L17" i="5"/>
  <c r="T17" i="5"/>
  <c r="AB17" i="5"/>
  <c r="C19" i="5"/>
  <c r="C24" i="5"/>
  <c r="F25" i="5"/>
  <c r="N25" i="5"/>
  <c r="V25" i="5"/>
  <c r="I26" i="5"/>
  <c r="R26" i="5"/>
  <c r="AA26" i="5"/>
  <c r="H13" i="5"/>
  <c r="P13" i="5"/>
  <c r="X13" i="5"/>
  <c r="G15" i="5"/>
  <c r="G19" i="5" s="1"/>
  <c r="O15" i="5"/>
  <c r="W15" i="5"/>
  <c r="J16" i="5"/>
  <c r="R16" i="5"/>
  <c r="Z16" i="5"/>
  <c r="Z19" i="5" s="1"/>
  <c r="E17" i="5"/>
  <c r="M17" i="5"/>
  <c r="U17" i="5"/>
  <c r="AC17" i="5"/>
  <c r="D19" i="5"/>
  <c r="T19" i="5"/>
  <c r="AB19" i="5"/>
  <c r="G25" i="5"/>
  <c r="O25" i="5"/>
  <c r="W25" i="5"/>
  <c r="J26" i="5"/>
  <c r="S26" i="5"/>
  <c r="AD12" i="5"/>
  <c r="K16" i="5"/>
  <c r="S16" i="5"/>
  <c r="AA16" i="5"/>
  <c r="V26" i="5"/>
  <c r="N26" i="5"/>
  <c r="K26" i="5"/>
  <c r="T26" i="5"/>
  <c r="AC26" i="5"/>
  <c r="AD11" i="5"/>
  <c r="AD18" i="5"/>
  <c r="F19" i="5"/>
  <c r="K13" i="5"/>
  <c r="S13" i="5"/>
  <c r="J15" i="5"/>
  <c r="R15" i="5"/>
  <c r="E16" i="5"/>
  <c r="M16" i="5"/>
  <c r="U16" i="5"/>
  <c r="P17" i="5"/>
  <c r="J25" i="5"/>
  <c r="R25" i="5"/>
  <c r="E26" i="5"/>
  <c r="M26" i="5"/>
  <c r="W26" i="5"/>
  <c r="O19" i="5" l="1"/>
  <c r="Y19" i="5"/>
  <c r="L19" i="5"/>
  <c r="AG41" i="5"/>
  <c r="AE38" i="5"/>
  <c r="AD46" i="5"/>
  <c r="AE46" i="5" s="1"/>
  <c r="AD41" i="5"/>
  <c r="AE41" i="5" s="1"/>
  <c r="AE35" i="5"/>
  <c r="V19" i="5"/>
  <c r="AD26" i="5"/>
  <c r="AD25" i="5"/>
  <c r="AE25" i="5" s="1"/>
  <c r="AD16" i="5"/>
  <c r="AE16" i="5" s="1"/>
  <c r="AD15" i="5"/>
  <c r="AE15" i="5" s="1"/>
  <c r="AE26" i="5"/>
  <c r="N19" i="5"/>
  <c r="U19" i="5"/>
  <c r="AE11" i="5"/>
  <c r="M19" i="5"/>
  <c r="E19" i="5"/>
  <c r="W24" i="5"/>
  <c r="O24" i="5"/>
  <c r="G24" i="5"/>
  <c r="V24" i="5"/>
  <c r="N24" i="5"/>
  <c r="F24" i="5"/>
  <c r="AC24" i="5"/>
  <c r="U24" i="5"/>
  <c r="M24" i="5"/>
  <c r="E24" i="5"/>
  <c r="AB24" i="5"/>
  <c r="T24" i="5"/>
  <c r="L24" i="5"/>
  <c r="D24" i="5"/>
  <c r="Y24" i="5"/>
  <c r="Q24" i="5"/>
  <c r="AA24" i="5"/>
  <c r="S24" i="5"/>
  <c r="K24" i="5"/>
  <c r="Z24" i="5"/>
  <c r="R24" i="5"/>
  <c r="J24" i="5"/>
  <c r="X24" i="5"/>
  <c r="P24" i="5"/>
  <c r="H24" i="5"/>
  <c r="I24" i="5"/>
  <c r="X19" i="5"/>
  <c r="I19" i="5"/>
  <c r="R19" i="5"/>
  <c r="AA19" i="5"/>
  <c r="P19" i="5"/>
  <c r="AE12" i="5"/>
  <c r="S19" i="5"/>
  <c r="H19" i="5"/>
  <c r="Q19" i="5"/>
  <c r="AE18" i="5"/>
  <c r="K19" i="5"/>
  <c r="AD17" i="5"/>
  <c r="AD13" i="5"/>
  <c r="J19" i="5"/>
  <c r="AG19" i="5" l="1"/>
  <c r="AE60" i="5"/>
  <c r="AE13" i="5"/>
  <c r="AE54" i="5"/>
  <c r="AE17" i="5"/>
  <c r="AE58" i="5"/>
  <c r="AD24" i="5"/>
  <c r="AD19" i="5"/>
  <c r="AE19" i="5" s="1"/>
  <c r="AE57" i="5" l="1"/>
  <c r="AE55" i="5"/>
  <c r="AE53" i="5"/>
  <c r="AD27" i="5"/>
  <c r="AE51" i="5" s="1"/>
  <c r="AE24" i="5"/>
  <c r="AE59" i="5"/>
  <c r="AE52" i="5"/>
  <c r="AE56" i="5"/>
  <c r="AE61" i="5" l="1"/>
</calcChain>
</file>

<file path=xl/comments1.xml><?xml version="1.0" encoding="utf-8"?>
<comments xmlns="http://schemas.openxmlformats.org/spreadsheetml/2006/main">
  <authors>
    <author>大阪ＮＰＯセンター</author>
    <author>nakade</author>
    <author>NPO</author>
  </authors>
  <commentList>
    <comment ref="C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変動</t>
        </r>
      </text>
    </comment>
    <comment ref="B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21年4月給与（3月分）
より変更</t>
        </r>
      </text>
    </comment>
    <comment ref="B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厚生年金保険料
17年
10月給与（9月分）
より変更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支給総額×3/1000</t>
        </r>
        <r>
          <rPr>
            <sz val="9"/>
            <color indexed="81"/>
            <rFont val="ＭＳ Ｐゴシック"/>
            <family val="3"/>
            <charset val="128"/>
          </rPr>
          <t xml:space="preserve">
2017～2020年　変更なし</t>
        </r>
      </text>
    </comment>
    <comment ref="B16" authorId="2" shapeId="0">
      <text>
        <r>
          <rPr>
            <sz val="9"/>
            <color indexed="81"/>
            <rFont val="ＭＳ Ｐゴシック"/>
            <family val="3"/>
            <charset val="128"/>
          </rPr>
          <t>自己負担率分
 2017/4月分より
支給総額×</t>
        </r>
        <r>
          <rPr>
            <b/>
            <sz val="9"/>
            <color indexed="81"/>
            <rFont val="ＭＳ Ｐゴシック"/>
            <family val="3"/>
            <charset val="128"/>
          </rPr>
          <t>3</t>
        </r>
        <r>
          <rPr>
            <sz val="9"/>
            <color indexed="81"/>
            <rFont val="ＭＳ Ｐゴシック"/>
            <family val="3"/>
            <charset val="128"/>
          </rPr>
          <t>/1000　変更</t>
        </r>
      </text>
    </comment>
    <comment ref="B17" authorId="2" shapeId="0">
      <text>
        <r>
          <rPr>
            <sz val="9"/>
            <color indexed="81"/>
            <rFont val="ＭＳ Ｐゴシック"/>
            <family val="3"/>
            <charset val="128"/>
          </rPr>
          <t>事業主負担率分　2017/4月分より
支給総額×</t>
        </r>
        <r>
          <rPr>
            <b/>
            <sz val="9"/>
            <color indexed="81"/>
            <rFont val="ＭＳ Ｐゴシック"/>
            <family val="3"/>
            <charset val="128"/>
          </rPr>
          <t>6</t>
        </r>
        <r>
          <rPr>
            <sz val="9"/>
            <color indexed="81"/>
            <rFont val="ＭＳ Ｐゴシック"/>
            <family val="3"/>
            <charset val="128"/>
          </rPr>
          <t>/1000</t>
        </r>
      </text>
    </comment>
    <comment ref="B18" authorId="2" shapeId="0">
      <text>
        <r>
          <rPr>
            <sz val="9"/>
            <color indexed="81"/>
            <rFont val="ＭＳ Ｐゴシック"/>
            <family val="3"/>
            <charset val="128"/>
          </rPr>
          <t>標準報酬額*2.0/1000
2016/4月分より　率変動(5月給与）
2017/5月分より　0.3アップ
標準報酬額*2.3/1000
2018/4月分より2.9/1000
★5月給与から
2019年　5月給与（4月分）
より3.4に変更
2020年　5月給与（4月分）
より3.6に変更</t>
        </r>
      </text>
    </comment>
    <comment ref="C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変動</t>
        </r>
      </text>
    </comment>
    <comment ref="B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21年4月給与（3月分）
より変更</t>
        </r>
      </text>
    </comment>
    <comment ref="B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厚生年金保険料
17年
10月給与（9月分）
より変更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7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支給総額×3/1000</t>
        </r>
        <r>
          <rPr>
            <sz val="9"/>
            <color indexed="81"/>
            <rFont val="ＭＳ Ｐゴシック"/>
            <family val="3"/>
            <charset val="128"/>
          </rPr>
          <t xml:space="preserve">
2017～2020年　変更なし</t>
        </r>
      </text>
    </comment>
    <comment ref="B38" authorId="2" shapeId="0">
      <text>
        <r>
          <rPr>
            <sz val="9"/>
            <color indexed="81"/>
            <rFont val="ＭＳ Ｐゴシック"/>
            <family val="3"/>
            <charset val="128"/>
          </rPr>
          <t>自己負担率分
 2017/4月分より
支給総額×</t>
        </r>
        <r>
          <rPr>
            <b/>
            <sz val="9"/>
            <color indexed="81"/>
            <rFont val="ＭＳ Ｐゴシック"/>
            <family val="3"/>
            <charset val="128"/>
          </rPr>
          <t>3</t>
        </r>
        <r>
          <rPr>
            <sz val="9"/>
            <color indexed="81"/>
            <rFont val="ＭＳ Ｐゴシック"/>
            <family val="3"/>
            <charset val="128"/>
          </rPr>
          <t>/1000　変更</t>
        </r>
      </text>
    </comment>
    <comment ref="B39" authorId="2" shapeId="0">
      <text>
        <r>
          <rPr>
            <sz val="9"/>
            <color indexed="81"/>
            <rFont val="ＭＳ Ｐゴシック"/>
            <family val="3"/>
            <charset val="128"/>
          </rPr>
          <t>事業主負担率分　2017/4月分より
支給総額×</t>
        </r>
        <r>
          <rPr>
            <b/>
            <sz val="9"/>
            <color indexed="81"/>
            <rFont val="ＭＳ Ｐゴシック"/>
            <family val="3"/>
            <charset val="128"/>
          </rPr>
          <t>6</t>
        </r>
        <r>
          <rPr>
            <sz val="9"/>
            <color indexed="81"/>
            <rFont val="ＭＳ Ｐゴシック"/>
            <family val="3"/>
            <charset val="128"/>
          </rPr>
          <t>/1000</t>
        </r>
      </text>
    </comment>
    <comment ref="B40" authorId="2" shapeId="0">
      <text>
        <r>
          <rPr>
            <sz val="9"/>
            <color indexed="81"/>
            <rFont val="ＭＳ Ｐゴシック"/>
            <family val="3"/>
            <charset val="128"/>
          </rPr>
          <t>標準報酬額*2.0/1000
2016/4月分より　率変動(5月給与）
2017/5月分より　0.3アップ
標準報酬額*2.3/1000
2018/4月分より2.9/1000
★5月給与から
2019年　5月給与（4月分）
より3.4に変更
2020年　5月給与（4月分）
より3.6に変更</t>
        </r>
      </text>
    </comment>
  </commentList>
</comments>
</file>

<file path=xl/comments2.xml><?xml version="1.0" encoding="utf-8"?>
<comments xmlns="http://schemas.openxmlformats.org/spreadsheetml/2006/main">
  <authors>
    <author>阿部hiroyuki</author>
  </authors>
  <commentList>
    <comment ref="C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「管理事業」以外で設定
</t>
        </r>
      </text>
    </commen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「管理事業」の時に設定</t>
        </r>
      </text>
    </comment>
    <comment ref="E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管理事業以外の通勤費に設定</t>
        </r>
      </text>
    </comment>
    <comment ref="F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「管理事業」の通勤費で設定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「会社負担分」の時に設定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「会社負担分」以外で設定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会社負担分で設定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会社負担分で設定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借方科目コードが、614、714
</t>
        </r>
      </text>
    </comment>
    <comment ref="C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事業費で設定</t>
        </r>
      </text>
    </comment>
    <comment ref="D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事業費以外</t>
        </r>
      </text>
    </comment>
  </commentList>
</comments>
</file>

<file path=xl/sharedStrings.xml><?xml version="1.0" encoding="utf-8"?>
<sst xmlns="http://schemas.openxmlformats.org/spreadsheetml/2006/main" count="16498" uniqueCount="3751">
  <si>
    <t>■事業別按分割合</t>
    <phoneticPr fontId="6"/>
  </si>
  <si>
    <t>（</t>
  </si>
  <si>
    <t>ソリマチ入力</t>
    <rPh sb="4" eb="6">
      <t>ニュウリョク</t>
    </rPh>
    <phoneticPr fontId="6"/>
  </si>
  <si>
    <t>勤務業務記録表が確定してから、入力しなおす</t>
    <rPh sb="0" eb="2">
      <t>キンム</t>
    </rPh>
    <rPh sb="2" eb="4">
      <t>ギョウム</t>
    </rPh>
    <rPh sb="4" eb="6">
      <t>キロク</t>
    </rPh>
    <rPh sb="6" eb="7">
      <t>ヒョウ</t>
    </rPh>
    <rPh sb="8" eb="10">
      <t>カクテイ</t>
    </rPh>
    <rPh sb="15" eb="17">
      <t>ニュウリョク</t>
    </rPh>
    <phoneticPr fontId="6"/>
  </si>
  <si>
    <t>は給与支払い時に入力</t>
  </si>
  <si>
    <t>↓10月確定　入力済</t>
    <rPh sb="7" eb="8">
      <t>スミ</t>
    </rPh>
    <rPh sb="9" eb="10">
      <t>スミ</t>
    </rPh>
    <phoneticPr fontId="6"/>
  </si>
  <si>
    <t>CSO
ｱﾜｰﾄﾞ事業</t>
    <rPh sb="9" eb="11">
      <t>ジギョウ</t>
    </rPh>
    <phoneticPr fontId="22"/>
  </si>
  <si>
    <t>ﾈｯﾄﾜｰｸ
事業</t>
  </si>
  <si>
    <t>堺市
市民活動
ｺｰﾅｰ事業</t>
    <rPh sb="0" eb="1">
      <t>サカイ</t>
    </rPh>
    <rPh sb="1" eb="2">
      <t>シ</t>
    </rPh>
    <rPh sb="3" eb="5">
      <t>シミン</t>
    </rPh>
    <rPh sb="5" eb="7">
      <t>カツドウ</t>
    </rPh>
    <rPh sb="12" eb="14">
      <t>ジギョウ</t>
    </rPh>
    <phoneticPr fontId="22"/>
  </si>
  <si>
    <t>岸和田市市民活動
ｻﾎﾟｰﾄｾﾝﾀｰ運営</t>
    <phoneticPr fontId="5"/>
  </si>
  <si>
    <t>門真市立
市民公益
活動支援
ｾﾝﾀｰ事業</t>
  </si>
  <si>
    <t>藤井寺市
市民活動ｻﾎﾟｰﾄ
業務事業</t>
  </si>
  <si>
    <t>JICA
研修事業</t>
  </si>
  <si>
    <t>CSO
相談事業</t>
  </si>
  <si>
    <t>コンサル
事業</t>
  </si>
  <si>
    <t>調査・研究事業
(事業調査事業）</t>
  </si>
  <si>
    <t>情報発信
事業</t>
  </si>
  <si>
    <t>北浜ｻﾛﾝ
事業</t>
  </si>
  <si>
    <t>講師派遣
事業</t>
  </si>
  <si>
    <t>講座講演
事業</t>
  </si>
  <si>
    <t>貸会議室
事業</t>
  </si>
  <si>
    <t>ﾚﾝﾀﾙｽﾍﾟｰｽ
事業</t>
  </si>
  <si>
    <t>管理事業</t>
  </si>
  <si>
    <t>合計</t>
    <rPh sb="0" eb="2">
      <t>ゴウケイ</t>
    </rPh>
    <phoneticPr fontId="6"/>
  </si>
  <si>
    <r>
      <t>勤務業務記録表より事業別割合</t>
    </r>
    <r>
      <rPr>
        <b/>
        <sz val="11"/>
        <color indexed="8"/>
        <rFont val="Meiryo UI"/>
        <family val="3"/>
        <charset val="128"/>
      </rPr>
      <t>①</t>
    </r>
    <rPh sb="0" eb="2">
      <t>キンム</t>
    </rPh>
    <rPh sb="2" eb="4">
      <t>ギョウム</t>
    </rPh>
    <rPh sb="4" eb="6">
      <t>キロク</t>
    </rPh>
    <rPh sb="6" eb="7">
      <t>ヒョウ</t>
    </rPh>
    <rPh sb="9" eb="11">
      <t>ジギョウ</t>
    </rPh>
    <rPh sb="11" eb="12">
      <t>ベツ</t>
    </rPh>
    <rPh sb="12" eb="14">
      <t>ワリアイ</t>
    </rPh>
    <phoneticPr fontId="6"/>
  </si>
  <si>
    <t>→次月の①に反映</t>
    <phoneticPr fontId="6"/>
  </si>
  <si>
    <t>基本給</t>
  </si>
  <si>
    <t>通勤手当</t>
  </si>
  <si>
    <t>(前月）健康保険+介護</t>
    <rPh sb="1" eb="3">
      <t>ゼンゲツ</t>
    </rPh>
    <phoneticPr fontId="6"/>
  </si>
  <si>
    <t>(前月）厚生年金保険料</t>
    <rPh sb="1" eb="3">
      <t>ゼンゲツ</t>
    </rPh>
    <phoneticPr fontId="6"/>
  </si>
  <si>
    <t>★労災保険(会社負担分）</t>
    <rPh sb="6" eb="8">
      <t>カイシャ</t>
    </rPh>
    <rPh sb="8" eb="10">
      <t>フタン</t>
    </rPh>
    <rPh sb="10" eb="11">
      <t>ブン</t>
    </rPh>
    <phoneticPr fontId="6"/>
  </si>
  <si>
    <t>(当月）雇用保険(自己負担分）</t>
    <rPh sb="1" eb="3">
      <t>トウゲツ</t>
    </rPh>
    <rPh sb="9" eb="11">
      <t>ジコ</t>
    </rPh>
    <rPh sb="11" eb="14">
      <t>フタンブン</t>
    </rPh>
    <phoneticPr fontId="6"/>
  </si>
  <si>
    <t>(当月）★雇用保険(会社負担分）</t>
    <rPh sb="1" eb="3">
      <t>トウゲツ</t>
    </rPh>
    <rPh sb="10" eb="12">
      <t>カイシャ</t>
    </rPh>
    <rPh sb="12" eb="15">
      <t>フタンブン</t>
    </rPh>
    <phoneticPr fontId="6"/>
  </si>
  <si>
    <t>(前月）児童手当拠出金(会社負担分）</t>
    <rPh sb="1" eb="3">
      <t>ゼンゲツ</t>
    </rPh>
    <rPh sb="4" eb="6">
      <t>ジドウ</t>
    </rPh>
    <rPh sb="6" eb="8">
      <t>テアテ</t>
    </rPh>
    <rPh sb="8" eb="11">
      <t>キョシュツキン</t>
    </rPh>
    <rPh sb="12" eb="14">
      <t>カイシャ</t>
    </rPh>
    <rPh sb="14" eb="17">
      <t>フタンブン</t>
    </rPh>
    <phoneticPr fontId="6"/>
  </si>
  <si>
    <t>（A）　合計(会社負担）</t>
    <rPh sb="4" eb="6">
      <t>ゴウケイ</t>
    </rPh>
    <rPh sb="7" eb="9">
      <t>カイシャ</t>
    </rPh>
    <rPh sb="9" eb="11">
      <t>フタン</t>
    </rPh>
    <phoneticPr fontId="6"/>
  </si>
  <si>
    <t>9月分
10月給与徴収分（2021/11/1)</t>
    <phoneticPr fontId="6"/>
  </si>
  <si>
    <t>前月の事業別割合①</t>
    <phoneticPr fontId="6"/>
  </si>
  <si>
    <t>←（前月の①を見る）</t>
    <rPh sb="2" eb="4">
      <t>ゼンゲツ</t>
    </rPh>
    <rPh sb="7" eb="8">
      <t>ミ</t>
    </rPh>
    <phoneticPr fontId="6"/>
  </si>
  <si>
    <t>健康保険+介護</t>
  </si>
  <si>
    <t>厚生年金保険料</t>
  </si>
  <si>
    <t>児童手当拠出金(会社負担分）</t>
    <rPh sb="0" eb="2">
      <t>ジドウ</t>
    </rPh>
    <rPh sb="2" eb="4">
      <t>テアテ</t>
    </rPh>
    <rPh sb="4" eb="7">
      <t>キョシュツキン</t>
    </rPh>
    <rPh sb="8" eb="10">
      <t>カイシャ</t>
    </rPh>
    <rPh sb="10" eb="13">
      <t>フタンブン</t>
    </rPh>
    <phoneticPr fontId="6"/>
  </si>
  <si>
    <t>合計</t>
    <rPh sb="0" eb="2">
      <t>ゴウケイ</t>
    </rPh>
    <phoneticPr fontId="5"/>
  </si>
  <si>
    <t>←会社負担と合致</t>
    <rPh sb="1" eb="3">
      <t>カイシャ</t>
    </rPh>
    <rPh sb="3" eb="5">
      <t>フタン</t>
    </rPh>
    <rPh sb="6" eb="8">
      <t>ガッチ</t>
    </rPh>
    <phoneticPr fontId="5"/>
  </si>
  <si>
    <t>←確定金額入力2021/●/●</t>
    <rPh sb="1" eb="3">
      <t>カクテイ</t>
    </rPh>
    <rPh sb="3" eb="5">
      <t>キンガク</t>
    </rPh>
    <rPh sb="5" eb="7">
      <t>ニュウリョク</t>
    </rPh>
    <phoneticPr fontId="6"/>
  </si>
  <si>
    <t>21●～●ー●</t>
    <phoneticPr fontId="5"/>
  </si>
  <si>
    <t>データ書換●/●</t>
    <phoneticPr fontId="5"/>
  </si>
  <si>
    <t>G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</si>
  <si>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</si>
  <si>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</si>
  <si>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</si>
  <si>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</si>
  <si>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</si>
  <si>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</si>
  <si>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I</t>
    <phoneticPr fontId="5"/>
  </si>
  <si>
    <t>H</t>
    <phoneticPr fontId="5"/>
  </si>
  <si>
    <t>J</t>
    <phoneticPr fontId="5"/>
  </si>
  <si>
    <t>プロジェクト名</t>
    <rPh sb="6" eb="7">
      <t>メイ</t>
    </rPh>
    <phoneticPr fontId="5"/>
  </si>
  <si>
    <t>プロジェクトコード</t>
    <phoneticPr fontId="5"/>
  </si>
  <si>
    <t>伝票番号</t>
  </si>
  <si>
    <t>行番号</t>
  </si>
  <si>
    <t>伝票日付</t>
  </si>
  <si>
    <t>借方科目コード</t>
  </si>
  <si>
    <t>借方科目名称</t>
  </si>
  <si>
    <t>借方補助コード</t>
  </si>
  <si>
    <t>借方補助科目名称</t>
  </si>
  <si>
    <t>借方部門コード</t>
  </si>
  <si>
    <t>借方部門名称</t>
  </si>
  <si>
    <t>借方課税区分コード</t>
  </si>
  <si>
    <t>借方事業分類コード</t>
  </si>
  <si>
    <t>借方税処理コード</t>
  </si>
  <si>
    <t>借方税率</t>
  </si>
  <si>
    <t>借方金額</t>
  </si>
  <si>
    <t>借方消費税</t>
  </si>
  <si>
    <t>貸方科目コード</t>
  </si>
  <si>
    <t>貸方科目名称</t>
  </si>
  <si>
    <t>貸方補助コード</t>
  </si>
  <si>
    <t>貸方補助科目名称</t>
  </si>
  <si>
    <t>貸方部門コード</t>
  </si>
  <si>
    <t>貸方部門名称</t>
  </si>
  <si>
    <t>貸方課税区分コード</t>
  </si>
  <si>
    <t>貸方事業分類コード</t>
  </si>
  <si>
    <t>貸方事業分類名称</t>
  </si>
  <si>
    <t>貸方税処理コード</t>
  </si>
  <si>
    <t>貸方税率</t>
  </si>
  <si>
    <t>貸方金額</t>
  </si>
  <si>
    <t>貸方消費税</t>
  </si>
  <si>
    <t>取引摘要</t>
  </si>
  <si>
    <t>補助摘要コード</t>
  </si>
  <si>
    <t>補助摘要</t>
  </si>
  <si>
    <t>メモ</t>
  </si>
  <si>
    <t>付箋１</t>
  </si>
  <si>
    <t>付箋２</t>
  </si>
  <si>
    <t>伝票種別</t>
  </si>
  <si>
    <t>三井住友銀行 西野田支店 普通</t>
  </si>
  <si>
    <t>大友</t>
  </si>
  <si>
    <t>法定福利費(事業)</t>
  </si>
  <si>
    <t>今月分</t>
    <rPh sb="0" eb="3">
      <t>コンゲツブン</t>
    </rPh>
    <phoneticPr fontId="5"/>
  </si>
  <si>
    <t>前月分</t>
    <rPh sb="0" eb="3">
      <t>ゼンゲツブン</t>
    </rPh>
    <phoneticPr fontId="5"/>
  </si>
  <si>
    <t>給与出力</t>
    <rPh sb="0" eb="2">
      <t>キュウヨ</t>
    </rPh>
    <rPh sb="2" eb="4">
      <t>シュツリョク</t>
    </rPh>
    <phoneticPr fontId="5"/>
  </si>
  <si>
    <t>CSV出力ボタン</t>
    <rPh sb="3" eb="5">
      <t>シュツリョク</t>
    </rPh>
    <phoneticPr fontId="5"/>
  </si>
  <si>
    <t>ﾈｯﾄﾜｰｸ
事業</t>
    <phoneticPr fontId="5"/>
  </si>
  <si>
    <t>給料　手当</t>
  </si>
  <si>
    <t>通　勤　費(事業)</t>
  </si>
  <si>
    <t>通　勤　費</t>
  </si>
  <si>
    <t>普通　預金</t>
  </si>
  <si>
    <t>預　り　金</t>
  </si>
  <si>
    <t>法定福利費</t>
  </si>
  <si>
    <t>表示順</t>
  </si>
  <si>
    <t>補助摘要コード順</t>
  </si>
  <si>
    <t>イニシャルキー</t>
  </si>
  <si>
    <t>関連取引摘要コード</t>
  </si>
  <si>
    <t>関連取引摘要</t>
  </si>
  <si>
    <t>1</t>
  </si>
  <si>
    <t>CSO支援寄附金</t>
  </si>
  <si>
    <t>KIFUKIN</t>
  </si>
  <si>
    <t/>
  </si>
  <si>
    <t>2</t>
  </si>
  <si>
    <t>協賛金</t>
  </si>
  <si>
    <t>KYOUSAN</t>
  </si>
  <si>
    <t>3</t>
  </si>
  <si>
    <t>堀野</t>
  </si>
  <si>
    <t>HORINO</t>
  </si>
  <si>
    <t>4</t>
  </si>
  <si>
    <t>久山</t>
  </si>
  <si>
    <t>HISAYAMA</t>
  </si>
  <si>
    <t>5</t>
  </si>
  <si>
    <t>中出</t>
  </si>
  <si>
    <t>NAKADE</t>
  </si>
  <si>
    <t>6</t>
  </si>
  <si>
    <t>雨森</t>
  </si>
  <si>
    <t>AMEMORI</t>
  </si>
  <si>
    <t>7</t>
  </si>
  <si>
    <t>石地</t>
  </si>
  <si>
    <t>ISHIZI</t>
  </si>
  <si>
    <t>8</t>
  </si>
  <si>
    <t>小原</t>
  </si>
  <si>
    <t>KOHARA</t>
  </si>
  <si>
    <t>9</t>
  </si>
  <si>
    <t>榮</t>
  </si>
  <si>
    <t>SAKAE</t>
  </si>
  <si>
    <t>10</t>
  </si>
  <si>
    <t>OTOMO</t>
  </si>
  <si>
    <t>11</t>
  </si>
  <si>
    <t>佐川</t>
  </si>
  <si>
    <t>SAGAWA</t>
  </si>
  <si>
    <t>12</t>
  </si>
  <si>
    <t>塚本</t>
  </si>
  <si>
    <t>TUKAMOTO</t>
  </si>
  <si>
    <t>13</t>
  </si>
  <si>
    <t>明石</t>
  </si>
  <si>
    <t>AKASHI</t>
  </si>
  <si>
    <t>14</t>
  </si>
  <si>
    <t>山路</t>
  </si>
  <si>
    <t>YAMAZI</t>
  </si>
  <si>
    <t>15</t>
  </si>
  <si>
    <t>小坂</t>
  </si>
  <si>
    <t>KOZAKA</t>
  </si>
  <si>
    <t>16</t>
  </si>
  <si>
    <t>岩﨑</t>
  </si>
  <si>
    <t>IWASAKI</t>
  </si>
  <si>
    <t>17</t>
  </si>
  <si>
    <t>稲田</t>
  </si>
  <si>
    <t>INADA</t>
  </si>
  <si>
    <t>18</t>
  </si>
  <si>
    <t>須藤</t>
  </si>
  <si>
    <t>SUDOU</t>
  </si>
  <si>
    <t>19</t>
  </si>
  <si>
    <t>筒井</t>
  </si>
  <si>
    <t>TUTUI</t>
  </si>
  <si>
    <t>20</t>
  </si>
  <si>
    <t>吉永</t>
  </si>
  <si>
    <t>YOSHINAG</t>
  </si>
  <si>
    <t>21</t>
  </si>
  <si>
    <t>西川</t>
  </si>
  <si>
    <t>NISHIKAW</t>
  </si>
  <si>
    <t>22</t>
  </si>
  <si>
    <t>家加</t>
  </si>
  <si>
    <t>YAKA</t>
  </si>
  <si>
    <t>23</t>
  </si>
  <si>
    <t>高見(高田)</t>
  </si>
  <si>
    <t>TAKAMI</t>
  </si>
  <si>
    <t>24</t>
  </si>
  <si>
    <t>山西</t>
  </si>
  <si>
    <t>YAMANISI</t>
  </si>
  <si>
    <t>25</t>
  </si>
  <si>
    <t>加藤</t>
  </si>
  <si>
    <t>KATOU</t>
  </si>
  <si>
    <t>26</t>
  </si>
  <si>
    <t>南</t>
  </si>
  <si>
    <t>MINAMI</t>
  </si>
  <si>
    <t>27</t>
  </si>
  <si>
    <t>山田亜美</t>
  </si>
  <si>
    <t>YAMAAMI</t>
  </si>
  <si>
    <t>28</t>
  </si>
  <si>
    <t>藤田</t>
  </si>
  <si>
    <t>FUJITA</t>
  </si>
  <si>
    <t>29</t>
  </si>
  <si>
    <t>鈴木</t>
  </si>
  <si>
    <t>SUZUKI</t>
  </si>
  <si>
    <t>30</t>
  </si>
  <si>
    <t>(公社)日本てんかん協会大阪府</t>
  </si>
  <si>
    <t>TENKAN</t>
  </si>
  <si>
    <t>31</t>
  </si>
  <si>
    <t>(特活)地域ﾃﾞｻﾞｲﾝ研究会</t>
  </si>
  <si>
    <t>TIIKIDE</t>
  </si>
  <si>
    <t>32</t>
  </si>
  <si>
    <t>(特活)若者国際支援協会</t>
  </si>
  <si>
    <t>WAKAKOKU</t>
  </si>
  <si>
    <t>33</t>
  </si>
  <si>
    <t>(特活)遺族支え愛ﾈｯﾄ</t>
  </si>
  <si>
    <t>IZOKUSA</t>
  </si>
  <si>
    <t>34</t>
  </si>
  <si>
    <t>(特活)IATH</t>
  </si>
  <si>
    <t>IASHU</t>
  </si>
  <si>
    <t>35</t>
  </si>
  <si>
    <t>(特活)大阪NPOｾﾝﾀｰ</t>
  </si>
  <si>
    <t>ONC</t>
  </si>
  <si>
    <t>36</t>
  </si>
  <si>
    <t>山田裕子氏</t>
  </si>
  <si>
    <t>YAMADA</t>
  </si>
  <si>
    <t>37</t>
  </si>
  <si>
    <t>理想科学工業</t>
  </si>
  <si>
    <t>RISOUKA</t>
  </si>
  <si>
    <t>38</t>
  </si>
  <si>
    <t>日本ﾋﾞｼﾞﾈｽﾘｰｽ(日立C-NBL)</t>
  </si>
  <si>
    <t>HITACHI</t>
  </si>
  <si>
    <t>39</t>
  </si>
  <si>
    <t>高橋ﾋﾞﾙﾃﾞｨﾝｸﾞ株式会社</t>
  </si>
  <si>
    <t>TAKAHASI</t>
  </si>
  <si>
    <t>40</t>
  </si>
  <si>
    <t>NTT西日本(NTTﾌｧｲﾅﾝｽ)</t>
  </si>
  <si>
    <t>NTTNISI</t>
  </si>
  <si>
    <t>41</t>
  </si>
  <si>
    <t>NTTｺﾐｭﾆｹｰｼｮﾝｽﾞ(NTTﾌｧｲﾅﾝｽ)</t>
  </si>
  <si>
    <t>NTTCOMIN</t>
  </si>
  <si>
    <t>42</t>
  </si>
  <si>
    <t>NTT西日本(NTTWEST-BILL）</t>
  </si>
  <si>
    <t>NTTWEST</t>
  </si>
  <si>
    <t>43</t>
  </si>
  <si>
    <t>OCN　NTTｺﾐｭﾆｹｰｼｮﾝｽﾞ株式会社</t>
  </si>
  <si>
    <t>OCNNTT</t>
  </si>
  <si>
    <t>44</t>
  </si>
  <si>
    <t>大手前年金事務所</t>
  </si>
  <si>
    <t>OOTEMAE</t>
  </si>
  <si>
    <t>45</t>
  </si>
  <si>
    <t>独立行政法人国際協力機構(JICA)</t>
  </si>
  <si>
    <t>JICA</t>
  </si>
  <si>
    <t>46</t>
  </si>
  <si>
    <t>ｲﾗｽﾄﾚｰｼｮﾝAprico</t>
  </si>
  <si>
    <t>IRASUTO</t>
  </si>
  <si>
    <t>47</t>
  </si>
  <si>
    <t>ｿﾌﾄﾊﾞﾝｸﾓﾊﾞｲﾙ株式会社</t>
  </si>
  <si>
    <t>SOFTBANK</t>
  </si>
  <si>
    <t>48</t>
  </si>
  <si>
    <t>富士ｾﾞﾛｯｸｽ大阪(富士ﾌｲﾙﾑﾋﾞｼﾞﾈｽ)</t>
  </si>
  <si>
    <t>FUJIZERO</t>
  </si>
  <si>
    <t>49</t>
  </si>
  <si>
    <t>たのめーる(大塚商会)</t>
  </si>
  <si>
    <t>OTUKA</t>
  </si>
  <si>
    <t>50</t>
  </si>
  <si>
    <t>ｱｽｸﾙ(株式会社ﾊｲﾊﾟｰ)</t>
  </si>
  <si>
    <t>ASUKURU</t>
  </si>
  <si>
    <t>51</t>
  </si>
  <si>
    <t>(公財)堺市産業振興ｾﾝﾀｰ</t>
  </si>
  <si>
    <t>SAKAISAN</t>
  </si>
  <si>
    <t>52</t>
  </si>
  <si>
    <t>平川産業株式会社</t>
  </si>
  <si>
    <t>HIRAKAWA</t>
  </si>
  <si>
    <t>53</t>
  </si>
  <si>
    <t>株式会社常翔ｳｪﾙﾌｪｱ</t>
  </si>
  <si>
    <t>JYOUSYOU</t>
  </si>
  <si>
    <t>54</t>
  </si>
  <si>
    <t>株式会社ﾖﾄﾞﾊﾞｼｶﾒﾗ</t>
  </si>
  <si>
    <t>YODOBASI</t>
  </si>
  <si>
    <t>55</t>
  </si>
  <si>
    <t>株式会社ｶﾝﾌﾟﾘ泉州</t>
  </si>
  <si>
    <t>KANPURIS</t>
  </si>
  <si>
    <t>56</t>
  </si>
  <si>
    <t>ﾄﾖﾀﾌｧｲﾅﾝｽ株式会社</t>
  </si>
  <si>
    <t>TOYOTAFA</t>
  </si>
  <si>
    <t>57</t>
  </si>
  <si>
    <t>ｶｳﾈｯﾄ(株式会社ｱﾙﾌｧﾗｲｽﾞ)</t>
  </si>
  <si>
    <t>KAUNET</t>
  </si>
  <si>
    <t>58</t>
  </si>
  <si>
    <t>株式会社ﾌｸﾔ</t>
  </si>
  <si>
    <t>FUKUYA</t>
  </si>
  <si>
    <t>59</t>
  </si>
  <si>
    <t>株式会社ﾗｲﾌｺｰﾎﾟﾚｰｼｮﾝ</t>
  </si>
  <si>
    <t>LIFECOPO</t>
  </si>
  <si>
    <t>60</t>
  </si>
  <si>
    <t>ﾌﾚｽｺ北浜ﾌﾟﾗｻﾞ店</t>
  </si>
  <si>
    <t>FURESUKO</t>
  </si>
  <si>
    <t>61</t>
  </si>
  <si>
    <t>五感北浜本館</t>
  </si>
  <si>
    <t>GOKAN</t>
  </si>
  <si>
    <t>62</t>
  </si>
  <si>
    <t>Little　island</t>
  </si>
  <si>
    <t>LITTLE</t>
  </si>
  <si>
    <t>63</t>
  </si>
  <si>
    <t>ｷｬﾉﾝITSｵﾝﾗｲﾝｽﾄｱ</t>
  </si>
  <si>
    <t>CANONITS</t>
  </si>
  <si>
    <t>64</t>
  </si>
  <si>
    <t>ｼｬｰﾌﾟﾌｧｲﾅﾝｽ</t>
  </si>
  <si>
    <t>SHARPFAI</t>
  </si>
  <si>
    <t>65</t>
  </si>
  <si>
    <t>貝掛混声合唱団</t>
  </si>
  <si>
    <t>KAIKAKE</t>
  </si>
  <si>
    <t>66</t>
  </si>
  <si>
    <t>NPO法人Cotohana</t>
  </si>
  <si>
    <t>COTOHANA</t>
  </si>
  <si>
    <t>67</t>
  </si>
  <si>
    <t>ﾔﾏﾄ運輸株式会社</t>
  </si>
  <si>
    <t>YAMATOUN</t>
  </si>
  <si>
    <t>68</t>
  </si>
  <si>
    <t>小椋隆史氏</t>
  </si>
  <si>
    <t>OGURATAK</t>
  </si>
  <si>
    <t>69</t>
  </si>
  <si>
    <t>竹村安子氏</t>
  </si>
  <si>
    <t>TAKEMURA</t>
  </si>
  <si>
    <t>70</t>
  </si>
  <si>
    <t>(一社）codomotoままちっち</t>
  </si>
  <si>
    <t>MAMATITT</t>
  </si>
  <si>
    <t>71</t>
  </si>
  <si>
    <t>ｲﾍﾞﾝﾄﾌﾟﾛｼﾞｪｸﾄ</t>
  </si>
  <si>
    <t>IBENTOPJ</t>
  </si>
  <si>
    <t>72</t>
  </si>
  <si>
    <t>NPO法人国際医療支援機構</t>
  </si>
  <si>
    <t>KOKUSAII</t>
  </si>
  <si>
    <t>73</t>
  </si>
  <si>
    <t>大阪淡路町郵便局</t>
  </si>
  <si>
    <t>AWAJIYUB</t>
  </si>
  <si>
    <t>74</t>
  </si>
  <si>
    <t>大阪大開郵便局</t>
  </si>
  <si>
    <t>OOHIRAKI</t>
  </si>
  <si>
    <t>75</t>
  </si>
  <si>
    <t>大阪東郵便局</t>
  </si>
  <si>
    <t>HIGASIYU</t>
  </si>
  <si>
    <t>76</t>
  </si>
  <si>
    <t>堺郵便局</t>
  </si>
  <si>
    <t>SAKAIYUB</t>
  </si>
  <si>
    <t>77</t>
  </si>
  <si>
    <t>御堂筋本町郵便局</t>
  </si>
  <si>
    <t>MIDOUUB</t>
  </si>
  <si>
    <t>78</t>
  </si>
  <si>
    <t>阪南尾崎郵便局</t>
  </si>
  <si>
    <t>HANNAN</t>
  </si>
  <si>
    <t>79</t>
  </si>
  <si>
    <t>北浜郵便局</t>
  </si>
  <si>
    <t>KITAHAMA</t>
  </si>
  <si>
    <t>80</t>
  </si>
  <si>
    <t>阪南西鳥取郵便局</t>
  </si>
  <si>
    <t>HANNISI</t>
  </si>
  <si>
    <t>81</t>
  </si>
  <si>
    <t>大阪内本町郵便局</t>
  </si>
  <si>
    <t>UTIHONMA</t>
  </si>
  <si>
    <t>82</t>
  </si>
  <si>
    <t>大阪法務局印紙販売所</t>
  </si>
  <si>
    <t>HOUMUINN</t>
  </si>
  <si>
    <t>83</t>
  </si>
  <si>
    <t>NPO法人NPOｻﾎﾟｰﾄｾﾝﾀｰ</t>
  </si>
  <si>
    <t>NPOSAPOC</t>
  </si>
  <si>
    <t>84</t>
  </si>
  <si>
    <t>NPO法人自伐型林業推進協会</t>
  </si>
  <si>
    <t>JIBATUGA</t>
  </si>
  <si>
    <t>85</t>
  </si>
  <si>
    <t>NPO法人とれじゃーBOX</t>
  </si>
  <si>
    <t>TOREJYAB</t>
  </si>
  <si>
    <t>86</t>
  </si>
  <si>
    <t>認定NPO法人福医建研究会</t>
  </si>
  <si>
    <t>FUKUIKEN</t>
  </si>
  <si>
    <t>87</t>
  </si>
  <si>
    <t>(特活)日本関西福祉教育ｾﾝﾀｰ</t>
  </si>
  <si>
    <t>KANSAIFU</t>
  </si>
  <si>
    <t>88</t>
  </si>
  <si>
    <t>株式会社舟和ｴﾝﾀｰﾌﾟﾗｲｽﾞ</t>
  </si>
  <si>
    <t>FUNAWAEN</t>
  </si>
  <si>
    <t>89</t>
  </si>
  <si>
    <t>(特活)市民活動ﾌｫｰﾗﾑみのお</t>
  </si>
  <si>
    <t>FORAMMIN</t>
  </si>
  <si>
    <t>90</t>
  </si>
  <si>
    <t>(公財)国際花と緑の博覧会記念協</t>
  </si>
  <si>
    <t>HANATOMI</t>
  </si>
  <si>
    <t>91</t>
  </si>
  <si>
    <t>株式会社ｺﾘｱｼﾞｬﾊﾟﾝｾﾝﾀｰ</t>
  </si>
  <si>
    <t>KOREAJAP</t>
  </si>
  <si>
    <t>92</t>
  </si>
  <si>
    <t>横山恵子氏</t>
  </si>
  <si>
    <t>YOKOYAMA</t>
  </si>
  <si>
    <t>93</t>
  </si>
  <si>
    <t>長元耕司氏</t>
  </si>
  <si>
    <t>NAGAMOTO</t>
  </si>
  <si>
    <t>94</t>
  </si>
  <si>
    <t>ｱﾀﾞﾌﾟﾄ下出白寿会</t>
  </si>
  <si>
    <t>ADEPUTO</t>
  </si>
  <si>
    <t>95</t>
  </si>
  <si>
    <t>日本ﾏﾈｼﾞﾒﾝﾄ学会</t>
  </si>
  <si>
    <t>MANEJIME</t>
  </si>
  <si>
    <t>96</t>
  </si>
  <si>
    <t>大阪商工信用金庫</t>
  </si>
  <si>
    <t>SYOUKOU</t>
  </si>
  <si>
    <t>97</t>
  </si>
  <si>
    <t>日本経営士協会関西支部</t>
  </si>
  <si>
    <t>KEIEISI</t>
  </si>
  <si>
    <t>98</t>
  </si>
  <si>
    <t>りくろーおじさんの店</t>
  </si>
  <si>
    <t>RIKUROU</t>
  </si>
  <si>
    <t>99</t>
  </si>
  <si>
    <t>旭屋書店</t>
  </si>
  <si>
    <t>ASAHIYA</t>
  </si>
  <si>
    <t>100</t>
  </si>
  <si>
    <t>株式会社ﾌﾟﾘﾝﾄﾊﾟｯｸ</t>
  </si>
  <si>
    <t>PURINTO</t>
  </si>
  <si>
    <t>101</t>
  </si>
  <si>
    <t>株式会社ﾃﾚﾋﾞ岸和田</t>
  </si>
  <si>
    <t>TVKISIWA</t>
  </si>
  <si>
    <t>102</t>
  </si>
  <si>
    <t>泉大津市自治会連合会</t>
  </si>
  <si>
    <t>IZUMIOOT</t>
  </si>
  <si>
    <t>103</t>
  </si>
  <si>
    <t>三井住友銀行</t>
  </si>
  <si>
    <t>SMBCBK</t>
  </si>
  <si>
    <t>104</t>
  </si>
  <si>
    <t>三菱UFJ銀行</t>
  </si>
  <si>
    <t>MUFJBK</t>
  </si>
  <si>
    <t>105</t>
  </si>
  <si>
    <t>近畿労働金庫</t>
  </si>
  <si>
    <t>KINKIROU</t>
  </si>
  <si>
    <t>106</t>
  </si>
  <si>
    <t>大阪市　市民局</t>
  </si>
  <si>
    <t>OSAKASIM</t>
  </si>
  <si>
    <t>107</t>
  </si>
  <si>
    <t>大阪市　鶴見区</t>
  </si>
  <si>
    <t>OSAKATUR</t>
  </si>
  <si>
    <t>108</t>
  </si>
  <si>
    <t>大阪市　天王寺区</t>
  </si>
  <si>
    <t>OSAKATEN</t>
  </si>
  <si>
    <t>109</t>
  </si>
  <si>
    <t>大阪市　福島区</t>
  </si>
  <si>
    <t>OSAKAFUK</t>
  </si>
  <si>
    <t>110</t>
  </si>
  <si>
    <t>大阪市　福祉局</t>
  </si>
  <si>
    <t>OSAKAFUS</t>
  </si>
  <si>
    <t>111</t>
  </si>
  <si>
    <t>大阪市　東成区</t>
  </si>
  <si>
    <t>HIGASINA</t>
  </si>
  <si>
    <t>112</t>
  </si>
  <si>
    <t>河内長野市</t>
  </si>
  <si>
    <t>KAWATINA</t>
  </si>
  <si>
    <t>113</t>
  </si>
  <si>
    <t>藤井寺市</t>
  </si>
  <si>
    <t>FUJIIDER</t>
  </si>
  <si>
    <t>114</t>
  </si>
  <si>
    <t>枚方市　会計管理社</t>
  </si>
  <si>
    <t>HIRAKATA</t>
  </si>
  <si>
    <t>115</t>
  </si>
  <si>
    <t>堺市　会計支払</t>
  </si>
  <si>
    <t>SAKAIKAI</t>
  </si>
  <si>
    <t>116</t>
  </si>
  <si>
    <t>阪南市　会計課</t>
  </si>
  <si>
    <t>HANNNAN</t>
  </si>
  <si>
    <t>117</t>
  </si>
  <si>
    <t>豊中市　ｺﾐｭﾆﾃｨ政策室</t>
  </si>
  <si>
    <t>TOYONAKA</t>
  </si>
  <si>
    <t>118</t>
  </si>
  <si>
    <t>大阪府　総務部法務課</t>
  </si>
  <si>
    <t>119</t>
  </si>
  <si>
    <t>(社福)大阪府社会福祉協議会</t>
  </si>
  <si>
    <t>FUSYAFUK</t>
  </si>
  <si>
    <t>120</t>
  </si>
  <si>
    <t>東成区総務課</t>
  </si>
  <si>
    <t>121</t>
  </si>
  <si>
    <t>日本NPO学会</t>
  </si>
  <si>
    <t>NIHONNPO</t>
  </si>
  <si>
    <t>122</t>
  </si>
  <si>
    <t>出口久美氏</t>
  </si>
  <si>
    <t>DEGUTIHI</t>
  </si>
  <si>
    <t>123</t>
  </si>
  <si>
    <t>ﾘﾊﾞｰｽｴｲﾄ阿波雅士氏</t>
  </si>
  <si>
    <t>RIBASUAW</t>
  </si>
  <si>
    <t>124</t>
  </si>
  <si>
    <t>大阪市　東淀川区</t>
  </si>
  <si>
    <t>OSAKAHIG</t>
  </si>
  <si>
    <t>125</t>
  </si>
  <si>
    <t>大阪市　平野区</t>
  </si>
  <si>
    <t>OSAKAHIR</t>
  </si>
  <si>
    <t>126</t>
  </si>
  <si>
    <t>出雲市議会</t>
  </si>
  <si>
    <t>IZUMOSIG</t>
  </si>
  <si>
    <t>127</t>
  </si>
  <si>
    <t>丹波市まちづくり部</t>
  </si>
  <si>
    <t>TANBASI</t>
  </si>
  <si>
    <t>128</t>
  </si>
  <si>
    <t>大阪東税務署</t>
  </si>
  <si>
    <t>HIGASIZE</t>
  </si>
  <si>
    <t>129</t>
  </si>
  <si>
    <t>高田久紀氏</t>
  </si>
  <si>
    <t>TAKADAHI</t>
  </si>
  <si>
    <t>130</t>
  </si>
  <si>
    <t>本人負担分</t>
  </si>
  <si>
    <t>HONNINFU</t>
  </si>
  <si>
    <t>131</t>
  </si>
  <si>
    <t>(特活)精神障害者支援の会ﾋｯﾄ</t>
  </si>
  <si>
    <t>SEISINSY</t>
  </si>
  <si>
    <t>132</t>
  </si>
  <si>
    <t>大阪吉野郵便局</t>
  </si>
  <si>
    <t>YOSINOUB</t>
  </si>
  <si>
    <t>133</t>
  </si>
  <si>
    <t>(特活)きずな</t>
  </si>
  <si>
    <t>KIZUNA</t>
  </si>
  <si>
    <t>134</t>
  </si>
  <si>
    <t>鈴木正彦</t>
  </si>
  <si>
    <t>135</t>
  </si>
  <si>
    <t>人間文化芸術研究所　染川明義氏</t>
  </si>
  <si>
    <t>SOMEKAWA</t>
  </si>
  <si>
    <t>136</t>
  </si>
  <si>
    <t>岸和田市　会計管理</t>
  </si>
  <si>
    <t>KISIWADA</t>
  </si>
  <si>
    <t>137</t>
  </si>
  <si>
    <t>NPO熊取こどもとおとなのﾈｯﾄﾜｰｸ</t>
  </si>
  <si>
    <t>KUMATORI</t>
  </si>
  <si>
    <t>138</t>
  </si>
  <si>
    <t>大阪ﾍﾞﾝﾁｬｰ研究会</t>
  </si>
  <si>
    <t>OSAKABEN</t>
  </si>
  <si>
    <t>139</t>
  </si>
  <si>
    <t>北中道地域集会所運営委員会</t>
  </si>
  <si>
    <t>KITANAKA</t>
  </si>
  <si>
    <t>140</t>
  </si>
  <si>
    <t>大阪北郵便局</t>
  </si>
  <si>
    <t>KITAYUBI</t>
  </si>
  <si>
    <t>141</t>
  </si>
  <si>
    <t>（特活）デイコールサービス協会</t>
  </si>
  <si>
    <t>DEICOLL</t>
  </si>
  <si>
    <t>142</t>
  </si>
  <si>
    <t>株式会社イズイズ</t>
  </si>
  <si>
    <t>IZUIZU</t>
  </si>
  <si>
    <t>143</t>
  </si>
  <si>
    <t>稲垣裕治様</t>
  </si>
  <si>
    <t>INAGAKI</t>
  </si>
  <si>
    <t>144</t>
  </si>
  <si>
    <t>前田　浩様</t>
  </si>
  <si>
    <t>MAEDA</t>
  </si>
  <si>
    <t>145</t>
  </si>
  <si>
    <t>上新電機株式会社</t>
  </si>
  <si>
    <t>JOUSINDE</t>
  </si>
  <si>
    <t>146</t>
  </si>
  <si>
    <t>SHWﾌﾟﾗﾝﾆﾝｸﾞ合同会社</t>
  </si>
  <si>
    <t>SHWPRINI</t>
  </si>
  <si>
    <t>147</t>
  </si>
  <si>
    <t>はすねｸﾗﾌﾞ</t>
  </si>
  <si>
    <t>HASUNE</t>
  </si>
  <si>
    <t>148</t>
  </si>
  <si>
    <t>(一社)ｸﾞﾗﾐﾝ日本準備機構</t>
  </si>
  <si>
    <t>GRAMINJP</t>
  </si>
  <si>
    <t>149</t>
  </si>
  <si>
    <t>大阪市　大正区</t>
  </si>
  <si>
    <t>TAISYOUK</t>
  </si>
  <si>
    <t>150</t>
  </si>
  <si>
    <t>泉大津市会計課</t>
  </si>
  <si>
    <t>IZUMIOTU</t>
  </si>
  <si>
    <t>151</t>
  </si>
  <si>
    <t>bookstudio大阪店</t>
  </si>
  <si>
    <t>BOOKSTUD</t>
  </si>
  <si>
    <t>152</t>
  </si>
  <si>
    <t>阪南市合同吟詠会</t>
  </si>
  <si>
    <t>SIGINNKA</t>
  </si>
  <si>
    <t>153</t>
  </si>
  <si>
    <t>まちおこし夢テラス</t>
  </si>
  <si>
    <t>MATIOKOS</t>
  </si>
  <si>
    <t>154</t>
  </si>
  <si>
    <t>ﾌｧﾐﾘｰﾏｰﾄ梅田茶屋町店</t>
  </si>
  <si>
    <t>FAMIMAU</t>
  </si>
  <si>
    <t>155</t>
  </si>
  <si>
    <t>ﾊﾞﾙﾊﾞﾗﾏｰｹｯﾄﾌﾟﾚｲｽ</t>
  </si>
  <si>
    <t>BARBARA</t>
  </si>
  <si>
    <t>156</t>
  </si>
  <si>
    <t>中央府税事務所</t>
  </si>
  <si>
    <t>FUZEIJIM</t>
  </si>
  <si>
    <t>157</t>
  </si>
  <si>
    <t>船場法人市税事務所分室</t>
  </si>
  <si>
    <t>SIZEIJIM</t>
  </si>
  <si>
    <t>158</t>
  </si>
  <si>
    <t>株式会社ワダ</t>
  </si>
  <si>
    <t>WADA</t>
  </si>
  <si>
    <t>159</t>
  </si>
  <si>
    <t>株式会社地域計画建築研究所</t>
  </si>
  <si>
    <t>CHIIKIKE</t>
  </si>
  <si>
    <t>160</t>
  </si>
  <si>
    <t>mmm-design　山本麻衣氏</t>
  </si>
  <si>
    <t>YAMAMOTO</t>
  </si>
  <si>
    <t>161</t>
  </si>
  <si>
    <t>萩之茶屋地域まちづくり合同会社</t>
  </si>
  <si>
    <t>HAGINOCY</t>
  </si>
  <si>
    <t>162</t>
  </si>
  <si>
    <t>大阪市ﾎﾞﾗﾝﾃｨｱ・市民活動ｾﾝﾀｰ</t>
  </si>
  <si>
    <t>BORASEN</t>
  </si>
  <si>
    <t>163</t>
  </si>
  <si>
    <t>和田　丈</t>
  </si>
  <si>
    <t>WADAJYOU</t>
  </si>
  <si>
    <t>164</t>
  </si>
  <si>
    <t>（特活）翔夢</t>
  </si>
  <si>
    <t>SYOUMI</t>
  </si>
  <si>
    <t>165</t>
  </si>
  <si>
    <t>（特活）ﾊｰﾄﾌﾚﾝﾄﾞ</t>
  </si>
  <si>
    <t>HAERTFRE</t>
  </si>
  <si>
    <t>166</t>
  </si>
  <si>
    <t>新居合同税理士事務所　新居誠一</t>
  </si>
  <si>
    <t>NII</t>
  </si>
  <si>
    <t>167</t>
  </si>
  <si>
    <t>福祉の管弦楽団「まごころ」</t>
  </si>
  <si>
    <t>MAGOKORO</t>
  </si>
  <si>
    <t>168</t>
  </si>
  <si>
    <t>株式会社キリン堂</t>
  </si>
  <si>
    <t>KIRINNDO</t>
  </si>
  <si>
    <t>169</t>
  </si>
  <si>
    <t>(社福)堺市社会福祉協議会</t>
  </si>
  <si>
    <t>SAKAISYA</t>
  </si>
  <si>
    <t>170</t>
  </si>
  <si>
    <t>泉鉄産業株式会社</t>
  </si>
  <si>
    <t>SENTETUS</t>
  </si>
  <si>
    <t>171</t>
  </si>
  <si>
    <t>(特活)おやとこらいぶねっと</t>
  </si>
  <si>
    <t>OYATOKOL</t>
  </si>
  <si>
    <t>172</t>
  </si>
  <si>
    <t>株式会社ﾋﾞｯｸｶﾒﾗ</t>
  </si>
  <si>
    <t>BICCAMER</t>
  </si>
  <si>
    <t>173</t>
  </si>
  <si>
    <t>阪本純子氏</t>
  </si>
  <si>
    <t>SAKAMOTO</t>
  </si>
  <si>
    <t>174</t>
  </si>
  <si>
    <t>ｺｰﾅﾝ福島大開店</t>
  </si>
  <si>
    <t>KONAN</t>
  </si>
  <si>
    <t>175</t>
  </si>
  <si>
    <t>全国NPO事務支援ｶﾝﾌｧﾚﾝｽ</t>
  </si>
  <si>
    <t>NPOJIMU</t>
  </si>
  <si>
    <t>176</t>
  </si>
  <si>
    <t>(特活)日本経営士協会関西支部</t>
  </si>
  <si>
    <t>KEIEISIK</t>
  </si>
  <si>
    <t>177</t>
  </si>
  <si>
    <t>特定非営利活動法人cocoloito</t>
  </si>
  <si>
    <t>COCOLOIT</t>
  </si>
  <si>
    <t>178</t>
  </si>
  <si>
    <t>(社福)大阪ﾎﾞﾗﾝﾃｨｱ協会</t>
  </si>
  <si>
    <t>BORAKYOU</t>
  </si>
  <si>
    <t>179</t>
  </si>
  <si>
    <t>東大阪市　会計課</t>
  </si>
  <si>
    <t>HIGASIOS</t>
  </si>
  <si>
    <t>180</t>
  </si>
  <si>
    <t>大阪府　男女協働課</t>
  </si>
  <si>
    <t>OSAKAFUD</t>
  </si>
  <si>
    <t>181</t>
  </si>
  <si>
    <t>(特活)True Colors</t>
  </si>
  <si>
    <t>TRUECOLO</t>
  </si>
  <si>
    <t>182</t>
  </si>
  <si>
    <t>NPO法人会計基準協議会</t>
  </si>
  <si>
    <t>KAIKEIKI</t>
  </si>
  <si>
    <t>183</t>
  </si>
  <si>
    <t>日本労働者協同組合連合会</t>
  </si>
  <si>
    <t>ROUDOUSY</t>
  </si>
  <si>
    <t>184</t>
  </si>
  <si>
    <t>SAHMYOOK大学</t>
  </si>
  <si>
    <t>SAHMYOOK</t>
  </si>
  <si>
    <t>185</t>
  </si>
  <si>
    <t>喜久屋書店</t>
  </si>
  <si>
    <t>KIKUYASY</t>
  </si>
  <si>
    <t>186</t>
  </si>
  <si>
    <t>ビープラスシステムズ株式会社</t>
  </si>
  <si>
    <t>BEEPULAS</t>
  </si>
  <si>
    <t>187</t>
  </si>
  <si>
    <t>下山陽介氏</t>
  </si>
  <si>
    <t>SHIMOYAM</t>
  </si>
  <si>
    <t>188</t>
  </si>
  <si>
    <t>税理士法人岡本会計事務所</t>
  </si>
  <si>
    <t>OKAMOTO</t>
  </si>
  <si>
    <t>189</t>
  </si>
  <si>
    <t>(株)中央経済ｸﾞﾙｰﾌﾟﾊﾟﾌﾞﾘｯｼﾝｸﾞ</t>
  </si>
  <si>
    <t>CYUUOUKE</t>
  </si>
  <si>
    <t>190</t>
  </si>
  <si>
    <t>菅原運輸倉庫（株）</t>
  </si>
  <si>
    <t>SUGAHARA</t>
  </si>
  <si>
    <t>191</t>
  </si>
  <si>
    <t>株式会社Baseball Planning</t>
  </si>
  <si>
    <t>BASEBALL</t>
  </si>
  <si>
    <t>192</t>
  </si>
  <si>
    <t>株式会社ラヴィコーポレーション</t>
  </si>
  <si>
    <t>LAVICOPO</t>
  </si>
  <si>
    <t>193</t>
  </si>
  <si>
    <t>安田佳那子氏</t>
  </si>
  <si>
    <t>YASUDA</t>
  </si>
  <si>
    <t>194</t>
  </si>
  <si>
    <t>大阪市役所内郵便局</t>
  </si>
  <si>
    <t>OSAKASIY</t>
  </si>
  <si>
    <t>195</t>
  </si>
  <si>
    <t>スマートスマイル</t>
  </si>
  <si>
    <t>SMARTSMA</t>
  </si>
  <si>
    <t>196</t>
  </si>
  <si>
    <t>ﾎﾞﾂｸｼﾞｬﾝﾊﾞｰﾙ</t>
  </si>
  <si>
    <t>BOKUTUJA</t>
  </si>
  <si>
    <t>197</t>
  </si>
  <si>
    <t>OSAKASYO</t>
  </si>
  <si>
    <t>198</t>
  </si>
  <si>
    <t>独立行政法人福祉医療機構（WAM)</t>
  </si>
  <si>
    <t>FUKUSIIR</t>
  </si>
  <si>
    <t>199</t>
  </si>
  <si>
    <t>（特活）市民社会創造ﾌｧﾝﾄﾞ</t>
  </si>
  <si>
    <t>SIMINNSY</t>
  </si>
  <si>
    <t>200</t>
  </si>
  <si>
    <t>株式会社ﾘﾌｧﾚﾝｽ</t>
  </si>
  <si>
    <t>RIFARENN</t>
  </si>
  <si>
    <t>201</t>
  </si>
  <si>
    <t>認定NPO法人日本NPOｾﾝﾀｰ</t>
  </si>
  <si>
    <t>202</t>
  </si>
  <si>
    <t>ﾃﾞｲﾘｰﾔﾏｻﾞｷ岸和田駅南口</t>
  </si>
  <si>
    <t>DAILYYAM</t>
  </si>
  <si>
    <t>203</t>
  </si>
  <si>
    <t>（特活）SKC企業振興連盟協議会</t>
  </si>
  <si>
    <t>SKCKIGYO</t>
  </si>
  <si>
    <t>204</t>
  </si>
  <si>
    <t>おかしのﾏﾙｼｹﾞ堺東店</t>
  </si>
  <si>
    <t>OKASINON</t>
  </si>
  <si>
    <t>205</t>
  </si>
  <si>
    <t>非営利法人研究学会関西部会</t>
  </si>
  <si>
    <t>KENNKYUU</t>
  </si>
  <si>
    <t>206</t>
  </si>
  <si>
    <t>ﾌｧﾐﾘｰﾏｰﾄ神田鍛治町三丁目店</t>
  </si>
  <si>
    <t>FAMILYMA</t>
  </si>
  <si>
    <t>207</t>
  </si>
  <si>
    <t>すずめのおやど</t>
  </si>
  <si>
    <t>SUZUMENO</t>
  </si>
  <si>
    <t>208</t>
  </si>
  <si>
    <t>居酒屋鳥義</t>
  </si>
  <si>
    <t>TORIYOSI</t>
  </si>
  <si>
    <t>209</t>
  </si>
  <si>
    <t>ﾒｿﾞﾝﾄﾞｲﾘｾﾞ(株式会社ｸﾞﾗﾝﾃﾞｨｰﾕ)</t>
  </si>
  <si>
    <t>GURANDHI</t>
  </si>
  <si>
    <t>210</t>
  </si>
  <si>
    <t>ﾄﾞﾄｰﾙｺｰﾋｰｼｮｯﾌﾟ泉ヶ丘駅店</t>
  </si>
  <si>
    <t>DOUTOR</t>
  </si>
  <si>
    <t>211</t>
  </si>
  <si>
    <t>ﾌｧﾐﾘｰﾏｰﾄ栂美木多駅前店</t>
  </si>
  <si>
    <t>212</t>
  </si>
  <si>
    <t>堺市南区役所市政情報ｺｰﾅｰ</t>
  </si>
  <si>
    <t>SAKAISIM</t>
  </si>
  <si>
    <t>213</t>
  </si>
  <si>
    <t>Patisserie　Iris</t>
  </si>
  <si>
    <t>IRIS</t>
  </si>
  <si>
    <t>214</t>
  </si>
  <si>
    <t>やまや大阪北浜店</t>
  </si>
  <si>
    <t>YAMAYA</t>
  </si>
  <si>
    <t>215</t>
  </si>
  <si>
    <t>出入橋きんつば屋北浜</t>
  </si>
  <si>
    <t>DEIRIBAS</t>
  </si>
  <si>
    <t>216</t>
  </si>
  <si>
    <t>(一社)ｿｰｼｬﾙﾋﾞｼﾞﾈｽ･ﾈｯﾄﾜｰｸ</t>
  </si>
  <si>
    <t>SBN</t>
  </si>
  <si>
    <t>217</t>
  </si>
  <si>
    <t>佐竹台ｽﾏｲﾙﾌﾟﾛｼﾞｪｸﾄ(任意団体)</t>
  </si>
  <si>
    <t>SATAKENN</t>
  </si>
  <si>
    <t>218</t>
  </si>
  <si>
    <t>磯路地域活動協議会(任意団体)</t>
  </si>
  <si>
    <t>ISOZITII</t>
  </si>
  <si>
    <t>219</t>
  </si>
  <si>
    <t>(特活)緑・ふれあい</t>
  </si>
  <si>
    <t>MIDORI</t>
  </si>
  <si>
    <t>220</t>
  </si>
  <si>
    <t>回想法ｽｲｰﾄﾋﾟｰ</t>
  </si>
  <si>
    <t>KAISOUHO</t>
  </si>
  <si>
    <t>221</t>
  </si>
  <si>
    <t>特定非営利活動法人ママトリエ</t>
  </si>
  <si>
    <t>MAMATORI</t>
  </si>
  <si>
    <t>222</t>
  </si>
  <si>
    <t>株式会社キングプリンターズ</t>
  </si>
  <si>
    <t>KINNGUPU</t>
  </si>
  <si>
    <t>223</t>
  </si>
  <si>
    <t>㈱JR東海ﾊﾟｯｾﾝｼﾞｬｰｽﾞ</t>
  </si>
  <si>
    <t>JRTOUKAI</t>
  </si>
  <si>
    <t>224</t>
  </si>
  <si>
    <t>㈱ｻｻﾞﾋﾞｰﾘｰｸﾞ</t>
  </si>
  <si>
    <t>SAZABIRI</t>
  </si>
  <si>
    <t>225</t>
  </si>
  <si>
    <t>Q　CAFE</t>
  </si>
  <si>
    <t>QCAFE</t>
  </si>
  <si>
    <t>226</t>
  </si>
  <si>
    <t>丸の内ｴﾑｽﾞ</t>
  </si>
  <si>
    <t>MARUNOUT</t>
  </si>
  <si>
    <t>227</t>
  </si>
  <si>
    <t>ｾﾘｱもりのみやｷｭｰｽﾞﾓｰﾙBASE店</t>
  </si>
  <si>
    <t>SERIA</t>
  </si>
  <si>
    <t>228</t>
  </si>
  <si>
    <t>西上智恵氏</t>
  </si>
  <si>
    <t>NISIGAMI</t>
  </si>
  <si>
    <t>229</t>
  </si>
  <si>
    <t>糸川ゆかり氏</t>
  </si>
  <si>
    <t>ITOKAWA</t>
  </si>
  <si>
    <t>230</t>
  </si>
  <si>
    <t>株式会社ｺｺｶﾗﾌｧｲﾝﾍﾙｽｹｱ</t>
  </si>
  <si>
    <t>COCOKARA</t>
  </si>
  <si>
    <t>231</t>
  </si>
  <si>
    <t>堺市市民活動ｻﾎﾟｰﾄｾﾝﾀｰ</t>
  </si>
  <si>
    <t>SAKAISIS</t>
  </si>
  <si>
    <t>232</t>
  </si>
  <si>
    <t>幸地正樹氏</t>
  </si>
  <si>
    <t>KOUTIMAS</t>
  </si>
  <si>
    <t>233</t>
  </si>
  <si>
    <t>増田裕子氏</t>
  </si>
  <si>
    <t>MASUDAHI</t>
  </si>
  <si>
    <t>234</t>
  </si>
  <si>
    <t>小林竜子氏</t>
  </si>
  <si>
    <t>KOBAYASI</t>
  </si>
  <si>
    <t>235</t>
  </si>
  <si>
    <t>市川剛司氏</t>
  </si>
  <si>
    <t>ITIKAWA</t>
  </si>
  <si>
    <t>236</t>
  </si>
  <si>
    <t>山蔭　拓氏</t>
  </si>
  <si>
    <t>YAMAKAGE</t>
  </si>
  <si>
    <t>237</t>
  </si>
  <si>
    <t>（特活）大阪環境ｶｳﾝｾﾗｰ協会</t>
  </si>
  <si>
    <t>KANNKYOU</t>
  </si>
  <si>
    <t>238</t>
  </si>
  <si>
    <t>田内</t>
  </si>
  <si>
    <t>TAUTI</t>
  </si>
  <si>
    <t>239</t>
  </si>
  <si>
    <t>武輪</t>
  </si>
  <si>
    <t>TAKEWA</t>
  </si>
  <si>
    <t>240</t>
  </si>
  <si>
    <t>辻中</t>
  </si>
  <si>
    <t>TIJINAKA</t>
  </si>
  <si>
    <t>241</t>
  </si>
  <si>
    <t>和泉の水を育む会</t>
  </si>
  <si>
    <t>IZUMINOM</t>
  </si>
  <si>
    <t>242</t>
  </si>
  <si>
    <t>ｾｲｺｰ運輸株式会社</t>
  </si>
  <si>
    <t>SEIKOUUN</t>
  </si>
  <si>
    <t>243</t>
  </si>
  <si>
    <t>HTｵｰｶﾞﾅｲｻﾞｰ</t>
  </si>
  <si>
    <t>HTORGANI</t>
  </si>
  <si>
    <t>244</t>
  </si>
  <si>
    <t>SK</t>
  </si>
  <si>
    <t>245</t>
  </si>
  <si>
    <t>ﾐｰﾂ岸和田駅前店</t>
  </si>
  <si>
    <t>MITUKISI</t>
  </si>
  <si>
    <t>246</t>
  </si>
  <si>
    <t>人もねこも一緒に支援ﾌﾟﾛｼﾞｪｸﾄ</t>
  </si>
  <si>
    <t>HITOMONE</t>
  </si>
  <si>
    <t>247</t>
  </si>
  <si>
    <t>NPO法人みゅうみゅう</t>
  </si>
  <si>
    <t>MYUUMYU</t>
  </si>
  <si>
    <t>248</t>
  </si>
  <si>
    <t>ｾﾌﾞﾝｲﾚﾌﾞﾝ岸和田宮本町店</t>
  </si>
  <si>
    <t>SEVUNIRE</t>
  </si>
  <si>
    <t>249</t>
  </si>
  <si>
    <t>ﾀﾞｲｿｰｺｰﾌﾟ岸和田店</t>
  </si>
  <si>
    <t>DAISOCOO</t>
  </si>
  <si>
    <t>250</t>
  </si>
  <si>
    <t>株式会社秋岡ﾋﾞｼﾞﾈｽｾﾝﾀｰ</t>
  </si>
  <si>
    <t>AKIOKABI</t>
  </si>
  <si>
    <t>251</t>
  </si>
  <si>
    <t>(一財)CSOﾈｯﾄﾜｰｸ</t>
  </si>
  <si>
    <t>CSONETWO</t>
  </si>
  <si>
    <t>252</t>
  </si>
  <si>
    <t>学会企業と社会ﾌｫｰﾗﾑ</t>
  </si>
  <si>
    <t>GAKKAITO</t>
  </si>
  <si>
    <t>253</t>
  </si>
  <si>
    <t>JFBS代表谷本寛治氏</t>
  </si>
  <si>
    <t>JFBS</t>
  </si>
  <si>
    <t>254</t>
  </si>
  <si>
    <t>大阪伏見町郵便局</t>
  </si>
  <si>
    <t>FUSIMICY</t>
  </si>
  <si>
    <t>255</t>
  </si>
  <si>
    <t>ﾋﾞｽ千代</t>
  </si>
  <si>
    <t>BIZUTIYO</t>
  </si>
  <si>
    <t>256</t>
  </si>
  <si>
    <t>薬のﾋｸﾞﾁ桃谷</t>
  </si>
  <si>
    <t>KUSURINO</t>
  </si>
  <si>
    <t>257</t>
  </si>
  <si>
    <t>御幸森会館運営委員会</t>
  </si>
  <si>
    <t>MIYUKIKA</t>
  </si>
  <si>
    <t>258</t>
  </si>
  <si>
    <t>大阪市　人権施策推進審議会</t>
  </si>
  <si>
    <t>OSAKASIJ</t>
  </si>
  <si>
    <t>259</t>
  </si>
  <si>
    <t>ｴﾌﾟｿﾝ販売株式会社</t>
  </si>
  <si>
    <t>EPSONHAN</t>
  </si>
  <si>
    <t>260</t>
  </si>
  <si>
    <t>ｾﾙﾌ讃岐うどん般若林</t>
  </si>
  <si>
    <t>SELFSANU</t>
  </si>
  <si>
    <t>261</t>
  </si>
  <si>
    <t>NEWDAYS</t>
  </si>
  <si>
    <t>NEWSAYS</t>
  </si>
  <si>
    <t>262</t>
  </si>
  <si>
    <t>BELLmart　kiosk</t>
  </si>
  <si>
    <t>KIOSK</t>
  </si>
  <si>
    <t>263</t>
  </si>
  <si>
    <t>淡路島南PA</t>
  </si>
  <si>
    <t>AWAJIPA</t>
  </si>
  <si>
    <t>264</t>
  </si>
  <si>
    <t>ﾌｧﾐﾘｰﾏｰﾄ高知帯屋町店</t>
  </si>
  <si>
    <t>265</t>
  </si>
  <si>
    <t>ﾌｧﾐﾘｰﾏｰﾄ丸亀港町店</t>
  </si>
  <si>
    <t>266</t>
  </si>
  <si>
    <t>ﾌｧﾐﾘｰﾏｰﾄ室津PA上り店</t>
  </si>
  <si>
    <t>267</t>
  </si>
  <si>
    <t>ｾﾌﾞﾝｲﾚﾌﾞﾝ宇多津町東分店</t>
  </si>
  <si>
    <t>SEVENELE</t>
  </si>
  <si>
    <t>268</t>
  </si>
  <si>
    <t>NPO法人SAKAI子育てﾄﾗｲｱﾝｸﾞﾙ</t>
  </si>
  <si>
    <t>TORAIANG</t>
  </si>
  <si>
    <t>269</t>
  </si>
  <si>
    <t>（公財）堺市文化振興財団</t>
  </si>
  <si>
    <t>SAKAISIB</t>
  </si>
  <si>
    <t>270</t>
  </si>
  <si>
    <t>（社医）生長会阪南市民病院</t>
  </si>
  <si>
    <t>SEICYOUK</t>
  </si>
  <si>
    <t>271</t>
  </si>
  <si>
    <t>小倉山荘平安神宮前店</t>
  </si>
  <si>
    <t>OGURASAN</t>
  </si>
  <si>
    <t>272</t>
  </si>
  <si>
    <t>民都大阪休眠預金等活用団体設立</t>
  </si>
  <si>
    <t>MINTOOSA</t>
  </si>
  <si>
    <t>273</t>
  </si>
  <si>
    <t>ｲｵﾝｺﾝﾊﾟｽ株式会社</t>
  </si>
  <si>
    <t>EONKONPA</t>
  </si>
  <si>
    <t>274</t>
  </si>
  <si>
    <t>大阪市　港区</t>
  </si>
  <si>
    <t>275</t>
  </si>
  <si>
    <t>ﾍﾞｲ・ｺﾐｭﾆｹｰｼｮﾝｽﾞ</t>
  </si>
  <si>
    <t>BEICOMIN</t>
  </si>
  <si>
    <t>276</t>
  </si>
  <si>
    <t>ﾌｧﾐﾘｰﾏｰﾄ立川北口店</t>
  </si>
  <si>
    <t>277</t>
  </si>
  <si>
    <t>(特活)ｽﾓｰﾙﾌｧｰﾏｰｽﾞ</t>
  </si>
  <si>
    <t>SUMORUFA</t>
  </si>
  <si>
    <t>278</t>
  </si>
  <si>
    <t>ｾﾌﾞﾝｲﾚﾌﾞﾝｱﾝﾄﾚﾏﾙ新大阪店</t>
  </si>
  <si>
    <t>279</t>
  </si>
  <si>
    <t>ﾌｧﾐﾘｰﾏｰﾄ文京ｼﾋﾞｯｸｾﾝﾀｰ店</t>
  </si>
  <si>
    <t>280</t>
  </si>
  <si>
    <t>ｶﾌｪﾄﾞｸﾘｴ文京ｼﾋﾞｯｸｾﾝﾀｰ店</t>
  </si>
  <si>
    <t>CAFEDECR</t>
  </si>
  <si>
    <t>281</t>
  </si>
  <si>
    <t>ﾛｰｿﾝ春日駅前店</t>
  </si>
  <si>
    <t>LAWSON</t>
  </si>
  <si>
    <t>282</t>
  </si>
  <si>
    <t>NEWDAYS+くすり</t>
  </si>
  <si>
    <t>283</t>
  </si>
  <si>
    <t>大友康博(個人)</t>
  </si>
  <si>
    <t>284</t>
  </si>
  <si>
    <t>株式会社ｶﾞﾊﾊ</t>
  </si>
  <si>
    <t>GAHAHA</t>
  </si>
  <si>
    <t>285</t>
  </si>
  <si>
    <t>株式会社ｴﾑ・ｼｰ福山</t>
  </si>
  <si>
    <t>MCFUKUYA</t>
  </si>
  <si>
    <t>286</t>
  </si>
  <si>
    <t>ｴｲﾑｱﾃｲﾝ株式会社</t>
  </si>
  <si>
    <t>EIMUATEN</t>
  </si>
  <si>
    <t>287</t>
  </si>
  <si>
    <t>池田有美氏</t>
  </si>
  <si>
    <t>IKEDAYUM</t>
  </si>
  <si>
    <t>288</t>
  </si>
  <si>
    <t>西上智恵氏(個人)</t>
  </si>
  <si>
    <t>NISIUETI</t>
  </si>
  <si>
    <t>289</t>
  </si>
  <si>
    <t>奥城雅栄氏</t>
  </si>
  <si>
    <t>OKUSHIRO</t>
  </si>
  <si>
    <t>290</t>
  </si>
  <si>
    <t>矢野英恵氏</t>
  </si>
  <si>
    <t>YANOHANA</t>
  </si>
  <si>
    <t>291</t>
  </si>
  <si>
    <t>横尾祐子氏</t>
  </si>
  <si>
    <t>YOKOOYU</t>
  </si>
  <si>
    <t>292</t>
  </si>
  <si>
    <t>宝塚北ｻｰﾋﾞｽｴﾘｱ</t>
  </si>
  <si>
    <t>TAKARAZU</t>
  </si>
  <si>
    <t>293</t>
  </si>
  <si>
    <t>ﾘｺｰｼﾞｬﾊﾟﾝ株式会社</t>
  </si>
  <si>
    <t>RICOHJAP</t>
  </si>
  <si>
    <t>294</t>
  </si>
  <si>
    <t>(公財)堺市勤労者福祉ｻｰﾋﾞｽｾﾝﾀｰ</t>
  </si>
  <si>
    <t>SAKAISIK</t>
  </si>
  <si>
    <t>295</t>
  </si>
  <si>
    <t>ﾃﾝﾌﾟﾗｽ株式会社</t>
  </si>
  <si>
    <t>TENNPURA</t>
  </si>
  <si>
    <t>296</t>
  </si>
  <si>
    <t>小竹森</t>
  </si>
  <si>
    <t>KOTAKEMO</t>
  </si>
  <si>
    <t>297</t>
  </si>
  <si>
    <t>大阪高麗橋郵便局</t>
  </si>
  <si>
    <t>KOURAIBA</t>
  </si>
  <si>
    <t>298</t>
  </si>
  <si>
    <t>株式会社よしもとﾃﾞﾍﾞﾛｯﾌﾟﾒﾝﾂ</t>
  </si>
  <si>
    <t>YOSHIMOT</t>
  </si>
  <si>
    <t>299</t>
  </si>
  <si>
    <t>株式会社ｼｰｳﾞｨ・ｺﾝﾍﾞﾝｼｮﾝ</t>
  </si>
  <si>
    <t>CIVICONV</t>
  </si>
  <si>
    <t>300</t>
  </si>
  <si>
    <t>東成大今里西郵便局</t>
  </si>
  <si>
    <t>OOIMAZAT</t>
  </si>
  <si>
    <t>301</t>
  </si>
  <si>
    <t>（特活）ひかり</t>
  </si>
  <si>
    <t>HIKARI</t>
  </si>
  <si>
    <t>302</t>
  </si>
  <si>
    <t>阪南まちづくり推進ネット</t>
  </si>
  <si>
    <t>HANNNANN</t>
  </si>
  <si>
    <t>303</t>
  </si>
  <si>
    <t>大阪市　淀川区</t>
  </si>
  <si>
    <t>OSAKAYOD</t>
  </si>
  <si>
    <t>304</t>
  </si>
  <si>
    <t>無印良品なんばCITY南館</t>
  </si>
  <si>
    <t>MUJI</t>
  </si>
  <si>
    <t>305</t>
  </si>
  <si>
    <t>（特活）イー・ビーイング</t>
  </si>
  <si>
    <t>EBEING</t>
  </si>
  <si>
    <t>306</t>
  </si>
  <si>
    <t>（株）ハーテック</t>
  </si>
  <si>
    <t>HATEC</t>
  </si>
  <si>
    <t>307</t>
  </si>
  <si>
    <t>カリスの会</t>
  </si>
  <si>
    <t>KARISUNO</t>
  </si>
  <si>
    <t>308</t>
  </si>
  <si>
    <t>（株）大築</t>
  </si>
  <si>
    <t>OOTUKI</t>
  </si>
  <si>
    <t>309</t>
  </si>
  <si>
    <t>谷・井上法律事務所　井上計雄様</t>
  </si>
  <si>
    <t>INOUE</t>
  </si>
  <si>
    <t>310</t>
  </si>
  <si>
    <t>（株）サンパック</t>
  </si>
  <si>
    <t>SANPAC</t>
  </si>
  <si>
    <t>311</t>
  </si>
  <si>
    <t>梅蘭　錦糸町店</t>
  </si>
  <si>
    <t>BAIRANN</t>
  </si>
  <si>
    <t>312</t>
  </si>
  <si>
    <t>Cafe de Crie PLUS 丸井錦糸町店</t>
  </si>
  <si>
    <t>CAFECRIE</t>
  </si>
  <si>
    <t>313</t>
  </si>
  <si>
    <t>株式会社三越　銀座店</t>
  </si>
  <si>
    <t>MITSUKOS</t>
  </si>
  <si>
    <t>314</t>
  </si>
  <si>
    <t>大阪肥後橋郵便局</t>
  </si>
  <si>
    <t>HIGOBASH</t>
  </si>
  <si>
    <t>315</t>
  </si>
  <si>
    <t>ﾌｧﾐﾘｰﾏｰﾄ名駅五丁目店</t>
  </si>
  <si>
    <t>316</t>
  </si>
  <si>
    <t>ﾌｧﾐﾘｰﾏｰﾄ近鉄名古屋駅地上改札外</t>
  </si>
  <si>
    <t>317</t>
  </si>
  <si>
    <t>ﾍﾞﾙﾏｰﾄｷﾖｽｸ新大阪乗換口</t>
  </si>
  <si>
    <t>BELLMART</t>
  </si>
  <si>
    <t>318</t>
  </si>
  <si>
    <t>ﾛｰｿﾝ合同庁舎第7号館店</t>
  </si>
  <si>
    <t>319</t>
  </si>
  <si>
    <t>ﾌｧﾐﾘｰﾏｰﾄ新橋赤ﾚﾝｶﾞ通り店</t>
  </si>
  <si>
    <t>320</t>
  </si>
  <si>
    <t>ﾛｰｿﾝ梅田茶屋町店</t>
  </si>
  <si>
    <t>321</t>
  </si>
  <si>
    <t>ﾐﾆｽﾄｯﾌﾟ坂出八幡店</t>
  </si>
  <si>
    <t>MINISTOP</t>
  </si>
  <si>
    <t>322</t>
  </si>
  <si>
    <t>KIOSK高松銘品館</t>
  </si>
  <si>
    <t>323</t>
  </si>
  <si>
    <t>(一財)中部圏地域創造ﾌｧﾝﾄﾞ</t>
  </si>
  <si>
    <t>CYUUBUKE</t>
  </si>
  <si>
    <t>324</t>
  </si>
  <si>
    <t>奈良県　青少年社会活動推進課</t>
  </si>
  <si>
    <t>NARAKEN</t>
  </si>
  <si>
    <t>325</t>
  </si>
  <si>
    <t>（株）阿波弥</t>
  </si>
  <si>
    <t>AWAYA</t>
  </si>
  <si>
    <t>326</t>
  </si>
  <si>
    <t>(一社)大阪青年会議所</t>
  </si>
  <si>
    <t>OSAKAJC</t>
  </si>
  <si>
    <t>327</t>
  </si>
  <si>
    <t>ｱﾝﾄﾚﾏﾙｼｪ新大阪中央口店</t>
  </si>
  <si>
    <t>ENTREEMA</t>
  </si>
  <si>
    <t>328</t>
  </si>
  <si>
    <t>株式会社天牛堺書店</t>
  </si>
  <si>
    <t>TENGYU</t>
  </si>
  <si>
    <t>329</t>
  </si>
  <si>
    <t>ﾌｧﾐﾘｰﾏｰﾄ近鉄難波東改札外店</t>
  </si>
  <si>
    <t>330</t>
  </si>
  <si>
    <t>ｾﾌﾞﾝｲﾚﾌﾞﾝ名古屋東外堀町店</t>
  </si>
  <si>
    <t>SEVENIRE</t>
  </si>
  <si>
    <t>331</t>
  </si>
  <si>
    <t>地域のｺﾓﾝｽﾞと評価に関する研究</t>
  </si>
  <si>
    <t>TIIKINOC</t>
  </si>
  <si>
    <t>332</t>
  </si>
  <si>
    <t>株式会社ｼﾓｼﾞﾏ心斎橋店</t>
  </si>
  <si>
    <t>SHIMOJIM</t>
  </si>
  <si>
    <t>333</t>
  </si>
  <si>
    <t>(社福)大阪府共同募金会</t>
  </si>
  <si>
    <t>KYOUDOUB</t>
  </si>
  <si>
    <t>334</t>
  </si>
  <si>
    <t>業務ｽｰﾊﾟｰ御池台店</t>
  </si>
  <si>
    <t>GYOUMUSU</t>
  </si>
  <si>
    <t>335</t>
  </si>
  <si>
    <t>箱作東自治会</t>
  </si>
  <si>
    <t>HAKOSAKU</t>
  </si>
  <si>
    <t>336</t>
  </si>
  <si>
    <t>蝸牛庵</t>
  </si>
  <si>
    <t>KAGYUUAN</t>
  </si>
  <si>
    <t>337</t>
  </si>
  <si>
    <t>黒崎治美氏</t>
  </si>
  <si>
    <t>KUROSAKI</t>
  </si>
  <si>
    <t>338</t>
  </si>
  <si>
    <t>ﾘｰ・ﾔﾏﾈ・清実氏</t>
  </si>
  <si>
    <t>LEEYAMAN</t>
  </si>
  <si>
    <t>339</t>
  </si>
  <si>
    <t>株式会社ルカコ</t>
  </si>
  <si>
    <t>LUCACOH</t>
  </si>
  <si>
    <t>340</t>
  </si>
  <si>
    <t>(特活)ﾏﾏﾄﾘｴ</t>
  </si>
  <si>
    <t>341</t>
  </si>
  <si>
    <t>南成行氏</t>
  </si>
  <si>
    <t>MINAMISI</t>
  </si>
  <si>
    <t>342</t>
  </si>
  <si>
    <t>ﾋﾞｯｸ・ｱｲ共働機構</t>
  </si>
  <si>
    <t>BIGIKYOU</t>
  </si>
  <si>
    <t>343</t>
  </si>
  <si>
    <t>(公財)エイズ予防財団</t>
  </si>
  <si>
    <t>EIZUYOBO</t>
  </si>
  <si>
    <t>344</t>
  </si>
  <si>
    <t>あいおいニッセイ同和損害保険</t>
  </si>
  <si>
    <t>AIOINISS</t>
  </si>
  <si>
    <t>345</t>
  </si>
  <si>
    <t>346</t>
  </si>
  <si>
    <t>今里まちづくり活動協議会</t>
  </si>
  <si>
    <t>IMAZATO</t>
  </si>
  <si>
    <t>347</t>
  </si>
  <si>
    <t>東京屋外広告美術協同組合</t>
  </si>
  <si>
    <t>TOUKYOUY</t>
  </si>
  <si>
    <t>348</t>
  </si>
  <si>
    <t>うぐいすﾎﾞｰﾙ</t>
  </si>
  <si>
    <t>UGUISUBO</t>
  </si>
  <si>
    <t>349</t>
  </si>
  <si>
    <t>ﾌｧﾐﾘｰﾏｰﾄ北青山二丁目店</t>
  </si>
  <si>
    <t>350</t>
  </si>
  <si>
    <t>ｺﾒﾀﾞ珈琲店北浜店</t>
  </si>
  <si>
    <t>KOMEDA</t>
  </si>
  <si>
    <t>351</t>
  </si>
  <si>
    <t>NPO法人Silent　Voice</t>
  </si>
  <si>
    <t>SILENTVO</t>
  </si>
  <si>
    <t>352</t>
  </si>
  <si>
    <t>シュレスタ ソニ氏</t>
  </si>
  <si>
    <t>SHRESTHA</t>
  </si>
  <si>
    <t>353</t>
  </si>
  <si>
    <t>ﾗｸｽﾙ株式会社</t>
  </si>
  <si>
    <t>RAKUSURU</t>
  </si>
  <si>
    <t>354</t>
  </si>
  <si>
    <t>OSAKASIF</t>
  </si>
  <si>
    <t>355</t>
  </si>
  <si>
    <t>丸亀市生活環境部市民活動推進課</t>
  </si>
  <si>
    <t>MARUGAME</t>
  </si>
  <si>
    <t>356</t>
  </si>
  <si>
    <t>阪南市日中友好協会</t>
  </si>
  <si>
    <t>NICCYUUY</t>
  </si>
  <si>
    <t>357</t>
  </si>
  <si>
    <t>株式会社良品計画</t>
  </si>
  <si>
    <t>RYOUHINK</t>
  </si>
  <si>
    <t>358</t>
  </si>
  <si>
    <t>UKPLUS　Osaka</t>
  </si>
  <si>
    <t>UKPLUS</t>
  </si>
  <si>
    <t>359</t>
  </si>
  <si>
    <t>株式会社ﾃｨｰｹｰﾋﾟｰ</t>
  </si>
  <si>
    <t>TKP</t>
  </si>
  <si>
    <t>360</t>
  </si>
  <si>
    <t>(特活)ETIC　ｴﾃｨｯｸ</t>
  </si>
  <si>
    <t>ETIC</t>
  </si>
  <si>
    <t>361</t>
  </si>
  <si>
    <t>ﾆｯﾎﾟﾝﾚﾝﾀｶｰ関西株式会社</t>
  </si>
  <si>
    <t>NIPPONRE</t>
  </si>
  <si>
    <t>362</t>
  </si>
  <si>
    <t>363</t>
  </si>
  <si>
    <t>大阪市社会福祉協議会</t>
  </si>
  <si>
    <t>SYAKAIFU</t>
  </si>
  <si>
    <t>364</t>
  </si>
  <si>
    <t>南利昭（犬鳴山温泉　み奈美亭）</t>
  </si>
  <si>
    <t>365</t>
  </si>
  <si>
    <t>株式会社ﾋﾞｰｴｽ観光</t>
  </si>
  <si>
    <t>BIESUKA</t>
  </si>
  <si>
    <t>366</t>
  </si>
  <si>
    <t>有限会社篠ファーム</t>
  </si>
  <si>
    <t>SINOFARA</t>
  </si>
  <si>
    <t>367</t>
  </si>
  <si>
    <t>医療法人林病院</t>
  </si>
  <si>
    <t>HAYASIBY</t>
  </si>
  <si>
    <t>368</t>
  </si>
  <si>
    <t>(特活)ここからkit</t>
  </si>
  <si>
    <t>KOKOKARA</t>
  </si>
  <si>
    <t>369</t>
  </si>
  <si>
    <t>炭火とﾜｲﾝ　堺東店</t>
  </si>
  <si>
    <t>SUMIBITO</t>
  </si>
  <si>
    <t>370</t>
  </si>
  <si>
    <t>岸和田市立福祉総合ｾﾝﾀｰ</t>
  </si>
  <si>
    <t>371</t>
  </si>
  <si>
    <t>ｾﾘｱ堺高島屋店</t>
  </si>
  <si>
    <t>372</t>
  </si>
  <si>
    <t>大阪市水道局</t>
  </si>
  <si>
    <t>OSAKASHI</t>
  </si>
  <si>
    <t>373</t>
  </si>
  <si>
    <t>岩村</t>
  </si>
  <si>
    <t>IWAMURA</t>
  </si>
  <si>
    <t>374</t>
  </si>
  <si>
    <t>株式会社ｱｲﾃﾞﾑ</t>
  </si>
  <si>
    <t>AIDEMU</t>
  </si>
  <si>
    <t>375</t>
  </si>
  <si>
    <t>有限会社officeぱれっと</t>
  </si>
  <si>
    <t>PARETTO</t>
  </si>
  <si>
    <t>376</t>
  </si>
  <si>
    <t>大阪西郵便局</t>
  </si>
  <si>
    <t>NISIYUBI</t>
  </si>
  <si>
    <t>377</t>
  </si>
  <si>
    <t>株式会社ｷｬﾝﾄﾞｩ</t>
  </si>
  <si>
    <t>CANDO</t>
  </si>
  <si>
    <t>378</t>
  </si>
  <si>
    <t>off&amp;on大阪ﾄﾞｰﾑ店</t>
  </si>
  <si>
    <t>OFFANDON</t>
  </si>
  <si>
    <t>379</t>
  </si>
  <si>
    <t>ｾﾌﾞﾝｲﾚﾌﾞﾝ大阪南市岡3丁目店</t>
  </si>
  <si>
    <t>380</t>
  </si>
  <si>
    <t>みなくるﾊｳｽ運営委員会</t>
  </si>
  <si>
    <t>MINAKURU</t>
  </si>
  <si>
    <t>381</t>
  </si>
  <si>
    <t>南市岡会館管理運営委員会</t>
  </si>
  <si>
    <t>MINAMIIT</t>
  </si>
  <si>
    <t>382</t>
  </si>
  <si>
    <t>（一社）ﾎﾜｲﾄﾘﾎﾞﾝｷｬﾝﾍﾟｰﾝｼﾞｬﾊﾟﾝ</t>
  </si>
  <si>
    <t>WHITE</t>
  </si>
  <si>
    <t>383</t>
  </si>
  <si>
    <t>株式会社ｱｺﾞｰﾗﾎﾃﾙﾏﾈｼﾞﾒﾝﾄ堺</t>
  </si>
  <si>
    <t>AGORA</t>
  </si>
  <si>
    <t>384</t>
  </si>
  <si>
    <t>ｵｰｸﾜ　堺美原店</t>
  </si>
  <si>
    <t>OKUWA</t>
  </si>
  <si>
    <t>385</t>
  </si>
  <si>
    <t>NPO法人HELLOlife</t>
  </si>
  <si>
    <t>HELLOLIF</t>
  </si>
  <si>
    <t>386</t>
  </si>
  <si>
    <t>公益信託ｱｼﾞｱ･ｺﾐｭﾆﾃｨ･ﾄﾗｽﾄ</t>
  </si>
  <si>
    <t>ACT</t>
  </si>
  <si>
    <t>387</t>
  </si>
  <si>
    <t>平和不動産株式会社大阪支店</t>
  </si>
  <si>
    <t>HEIWAFUD</t>
  </si>
  <si>
    <t>388</t>
  </si>
  <si>
    <t>中西勝彦氏</t>
  </si>
  <si>
    <t>NAKANISI</t>
  </si>
  <si>
    <t>389</t>
  </si>
  <si>
    <t>余島英里加氏</t>
  </si>
  <si>
    <t>YOSHIMA</t>
  </si>
  <si>
    <t>390</t>
  </si>
  <si>
    <t>NPO法人しぶたね</t>
  </si>
  <si>
    <t>SIBUTANE</t>
  </si>
  <si>
    <t>391</t>
  </si>
  <si>
    <t>AEONCON</t>
  </si>
  <si>
    <t>392</t>
  </si>
  <si>
    <t>NPO法人南市岡地域活動協議会</t>
  </si>
  <si>
    <t>393</t>
  </si>
  <si>
    <t>小笠原恭子氏</t>
  </si>
  <si>
    <t>OGASAWAR</t>
  </si>
  <si>
    <t>394</t>
  </si>
  <si>
    <t>藤本理恵氏</t>
  </si>
  <si>
    <t>FUJIMOTO</t>
  </si>
  <si>
    <t>395</t>
  </si>
  <si>
    <t>ｾﾘｱ紀伊國屋本町店</t>
  </si>
  <si>
    <t>396</t>
  </si>
  <si>
    <t>株式会社紀伊國屋書店</t>
  </si>
  <si>
    <t>KNOKUNIY</t>
  </si>
  <si>
    <t>397</t>
  </si>
  <si>
    <t>ｷﾞﾌﾄｷﾖｽｸ新大阪</t>
  </si>
  <si>
    <t>GIFTKIOS</t>
  </si>
  <si>
    <t>398</t>
  </si>
  <si>
    <t>ﾌｧﾐﾘｰﾏｰﾄ早稲田大学店</t>
  </si>
  <si>
    <t>399</t>
  </si>
  <si>
    <t>ﾌｧﾐﾘｰﾏｰﾄ大伝馬町店</t>
  </si>
  <si>
    <t>400</t>
  </si>
  <si>
    <t>東京らっきょﾌﾞﾗｻﾞｰｽﾞ</t>
  </si>
  <si>
    <t>TOKYORA</t>
  </si>
  <si>
    <t>401</t>
  </si>
  <si>
    <t>ｾﾌﾞﾝｲﾚﾌﾞﾝ小伝馬町駅前店</t>
  </si>
  <si>
    <t>SEVENERE</t>
  </si>
  <si>
    <t>402</t>
  </si>
  <si>
    <t>まいばすけっと日本橋本町4丁目</t>
  </si>
  <si>
    <t>MYBASUKE</t>
  </si>
  <si>
    <t>403</t>
  </si>
  <si>
    <t>ﾛｰｿﾝﾎﾃﾙｻﾝﾙｰト有明店</t>
  </si>
  <si>
    <t>404</t>
  </si>
  <si>
    <t>非営利法人研究学会第22回全国</t>
  </si>
  <si>
    <t>405</t>
  </si>
  <si>
    <t>コドモエナジー株式会社</t>
  </si>
  <si>
    <t>KODOMOEN</t>
  </si>
  <si>
    <t>406</t>
  </si>
  <si>
    <t>堺鳳東郵便局</t>
  </si>
  <si>
    <t>SAKAIOTO</t>
  </si>
  <si>
    <t>407</t>
  </si>
  <si>
    <t>小原邦夫様</t>
  </si>
  <si>
    <t>408</t>
  </si>
  <si>
    <t>株式会社工芸社</t>
  </si>
  <si>
    <t>KOUGEISY</t>
  </si>
  <si>
    <t>409</t>
  </si>
  <si>
    <t>大阪市　城東区</t>
  </si>
  <si>
    <t>JYOUTOU</t>
  </si>
  <si>
    <t>410</t>
  </si>
  <si>
    <t>末松</t>
  </si>
  <si>
    <t>SUEMATU</t>
  </si>
  <si>
    <t>411</t>
  </si>
  <si>
    <t>尼寺</t>
  </si>
  <si>
    <t>NIIJI</t>
  </si>
  <si>
    <t>412</t>
  </si>
  <si>
    <t>岸和田駅前郵便局</t>
  </si>
  <si>
    <t>413</t>
  </si>
  <si>
    <t>ﾌｧﾐﾘｰﾏｰﾄ福岡駅東一丁目店</t>
  </si>
  <si>
    <t>414</t>
  </si>
  <si>
    <t>ﾌｧﾐﾘｰﾏｰﾄ近鉄東生駒駅前店</t>
  </si>
  <si>
    <t>415</t>
  </si>
  <si>
    <t>Harvest(ハーベスト）</t>
  </si>
  <si>
    <t>HARVEST</t>
  </si>
  <si>
    <t>416</t>
  </si>
  <si>
    <t>有限会社ﾆｼｸﾞﾁ</t>
  </si>
  <si>
    <t>NISHIGUT</t>
  </si>
  <si>
    <t>417</t>
  </si>
  <si>
    <t>ﾎｰﾑｾﾝﾀｰ・ｺｰﾅﾝ</t>
  </si>
  <si>
    <t>KOHNAN</t>
  </si>
  <si>
    <t>418</t>
  </si>
  <si>
    <t>ﾍﾞﾙｸﾘﾆｯｸ</t>
  </si>
  <si>
    <t>BELLCLIN</t>
  </si>
  <si>
    <t>419</t>
  </si>
  <si>
    <t>DANNJYOK</t>
  </si>
  <si>
    <t>420</t>
  </si>
  <si>
    <t>大阪市　浪速区</t>
  </si>
  <si>
    <t>NANIWAKU</t>
  </si>
  <si>
    <t>421</t>
  </si>
  <si>
    <t>(特活)ほのぼのｽﾃｰｼｮﾝ</t>
  </si>
  <si>
    <t>HONOBONO</t>
  </si>
  <si>
    <t>422</t>
  </si>
  <si>
    <t>阪急百貨店うめだ本店</t>
  </si>
  <si>
    <t>HANNKYUU</t>
  </si>
  <si>
    <t>423</t>
  </si>
  <si>
    <t>株式会社ｱｸｾｽﾎｰﾙﾃﾞｨﾝｸﾞ</t>
  </si>
  <si>
    <t>ACCESSHO</t>
  </si>
  <si>
    <t>424</t>
  </si>
  <si>
    <t>株式会社近鉄百貨店</t>
  </si>
  <si>
    <t>KINTETUH</t>
  </si>
  <si>
    <t>425</t>
  </si>
  <si>
    <t>株式会社紀伊國屋書店　梅田本店</t>
  </si>
  <si>
    <t>KINOKUNI</t>
  </si>
  <si>
    <t>426</t>
  </si>
  <si>
    <t>ﾀﾞｲｿｰ船場ｾﾝﾀｰﾋﾞﾙ1号店</t>
  </si>
  <si>
    <t>DAISO</t>
  </si>
  <si>
    <t>427</t>
  </si>
  <si>
    <t>（特活）ライフスキル研究所</t>
  </si>
  <si>
    <t>LIFESUKI</t>
  </si>
  <si>
    <t>428</t>
  </si>
  <si>
    <t>ﾀﾘｰｽﾞｺｰﾋｰ関西空港ｳｨﾝｸﾞ店</t>
  </si>
  <si>
    <t>TULLYS</t>
  </si>
  <si>
    <t>429</t>
  </si>
  <si>
    <t>SEVENELEVEN</t>
  </si>
  <si>
    <t>430</t>
  </si>
  <si>
    <t>BeltonFoodSystemsInc</t>
  </si>
  <si>
    <t>BELTONFO</t>
  </si>
  <si>
    <t>431</t>
  </si>
  <si>
    <t>StarbucksCoffee</t>
  </si>
  <si>
    <t>STARBUCK</t>
  </si>
  <si>
    <t>432</t>
  </si>
  <si>
    <t>LANDMARKSUPERMART</t>
  </si>
  <si>
    <t>LANDMARK</t>
  </si>
  <si>
    <t>433</t>
  </si>
  <si>
    <t>CAFEMEZZANINE</t>
  </si>
  <si>
    <t>CAFEMEZZ</t>
  </si>
  <si>
    <t>434</t>
  </si>
  <si>
    <t>LYDIASLECHON</t>
  </si>
  <si>
    <t>LYDIASLE</t>
  </si>
  <si>
    <t>435</t>
  </si>
  <si>
    <t>公立大学法人大阪市立大学</t>
  </si>
  <si>
    <t>OSAKAITI</t>
  </si>
  <si>
    <t>436</t>
  </si>
  <si>
    <t>株式会社ﾃﾚｺﾑｽｸｴｱ</t>
  </si>
  <si>
    <t>TERECOMU</t>
  </si>
  <si>
    <t>437</t>
  </si>
  <si>
    <t>東海ｷﾖｽｸ株式会社</t>
  </si>
  <si>
    <t>KIYOSUKU</t>
  </si>
  <si>
    <t>438</t>
  </si>
  <si>
    <t>大阪いずみ市民生活協同組合</t>
  </si>
  <si>
    <t>OSAKAIZU</t>
  </si>
  <si>
    <t>439</t>
  </si>
  <si>
    <t>(一財)大阪教育文化振興財団</t>
  </si>
  <si>
    <t>OSAKAKYO</t>
  </si>
  <si>
    <t>440</t>
  </si>
  <si>
    <t>竹原純氏</t>
  </si>
  <si>
    <t>TAKEHARA</t>
  </si>
  <si>
    <t>441</t>
  </si>
  <si>
    <t>株式会社ﾅｼﾞｯｸ・ｱｲ・ｻﾎﾟｰﾄ</t>
  </si>
  <si>
    <t>NAJIKKU</t>
  </si>
  <si>
    <t>442</t>
  </si>
  <si>
    <t>宅配弁当専門店六文銭</t>
  </si>
  <si>
    <t>ROKUMONN</t>
  </si>
  <si>
    <t>443</t>
  </si>
  <si>
    <t>ｾﾌﾞﾝｲﾚﾌﾞﾝﾊｰﾄｲﾝｳﾞｨｱｲﾝ梅田店</t>
  </si>
  <si>
    <t>444</t>
  </si>
  <si>
    <t>豊新地域活動協議会</t>
  </si>
  <si>
    <t>TOYOSINN</t>
  </si>
  <si>
    <t>445</t>
  </si>
  <si>
    <t>佐々木利廣氏</t>
  </si>
  <si>
    <t>SASAKI</t>
  </si>
  <si>
    <t>446</t>
  </si>
  <si>
    <t>箱の浦自治会まちづくり協議会</t>
  </si>
  <si>
    <t>HAKONOUR</t>
  </si>
  <si>
    <t>447</t>
  </si>
  <si>
    <t>(一財)明石ｺﾐｭﾆﾃｨ創造協会</t>
  </si>
  <si>
    <t>AKASICOM</t>
  </si>
  <si>
    <t>448</t>
  </si>
  <si>
    <t>吉田忠彦氏</t>
  </si>
  <si>
    <t>YOSIDA</t>
  </si>
  <si>
    <t>449</t>
  </si>
  <si>
    <t>RUKAKO</t>
  </si>
  <si>
    <t>450</t>
  </si>
  <si>
    <t>コア・サポート株式会社</t>
  </si>
  <si>
    <t>KOASAPOT</t>
  </si>
  <si>
    <t>451</t>
  </si>
  <si>
    <t>橋本京子氏</t>
  </si>
  <si>
    <t>HASIMOTO</t>
  </si>
  <si>
    <t>452</t>
  </si>
  <si>
    <t>山口香代子氏</t>
  </si>
  <si>
    <t>YAMAGUTI</t>
  </si>
  <si>
    <t>453</t>
  </si>
  <si>
    <t>ﾄﾗﾄﾘｱ酒場ﾋﾟｸﾞﾎﾞｯﾃ北浜店</t>
  </si>
  <si>
    <t>PIGUBOTT</t>
  </si>
  <si>
    <t>454</t>
  </si>
  <si>
    <t>(一財)和泉市公共施設管理公社</t>
  </si>
  <si>
    <t>IZUMISIK</t>
  </si>
  <si>
    <t>455</t>
  </si>
  <si>
    <t>株式会社ﾗｲﾌｺｰﾎﾟﾚｰｼｮﾝなかもず店</t>
  </si>
  <si>
    <t>LIFE</t>
  </si>
  <si>
    <t>456</t>
  </si>
  <si>
    <t>ことはじめ</t>
  </si>
  <si>
    <t>KOTOHAJI</t>
  </si>
  <si>
    <t>457</t>
  </si>
  <si>
    <t>ノ ミン チャン氏</t>
  </si>
  <si>
    <t>NGOMINH</t>
  </si>
  <si>
    <t>458</t>
  </si>
  <si>
    <t>中野正夫氏(桂福丸)</t>
  </si>
  <si>
    <t>NAKANO</t>
  </si>
  <si>
    <t>459</t>
  </si>
  <si>
    <t>南翔太</t>
  </si>
  <si>
    <t>MINAMISY</t>
  </si>
  <si>
    <t>460</t>
  </si>
  <si>
    <t>岸本恵子</t>
  </si>
  <si>
    <t>KISIMOTO</t>
  </si>
  <si>
    <t>461</t>
  </si>
  <si>
    <t>大森悠矢</t>
  </si>
  <si>
    <t>OOMORI</t>
  </si>
  <si>
    <t>462</t>
  </si>
  <si>
    <t>(一社)あおぞら湯</t>
  </si>
  <si>
    <t>AOZORAYU</t>
  </si>
  <si>
    <t>463</t>
  </si>
  <si>
    <t>吉林大学</t>
  </si>
  <si>
    <t>KITURINN</t>
  </si>
  <si>
    <t>464</t>
  </si>
  <si>
    <t>深セン市社創星社会企並友展促進</t>
  </si>
  <si>
    <t>SINSNENN</t>
  </si>
  <si>
    <t>465</t>
  </si>
  <si>
    <t>ﾃﾞｲﾘｰﾔﾏｻﾞｷ静岡伝馬町通店</t>
  </si>
  <si>
    <t>466</t>
  </si>
  <si>
    <t>ﾌｧﾐﾘｰﾏｰﾄ新静岡ｾﾉﾊﾞ店</t>
  </si>
  <si>
    <t>467</t>
  </si>
  <si>
    <t>しずてつｽﾄｱ新静岡ｾﾉﾊﾞ店</t>
  </si>
  <si>
    <t>SHIZUTET</t>
  </si>
  <si>
    <t>468</t>
  </si>
  <si>
    <t>ｻｲｾﾞﾘｱ静岡ｱｽﾃｨ</t>
  </si>
  <si>
    <t>SAIZARIA</t>
  </si>
  <si>
    <t>469</t>
  </si>
  <si>
    <t>株式会社紀伊國屋　泉北店</t>
  </si>
  <si>
    <t>470</t>
  </si>
  <si>
    <t>とよなかESDﾈｯﾄﾜｰｸ</t>
  </si>
  <si>
    <t>471</t>
  </si>
  <si>
    <t>星野　誠氏</t>
  </si>
  <si>
    <t>HOSINO</t>
  </si>
  <si>
    <t>472</t>
  </si>
  <si>
    <t>NPO法人Co．to．hana</t>
  </si>
  <si>
    <t>473</t>
  </si>
  <si>
    <t>KIEFELなんばCITY店</t>
  </si>
  <si>
    <t>KIEFEL</t>
  </si>
  <si>
    <t>474</t>
  </si>
  <si>
    <t>荒木慎吾氏</t>
  </si>
  <si>
    <t>ARAKISIN</t>
  </si>
  <si>
    <t>475</t>
  </si>
  <si>
    <t>（特活）国際ﾋﾞﾌﾚﾝﾀﾞｰｽﾞ大阪自殺</t>
  </si>
  <si>
    <t>BIFURENN</t>
  </si>
  <si>
    <t>476</t>
  </si>
  <si>
    <t>NPO会計支援ｾﾝﾀｰ</t>
  </si>
  <si>
    <t>NPOKAIKE</t>
  </si>
  <si>
    <t>477</t>
  </si>
  <si>
    <t>阪南コットンワークス</t>
  </si>
  <si>
    <t>478</t>
  </si>
  <si>
    <t>ﾌｧｰｽﾄｻｰﾊﾞ株式会社</t>
  </si>
  <si>
    <t>FASUTOSV</t>
  </si>
  <si>
    <t>479</t>
  </si>
  <si>
    <t>ｶﾝﾌﾟﾘ北浜店</t>
  </si>
  <si>
    <t>KANNPURI</t>
  </si>
  <si>
    <t>480</t>
  </si>
  <si>
    <t>PLCCOLO　CAPRICCIO</t>
  </si>
  <si>
    <t>PLCCOLO</t>
  </si>
  <si>
    <t>481</t>
  </si>
  <si>
    <t>(特活)すまみらい</t>
  </si>
  <si>
    <t>SUMAMIRA</t>
  </si>
  <si>
    <t>482</t>
  </si>
  <si>
    <t>阪南産業（株）</t>
  </si>
  <si>
    <t>483</t>
  </si>
  <si>
    <t>（特活）フェリスモンテ</t>
  </si>
  <si>
    <t>FERISUMO</t>
  </si>
  <si>
    <t>484</t>
  </si>
  <si>
    <t>AriaBella</t>
  </si>
  <si>
    <t>ARIABELL</t>
  </si>
  <si>
    <t>485</t>
  </si>
  <si>
    <t>3年度のかどまを考える会</t>
  </si>
  <si>
    <t>SANNNENN</t>
  </si>
  <si>
    <t>486</t>
  </si>
  <si>
    <t>大阪市福祉局</t>
  </si>
  <si>
    <t>FUKUSIKY</t>
  </si>
  <si>
    <t>487</t>
  </si>
  <si>
    <t>三木秀夫　氏</t>
  </si>
  <si>
    <t>MIKI</t>
  </si>
  <si>
    <t>488</t>
  </si>
  <si>
    <t>株式会社谷安組</t>
  </si>
  <si>
    <t>TANIYASU</t>
  </si>
  <si>
    <t>489</t>
  </si>
  <si>
    <t>栄興電機工業株式会社</t>
  </si>
  <si>
    <t>EIKODENN</t>
  </si>
  <si>
    <t>490</t>
  </si>
  <si>
    <t>NPO法人ソーシャルハウスさかい</t>
  </si>
  <si>
    <t>SOSYARUH</t>
  </si>
  <si>
    <t>491</t>
  </si>
  <si>
    <t>南海ﾋﾞﾙｻｰﾋﾞｽ株式会社</t>
  </si>
  <si>
    <t>NANNKAIB</t>
  </si>
  <si>
    <t>492</t>
  </si>
  <si>
    <t>株式会社ﾄﾞｺﾓCS</t>
  </si>
  <si>
    <t>DOCOMOCS</t>
  </si>
  <si>
    <t>493</t>
  </si>
  <si>
    <t>大阪市立大学生協</t>
  </si>
  <si>
    <t>OOSAKASI</t>
  </si>
  <si>
    <t>494</t>
  </si>
  <si>
    <t>右遠　剛様</t>
  </si>
  <si>
    <t>UDOUTUYO</t>
  </si>
  <si>
    <t>495</t>
  </si>
  <si>
    <t>大商信社会貢献賞受賞団体ﾈｯﾄﾜｰｸ</t>
  </si>
  <si>
    <t>DAISYOU</t>
  </si>
  <si>
    <t>496</t>
  </si>
  <si>
    <t>日本財団</t>
  </si>
  <si>
    <t>NIHONNZA</t>
  </si>
  <si>
    <t>497</t>
  </si>
  <si>
    <t>498</t>
  </si>
  <si>
    <t>ﾛｰｿﾝｱﾊﾟﾎﾃﾙ東京潮見駅前店</t>
  </si>
  <si>
    <t>499</t>
  </si>
  <si>
    <t>駅弁ｴｷﾏﾙｼｪ新大阪内</t>
  </si>
  <si>
    <t>EKIBENNM</t>
  </si>
  <si>
    <t>500</t>
  </si>
  <si>
    <t>ﾛｰｿﾝﾎﾟｰﾄｽﾄｱ青梅店</t>
  </si>
  <si>
    <t>501</t>
  </si>
  <si>
    <t>ﾌｧﾐﾘｰﾏｰﾄ青梅ﾌﾛﾝﾃｨｱ店</t>
  </si>
  <si>
    <t>502</t>
  </si>
  <si>
    <t>ｾﾌﾞﾝｲﾚﾌﾞﾝ大阪平野町1丁目店</t>
  </si>
  <si>
    <t>503</t>
  </si>
  <si>
    <t>ｲﾄｰﾖｰｶｰﾄﾞｰ弘前店</t>
  </si>
  <si>
    <t>ITOUYOUK</t>
  </si>
  <si>
    <t>504</t>
  </si>
  <si>
    <t>ﾌｧﾐﾘｰﾏｰﾄ弘前本町店</t>
  </si>
  <si>
    <t>505</t>
  </si>
  <si>
    <t>SWAN　CAFFE＆BAKERY</t>
  </si>
  <si>
    <t>SWAN</t>
  </si>
  <si>
    <t>506</t>
  </si>
  <si>
    <t>New　Days</t>
  </si>
  <si>
    <t>NEWDAY</t>
  </si>
  <si>
    <t>507</t>
  </si>
  <si>
    <t>ISLAND　FUTURE　CORP</t>
  </si>
  <si>
    <t>IFCORP</t>
  </si>
  <si>
    <t>508</t>
  </si>
  <si>
    <t>ｱｲﾗﾝﾄﾞﾌｭｰﾁｬｰｺｰﾎﾟﾚｰｼｮﾝ</t>
  </si>
  <si>
    <t>ILANDFU</t>
  </si>
  <si>
    <t>509</t>
  </si>
  <si>
    <t>ｱｽﾊﾟﾑ物産</t>
  </si>
  <si>
    <t>ASUPAMU</t>
  </si>
  <si>
    <t>510</t>
  </si>
  <si>
    <t>関西旅日記</t>
  </si>
  <si>
    <t>KANSAI</t>
  </si>
  <si>
    <t>511</t>
  </si>
  <si>
    <t>ﾛｰｿﾝ泉大津戎町南店</t>
  </si>
  <si>
    <t>512</t>
  </si>
  <si>
    <t>有限会社虎杖東京</t>
  </si>
  <si>
    <t>ITADORI</t>
  </si>
  <si>
    <t>513</t>
  </si>
  <si>
    <t>北浜東郵便局</t>
  </si>
  <si>
    <t>514</t>
  </si>
  <si>
    <t>一般社団法人暮らしの学校　農楽</t>
  </si>
  <si>
    <t>NOURA</t>
  </si>
  <si>
    <t>515</t>
  </si>
  <si>
    <t>（特活）メディッセ</t>
  </si>
  <si>
    <t>MEDHISSE</t>
  </si>
  <si>
    <t>516</t>
  </si>
  <si>
    <t>塚本地域社会福祉協議会</t>
  </si>
  <si>
    <t>517</t>
  </si>
  <si>
    <t>日本の食卓　つくみ</t>
  </si>
  <si>
    <t>TUKUMI</t>
  </si>
  <si>
    <t>518</t>
  </si>
  <si>
    <t>ﾄﾞﾄｰﾙｺｰﾋｰｼｮｯﾌﾟ我孫子南口店</t>
  </si>
  <si>
    <t>DOTORU</t>
  </si>
  <si>
    <t>519</t>
  </si>
  <si>
    <t>丸の内ﾃﾞｨﾄﾞﾝ</t>
  </si>
  <si>
    <t>DHIDON</t>
  </si>
  <si>
    <t>520</t>
  </si>
  <si>
    <t>SoupStockTokyo</t>
  </si>
  <si>
    <t>SOUPSTOC</t>
  </si>
  <si>
    <t>521</t>
  </si>
  <si>
    <t>加原　ゆり氏</t>
  </si>
  <si>
    <t>KAHARAYU</t>
  </si>
  <si>
    <t>522</t>
  </si>
  <si>
    <t>NPO法人関西骨髄バンク推進協会</t>
  </si>
  <si>
    <t>KOTUDUIB</t>
  </si>
  <si>
    <t>523</t>
  </si>
  <si>
    <t>株式会社パーシヴァル(FAVVO大阪</t>
  </si>
  <si>
    <t>FAVVO</t>
  </si>
  <si>
    <t>524</t>
  </si>
  <si>
    <t>プロスペクト株式会社</t>
  </si>
  <si>
    <t>PUROSUPE</t>
  </si>
  <si>
    <t>525</t>
  </si>
  <si>
    <t>巽東まちづくり協議会</t>
  </si>
  <si>
    <t>TATUMIHI</t>
  </si>
  <si>
    <t>526</t>
  </si>
  <si>
    <t>林　基一氏</t>
  </si>
  <si>
    <t>HAYASHI</t>
  </si>
  <si>
    <t>527</t>
  </si>
  <si>
    <t>佐藤　豊浩氏</t>
  </si>
  <si>
    <t>SATOU</t>
  </si>
  <si>
    <t>528</t>
  </si>
  <si>
    <t>岡部　智美氏</t>
  </si>
  <si>
    <t>OKABETOM</t>
  </si>
  <si>
    <t>529</t>
  </si>
  <si>
    <t>井上　幸香氏</t>
  </si>
  <si>
    <t>530</t>
  </si>
  <si>
    <t>中村　厚志氏</t>
  </si>
  <si>
    <t>NAKAMURA</t>
  </si>
  <si>
    <t>531</t>
  </si>
  <si>
    <t>竜山　忠義氏</t>
  </si>
  <si>
    <t>TATUYAMA</t>
  </si>
  <si>
    <t>532</t>
  </si>
  <si>
    <t>末金　美津子氏</t>
  </si>
  <si>
    <t>SUEKANE</t>
  </si>
  <si>
    <t>533</t>
  </si>
  <si>
    <t>水村　桂子氏</t>
  </si>
  <si>
    <t>MIZUMURA</t>
  </si>
  <si>
    <t>534</t>
  </si>
  <si>
    <t>桝田　美穂子氏</t>
  </si>
  <si>
    <t>MASUDA</t>
  </si>
  <si>
    <t>535</t>
  </si>
  <si>
    <t>岡 増子氏</t>
  </si>
  <si>
    <t>OKAMASUK</t>
  </si>
  <si>
    <t>536</t>
  </si>
  <si>
    <t>河原田 惠美氏</t>
  </si>
  <si>
    <t>KAWAHARA</t>
  </si>
  <si>
    <t>537</t>
  </si>
  <si>
    <t>竹本　ひろこ氏</t>
  </si>
  <si>
    <t>TAKEMOTO</t>
  </si>
  <si>
    <t>538</t>
  </si>
  <si>
    <t>野中　真穂子氏</t>
  </si>
  <si>
    <t>NONAKA</t>
  </si>
  <si>
    <t>539</t>
  </si>
  <si>
    <t>藪木　愛弓氏</t>
  </si>
  <si>
    <t>YABUKI</t>
  </si>
  <si>
    <t>540</t>
  </si>
  <si>
    <t>染谷　昌輝氏</t>
  </si>
  <si>
    <t>SOMEYA</t>
  </si>
  <si>
    <t>541</t>
  </si>
  <si>
    <t>住友生命保険相互会社</t>
  </si>
  <si>
    <t>SUMITOMO</t>
  </si>
  <si>
    <t>542</t>
  </si>
  <si>
    <t>門真市</t>
  </si>
  <si>
    <t>KADOMASI</t>
  </si>
  <si>
    <t>543</t>
  </si>
  <si>
    <t>トクセン工業株式会社</t>
  </si>
  <si>
    <t>TOKUSENN</t>
  </si>
  <si>
    <t>544</t>
  </si>
  <si>
    <t>学校法人エール学園</t>
  </si>
  <si>
    <t>EHELGAKU</t>
  </si>
  <si>
    <t>545</t>
  </si>
  <si>
    <t>（特活）美原体育協会</t>
  </si>
  <si>
    <t>MIHARATA</t>
  </si>
  <si>
    <t>546</t>
  </si>
  <si>
    <t>（特活）せかんど</t>
  </si>
  <si>
    <t>SEKANNDO</t>
  </si>
  <si>
    <t>547</t>
  </si>
  <si>
    <t>NPO有害環境から子どもを守る会</t>
  </si>
  <si>
    <t>YUUGAIKA</t>
  </si>
  <si>
    <t>548</t>
  </si>
  <si>
    <t>COM　TOUR</t>
  </si>
  <si>
    <t>COMTOUR</t>
  </si>
  <si>
    <t>549</t>
  </si>
  <si>
    <t>日本広告学会関西部会</t>
  </si>
  <si>
    <t>NIHONNKO</t>
  </si>
  <si>
    <t>550</t>
  </si>
  <si>
    <t>国際障害者交流ｾﾝﾀｰ(ﾋﾞｯｸｱｲ)</t>
  </si>
  <si>
    <t>BIGAI</t>
  </si>
  <si>
    <t>551</t>
  </si>
  <si>
    <t>大杉　卓三氏</t>
  </si>
  <si>
    <t>OOSUGI</t>
  </si>
  <si>
    <t>552</t>
  </si>
  <si>
    <t>南　大介氏</t>
  </si>
  <si>
    <t>MINAMIDA</t>
  </si>
  <si>
    <t>553</t>
  </si>
  <si>
    <t>NPO法人えーる</t>
  </si>
  <si>
    <t>NPOERU</t>
  </si>
  <si>
    <t>554</t>
  </si>
  <si>
    <t>NPO法人えんぱわめんと堺/ES</t>
  </si>
  <si>
    <t>ENNPAWAM</t>
  </si>
  <si>
    <t>555</t>
  </si>
  <si>
    <t>高橋　勲氏</t>
  </si>
  <si>
    <t>556</t>
  </si>
  <si>
    <t>損害保険ｼﾞｬﾊﾟﾝ株式会社</t>
  </si>
  <si>
    <t>SONNPOJY</t>
  </si>
  <si>
    <t>557</t>
  </si>
  <si>
    <t>青木松風庵</t>
  </si>
  <si>
    <t>AOKISYOU</t>
  </si>
  <si>
    <t>558</t>
  </si>
  <si>
    <t>株式会社ﾔﾏﾀﾞ電機</t>
  </si>
  <si>
    <t>YAMADADE</t>
  </si>
  <si>
    <t>559</t>
  </si>
  <si>
    <t>ﾆﾜﾀﾞﾆﾈｯﾄﾜｰｸｼｽﾃﾑ(ぱど代理店)</t>
  </si>
  <si>
    <t>NIWADANI</t>
  </si>
  <si>
    <t>560</t>
  </si>
  <si>
    <t>奥野　美里氏</t>
  </si>
  <si>
    <t>OKUNO</t>
  </si>
  <si>
    <t>561</t>
  </si>
  <si>
    <t>中嶋　千賀氏</t>
  </si>
  <si>
    <t>NAKAJIMA</t>
  </si>
  <si>
    <t>562</t>
  </si>
  <si>
    <t>谷本　裕子氏</t>
  </si>
  <si>
    <t>TANIMOTO</t>
  </si>
  <si>
    <t>563</t>
  </si>
  <si>
    <t>波太学習研究会　山田麻里</t>
  </si>
  <si>
    <t>HATAGAKU</t>
  </si>
  <si>
    <t>564</t>
  </si>
  <si>
    <t>大阪ｶﾞｽ株式会社</t>
  </si>
  <si>
    <t>OSAKAGAS</t>
  </si>
  <si>
    <t>565</t>
  </si>
  <si>
    <t>上野製薬株式会社</t>
  </si>
  <si>
    <t>UENOSEIY</t>
  </si>
  <si>
    <t>566</t>
  </si>
  <si>
    <t>株式会社ｺﾉﾐﾔ泉ヶ丘店</t>
  </si>
  <si>
    <t>KONOMIYA</t>
  </si>
  <si>
    <t>567</t>
  </si>
  <si>
    <t>泉北郵便局</t>
  </si>
  <si>
    <t>SENBOKUY</t>
  </si>
  <si>
    <t>568</t>
  </si>
  <si>
    <t>(一財)大阪府結核予防会</t>
  </si>
  <si>
    <t>KEKKAKUY</t>
  </si>
  <si>
    <t>569</t>
  </si>
  <si>
    <t>株式会社ﾋﾞｹﾝﾃｸﾉ</t>
  </si>
  <si>
    <t>BIKENNTE</t>
  </si>
  <si>
    <t>570</t>
  </si>
  <si>
    <t>大和ﾘｰｽ株式会社</t>
  </si>
  <si>
    <t>DAIWARIS</t>
  </si>
  <si>
    <t>571</t>
  </si>
  <si>
    <t>ﾘｾﾗﾘﾅｰｼｪ</t>
  </si>
  <si>
    <t>RISERARI</t>
  </si>
  <si>
    <t>572</t>
  </si>
  <si>
    <t>大畑江美様</t>
  </si>
  <si>
    <t>OOHATA</t>
  </si>
  <si>
    <t>573</t>
  </si>
  <si>
    <t>(特活)おおさかこども多文化ｾﾝﾀｰ</t>
  </si>
  <si>
    <t>TABUNNKA</t>
  </si>
  <si>
    <t>574</t>
  </si>
  <si>
    <t>（特活）BBﾌｭｰﾁｬｰ</t>
  </si>
  <si>
    <t>BBFUTURE</t>
  </si>
  <si>
    <t>575</t>
  </si>
  <si>
    <t>浪速地域・地域活動協議会</t>
  </si>
  <si>
    <t>NANIWATI</t>
  </si>
  <si>
    <t>576</t>
  </si>
  <si>
    <t>NPO法人にしよどにこﾈｯﾄ</t>
  </si>
  <si>
    <t>NISIYODO</t>
  </si>
  <si>
    <t>577</t>
  </si>
  <si>
    <t>（特活）まちづくりｽﾎﾟｯﾄ</t>
  </si>
  <si>
    <t>MACHIDUK</t>
  </si>
  <si>
    <t>578</t>
  </si>
  <si>
    <t>(一社)ｷｬﾝｻｰﾍﾟｱﾚﾝﾂ</t>
  </si>
  <si>
    <t>CYANNSA</t>
  </si>
  <si>
    <t>579</t>
  </si>
  <si>
    <t>ﾘﾀﾜｰｸｽ株式会社</t>
  </si>
  <si>
    <t>RITAWORK</t>
  </si>
  <si>
    <t>580</t>
  </si>
  <si>
    <t>(特活)Deep People</t>
  </si>
  <si>
    <t>DEEPPEOP</t>
  </si>
  <si>
    <t>581</t>
  </si>
  <si>
    <t>認定NPO法人ﾐﾙｸ</t>
  </si>
  <si>
    <t>MILK</t>
  </si>
  <si>
    <t>582</t>
  </si>
  <si>
    <t>朝日恵子氏</t>
  </si>
  <si>
    <t>ASAHIKEI</t>
  </si>
  <si>
    <t>583</t>
  </si>
  <si>
    <t>認定NPO法人ふーどばんくOSAKA</t>
  </si>
  <si>
    <t>FOODBANK</t>
  </si>
  <si>
    <t>584</t>
  </si>
  <si>
    <t>中山麻衣子氏</t>
  </si>
  <si>
    <t>NAKAYAMA</t>
  </si>
  <si>
    <t>585</t>
  </si>
  <si>
    <t>斉藤　晃氏</t>
  </si>
  <si>
    <t>SAITOUAK</t>
  </si>
  <si>
    <t>586</t>
  </si>
  <si>
    <t>金田　康孝氏</t>
  </si>
  <si>
    <t>KANEDAYA</t>
  </si>
  <si>
    <t>587</t>
  </si>
  <si>
    <t>国土交通省大臣官房</t>
  </si>
  <si>
    <t>KOKUDOKO</t>
  </si>
  <si>
    <t>588</t>
  </si>
  <si>
    <t>(特活)国際交流の会とよなか</t>
  </si>
  <si>
    <t>589</t>
  </si>
  <si>
    <t>ｽﾀｼﾞｵにしのみや</t>
  </si>
  <si>
    <t>SUTADION</t>
  </si>
  <si>
    <t>590</t>
  </si>
  <si>
    <t>（特活）さわやかプラザ</t>
  </si>
  <si>
    <t>SAWAYAKA</t>
  </si>
  <si>
    <t>591</t>
  </si>
  <si>
    <t>大進電設工業株式会社</t>
  </si>
  <si>
    <t>DAISINDE</t>
  </si>
  <si>
    <t>592</t>
  </si>
  <si>
    <t>株式会社花子ﾈｯﾄﾜｰｸ</t>
  </si>
  <si>
    <t>HANAKONE</t>
  </si>
  <si>
    <t>593</t>
  </si>
  <si>
    <t>(一社）ｳﾙﾉｽ</t>
  </si>
  <si>
    <t>URUNOSU</t>
  </si>
  <si>
    <t>594</t>
  </si>
  <si>
    <t>和泉ｼﾃｨﾌﾟﾗｻﾞ</t>
  </si>
  <si>
    <t>IZUMISIT</t>
  </si>
  <si>
    <t>595</t>
  </si>
  <si>
    <t>DAEGU　UNIVERSITY</t>
  </si>
  <si>
    <t>DAEGU</t>
  </si>
  <si>
    <t>596</t>
  </si>
  <si>
    <t>大阪問屋橋郵便局</t>
  </si>
  <si>
    <t>TOIYABAS</t>
  </si>
  <si>
    <t>597</t>
  </si>
  <si>
    <t>学校法人玉手山学園</t>
  </si>
  <si>
    <t>TAMATEYA</t>
  </si>
  <si>
    <t>598</t>
  </si>
  <si>
    <t>神座ｴｷﾏﾙｼｪ新大阪店</t>
  </si>
  <si>
    <t>KAMIZAEK</t>
  </si>
  <si>
    <t>599</t>
  </si>
  <si>
    <t>ｾﾌﾞﾝｲﾚﾌﾞﾝﾊｰﾄｲﾝJR新大阪駅東改札</t>
  </si>
  <si>
    <t>600</t>
  </si>
  <si>
    <t>ﾌｧﾐﾘｰﾏｰﾄ長野駅前店</t>
  </si>
  <si>
    <t>601</t>
  </si>
  <si>
    <t>NewDays長野</t>
  </si>
  <si>
    <t>602</t>
  </si>
  <si>
    <t>信州くらうど</t>
  </si>
  <si>
    <t>SINNSYUU</t>
  </si>
  <si>
    <t>603</t>
  </si>
  <si>
    <t>PANE　PORCINI</t>
  </si>
  <si>
    <t>PANEPOR</t>
  </si>
  <si>
    <t>604</t>
  </si>
  <si>
    <t>駅弁にぎわい</t>
  </si>
  <si>
    <t>EKIBENNI</t>
  </si>
  <si>
    <t>605</t>
  </si>
  <si>
    <t>紀ノ国屋ｱﾝﾄﾚｸﾞﾗﾝｽﾀ店</t>
  </si>
  <si>
    <t>606</t>
  </si>
  <si>
    <t>海堂新潟空港ﾋﾞﾙﾃﾞｨﾝｸﾞ株式会社</t>
  </si>
  <si>
    <t>KAIDOU</t>
  </si>
  <si>
    <t>607</t>
  </si>
  <si>
    <t>新潟空港国内線ｽﾅｯｸ</t>
  </si>
  <si>
    <t>NIIGATAK</t>
  </si>
  <si>
    <t>608</t>
  </si>
  <si>
    <t>関西大学国際部</t>
  </si>
  <si>
    <t>KANSAIDA</t>
  </si>
  <si>
    <t>609</t>
  </si>
  <si>
    <t>東京海上日動火災保険株式会社</t>
  </si>
  <si>
    <t>TOKYOUKI</t>
  </si>
  <si>
    <t>610</t>
  </si>
  <si>
    <t>ｽｶｲｽﾅｯｸ20G</t>
  </si>
  <si>
    <t>SKYSUNAK</t>
  </si>
  <si>
    <t>611</t>
  </si>
  <si>
    <t>McDonald'sRestaurant</t>
  </si>
  <si>
    <t>MCDONALD</t>
  </si>
  <si>
    <t>612</t>
  </si>
  <si>
    <t>AndrewsUniversityC-Store</t>
  </si>
  <si>
    <t>ANDREWSU</t>
  </si>
  <si>
    <t>613</t>
  </si>
  <si>
    <t>CiboExpressGourmetMarket</t>
  </si>
  <si>
    <t>CIBOEXPR</t>
  </si>
  <si>
    <t>614</t>
  </si>
  <si>
    <t>BLUE　SKY</t>
  </si>
  <si>
    <t>BLUESK</t>
  </si>
  <si>
    <t>615</t>
  </si>
  <si>
    <t>ｻﾝﾃﾞｨ福島鷺洲店</t>
  </si>
  <si>
    <t>SANDAY</t>
  </si>
  <si>
    <t>616</t>
  </si>
  <si>
    <t>AndrewsUniversityDepaetmentofM</t>
  </si>
  <si>
    <t>ANDREWS</t>
  </si>
  <si>
    <t>617</t>
  </si>
  <si>
    <t>HudsonNews</t>
  </si>
  <si>
    <t>HUDSONNE</t>
  </si>
  <si>
    <t>618</t>
  </si>
  <si>
    <t>Garrett　Popcorn　Shops</t>
  </si>
  <si>
    <t>GARRETT</t>
  </si>
  <si>
    <t>619</t>
  </si>
  <si>
    <t>南海電気鉄道株式会社</t>
  </si>
  <si>
    <t>NANNKAID</t>
  </si>
  <si>
    <t>620</t>
  </si>
  <si>
    <t>愛知工科大学</t>
  </si>
  <si>
    <t>AITIKOUK</t>
  </si>
  <si>
    <t>621</t>
  </si>
  <si>
    <t>木村民子</t>
  </si>
  <si>
    <t>KIMURATA</t>
  </si>
  <si>
    <t>622</t>
  </si>
  <si>
    <t>岸和田本町郵便局</t>
  </si>
  <si>
    <t>623</t>
  </si>
  <si>
    <t>深江社会福祉協議会</t>
  </si>
  <si>
    <t>FUKAESYA</t>
  </si>
  <si>
    <t>624</t>
  </si>
  <si>
    <t>岸和田運送株式会社</t>
  </si>
  <si>
    <t>625</t>
  </si>
  <si>
    <t>株式会社ｱｸｾｽﾌﾟﾛｸﾞﾚｽ</t>
  </si>
  <si>
    <t>AKUSESU</t>
  </si>
  <si>
    <t>626</t>
  </si>
  <si>
    <t>大阪市消費者ｾﾝﾀｰ</t>
  </si>
  <si>
    <t>OSAKASIS</t>
  </si>
  <si>
    <t>627</t>
  </si>
  <si>
    <t>認定NPO法人大阪府高齢者大学校</t>
  </si>
  <si>
    <t>KOUREISY</t>
  </si>
  <si>
    <t>628</t>
  </si>
  <si>
    <t>東中本社会福祉協議会</t>
  </si>
  <si>
    <t>629</t>
  </si>
  <si>
    <t>鷺洲連合町会会計</t>
  </si>
  <si>
    <t>SAGISURE</t>
  </si>
  <si>
    <t>630</t>
  </si>
  <si>
    <t>ﾀﾞｲｿｰ大今里店</t>
  </si>
  <si>
    <t>631</t>
  </si>
  <si>
    <t>JTP</t>
  </si>
  <si>
    <t>632</t>
  </si>
  <si>
    <t>ﾌﾞｯｸﾌｧｰｽﾄ野田ｱﾌﾟﾗ店</t>
  </si>
  <si>
    <t>BOOKFAST</t>
  </si>
  <si>
    <t>633</t>
  </si>
  <si>
    <t>門真市母子寡婦福祉会</t>
  </si>
  <si>
    <t>KADOMABO</t>
  </si>
  <si>
    <t>634</t>
  </si>
  <si>
    <t>警友会</t>
  </si>
  <si>
    <t>KEIYUUKA</t>
  </si>
  <si>
    <t>635</t>
  </si>
  <si>
    <t>ｿﾘﾏﾁ株式会社</t>
  </si>
  <si>
    <t>SORIMATI</t>
  </si>
  <si>
    <t>636</t>
  </si>
  <si>
    <t>株式会社ﾚｲ・ｸﾘｴｰｼｮﾝ</t>
  </si>
  <si>
    <t>REICRIEI</t>
  </si>
  <si>
    <t>637</t>
  </si>
  <si>
    <t>一般財団法人大阪市ｺﾐｭﾆﾃｨ協会</t>
  </si>
  <si>
    <t>OSAKACOM</t>
  </si>
  <si>
    <t>638</t>
  </si>
  <si>
    <t>639</t>
  </si>
  <si>
    <t>大成連合町会</t>
  </si>
  <si>
    <t>TAISEIRE</t>
  </si>
  <si>
    <t>640</t>
  </si>
  <si>
    <t>男里川環境委員会</t>
  </si>
  <si>
    <t>OTOKOSAT</t>
  </si>
  <si>
    <t>641</t>
  </si>
  <si>
    <t>NPO学会ｽﾀﾃﾞｨｸﾞﾙｰﾌﾟ</t>
  </si>
  <si>
    <t>NPOGAKKA</t>
  </si>
  <si>
    <t>642</t>
  </si>
  <si>
    <t>泉北高速鉄道株式会社</t>
  </si>
  <si>
    <t>SENNBOKU</t>
  </si>
  <si>
    <t>643</t>
  </si>
  <si>
    <t>全労済</t>
  </si>
  <si>
    <t>ZENNROUS</t>
  </si>
  <si>
    <t>644</t>
  </si>
  <si>
    <t>ｾﾘｱ阪急ｵｱｼｽ福島玉川店</t>
  </si>
  <si>
    <t>645</t>
  </si>
  <si>
    <t>ﾛｰｿﾝ福島吉野四丁目店</t>
  </si>
  <si>
    <t>646</t>
  </si>
  <si>
    <t>絵手紙ちゃ会</t>
  </si>
  <si>
    <t>ETEGAMI</t>
  </si>
  <si>
    <t>647</t>
  </si>
  <si>
    <t>吉野連合まちづくり協議会</t>
  </si>
  <si>
    <t>YOSINORE</t>
  </si>
  <si>
    <t>648</t>
  </si>
  <si>
    <t>上福島地域振興会</t>
  </si>
  <si>
    <t>KAMIFUKU</t>
  </si>
  <si>
    <t>649</t>
  </si>
  <si>
    <t>中本社会福祉協議会</t>
  </si>
  <si>
    <t>NAKAMOTO</t>
  </si>
  <si>
    <t>650</t>
  </si>
  <si>
    <t>日赤奉仕団大開連合町会</t>
  </si>
  <si>
    <t>NISSEKID</t>
  </si>
  <si>
    <t>651</t>
  </si>
  <si>
    <t>野田校下社会福祉協議会</t>
  </si>
  <si>
    <t>NODAKOUK</t>
  </si>
  <si>
    <t>652</t>
  </si>
  <si>
    <t>海老江東連合振興町会</t>
  </si>
  <si>
    <t>EBIEHIGI</t>
  </si>
  <si>
    <t>653</t>
  </si>
  <si>
    <t>Bambino</t>
  </si>
  <si>
    <t>BAMBINO</t>
  </si>
  <si>
    <t>654</t>
  </si>
  <si>
    <t>ﾌﾞﾙｰｳｪｰﾌﾞ株式会社</t>
  </si>
  <si>
    <t>BLUEWAVE</t>
  </si>
  <si>
    <t>655</t>
  </si>
  <si>
    <t>NPO法人ASUの会</t>
  </si>
  <si>
    <t>ASUNOKAI</t>
  </si>
  <si>
    <t>656</t>
  </si>
  <si>
    <t>小堀義雄氏</t>
  </si>
  <si>
    <t>KOBORI</t>
  </si>
  <si>
    <t>657</t>
  </si>
  <si>
    <t>津山哲弥氏</t>
  </si>
  <si>
    <t>TUYAMA</t>
  </si>
  <si>
    <t>658</t>
  </si>
  <si>
    <t>株式会社ﾋｭｰﾏﾝﾊｰﾊﾞｰ大阪</t>
  </si>
  <si>
    <t>HYUMANNH</t>
  </si>
  <si>
    <t>659</t>
  </si>
  <si>
    <t>日髙かほり</t>
  </si>
  <si>
    <t>HIDAKA</t>
  </si>
  <si>
    <t>660</t>
  </si>
  <si>
    <t>SEVEN</t>
  </si>
  <si>
    <t>661</t>
  </si>
  <si>
    <t>大阪JCじゃがいもｸﾗﾌﾞ</t>
  </si>
  <si>
    <t>662</t>
  </si>
  <si>
    <t>梅本</t>
  </si>
  <si>
    <t>UMEMOTO</t>
  </si>
  <si>
    <t>663</t>
  </si>
  <si>
    <t>溝口淳氏</t>
  </si>
  <si>
    <t>MIZOGUTI</t>
  </si>
  <si>
    <t>664</t>
  </si>
  <si>
    <t>ﾀﾞｲｺｸﾄﾞﾗｯｸﾞ船場支店</t>
  </si>
  <si>
    <t>DAIKOKU</t>
  </si>
  <si>
    <t>665</t>
  </si>
  <si>
    <t>土筆んぼう</t>
  </si>
  <si>
    <t>TUKUSINN</t>
  </si>
  <si>
    <t>666</t>
  </si>
  <si>
    <t>株式会社日本政策金融公庫</t>
  </si>
  <si>
    <t>NIPPONSE</t>
  </si>
  <si>
    <t>667</t>
  </si>
  <si>
    <t>大阪市　都市整備局</t>
  </si>
  <si>
    <t>OSAKATOS</t>
  </si>
  <si>
    <t>668</t>
  </si>
  <si>
    <t>須坂屋そば</t>
  </si>
  <si>
    <t>SUSAKAYA</t>
  </si>
  <si>
    <t>669</t>
  </si>
  <si>
    <t>松下　晶氏</t>
  </si>
  <si>
    <t>MATUSITA</t>
  </si>
  <si>
    <t>670</t>
  </si>
  <si>
    <t>ｱｸｾﾙｺﾝｻﾙﾃｨﾝｸﾞ株　阪本純子氏</t>
  </si>
  <si>
    <t>671</t>
  </si>
  <si>
    <t>ﾀﾞｲｿｰｲｵﾝ布施駅前店</t>
  </si>
  <si>
    <t>672</t>
  </si>
  <si>
    <t>ｳｨｽﾞはんなん女と男委員会</t>
  </si>
  <si>
    <t>WITHHANN</t>
  </si>
  <si>
    <t>673</t>
  </si>
  <si>
    <t>医療生協かわち野生活協同組合</t>
  </si>
  <si>
    <t>IRYOUSEI</t>
  </si>
  <si>
    <t>674</t>
  </si>
  <si>
    <t>海老江西連合振興町会</t>
  </si>
  <si>
    <t>EBIENISI</t>
  </si>
  <si>
    <t>675</t>
  </si>
  <si>
    <t>上福地活協(なにわﾏﾅｰ協議会)</t>
  </si>
  <si>
    <t>676</t>
  </si>
  <si>
    <t>わがまち海西</t>
  </si>
  <si>
    <t>WAGAMATI</t>
  </si>
  <si>
    <t>677</t>
  </si>
  <si>
    <t>谷口英代氏(浪速地域・地域活)</t>
  </si>
  <si>
    <t>TANIGUCH</t>
  </si>
  <si>
    <t>678</t>
  </si>
  <si>
    <t>佐野　耕司氏</t>
  </si>
  <si>
    <t>SANO</t>
  </si>
  <si>
    <t>679</t>
  </si>
  <si>
    <t>七森　啓太氏</t>
  </si>
  <si>
    <t>NANAMORI</t>
  </si>
  <si>
    <t>680</t>
  </si>
  <si>
    <t>京　里美氏</t>
  </si>
  <si>
    <t>KYOUSATO</t>
  </si>
  <si>
    <t>681</t>
  </si>
  <si>
    <t>木下　恵美氏</t>
  </si>
  <si>
    <t>KINOSITA</t>
  </si>
  <si>
    <t>682</t>
  </si>
  <si>
    <t>都築克徳氏</t>
  </si>
  <si>
    <t>TUDUKI</t>
  </si>
  <si>
    <t>683</t>
  </si>
  <si>
    <t>(特活)多言語センターFACIL</t>
  </si>
  <si>
    <t>FACIL</t>
  </si>
  <si>
    <t>684</t>
  </si>
  <si>
    <t>なないろﾔﾙﾃﾞ　古野宏氏</t>
  </si>
  <si>
    <t>NANAIRO</t>
  </si>
  <si>
    <t>685</t>
  </si>
  <si>
    <t>スイートピー</t>
  </si>
  <si>
    <t>SUITOPI</t>
  </si>
  <si>
    <t>686</t>
  </si>
  <si>
    <t>学校法人京都産業大学</t>
  </si>
  <si>
    <t>KYOTOSAN</t>
  </si>
  <si>
    <t>687</t>
  </si>
  <si>
    <t>橋本尭一</t>
  </si>
  <si>
    <t>HASHIMOT</t>
  </si>
  <si>
    <t>688</t>
  </si>
  <si>
    <t>仲山由紀子</t>
  </si>
  <si>
    <t>689</t>
  </si>
  <si>
    <t>大平育人</t>
  </si>
  <si>
    <t>OOHIRAIK</t>
  </si>
  <si>
    <t>690</t>
  </si>
  <si>
    <t>住みたくなるまち土器</t>
  </si>
  <si>
    <t>SUMITAKU</t>
  </si>
  <si>
    <t>691</t>
  </si>
  <si>
    <t>船場郵便局</t>
  </si>
  <si>
    <t>SENBAYUU</t>
  </si>
  <si>
    <t>692</t>
  </si>
  <si>
    <t>草竹　猛氏</t>
  </si>
  <si>
    <t>KUSATAKE</t>
  </si>
  <si>
    <t>693</t>
  </si>
  <si>
    <t>ゆうちょ銀行大阪東</t>
  </si>
  <si>
    <t>YUUCYO</t>
  </si>
  <si>
    <t>694</t>
  </si>
  <si>
    <t>貝塚市</t>
  </si>
  <si>
    <t>KAIDUKAS</t>
  </si>
  <si>
    <t>695</t>
  </si>
  <si>
    <t>大阪市　中央区</t>
  </si>
  <si>
    <t>OSAKACYU</t>
  </si>
  <si>
    <t>696</t>
  </si>
  <si>
    <t>(社福)住之江区社会福祉協議会</t>
  </si>
  <si>
    <t>SUMINOE</t>
  </si>
  <si>
    <t>697</t>
  </si>
  <si>
    <t>大阪市　生野区</t>
  </si>
  <si>
    <t>OSAKAIKU</t>
  </si>
  <si>
    <t>698</t>
  </si>
  <si>
    <t>大阪市　此花区</t>
  </si>
  <si>
    <t>OSAKAKON</t>
  </si>
  <si>
    <t>699</t>
  </si>
  <si>
    <t>香川県　会計</t>
  </si>
  <si>
    <t>KAGAWAKE</t>
  </si>
  <si>
    <t>700</t>
  </si>
  <si>
    <t>大阪市　住之江区</t>
  </si>
  <si>
    <t>OSAKASUM</t>
  </si>
  <si>
    <t>701</t>
  </si>
  <si>
    <t>大阪市　住吉区</t>
  </si>
  <si>
    <t>702</t>
  </si>
  <si>
    <t>socialenterpriseconference</t>
  </si>
  <si>
    <t>SOCIAL</t>
  </si>
  <si>
    <t>703</t>
  </si>
  <si>
    <t>Museum　of　Fine　Arts　Boston</t>
  </si>
  <si>
    <t>MUSEUM</t>
  </si>
  <si>
    <t>704</t>
  </si>
  <si>
    <t>DRUG　BOX</t>
  </si>
  <si>
    <t>DRUGBO</t>
  </si>
  <si>
    <t>705</t>
  </si>
  <si>
    <t>更生保護女性会</t>
  </si>
  <si>
    <t>KOUSEIHO</t>
  </si>
  <si>
    <t>706</t>
  </si>
  <si>
    <t>Apple　Valley　Natural　Foods</t>
  </si>
  <si>
    <t>APPLE</t>
  </si>
  <si>
    <t>707</t>
  </si>
  <si>
    <t>Hardinqs　EASIEST　FRESH</t>
  </si>
  <si>
    <t>HARDINQS</t>
  </si>
  <si>
    <t>708</t>
  </si>
  <si>
    <t>the　Minage</t>
  </si>
  <si>
    <t>THEMIN</t>
  </si>
  <si>
    <t>709</t>
  </si>
  <si>
    <t>IHOP</t>
  </si>
  <si>
    <t>710</t>
  </si>
  <si>
    <t>JOHN　HARVARDS　BREWERY&amp;ALE　H</t>
  </si>
  <si>
    <t>JOHN</t>
  </si>
  <si>
    <t>711</t>
  </si>
  <si>
    <t>WHOLE　FOODS　MARKET</t>
  </si>
  <si>
    <t>WHOLE</t>
  </si>
  <si>
    <t>712</t>
  </si>
  <si>
    <t>TIN　TIN　BUFFET</t>
  </si>
  <si>
    <t>TINTIN</t>
  </si>
  <si>
    <t>713</t>
  </si>
  <si>
    <t>CVSpharmacy</t>
  </si>
  <si>
    <t>CVSPHARM</t>
  </si>
  <si>
    <t>714</t>
  </si>
  <si>
    <t>SHAKE　SHACK</t>
  </si>
  <si>
    <t>SHAKES</t>
  </si>
  <si>
    <t>715</t>
  </si>
  <si>
    <t>COOPBookReturnPolicy</t>
  </si>
  <si>
    <t>COOPBOOK</t>
  </si>
  <si>
    <t>716</t>
  </si>
  <si>
    <t>無印良品近鉄あべのﾊﾙｶｽ店</t>
  </si>
  <si>
    <t>MUJIRUSI</t>
  </si>
  <si>
    <t>717</t>
  </si>
  <si>
    <t>(公財）大阪市都市型産業振興ｾﾝﾀ</t>
  </si>
  <si>
    <t>OSAKASIT</t>
  </si>
  <si>
    <t>718</t>
  </si>
  <si>
    <t>株式会社日本能率協会総合研究所</t>
  </si>
  <si>
    <t>NOURITU</t>
  </si>
  <si>
    <t>719</t>
  </si>
  <si>
    <t>(一社)ｹﾞｰﾑﾁｬﾝｼﾞｬｰ・ｲﾝｽﾃｨﾃｭｰﾄ</t>
  </si>
  <si>
    <t>GAMECHE</t>
  </si>
  <si>
    <t>720</t>
  </si>
  <si>
    <t>ﾅｰｼﾝｸﾞｸﾘｴｲﾄ株式会社</t>
  </si>
  <si>
    <t>NASINNG</t>
  </si>
  <si>
    <t>721</t>
  </si>
  <si>
    <t>堀之内卓（社労士）</t>
  </si>
  <si>
    <t>HORINOUT</t>
  </si>
  <si>
    <t>722</t>
  </si>
  <si>
    <t>ﾌｧﾐﾘｰﾏｰﾄ東成しんみちﾛｰﾄﾞ店</t>
  </si>
  <si>
    <t>723</t>
  </si>
  <si>
    <t>ﾗｲﾌなかもず店</t>
  </si>
  <si>
    <t>724</t>
  </si>
  <si>
    <t>一般社団法人ﾌﾟﾗｽﾜﾝ防災</t>
  </si>
  <si>
    <t>PURASUWA</t>
  </si>
  <si>
    <t>725</t>
  </si>
  <si>
    <t>南方　徳男氏</t>
  </si>
  <si>
    <t>MINAKATA</t>
  </si>
  <si>
    <t>726</t>
  </si>
  <si>
    <t>岩井　留美氏</t>
  </si>
  <si>
    <t>IWAIRUMI</t>
  </si>
  <si>
    <t>727</t>
  </si>
  <si>
    <t>小野千佐子氏</t>
  </si>
  <si>
    <t>ONOTISAK</t>
  </si>
  <si>
    <t>728</t>
  </si>
  <si>
    <t>寺岡剛太氏</t>
  </si>
  <si>
    <t>TERAOKA</t>
  </si>
  <si>
    <t>729</t>
  </si>
  <si>
    <t>原田充啓氏</t>
  </si>
  <si>
    <t>HARADA</t>
  </si>
  <si>
    <t>730</t>
  </si>
  <si>
    <t>河岡秀明氏</t>
  </si>
  <si>
    <t>KAWAOKA</t>
  </si>
  <si>
    <t>731</t>
  </si>
  <si>
    <t>林田全弘氏</t>
  </si>
  <si>
    <t>HAYASIDA</t>
  </si>
  <si>
    <t>732</t>
  </si>
  <si>
    <t>藤野宏美氏</t>
  </si>
  <si>
    <t>FUJINOHI</t>
  </si>
  <si>
    <t>733</t>
  </si>
  <si>
    <t>岡田　裕氏</t>
  </si>
  <si>
    <t>OKADA</t>
  </si>
  <si>
    <t>734</t>
  </si>
  <si>
    <t>福島区更生保護女性会</t>
  </si>
  <si>
    <t>FUKUSIMA</t>
  </si>
  <si>
    <t>735</t>
  </si>
  <si>
    <t>株式会社国際興業大阪</t>
  </si>
  <si>
    <t>KOKUSAI</t>
  </si>
  <si>
    <t>736</t>
  </si>
  <si>
    <t>ｲｵﾝﾘﾃｰﾙ株式会社</t>
  </si>
  <si>
    <t>EON</t>
  </si>
  <si>
    <t>737</t>
  </si>
  <si>
    <t>農村de合宿ｷｬﾝﾌﾟｾﾝﾀｰ</t>
  </si>
  <si>
    <t>NOUSONND</t>
  </si>
  <si>
    <t>738</t>
  </si>
  <si>
    <t>福島区総務課</t>
  </si>
  <si>
    <t>739</t>
  </si>
  <si>
    <t>三井住友海上火災保険株式会社</t>
  </si>
  <si>
    <t>MITUIKAI</t>
  </si>
  <si>
    <t>740</t>
  </si>
  <si>
    <t>サークルエッセイ</t>
  </si>
  <si>
    <t>CIRCLEES</t>
  </si>
  <si>
    <t>741</t>
  </si>
  <si>
    <t>ITネットかどま</t>
  </si>
  <si>
    <t>ITNETKAD</t>
  </si>
  <si>
    <t>742</t>
  </si>
  <si>
    <t>(特活)あいまち門真ｽﾃｰｼｮﾝ</t>
  </si>
  <si>
    <t>AIMATI</t>
  </si>
  <si>
    <t>743</t>
  </si>
  <si>
    <t>岡崎　巌様</t>
  </si>
  <si>
    <t>OKAZAKI</t>
  </si>
  <si>
    <t>744</t>
  </si>
  <si>
    <t>みんなでつくる門真の第九実行委</t>
  </si>
  <si>
    <t>MINNNADE</t>
  </si>
  <si>
    <t>745</t>
  </si>
  <si>
    <t>みんなのかどま協議会</t>
  </si>
  <si>
    <t>MINNNANO</t>
  </si>
  <si>
    <t>746</t>
  </si>
  <si>
    <t>ＪＳＫ</t>
  </si>
  <si>
    <t>JSK</t>
  </si>
  <si>
    <t>747</t>
  </si>
  <si>
    <t>ﾀﾞｲｿｰACT店</t>
  </si>
  <si>
    <t>748</t>
  </si>
  <si>
    <t>株式会社ﾊｯﾁ・ﾜｰｸ</t>
  </si>
  <si>
    <t>HATTIWAR</t>
  </si>
  <si>
    <t>749</t>
  </si>
  <si>
    <t>空き家・空きﾃﾅﾝﾄ対策協議会</t>
  </si>
  <si>
    <t>AKIYA</t>
  </si>
  <si>
    <t>750</t>
  </si>
  <si>
    <t>(有)おもちの母屋</t>
  </si>
  <si>
    <t>OMOTINO</t>
  </si>
  <si>
    <t>751</t>
  </si>
  <si>
    <t>株式会社まちUPいけだ</t>
  </si>
  <si>
    <t>MATIUPIK</t>
  </si>
  <si>
    <t>752</t>
  </si>
  <si>
    <t>株式会社ﾏｱﾄ</t>
  </si>
  <si>
    <t>MAATO</t>
  </si>
  <si>
    <t>753</t>
  </si>
  <si>
    <t>米山</t>
  </si>
  <si>
    <t>YONEYAMA</t>
  </si>
  <si>
    <t>754</t>
  </si>
  <si>
    <t>西川路</t>
  </si>
  <si>
    <t>NISIKAWA</t>
  </si>
  <si>
    <t>755</t>
  </si>
  <si>
    <t>名部</t>
  </si>
  <si>
    <t>NABE</t>
  </si>
  <si>
    <t>756</t>
  </si>
  <si>
    <t>仲</t>
  </si>
  <si>
    <t>NAKA</t>
  </si>
  <si>
    <t>757</t>
  </si>
  <si>
    <t>大阪府里親会</t>
  </si>
  <si>
    <t>758</t>
  </si>
  <si>
    <t>七中校区地域会議</t>
  </si>
  <si>
    <t>NANACYUU</t>
  </si>
  <si>
    <t>759</t>
  </si>
  <si>
    <t>田中祥雄様</t>
  </si>
  <si>
    <t>TANAKAYO</t>
  </si>
  <si>
    <t>760</t>
  </si>
  <si>
    <t>秋岡安様</t>
  </si>
  <si>
    <t>AKIOKA</t>
  </si>
  <si>
    <t>761</t>
  </si>
  <si>
    <t>小西智夫様</t>
  </si>
  <si>
    <t>KONISITO</t>
  </si>
  <si>
    <t>762</t>
  </si>
  <si>
    <t>NPO法人ｴﾃﾞｰ</t>
  </si>
  <si>
    <t>EDE</t>
  </si>
  <si>
    <t>763</t>
  </si>
  <si>
    <t>宮本町自治会</t>
  </si>
  <si>
    <t>MIYAMOTO</t>
  </si>
  <si>
    <t>764</t>
  </si>
  <si>
    <t>門真地区保護司会</t>
  </si>
  <si>
    <t>KADOMATI</t>
  </si>
  <si>
    <t>765</t>
  </si>
  <si>
    <t>明雪ロジスティクス株式会社</t>
  </si>
  <si>
    <t>MEISETUR</t>
  </si>
  <si>
    <t>766</t>
  </si>
  <si>
    <t>（特活）オリーブの園</t>
  </si>
  <si>
    <t>ORIBUNOK</t>
  </si>
  <si>
    <t>767</t>
  </si>
  <si>
    <t>SANNPAKK</t>
  </si>
  <si>
    <t>768</t>
  </si>
  <si>
    <t>株式会社農業ｻﾎﾟｰﾄｾﾝﾀｰ</t>
  </si>
  <si>
    <t>NOUGYOUS</t>
  </si>
  <si>
    <t>769</t>
  </si>
  <si>
    <t>ﾎﾞｰｲｽｶｳﾄ門真一団</t>
  </si>
  <si>
    <t>BOYSUKAU</t>
  </si>
  <si>
    <t>770</t>
  </si>
  <si>
    <t>認定NPO法人地球ﾎﾞﾗﾝﾃｨｱ協会</t>
  </si>
  <si>
    <t>TIKYUUBO</t>
  </si>
  <si>
    <t>771</t>
  </si>
  <si>
    <t>太田</t>
  </si>
  <si>
    <t>OOTA</t>
  </si>
  <si>
    <t>772</t>
  </si>
  <si>
    <t>昭和ﾘｰｽ株式会社</t>
  </si>
  <si>
    <t>SYOUWARI</t>
  </si>
  <si>
    <t>773</t>
  </si>
  <si>
    <t>木下英司様</t>
  </si>
  <si>
    <t>774</t>
  </si>
  <si>
    <t>栄運輸工業株式会社</t>
  </si>
  <si>
    <t>SAKAEUNN</t>
  </si>
  <si>
    <t>775</t>
  </si>
  <si>
    <t>（一財）大阪府地域支援人権金融</t>
  </si>
  <si>
    <t>OSAKAFUT</t>
  </si>
  <si>
    <t>776</t>
  </si>
  <si>
    <t>(特活)ｱｼﾞｱ総合ﾘﾊﾋﾞﾘﾃｰｼｮﾝ研究所</t>
  </si>
  <si>
    <t>AJIASOUG</t>
  </si>
  <si>
    <t>777</t>
  </si>
  <si>
    <t>(公社)子ども情報研究ｾﾝﾀｰ</t>
  </si>
  <si>
    <t>KODOMOJO</t>
  </si>
  <si>
    <t>778</t>
  </si>
  <si>
    <t>NPO法人すくらむ</t>
  </si>
  <si>
    <t>SUKURAMU</t>
  </si>
  <si>
    <t>779</t>
  </si>
  <si>
    <t>(特活)介護支援の会松原ﾌｧﾐﾘｰ</t>
  </si>
  <si>
    <t>MATUBARA</t>
  </si>
  <si>
    <t>780</t>
  </si>
  <si>
    <t>（特活）児童虐待防止協会</t>
  </si>
  <si>
    <t>JIDOUGYA</t>
  </si>
  <si>
    <t>781</t>
  </si>
  <si>
    <t>(特活)日本森林ﾎﾞﾗﾝﾃｨｱ協会</t>
  </si>
  <si>
    <t>SINNRINB</t>
  </si>
  <si>
    <t>782</t>
  </si>
  <si>
    <t>(特活)阪南ｼﾆｱﾍﾞﾝﾁｬｰｸﾗﾌﾞ</t>
  </si>
  <si>
    <t>783</t>
  </si>
  <si>
    <t>小林豊光様</t>
  </si>
  <si>
    <t>784</t>
  </si>
  <si>
    <t>（株）ホケンサービス</t>
  </si>
  <si>
    <t>HOKENNSA</t>
  </si>
  <si>
    <t>785</t>
  </si>
  <si>
    <t>(特活)ｼﾞｬﾊﾟﾝﾃﾞﾝﾀﾙﾐｯｼｮﾝ</t>
  </si>
  <si>
    <t>JAPANDEN</t>
  </si>
  <si>
    <t>786</t>
  </si>
  <si>
    <t>高槻市市民公益活動ｻﾎﾟｰﾄｾﾝﾀｰ</t>
  </si>
  <si>
    <t>TAKATUKI</t>
  </si>
  <si>
    <t>787</t>
  </si>
  <si>
    <t>788</t>
  </si>
  <si>
    <t>(特活)NOW</t>
  </si>
  <si>
    <t>NOW</t>
  </si>
  <si>
    <t>789</t>
  </si>
  <si>
    <t>街づくりＮＰＯ法人あとち倶楽部</t>
  </si>
  <si>
    <t>MATIDUKU</t>
  </si>
  <si>
    <t>790</t>
  </si>
  <si>
    <t>ｱｸﾃｨｵ株式会社(門真市民ﾌﾟﾗｻﾞ)</t>
  </si>
  <si>
    <t>AKUTHIO</t>
  </si>
  <si>
    <t>791</t>
  </si>
  <si>
    <t>ｸﾘｴｰﾃｨﾌﾞﾁｰﾑﾌﾟﾗｽあるふぁ</t>
  </si>
  <si>
    <t>KURIEITH</t>
  </si>
  <si>
    <t>792</t>
  </si>
  <si>
    <t>(特活)門真ﾌｨﾙﾑｺﾐｯｼｮﾝ</t>
  </si>
  <si>
    <t>KADOMAFU</t>
  </si>
  <si>
    <t>793</t>
  </si>
  <si>
    <t>門真市ﾚｸﾘｴｰｼｮﾝ協会設立準備委員</t>
  </si>
  <si>
    <t>RIKURIES</t>
  </si>
  <si>
    <t>794</t>
  </si>
  <si>
    <t>国際的文化教育活動推進ALPHA</t>
  </si>
  <si>
    <t>ALPHA</t>
  </si>
  <si>
    <t>795</t>
  </si>
  <si>
    <t>かどま地域防災ｻﾎﾟｰﾄ隊</t>
  </si>
  <si>
    <t>796</t>
  </si>
  <si>
    <t>ﾌｫﾚｽﾄ</t>
  </si>
  <si>
    <t>FORESUTO</t>
  </si>
  <si>
    <t>797</t>
  </si>
  <si>
    <t>(特活)ﾁｬｲﾙﾄﾞﾘｿｰｽｾﾝﾀｰ</t>
  </si>
  <si>
    <t>CHAIRUDO</t>
  </si>
  <si>
    <t>798</t>
  </si>
  <si>
    <t>(特活)ﾊﾆｰﾋﾞｰ</t>
  </si>
  <si>
    <t>HANIBIEE</t>
  </si>
  <si>
    <t>799</t>
  </si>
  <si>
    <t>菅原運輸倉庫株式会社</t>
  </si>
  <si>
    <t>800</t>
  </si>
  <si>
    <t>(特活)わかくさ</t>
  </si>
  <si>
    <t>WAKAKUSA</t>
  </si>
  <si>
    <t>801</t>
  </si>
  <si>
    <t>(特活)ﾈｯﾄｰﾜｰｸゆう</t>
  </si>
  <si>
    <t>NETWORKY</t>
  </si>
  <si>
    <t>802</t>
  </si>
  <si>
    <t>(特活)NALC天の川ｸﾗﾌﾞ</t>
  </si>
  <si>
    <t>NALC</t>
  </si>
  <si>
    <t>803</t>
  </si>
  <si>
    <t>園田葉子様(DDDｸﾗﾌﾞ)</t>
  </si>
  <si>
    <t>SONODA</t>
  </si>
  <si>
    <t>804</t>
  </si>
  <si>
    <t>ｽﾏｲﾙｺﾐｭﾆﾃｨ研究所</t>
  </si>
  <si>
    <t>SUMAIRU</t>
  </si>
  <si>
    <t>805</t>
  </si>
  <si>
    <t>まいぷれ守口・門真</t>
  </si>
  <si>
    <t>MAIPURE</t>
  </si>
  <si>
    <t>806</t>
  </si>
  <si>
    <t>株式会社ﾎｰｴｲｼｽﾃﾑ</t>
  </si>
  <si>
    <t>HOUEISIS</t>
  </si>
  <si>
    <t>807</t>
  </si>
  <si>
    <t>(特活)里山倶楽部</t>
  </si>
  <si>
    <t>SATOYAMA</t>
  </si>
  <si>
    <t>808</t>
  </si>
  <si>
    <t>株式会社学校事務機ｾﾝﾀｰ</t>
  </si>
  <si>
    <t>GAKKOUJI</t>
  </si>
  <si>
    <t>809</t>
  </si>
  <si>
    <t>大垣書店四条店</t>
  </si>
  <si>
    <t>OOGAKISY</t>
  </si>
  <si>
    <t>810</t>
  </si>
  <si>
    <t>(特活)ﾒﾃﾞｨｶﾙ指南車</t>
  </si>
  <si>
    <t>MEDHIKAR</t>
  </si>
  <si>
    <t>811</t>
  </si>
  <si>
    <t>企業組合HUCA・C　染川明義氏</t>
  </si>
  <si>
    <t>HUCAC</t>
  </si>
  <si>
    <t>812</t>
  </si>
  <si>
    <t>(特活)泉南ふれ愛の里</t>
  </si>
  <si>
    <t>SENNNENN</t>
  </si>
  <si>
    <t>813</t>
  </si>
  <si>
    <t>(特活)発起塾</t>
  </si>
  <si>
    <t>HOKKIJYU</t>
  </si>
  <si>
    <t>814</t>
  </si>
  <si>
    <t>(特活)ふくてっく</t>
  </si>
  <si>
    <t>FUKUTEKK</t>
  </si>
  <si>
    <t>815</t>
  </si>
  <si>
    <t>(財)国際花と緑の博覧会記念協会</t>
  </si>
  <si>
    <t>816</t>
  </si>
  <si>
    <t>(特活)消費者ﾈｯﾄ関西</t>
  </si>
  <si>
    <t>SYOUHISY</t>
  </si>
  <si>
    <t>817</t>
  </si>
  <si>
    <t>(特活)天王寺ｽﾎﾟｰﾂ倶楽部</t>
  </si>
  <si>
    <t>TENNNOUJ</t>
  </si>
  <si>
    <t>818</t>
  </si>
  <si>
    <t>NPO法人大阪ﾜｯｿ文化交流協会</t>
  </si>
  <si>
    <t>WASSO</t>
  </si>
  <si>
    <t>819</t>
  </si>
  <si>
    <t>(特活)国際ﾒﾝﾀｰｼｯﾌﾟ協会</t>
  </si>
  <si>
    <t>KOKUSAIM</t>
  </si>
  <si>
    <t>820</t>
  </si>
  <si>
    <t>衣笠運送（株）</t>
  </si>
  <si>
    <t>KINUGASA</t>
  </si>
  <si>
    <t>821</t>
  </si>
  <si>
    <t>認定NPO法人ｼﾆｱ自然大学校</t>
  </si>
  <si>
    <t>SINIASIZ</t>
  </si>
  <si>
    <t>822</t>
  </si>
  <si>
    <t>ﾌｧﾐﾘｰﾏｰﾄ大阪国際ﾋﾞﾙ西口店</t>
  </si>
  <si>
    <t>823</t>
  </si>
  <si>
    <t>認定NPO法人大阪自然史ｾﾝﾀｰ</t>
  </si>
  <si>
    <t>OSAKASIZ</t>
  </si>
  <si>
    <t>824</t>
  </si>
  <si>
    <t>松村安之様</t>
  </si>
  <si>
    <t>MATUMURA</t>
  </si>
  <si>
    <t>825</t>
  </si>
  <si>
    <t>株式会社毛髪ｸﾘﾆｯｸﾘｰﾌﾞ21</t>
  </si>
  <si>
    <t>RIBU21</t>
  </si>
  <si>
    <t>826</t>
  </si>
  <si>
    <t>マツ六（株）</t>
  </si>
  <si>
    <t>MATUROKU</t>
  </si>
  <si>
    <t>827</t>
  </si>
  <si>
    <t>岡安証券株式会社</t>
  </si>
  <si>
    <t>OKAYASUS</t>
  </si>
  <si>
    <t>828</t>
  </si>
  <si>
    <t>(特活)ひらかた市民活動支援ｾﾝﾀｰ</t>
  </si>
  <si>
    <t>HIRATAKA</t>
  </si>
  <si>
    <t>829</t>
  </si>
  <si>
    <t>830</t>
  </si>
  <si>
    <t>大阪ｶﾞｽﾋﾞｼﾞﾈｽｸﾘｴｲﾄ株式会社</t>
  </si>
  <si>
    <t>831</t>
  </si>
  <si>
    <t>株式会社名畑</t>
  </si>
  <si>
    <t>NABATA</t>
  </si>
  <si>
    <t>832</t>
  </si>
  <si>
    <t>（特活）SG博友会</t>
  </si>
  <si>
    <t>SGHAKUYU</t>
  </si>
  <si>
    <t>833</t>
  </si>
  <si>
    <t>NPO法人JAE</t>
  </si>
  <si>
    <t>JAE</t>
  </si>
  <si>
    <t>834</t>
  </si>
  <si>
    <t>株式会社ｱﾝﾌﾞﾘﾝ</t>
  </si>
  <si>
    <t>ANNBURIN</t>
  </si>
  <si>
    <t>835</t>
  </si>
  <si>
    <t>門真市がん患者会</t>
  </si>
  <si>
    <t>KADOMAGA</t>
  </si>
  <si>
    <t>836</t>
  </si>
  <si>
    <t>傾聴ﾎﾞﾗﾝﾃｨｱｸﾞﾙｰﾌﾟこころの耳会</t>
  </si>
  <si>
    <t>KEICYOUB</t>
  </si>
  <si>
    <t>837</t>
  </si>
  <si>
    <t>あみあみｻｰｸﾙ</t>
  </si>
  <si>
    <t>AMIAMISA</t>
  </si>
  <si>
    <t>838</t>
  </si>
  <si>
    <t>新町自治会</t>
  </si>
  <si>
    <t>SINNMATI</t>
  </si>
  <si>
    <t>839</t>
  </si>
  <si>
    <t>HIJAPAN</t>
  </si>
  <si>
    <t>840</t>
  </si>
  <si>
    <t>(特活)出発のなかまの会</t>
  </si>
  <si>
    <t>TABITATI</t>
  </si>
  <si>
    <t>841</t>
  </si>
  <si>
    <t>(特活)トゥギャザー</t>
  </si>
  <si>
    <t>TOLUGYAZ</t>
  </si>
  <si>
    <t>842</t>
  </si>
  <si>
    <t>(特活)あい・すまいる淀川</t>
  </si>
  <si>
    <t>AISUMAIR</t>
  </si>
  <si>
    <t>843</t>
  </si>
  <si>
    <t>(特活)グループみこし</t>
  </si>
  <si>
    <t>GURUPUMI</t>
  </si>
  <si>
    <t>844</t>
  </si>
  <si>
    <t>(特活)生活ﾈｯﾄﾜｰｸ虹</t>
  </si>
  <si>
    <t>SEIKATUN</t>
  </si>
  <si>
    <t>845</t>
  </si>
  <si>
    <t>846</t>
  </si>
  <si>
    <t>(特活)ぴーす</t>
  </si>
  <si>
    <t>PISU</t>
  </si>
  <si>
    <t>847</t>
  </si>
  <si>
    <t>(特活)日本ﾃﾞﾝﾏｰｸ体操研究会</t>
  </si>
  <si>
    <t>NIHONNDE</t>
  </si>
  <si>
    <t>848</t>
  </si>
  <si>
    <t>白石章様</t>
  </si>
  <si>
    <t>SIRAISIA</t>
  </si>
  <si>
    <t>849</t>
  </si>
  <si>
    <t>阪南ﾉﾙﾃﾞｨｯｸｳｫｰｸいきいき会</t>
  </si>
  <si>
    <t>850</t>
  </si>
  <si>
    <t>(特活)ﾃﾞﾌｻﾎﾟｰﾄおおさか</t>
  </si>
  <si>
    <t>DEFUSAPO</t>
  </si>
  <si>
    <t>851</t>
  </si>
  <si>
    <t>第七中学校区地区会議</t>
  </si>
  <si>
    <t>DAINANAC</t>
  </si>
  <si>
    <t>852</t>
  </si>
  <si>
    <t>株式会社ﾊｳｽﾋﾞﾙｼｽﾃﾑ</t>
  </si>
  <si>
    <t>HAUSUBIR</t>
  </si>
  <si>
    <t>853</t>
  </si>
  <si>
    <t>いずみが丘互助会</t>
  </si>
  <si>
    <t>IZUMIGAO</t>
  </si>
  <si>
    <t>854</t>
  </si>
  <si>
    <t>株式会社ﾘﾌﾚ</t>
  </si>
  <si>
    <t>RIFURE</t>
  </si>
  <si>
    <t>855</t>
  </si>
  <si>
    <t>若江　宏様</t>
  </si>
  <si>
    <t>WAKAE</t>
  </si>
  <si>
    <t>856</t>
  </si>
  <si>
    <t>(特活)国産材住宅推進協会</t>
  </si>
  <si>
    <t>KOKUSANN</t>
  </si>
  <si>
    <t>857</t>
  </si>
  <si>
    <t>はつらつ尾崎栄養士会</t>
  </si>
  <si>
    <t>HATURATU</t>
  </si>
  <si>
    <t>858</t>
  </si>
  <si>
    <t>（株）ユニオン</t>
  </si>
  <si>
    <t>YUNIONN</t>
  </si>
  <si>
    <t>859</t>
  </si>
  <si>
    <t>株式会社TCﾌｫｰﾗﾑ</t>
  </si>
  <si>
    <t>TCFORAM</t>
  </si>
  <si>
    <t>860</t>
  </si>
  <si>
    <t>WAM</t>
  </si>
  <si>
    <t>861</t>
  </si>
  <si>
    <t>DCMﾀﾞｲｷ株式会社</t>
  </si>
  <si>
    <t>DCMDAIKI</t>
  </si>
  <si>
    <t>862</t>
  </si>
  <si>
    <t>無印良品難波店</t>
  </si>
  <si>
    <t>863</t>
  </si>
  <si>
    <t>(特活)関西国際交流団体協議会</t>
  </si>
  <si>
    <t>KANNSAIK</t>
  </si>
  <si>
    <t>864</t>
  </si>
  <si>
    <t>金井重要工業（株）</t>
  </si>
  <si>
    <t>KANAIJYU</t>
  </si>
  <si>
    <t>865</t>
  </si>
  <si>
    <t>ﾃﾞｻﾞｲﾝひろば鈴木暁久</t>
  </si>
  <si>
    <t>866</t>
  </si>
  <si>
    <t>門真地区更生保護女性会</t>
  </si>
  <si>
    <t>867</t>
  </si>
  <si>
    <t>門真沖町郵便局</t>
  </si>
  <si>
    <t>KADOMAOK</t>
  </si>
  <si>
    <t>868</t>
  </si>
  <si>
    <t>(有)薔薇園植物場</t>
  </si>
  <si>
    <t>BARAENNS</t>
  </si>
  <si>
    <t>869</t>
  </si>
  <si>
    <t>株式会社大阪国際会議場</t>
  </si>
  <si>
    <t>OSAKAKOK</t>
  </si>
  <si>
    <t>870</t>
  </si>
  <si>
    <t>内海夏樹様</t>
  </si>
  <si>
    <t>UTIUMINA</t>
  </si>
  <si>
    <t>871</t>
  </si>
  <si>
    <t>関西ｽｰﾊﾟｰﾏｰｹｯﾄ南堀江店</t>
  </si>
  <si>
    <t>KANSAISU</t>
  </si>
  <si>
    <t>872</t>
  </si>
  <si>
    <t>ﾀﾞｲｿｰ心斎橋2丁目店</t>
  </si>
  <si>
    <t>873</t>
  </si>
  <si>
    <t>(特活)NPOみなと</t>
  </si>
  <si>
    <t>MINATO</t>
  </si>
  <si>
    <t>874</t>
  </si>
  <si>
    <t>(特活)北摂こども文化協会</t>
  </si>
  <si>
    <t>HOKUSETU</t>
  </si>
  <si>
    <t>875</t>
  </si>
  <si>
    <t>ぱろｄｉべるず</t>
  </si>
  <si>
    <t>HARODE</t>
  </si>
  <si>
    <t>876</t>
  </si>
  <si>
    <t>877</t>
  </si>
  <si>
    <t>川口孝幸様</t>
  </si>
  <si>
    <t>KAWAGUTI</t>
  </si>
  <si>
    <t>878</t>
  </si>
  <si>
    <t>企業ｻﾎﾟｰﾄ事業協同組合</t>
  </si>
  <si>
    <t>KIGYOUSA</t>
  </si>
  <si>
    <t>879</t>
  </si>
  <si>
    <t>MATILDA</t>
  </si>
  <si>
    <t>880</t>
  </si>
  <si>
    <t>門真市体育協会</t>
  </si>
  <si>
    <t>KADOMATA</t>
  </si>
  <si>
    <t>881</t>
  </si>
  <si>
    <t>株式会社ｾﾘｱ</t>
  </si>
  <si>
    <t>882</t>
  </si>
  <si>
    <t>株式会社久我</t>
  </si>
  <si>
    <t>KUGA</t>
  </si>
  <si>
    <t>883</t>
  </si>
  <si>
    <t>884</t>
  </si>
  <si>
    <t>ﾊｰﾓﾆｶｸﾗﾌﾞ</t>
  </si>
  <si>
    <t>HAMONIKA</t>
  </si>
  <si>
    <t>885</t>
  </si>
  <si>
    <t>ﾄﾚﾝﾄﾞﾏｲｸﾛ株式会社</t>
  </si>
  <si>
    <t>TRENDMAI</t>
  </si>
  <si>
    <t>886</t>
  </si>
  <si>
    <t>門真塾</t>
  </si>
  <si>
    <t>KADOMAJY</t>
  </si>
  <si>
    <t>887</t>
  </si>
  <si>
    <t>株式会社岡島新聞舗</t>
  </si>
  <si>
    <t>OKAJIMAS</t>
  </si>
  <si>
    <t>888</t>
  </si>
  <si>
    <t>まちづくり推進ﾈｯﾄ</t>
  </si>
  <si>
    <t>889</t>
  </si>
  <si>
    <t>株式会社NSEﾘｱﾙｴｽﾃｰﾄ</t>
  </si>
  <si>
    <t>NSERIARU</t>
  </si>
  <si>
    <t>890</t>
  </si>
  <si>
    <t>福原昌彦様</t>
  </si>
  <si>
    <t>FUKUHARA</t>
  </si>
  <si>
    <t>891</t>
  </si>
  <si>
    <t>892</t>
  </si>
  <si>
    <t>大阪企業人権協議会</t>
  </si>
  <si>
    <t>OSAKAKIG</t>
  </si>
  <si>
    <t>893</t>
  </si>
  <si>
    <t>野田地域活動協議会</t>
  </si>
  <si>
    <t>NODATIIK</t>
  </si>
  <si>
    <t>894</t>
  </si>
  <si>
    <t>阪南FC</t>
  </si>
  <si>
    <t>895</t>
  </si>
  <si>
    <t>財)都市みらい推進機構</t>
  </si>
  <si>
    <t>TOSIMIRA</t>
  </si>
  <si>
    <t>896</t>
  </si>
  <si>
    <t>（特活）アクティブネットワーク</t>
  </si>
  <si>
    <t>AKUTHIBU</t>
  </si>
  <si>
    <t>897</t>
  </si>
  <si>
    <t>門真連珠会</t>
  </si>
  <si>
    <t>KADOMASY</t>
  </si>
  <si>
    <t>898</t>
  </si>
  <si>
    <t>海西盆踊実行委員会</t>
  </si>
  <si>
    <t>KAISEIBO</t>
  </si>
  <si>
    <t>899</t>
  </si>
  <si>
    <t>福島地区活動協議会</t>
  </si>
  <si>
    <t>900</t>
  </si>
  <si>
    <t>玉川地区社会福祉協議会</t>
  </si>
  <si>
    <t>TAMAGAWA</t>
  </si>
  <si>
    <t>901</t>
  </si>
  <si>
    <t>ｷﾘﾝﾋﾞﾊﾞﾚｯｼﾞ株式会社</t>
  </si>
  <si>
    <t>KIRIN</t>
  </si>
  <si>
    <t>902</t>
  </si>
  <si>
    <t>自然田連合</t>
  </si>
  <si>
    <t>SHIZENNT</t>
  </si>
  <si>
    <t>903</t>
  </si>
  <si>
    <t>在宅栄養士会（ﾗﾌﾊｰﾄ）</t>
  </si>
  <si>
    <t>ZAITAKUE</t>
  </si>
  <si>
    <t>904</t>
  </si>
  <si>
    <t>池田太八様</t>
  </si>
  <si>
    <t>IKEDATAH</t>
  </si>
  <si>
    <t>905</t>
  </si>
  <si>
    <t>JOUTOUKU</t>
  </si>
  <si>
    <t>906</t>
  </si>
  <si>
    <t>NPO法人榎本地域活動協議会</t>
  </si>
  <si>
    <t>ENOMOTO</t>
  </si>
  <si>
    <t>907</t>
  </si>
  <si>
    <t>芳村幸司</t>
  </si>
  <si>
    <t>YOSIMURA</t>
  </si>
  <si>
    <t>908</t>
  </si>
  <si>
    <t>大阪府相撲連盟</t>
  </si>
  <si>
    <t>SUMOUREN</t>
  </si>
  <si>
    <t>909</t>
  </si>
  <si>
    <t>ついき社会保険労務士事務所</t>
  </si>
  <si>
    <t>TUIKISYA</t>
  </si>
  <si>
    <t>910</t>
  </si>
  <si>
    <t>鳥取東自治会</t>
  </si>
  <si>
    <t>TOTTORIH</t>
  </si>
  <si>
    <t>911</t>
  </si>
  <si>
    <t>(特活)CHARM</t>
  </si>
  <si>
    <t>CHARM</t>
  </si>
  <si>
    <t>912</t>
  </si>
  <si>
    <t>山蔭　拓</t>
  </si>
  <si>
    <t>913</t>
  </si>
  <si>
    <t>戸田ひさよし様</t>
  </si>
  <si>
    <t>TODAHISA</t>
  </si>
  <si>
    <t>914</t>
  </si>
  <si>
    <t>自然田第三自治会</t>
  </si>
  <si>
    <t>SIZENNTA</t>
  </si>
  <si>
    <t>915</t>
  </si>
  <si>
    <t>学校法人大阪経済大学</t>
  </si>
  <si>
    <t>OSAKAKEI</t>
  </si>
  <si>
    <t>916</t>
  </si>
  <si>
    <t>門真上島頭郵便局</t>
  </si>
  <si>
    <t>KADOMAUE</t>
  </si>
  <si>
    <t>917</t>
  </si>
  <si>
    <t>（医）清水会　鶴見緑地病院</t>
  </si>
  <si>
    <t>SIMIZUKA</t>
  </si>
  <si>
    <t>918</t>
  </si>
  <si>
    <t>門真市ｼﾙﾊﾞｰ人材ｾﾝﾀｰ</t>
  </si>
  <si>
    <t>919</t>
  </si>
  <si>
    <t>高橋様</t>
  </si>
  <si>
    <t>920</t>
  </si>
  <si>
    <t>ｽｷﾞ薬局</t>
  </si>
  <si>
    <t>SUGIKIYA</t>
  </si>
  <si>
    <t>921</t>
  </si>
  <si>
    <t>門真子ども将棋ｻｰｸﾙ</t>
  </si>
  <si>
    <t>KADOMAKO</t>
  </si>
  <si>
    <t>922</t>
  </si>
  <si>
    <t>直田春夫様</t>
  </si>
  <si>
    <t>SUGUTAHA</t>
  </si>
  <si>
    <t>923</t>
  </si>
  <si>
    <t>(特活)関西ｳｪﾙﾋﾞｰｲﾝｸﾞｸﾗﾌﾞ</t>
  </si>
  <si>
    <t>KANNSAIU</t>
  </si>
  <si>
    <t>924</t>
  </si>
  <si>
    <t>仲前誠二様</t>
  </si>
  <si>
    <t>NAKAMAE</t>
  </si>
  <si>
    <t>925</t>
  </si>
  <si>
    <t>ｱｸｾﾙｺﾝｻﾙﾃｨﾝｸﾞ株式会社</t>
  </si>
  <si>
    <t>AKUSERUK</t>
  </si>
  <si>
    <t>926</t>
  </si>
  <si>
    <t>(特活)心織</t>
  </si>
  <si>
    <t>KOKORU</t>
  </si>
  <si>
    <t>927</t>
  </si>
  <si>
    <t>株式会社ﾆﾄﾘ</t>
  </si>
  <si>
    <t>NITORI</t>
  </si>
  <si>
    <t>928</t>
  </si>
  <si>
    <t>KAMU</t>
  </si>
  <si>
    <t>929</t>
  </si>
  <si>
    <t>（株）リゾートライフ</t>
  </si>
  <si>
    <t>RESORTLI</t>
  </si>
  <si>
    <t>930</t>
  </si>
  <si>
    <t>門真塾白岩</t>
  </si>
  <si>
    <t>931</t>
  </si>
  <si>
    <t>LAWSON藤井寺市役所前店</t>
  </si>
  <si>
    <t>932</t>
  </si>
  <si>
    <t>自然田上組</t>
  </si>
  <si>
    <t>933</t>
  </si>
  <si>
    <t>大阪ロータリークラブ</t>
  </si>
  <si>
    <t>OSAKARO</t>
  </si>
  <si>
    <t>934</t>
  </si>
  <si>
    <t>NPO法人子育てﾈｯﾄﾜｰｸどんぐり</t>
  </si>
  <si>
    <t>DONNGURI</t>
  </si>
  <si>
    <t>935</t>
  </si>
  <si>
    <t>(財)京都産業21</t>
  </si>
  <si>
    <t>KYOUTOSA</t>
  </si>
  <si>
    <t>936</t>
  </si>
  <si>
    <t>ｿｳﾙ市NPO支援ｾﾝﾀｰ</t>
  </si>
  <si>
    <t>SOULSINP</t>
  </si>
  <si>
    <t>937</t>
  </si>
  <si>
    <t>（医）徳州会岸和田徳州会病院</t>
  </si>
  <si>
    <t>TOKUSYUU</t>
  </si>
  <si>
    <t>938</t>
  </si>
  <si>
    <t>（特活）日本きぎょうｺﾐｭﾆﾃｨ</t>
  </si>
  <si>
    <t>NIHONNKI</t>
  </si>
  <si>
    <t>939</t>
  </si>
  <si>
    <t>センター事業団関西事業本部</t>
  </si>
  <si>
    <t>SENNTA</t>
  </si>
  <si>
    <t>940</t>
  </si>
  <si>
    <t>（特活）日本関西福祉教育センタ</t>
  </si>
  <si>
    <t>NIHONKAN</t>
  </si>
  <si>
    <t>941</t>
  </si>
  <si>
    <t>こくみん共済coop</t>
  </si>
  <si>
    <t>KOKUMINN</t>
  </si>
  <si>
    <t>942</t>
  </si>
  <si>
    <t>佐久間康富</t>
  </si>
  <si>
    <t>SAKUMAYA</t>
  </si>
  <si>
    <t>943</t>
  </si>
  <si>
    <t>不動産投資パートナーズ</t>
  </si>
  <si>
    <t>FUDOUSAN</t>
  </si>
  <si>
    <t>944</t>
  </si>
  <si>
    <t>NPO法人大阪水上安全協会</t>
  </si>
  <si>
    <t>SUIJYOUA</t>
  </si>
  <si>
    <t>945</t>
  </si>
  <si>
    <t>株式会社とぐち</t>
  </si>
  <si>
    <t>TOGUTI</t>
  </si>
  <si>
    <t>946</t>
  </si>
  <si>
    <t>株式会社ｾﾃﾞｨﾅ</t>
  </si>
  <si>
    <t>SEDHINA</t>
  </si>
  <si>
    <t>947</t>
  </si>
  <si>
    <t>門真市まちづくり研究所</t>
  </si>
  <si>
    <t>948</t>
  </si>
  <si>
    <t>ほっかほっか亭瓦町店</t>
  </si>
  <si>
    <t>HOKKAHOK</t>
  </si>
  <si>
    <t>949</t>
  </si>
  <si>
    <t>950</t>
  </si>
  <si>
    <t>門真市NPO協議会</t>
  </si>
  <si>
    <t>KADOMANP</t>
  </si>
  <si>
    <t>951</t>
  </si>
  <si>
    <t>NPO法人里親子支援機関えがお</t>
  </si>
  <si>
    <t>SATOOYAK</t>
  </si>
  <si>
    <t>952</t>
  </si>
  <si>
    <t>二島郵便局</t>
  </si>
  <si>
    <t>FUTASIMA</t>
  </si>
  <si>
    <t>953</t>
  </si>
  <si>
    <t>和田隆博</t>
  </si>
  <si>
    <t>954</t>
  </si>
  <si>
    <t>徳谷章子氏</t>
  </si>
  <si>
    <t>TOKUTANI</t>
  </si>
  <si>
    <t>955</t>
  </si>
  <si>
    <t>(特活)日本もったいない食品ｾﾝﾀｰ</t>
  </si>
  <si>
    <t>NIHONNMO</t>
  </si>
  <si>
    <t>956</t>
  </si>
  <si>
    <t>957</t>
  </si>
  <si>
    <t>関電コミュニティ株式会社</t>
  </si>
  <si>
    <t>KANNDENN</t>
  </si>
  <si>
    <t>958</t>
  </si>
  <si>
    <t>大阪近大前郵便局</t>
  </si>
  <si>
    <t>OSAKAKIN</t>
  </si>
  <si>
    <t>959</t>
  </si>
  <si>
    <t>藤田美保様</t>
  </si>
  <si>
    <t>960</t>
  </si>
  <si>
    <t>株式会社ｼｰｽﾞｸﾘｴｲﾄ</t>
  </si>
  <si>
    <t>SHIZUKUR</t>
  </si>
  <si>
    <t>961</t>
  </si>
  <si>
    <t>ﾌｪﾛｰｽﾞｼﾞｬﾊﾟﾝ株式会社</t>
  </si>
  <si>
    <t>FEROZUJA</t>
  </si>
  <si>
    <t>962</t>
  </si>
  <si>
    <t>YUUGAI</t>
  </si>
  <si>
    <t>963</t>
  </si>
  <si>
    <t>ﾌｧﾐﾘｰﾏｰﾄｻﾛｲﾔﾙﾊﾟｰｸｷｬﾝﾊﾟｽ大阪店</t>
  </si>
  <si>
    <t>964</t>
  </si>
  <si>
    <t>株式会社きちりﾎｰﾙﾃﾞｨﾝｸﾞｽ（福力</t>
  </si>
  <si>
    <t>KITIRI</t>
  </si>
  <si>
    <t>965</t>
  </si>
  <si>
    <t>ｾﾌﾞﾝｲﾚﾌﾞﾝ大阪証券取引所ﾋﾞﾙ店</t>
  </si>
  <si>
    <t>966</t>
  </si>
  <si>
    <t>NPO学会ｽﾀﾃﾞｨｸﾞﾙｰﾌﾟ研究会</t>
  </si>
  <si>
    <t>967</t>
  </si>
  <si>
    <t>堀野亘求氏</t>
  </si>
  <si>
    <t>968</t>
  </si>
  <si>
    <t>木村直子様</t>
  </si>
  <si>
    <t>KIMURANA</t>
  </si>
  <si>
    <t>969</t>
  </si>
  <si>
    <t>大阪市財政局船場法人市税事務所</t>
  </si>
  <si>
    <t>SENNBASI</t>
  </si>
  <si>
    <t>970</t>
  </si>
  <si>
    <t>認定NPO法人Homedoor</t>
  </si>
  <si>
    <t>HOMEDOOR</t>
  </si>
  <si>
    <t>971</t>
  </si>
  <si>
    <t>ﾏﾏｺﾐｭ！ﾄﾞｯﾄｺﾑ</t>
  </si>
  <si>
    <t>MAMAKOM</t>
  </si>
  <si>
    <t>972</t>
  </si>
  <si>
    <t>(特活)暮らしづくりﾈｯﾄﾜｰｸ北芝</t>
  </si>
  <si>
    <t>KURASIDU</t>
  </si>
  <si>
    <t>973</t>
  </si>
  <si>
    <t>(特活)おてらおやつクラブ</t>
  </si>
  <si>
    <t>OTERAOYA</t>
  </si>
  <si>
    <t>974</t>
  </si>
  <si>
    <t>株式会社シーアイ・パートナーズ</t>
  </si>
  <si>
    <t>CIPARTNE</t>
  </si>
  <si>
    <t>975</t>
  </si>
  <si>
    <t>(一社)ﾌﾞﾚｽﾄﾌｫﾄ協会</t>
  </si>
  <si>
    <t>BURESUTO</t>
  </si>
  <si>
    <t>976</t>
  </si>
  <si>
    <t>(特活)あわじ寺子屋</t>
  </si>
  <si>
    <t>AWAJITER</t>
  </si>
  <si>
    <t>977</t>
  </si>
  <si>
    <t>あかりバンク</t>
  </si>
  <si>
    <t>AKARIBAN</t>
  </si>
  <si>
    <t>978</t>
  </si>
  <si>
    <t>(特活)ﾌｫﾛ</t>
  </si>
  <si>
    <t>FORO</t>
  </si>
  <si>
    <t>979</t>
  </si>
  <si>
    <t>(一社)住む-ぶ全国協議会</t>
  </si>
  <si>
    <t>SUMUBU</t>
  </si>
  <si>
    <t>980</t>
  </si>
  <si>
    <t>株式会社IC</t>
  </si>
  <si>
    <t>IC</t>
  </si>
  <si>
    <t>981</t>
  </si>
  <si>
    <t>東京ガレージ</t>
  </si>
  <si>
    <t>TOKYOGAR</t>
  </si>
  <si>
    <t>982</t>
  </si>
  <si>
    <t>あざみ会</t>
  </si>
  <si>
    <t>AZAMIKAI</t>
  </si>
  <si>
    <t>983</t>
  </si>
  <si>
    <t>宮髙　豪様</t>
  </si>
  <si>
    <t>MIYATAKA</t>
  </si>
  <si>
    <t>984</t>
  </si>
  <si>
    <t>株式会社KOMOJU</t>
  </si>
  <si>
    <t>KOMOJU</t>
  </si>
  <si>
    <t>985</t>
  </si>
  <si>
    <t>大阪市　西区</t>
  </si>
  <si>
    <t>986</t>
  </si>
  <si>
    <t>やまや野田阪神店</t>
  </si>
  <si>
    <t>987</t>
  </si>
  <si>
    <t>ﾔﾏｼﾀｼﾞｭﾝ(ﾏﾘｲｿﾙKOUKA事業部)</t>
  </si>
  <si>
    <t>YAMASITA</t>
  </si>
  <si>
    <t>988</t>
  </si>
  <si>
    <t>太田遊人氏</t>
  </si>
  <si>
    <t>OOTAYUUT</t>
  </si>
  <si>
    <t>989</t>
  </si>
  <si>
    <t>小松沙緒里氏</t>
  </si>
  <si>
    <t>KOMATUSA</t>
  </si>
  <si>
    <t>990</t>
  </si>
  <si>
    <t>WITHHA</t>
  </si>
  <si>
    <t>991</t>
  </si>
  <si>
    <t>大阪なんばｸﾘﾆｯｸ</t>
  </si>
  <si>
    <t>OSAKANAN</t>
  </si>
  <si>
    <t>992</t>
  </si>
  <si>
    <t>Plusone堺筋安土町店</t>
  </si>
  <si>
    <t>PLUSONE</t>
  </si>
  <si>
    <t>993</t>
  </si>
  <si>
    <t>ﾛｰｿﾝｽﾄｱ100</t>
  </si>
  <si>
    <t>994</t>
  </si>
  <si>
    <t>心斎橋ｸﾘﾆｯｸ</t>
  </si>
  <si>
    <t>SINSAIBA</t>
  </si>
  <si>
    <t>995</t>
  </si>
  <si>
    <t>門真市民ﾐｭｰｼﾞｶﾙ実行委員会</t>
  </si>
  <si>
    <t>996</t>
  </si>
  <si>
    <t>ﾋﾞｼﾞﾈｽｱｼｽﾄ事業協同組合</t>
  </si>
  <si>
    <t>BIJINESU</t>
  </si>
  <si>
    <t>997</t>
  </si>
  <si>
    <t>ｲｵﾝﾌｰﾄﾞｽﾀｲﾙ四ツ橋店</t>
  </si>
  <si>
    <t>AEONFOOD</t>
  </si>
  <si>
    <t>998</t>
  </si>
  <si>
    <t>近畿地方更生保護委員会</t>
  </si>
  <si>
    <t>KINNKITI</t>
  </si>
  <si>
    <t>999</t>
  </si>
  <si>
    <t>南虎次郎様</t>
  </si>
  <si>
    <t>1000</t>
  </si>
  <si>
    <t>ｸﾞﾛｰﾊﾞﾙｺﾚｸﾄｼﾞｬﾊﾟﾝ株式会社</t>
  </si>
  <si>
    <t>GUROUBAR</t>
  </si>
  <si>
    <t>1001</t>
  </si>
  <si>
    <t>大垣書店</t>
  </si>
  <si>
    <t>1002</t>
  </si>
  <si>
    <t>株式会社丸善ｼﾞｭﾝｸ堂書店</t>
  </si>
  <si>
    <t>MARUZENN</t>
  </si>
  <si>
    <t>1003</t>
  </si>
  <si>
    <t>無印良品北大路ﾋﾞﾌﾞﾚ店</t>
  </si>
  <si>
    <t>1004</t>
  </si>
  <si>
    <t>株式会社紀伊國屋書店本町店</t>
  </si>
  <si>
    <t>1005</t>
  </si>
  <si>
    <t>(特活)関西こども文化協会</t>
  </si>
  <si>
    <t>KANSAIKO</t>
  </si>
  <si>
    <t>1006</t>
  </si>
  <si>
    <t>阪南郵便局</t>
  </si>
  <si>
    <t>1007</t>
  </si>
  <si>
    <t>日本郵便株式会社</t>
  </si>
  <si>
    <t>NIHONYUU</t>
  </si>
  <si>
    <t>1008</t>
  </si>
  <si>
    <t>株式会社ｼｰｱｲﾊﾟｰﾄﾅｰｽﾞ</t>
  </si>
  <si>
    <t>SIIPATON</t>
  </si>
  <si>
    <t>1009</t>
  </si>
  <si>
    <t>吉田欣司様</t>
  </si>
  <si>
    <t>YOSIDAKI</t>
  </si>
  <si>
    <t>1010</t>
  </si>
  <si>
    <t>ｾﾌﾞﾝｲﾚﾌﾞﾝ烏丸五条店</t>
  </si>
  <si>
    <t>1011</t>
  </si>
  <si>
    <t>京都五条東洞院郵便局</t>
  </si>
  <si>
    <t>KYOUTOGO</t>
  </si>
  <si>
    <t>1012</t>
  </si>
  <si>
    <t>ｿｰｽﾈｸｽﾄｅSHOP</t>
  </si>
  <si>
    <t>SOSUNEXT</t>
  </si>
  <si>
    <t>1013</t>
  </si>
  <si>
    <t>（特活）アビリティおおさか</t>
  </si>
  <si>
    <t>ABIRITHI</t>
  </si>
  <si>
    <t>1014</t>
  </si>
  <si>
    <t>（特活）大阪精神医療人権ｾﾝﾀｰ</t>
  </si>
  <si>
    <t>SEISINNI</t>
  </si>
  <si>
    <t>1015</t>
  </si>
  <si>
    <t>荒木総合会計事務所</t>
  </si>
  <si>
    <t>ARAKISOU</t>
  </si>
  <si>
    <t>1016</t>
  </si>
  <si>
    <t>株式会社榮光社</t>
  </si>
  <si>
    <t>EIKOUSYA</t>
  </si>
  <si>
    <t>1017</t>
  </si>
  <si>
    <t>川崎利栄氏</t>
  </si>
  <si>
    <t>KAWASAKI</t>
  </si>
  <si>
    <t>1018</t>
  </si>
  <si>
    <t>株式会社想＆創</t>
  </si>
  <si>
    <t>SOUANDSO</t>
  </si>
  <si>
    <t>1019</t>
  </si>
  <si>
    <t>日本二分脊椎症協会　大阪支部</t>
  </si>
  <si>
    <t>NIHONNNI</t>
  </si>
  <si>
    <t>1020</t>
  </si>
  <si>
    <t>ｱｲｺﾝSHOP楽天市場</t>
  </si>
  <si>
    <t>AIKONNSH</t>
  </si>
  <si>
    <t>1021</t>
  </si>
  <si>
    <t>Amazon　WELLNET</t>
  </si>
  <si>
    <t>AMAZON</t>
  </si>
  <si>
    <t>1022</t>
  </si>
  <si>
    <t>澄川</t>
  </si>
  <si>
    <t>SUMIKAWA</t>
  </si>
  <si>
    <t>1023</t>
  </si>
  <si>
    <t>1024</t>
  </si>
  <si>
    <t>(特活)ﾄｲﾎﾞｯｸｽ</t>
  </si>
  <si>
    <t>TOIBOX</t>
  </si>
  <si>
    <t>1025</t>
  </si>
  <si>
    <t>ﾅｶﾈﾚﾝ(Ren)</t>
  </si>
  <si>
    <t>NAKANERE</t>
  </si>
  <si>
    <t>1026</t>
  </si>
  <si>
    <t>北場好美氏</t>
  </si>
  <si>
    <t>KITABAYO</t>
  </si>
  <si>
    <t>1027</t>
  </si>
  <si>
    <t>西宮東郵便局</t>
  </si>
  <si>
    <t>NISINOMI</t>
  </si>
  <si>
    <t>1028</t>
  </si>
  <si>
    <t>門真市ﾚｸﾘｴｰｼｮﾝ協会</t>
  </si>
  <si>
    <t>1029</t>
  </si>
  <si>
    <t>株式会社ﾊﾞﾘｭｰﾌﾟﾚｽ</t>
  </si>
  <si>
    <t>VALUEPRE</t>
  </si>
  <si>
    <t>1030</t>
  </si>
  <si>
    <t>日本水防災普及ｾﾝﾀｰ</t>
  </si>
  <si>
    <t>ﾆﾎﾝｽｲﾎﾞｳ</t>
  </si>
  <si>
    <t>1031</t>
  </si>
  <si>
    <t>大阪市　都島区</t>
  </si>
  <si>
    <t>OSAKAMIY</t>
  </si>
  <si>
    <t>1032</t>
  </si>
  <si>
    <t>池田弘志様</t>
  </si>
  <si>
    <t>IKEDAHIR</t>
  </si>
  <si>
    <t>1033</t>
  </si>
  <si>
    <t>NPO法人市民ネットすいた</t>
  </si>
  <si>
    <t>SUITA</t>
  </si>
  <si>
    <t>1034</t>
  </si>
  <si>
    <t>近沢真伊子様</t>
  </si>
  <si>
    <t>TIKAZAWA</t>
  </si>
  <si>
    <t>1035</t>
  </si>
  <si>
    <t>岸和田市立公民館</t>
  </si>
  <si>
    <t>1036</t>
  </si>
  <si>
    <t>木村隆博様</t>
  </si>
  <si>
    <t>KIMURA</t>
  </si>
  <si>
    <t>1037</t>
  </si>
  <si>
    <t>大阪南郵便局</t>
  </si>
  <si>
    <t>OSAKAMIN</t>
  </si>
  <si>
    <t>1038</t>
  </si>
  <si>
    <t>株式会社ﾃｸﾆｶ</t>
  </si>
  <si>
    <t>TEKUNIKA</t>
  </si>
  <si>
    <t>1039</t>
  </si>
  <si>
    <t>株式会社富士通総研</t>
  </si>
  <si>
    <t>FUJITSU</t>
  </si>
  <si>
    <t>1040</t>
  </si>
  <si>
    <t>株式会社ﾊﾟﾝﾀﾞｽﾀｼﾞｵﾄﾞﾂﾄﾃｲ-ﾋﾞ-</t>
  </si>
  <si>
    <t>PANDA</t>
  </si>
  <si>
    <t>1041</t>
  </si>
  <si>
    <t>宇田麻衣子様</t>
  </si>
  <si>
    <t>UDA</t>
  </si>
  <si>
    <t>1042</t>
  </si>
  <si>
    <t>三木秀夫法律事務所</t>
  </si>
  <si>
    <t>MIKIHIDE</t>
  </si>
  <si>
    <t>1043</t>
  </si>
  <si>
    <t>株式会社上北商会</t>
  </si>
  <si>
    <t>UEKITA</t>
  </si>
  <si>
    <t>1044</t>
  </si>
  <si>
    <t>ﾀﾞｲｿｰｱﾙｻﾞ泉大津店</t>
  </si>
  <si>
    <t>1045</t>
  </si>
  <si>
    <t>SMBCﾌｧｲﾅﾝｽｻｰﾋﾞｽ株式会社</t>
  </si>
  <si>
    <t>SMBCFAIN</t>
  </si>
  <si>
    <t>1046</t>
  </si>
  <si>
    <t>京都浄土寺郵便局</t>
  </si>
  <si>
    <t>KYOUTOJY</t>
  </si>
  <si>
    <t>1047</t>
  </si>
  <si>
    <t>FRESCO</t>
  </si>
  <si>
    <t>1048</t>
  </si>
  <si>
    <t>大阪市　こども青少年局</t>
  </si>
  <si>
    <t>OSKASHI</t>
  </si>
  <si>
    <t>1049</t>
  </si>
  <si>
    <t>ｾﾌﾞﾝｲﾚﾌﾞﾝ大阪平野町2丁目店</t>
  </si>
  <si>
    <t>1050</t>
  </si>
  <si>
    <t>ゆめ伴ﾌﾟﾛｼﾞｪｸﾄ</t>
  </si>
  <si>
    <t>YUMEBAN</t>
  </si>
  <si>
    <t>1051</t>
  </si>
  <si>
    <t>京都逓信病院</t>
  </si>
  <si>
    <t>KYOTOTEI</t>
  </si>
  <si>
    <t>1052</t>
  </si>
  <si>
    <t>茶谷昌子様</t>
  </si>
  <si>
    <t>CYATANI</t>
  </si>
  <si>
    <t>1053</t>
  </si>
  <si>
    <t>松下記念病院ドック健診センター</t>
  </si>
  <si>
    <t>1054</t>
  </si>
  <si>
    <t>阪南市市民病院</t>
  </si>
  <si>
    <t>1055</t>
  </si>
  <si>
    <t>岸和田徳洲会病院</t>
  </si>
  <si>
    <t>1056</t>
  </si>
  <si>
    <t>南部優子氏</t>
  </si>
  <si>
    <t>NANBUYUU</t>
  </si>
  <si>
    <t>1057</t>
  </si>
  <si>
    <t>株式会社パルコ</t>
  </si>
  <si>
    <t>PARCO</t>
  </si>
  <si>
    <t>1058</t>
  </si>
  <si>
    <t>株式会社ＭＢＳ</t>
  </si>
  <si>
    <t>MBS</t>
  </si>
  <si>
    <t>1059</t>
  </si>
  <si>
    <t>野口美寿様</t>
  </si>
  <si>
    <t>NOGUTI</t>
  </si>
  <si>
    <t>1060</t>
  </si>
  <si>
    <t>NPO法人まち創り</t>
  </si>
  <si>
    <t>1061</t>
  </si>
  <si>
    <t>藤井宏樹　様</t>
  </si>
  <si>
    <t>FUJII</t>
  </si>
  <si>
    <t>1062</t>
  </si>
  <si>
    <t>NPO法人はみんぐ南河内</t>
  </si>
  <si>
    <t>HAMINNGU</t>
  </si>
  <si>
    <t>1063</t>
  </si>
  <si>
    <t>ｶ)ｿｳｴｲｼｬ(ksﾌｧｸﾄﾘｰ)</t>
  </si>
  <si>
    <t>KSFACTOR</t>
  </si>
  <si>
    <t>1064</t>
  </si>
  <si>
    <t>ﾋｼｶﾜｼｮｳｼﾞ(ﾋｼｶﾜ電機)</t>
  </si>
  <si>
    <t>HISIKAWA</t>
  </si>
  <si>
    <t>1065</t>
  </si>
  <si>
    <t>摂津市　会計管理社</t>
  </si>
  <si>
    <t>SETTUSHI</t>
  </si>
  <si>
    <t>1066</t>
  </si>
  <si>
    <t>小山あずさ</t>
  </si>
  <si>
    <t>KOYAMA</t>
  </si>
  <si>
    <t>1067</t>
  </si>
  <si>
    <t>NPOココペリ121</t>
  </si>
  <si>
    <t>COCOPERI</t>
  </si>
  <si>
    <t>1068</t>
  </si>
  <si>
    <t>大型ｺﾘﾝﾗﾝﾄﾞﾘｰFuwari門真店</t>
  </si>
  <si>
    <t>FUWARI</t>
  </si>
  <si>
    <t>1069</t>
  </si>
  <si>
    <t>株式会社コスモテック</t>
  </si>
  <si>
    <t>KOSUMO</t>
  </si>
  <si>
    <t>1070</t>
  </si>
  <si>
    <t>道藪裕太氏</t>
  </si>
  <si>
    <t>MITIYABU</t>
  </si>
  <si>
    <t>1071</t>
  </si>
  <si>
    <t>門真ふれ愛倶楽部</t>
  </si>
  <si>
    <t>FUREAIKU</t>
  </si>
  <si>
    <t>1072</t>
  </si>
  <si>
    <t>(公財)京都産業21</t>
  </si>
  <si>
    <t>1073</t>
  </si>
  <si>
    <t>佐竹台地区連合自治会</t>
  </si>
  <si>
    <t>SATAKEDA</t>
  </si>
  <si>
    <t>1074</t>
  </si>
  <si>
    <t>株式会社ﾍｯｽﾞ</t>
  </si>
  <si>
    <t>HEZU</t>
  </si>
  <si>
    <t>1075</t>
  </si>
  <si>
    <t>株式会社小山電気商会</t>
  </si>
  <si>
    <t>KOYAMADE</t>
  </si>
  <si>
    <t>1076</t>
  </si>
  <si>
    <t>大阪人間科学大学</t>
  </si>
  <si>
    <t>OSAKANIN</t>
  </si>
  <si>
    <t>1077</t>
  </si>
  <si>
    <t>神戸新聞社(アンカー神戸)</t>
  </si>
  <si>
    <t>KOUBE</t>
  </si>
  <si>
    <t>1078</t>
  </si>
  <si>
    <t>株式会社ﾈｯﾄﾌﾟﾛﾃｸｼｮﾝｽﾞ</t>
  </si>
  <si>
    <t>NETPROTE</t>
  </si>
  <si>
    <t>1079</t>
  </si>
  <si>
    <t>門真市音楽協会</t>
  </si>
  <si>
    <t>KADOMASH</t>
  </si>
  <si>
    <t>1080</t>
  </si>
  <si>
    <t>土川好子様</t>
  </si>
  <si>
    <t>TUTIKAWA</t>
  </si>
  <si>
    <t>1081</t>
  </si>
  <si>
    <t>月次支援金</t>
  </si>
  <si>
    <t>GETUJISI</t>
  </si>
  <si>
    <t>1082</t>
  </si>
  <si>
    <t>一時支援金</t>
  </si>
  <si>
    <t>ITIJISIE</t>
  </si>
  <si>
    <t>1083</t>
  </si>
  <si>
    <t>堺谷法広氏</t>
  </si>
  <si>
    <t>SAKAIYA</t>
  </si>
  <si>
    <t>1084</t>
  </si>
  <si>
    <t>武田由美子氏</t>
  </si>
  <si>
    <t>TAKEDAYU</t>
  </si>
  <si>
    <t>1085</t>
  </si>
  <si>
    <t>門真市保護司会</t>
  </si>
  <si>
    <t>1086</t>
  </si>
  <si>
    <t>男木島の町並み保存推進協議会</t>
  </si>
  <si>
    <t>OGIJIMA</t>
  </si>
  <si>
    <t>1087</t>
  </si>
  <si>
    <t>ｻｰｸﾙｴｯｾｲ</t>
  </si>
  <si>
    <t>SAKURU</t>
  </si>
  <si>
    <t>1088</t>
  </si>
  <si>
    <t>NPO法人まどり</t>
  </si>
  <si>
    <t>MADORI</t>
  </si>
  <si>
    <t>1089</t>
  </si>
  <si>
    <t>特定非営利活動法人パンゲア</t>
  </si>
  <si>
    <t>PANNGEA</t>
  </si>
  <si>
    <t>1090</t>
  </si>
  <si>
    <t>NPO法人みんなの秘密基地</t>
  </si>
  <si>
    <t>1091</t>
  </si>
  <si>
    <t>大阪市　北区</t>
  </si>
  <si>
    <t>OSAKAKIT</t>
  </si>
  <si>
    <t>1092</t>
  </si>
  <si>
    <t>ｵﾀｲｵｰﾃﾞｨｵ株式会社</t>
  </si>
  <si>
    <t>OTAI</t>
  </si>
  <si>
    <t>1093</t>
  </si>
  <si>
    <t>ｲｵﾝﾌｰﾄﾞｽﾀｲﾙ</t>
  </si>
  <si>
    <t>EONFOOD</t>
  </si>
  <si>
    <t>1094</t>
  </si>
  <si>
    <t>株式会社くらすむーぶ</t>
  </si>
  <si>
    <t>KURASUMU</t>
  </si>
  <si>
    <t>1095</t>
  </si>
  <si>
    <t>久保友美氏</t>
  </si>
  <si>
    <t>KUBO</t>
  </si>
  <si>
    <t>1096</t>
  </si>
  <si>
    <t>いえしまコンシェルジュ合同会社</t>
  </si>
  <si>
    <t>IESIMA</t>
  </si>
  <si>
    <t>1097</t>
  </si>
  <si>
    <t>株式会社ｱｲﾄｰﾝ</t>
  </si>
  <si>
    <t>AITONE</t>
  </si>
  <si>
    <t>1098</t>
  </si>
  <si>
    <t>曽根あけみ様</t>
  </si>
  <si>
    <t>SONEAKEM</t>
  </si>
  <si>
    <t>1099</t>
  </si>
  <si>
    <t>伝統文化芸術研究会</t>
  </si>
  <si>
    <t>DENNTOUB</t>
  </si>
  <si>
    <t>1100</t>
  </si>
  <si>
    <t>みんなのかどま大学実行委員会</t>
  </si>
  <si>
    <t>1101</t>
  </si>
  <si>
    <t>石田易司氏</t>
  </si>
  <si>
    <t>ISHIDA</t>
  </si>
  <si>
    <t>1102</t>
  </si>
  <si>
    <t>上田裕彦氏</t>
  </si>
  <si>
    <t>UEDA</t>
  </si>
  <si>
    <t>1103</t>
  </si>
  <si>
    <t>津上玲子氏</t>
  </si>
  <si>
    <t>TUGAMI</t>
  </si>
  <si>
    <t>1104</t>
  </si>
  <si>
    <t>大阪福島郵便局</t>
  </si>
  <si>
    <t>1105</t>
  </si>
  <si>
    <t>生涯学習　地域ICTｸﾗﾌﾞ連絡会</t>
  </si>
  <si>
    <t>SYOUGAI</t>
  </si>
  <si>
    <t>1106</t>
  </si>
  <si>
    <t>株式会社ﾒﾃﾞｨｴｲﾀｰ(ﾊﾟｿｺﾝ買取市場</t>
  </si>
  <si>
    <t>MEDHIEI</t>
  </si>
  <si>
    <t>1107</t>
  </si>
  <si>
    <t>エール</t>
  </si>
  <si>
    <t>ERU</t>
  </si>
  <si>
    <t>1108</t>
  </si>
  <si>
    <t>ANIMAL　Kishiwada　長谷川絢香</t>
  </si>
  <si>
    <t>ANIMAL</t>
  </si>
  <si>
    <t>1109</t>
  </si>
  <si>
    <t>KADOMARE</t>
  </si>
  <si>
    <t>1110</t>
  </si>
  <si>
    <t>特定非営利活動法人モモの木</t>
  </si>
  <si>
    <t>MOMONOKI</t>
  </si>
  <si>
    <t>1111</t>
  </si>
  <si>
    <t>ｱｲｱｰﾙ法務行政書士　岩井留美氏</t>
  </si>
  <si>
    <t>AIARUHOU</t>
  </si>
  <si>
    <t>1112</t>
  </si>
  <si>
    <t>株式会社Tpworks</t>
  </si>
  <si>
    <t>TPWORKS</t>
  </si>
  <si>
    <t>1113</t>
  </si>
  <si>
    <t>NPO法人草の根福祉</t>
  </si>
  <si>
    <t>KUSANONE</t>
  </si>
  <si>
    <t>1114</t>
  </si>
  <si>
    <t>つどいの場たんぽぽ</t>
  </si>
  <si>
    <t>TANNPOPO</t>
  </si>
  <si>
    <t>1115</t>
  </si>
  <si>
    <t>ﾌﾚｽｺ白川店</t>
  </si>
  <si>
    <t>FURESCO</t>
  </si>
  <si>
    <t>1116</t>
  </si>
  <si>
    <t>京都山科御陵郵便局</t>
  </si>
  <si>
    <t>KYOUTO</t>
  </si>
  <si>
    <t>1117</t>
  </si>
  <si>
    <t>株式会社京都ﾊﾊﾞﾈﾛの里</t>
  </si>
  <si>
    <t>HABANERO</t>
  </si>
  <si>
    <t>1118</t>
  </si>
  <si>
    <t>特定非営利活動法人ﾘﾄﾙﾜﾝｽﾞ</t>
  </si>
  <si>
    <t>RITORUWA</t>
  </si>
  <si>
    <t>1119</t>
  </si>
  <si>
    <t>株式会社グローバルブラスト</t>
  </si>
  <si>
    <t>GUROBARU</t>
  </si>
  <si>
    <t>1120</t>
  </si>
  <si>
    <t>山科武田ラクト健診センター</t>
  </si>
  <si>
    <t>YAMASINA</t>
  </si>
  <si>
    <t>1121</t>
  </si>
  <si>
    <t>株式会社Wtk</t>
  </si>
  <si>
    <t>WTK</t>
  </si>
  <si>
    <t>1122</t>
  </si>
  <si>
    <t>特定非営利活動法人SA門真の会</t>
  </si>
  <si>
    <t>SAKADOMA</t>
  </si>
  <si>
    <t>1123</t>
  </si>
  <si>
    <t>(特活)ｿｰｼｬﾙﾋﾞｼﾞﾈｽｻﾎﾟｰﾄｾﾝﾀｰ</t>
  </si>
  <si>
    <t>SBSCENTE</t>
  </si>
  <si>
    <t>1124</t>
  </si>
  <si>
    <t>職業安定局</t>
  </si>
  <si>
    <t>SYOKUGYO</t>
  </si>
  <si>
    <t>1125</t>
  </si>
  <si>
    <t>(特活)Blue.A</t>
  </si>
  <si>
    <t>BLUEA</t>
  </si>
  <si>
    <t>1126</t>
  </si>
  <si>
    <t>門真市ﾎﾞﾗﾝﾃｨｱｸﾞﾙｰﾌﾟ連絡会</t>
  </si>
  <si>
    <t>1127</t>
  </si>
  <si>
    <t>大阪総合健診センター</t>
  </si>
  <si>
    <t>OSAKASOU</t>
  </si>
  <si>
    <t>1128</t>
  </si>
  <si>
    <t>大和検診センター</t>
  </si>
  <si>
    <t>YAMATOKE</t>
  </si>
  <si>
    <t>1129</t>
  </si>
  <si>
    <t>NPO法人未来ISSEY</t>
  </si>
  <si>
    <t>MIRAIISS</t>
  </si>
  <si>
    <t>1130</t>
  </si>
  <si>
    <t>(特活)日本教育再興連盟</t>
  </si>
  <si>
    <t>NIHONNKY</t>
  </si>
  <si>
    <t>1131</t>
  </si>
  <si>
    <t>(特活)日本スローワーク協会</t>
  </si>
  <si>
    <t>NIHONSUR</t>
  </si>
  <si>
    <t>1132</t>
  </si>
  <si>
    <t>高橋大樹様</t>
  </si>
  <si>
    <t>1133</t>
  </si>
  <si>
    <t>(一社)南太平洋協会</t>
  </si>
  <si>
    <t>MINAMITA</t>
  </si>
  <si>
    <t>1134</t>
  </si>
  <si>
    <t>浅香正和様</t>
  </si>
  <si>
    <t>ASAKA</t>
  </si>
  <si>
    <t>1135</t>
  </si>
  <si>
    <t>橋本恵史</t>
  </si>
  <si>
    <t>1136</t>
  </si>
  <si>
    <t>薬のﾋｸﾞﾁ</t>
  </si>
  <si>
    <t>1137</t>
  </si>
  <si>
    <t>京都四条診療所</t>
  </si>
  <si>
    <t>KYOUTOSI</t>
  </si>
  <si>
    <t>1138</t>
  </si>
  <si>
    <t>株式会社Monotaro(モノタロウ)</t>
  </si>
  <si>
    <t>MONOTARO</t>
  </si>
  <si>
    <t>1139</t>
  </si>
  <si>
    <t>西宮市大学交流センター</t>
  </si>
  <si>
    <t>1140</t>
  </si>
  <si>
    <t>小曽根小学校区地域自治協議会</t>
  </si>
  <si>
    <t>KOSONE</t>
  </si>
  <si>
    <t>1141</t>
  </si>
  <si>
    <t>曽根鶴夫様</t>
  </si>
  <si>
    <t>SONETURU</t>
  </si>
  <si>
    <t>1142</t>
  </si>
  <si>
    <t>杉田正子様</t>
  </si>
  <si>
    <t>SUGITA</t>
  </si>
  <si>
    <t>1143</t>
  </si>
  <si>
    <t>酒井則行様</t>
  </si>
  <si>
    <t>SAKAI</t>
  </si>
  <si>
    <t>1144</t>
  </si>
  <si>
    <t>土岐三輪様</t>
  </si>
  <si>
    <t>TOKIMIWA</t>
  </si>
  <si>
    <t>1145</t>
  </si>
  <si>
    <t>NPO法人大阪府民カレッジ</t>
  </si>
  <si>
    <t>OSAKAFUM</t>
  </si>
  <si>
    <t>1146</t>
  </si>
  <si>
    <t>大阪産業労働資料館(ｴﾙﾗｲﾌﾞﾗﾘｰ)</t>
  </si>
  <si>
    <t>OSAKASAN</t>
  </si>
  <si>
    <t>1147</t>
  </si>
  <si>
    <t>門真市自治連合会</t>
  </si>
  <si>
    <t>1148</t>
  </si>
  <si>
    <t>事業復活支援金</t>
  </si>
  <si>
    <t>JIGYOUFU</t>
  </si>
  <si>
    <t>1149</t>
  </si>
  <si>
    <t>難波友範氏</t>
  </si>
  <si>
    <t>NANNBA</t>
  </si>
  <si>
    <t>1150</t>
  </si>
  <si>
    <t>日本政策金融公庫</t>
  </si>
  <si>
    <t>NIHONNSE</t>
  </si>
  <si>
    <t>1151</t>
  </si>
  <si>
    <t>村中明子様</t>
  </si>
  <si>
    <t>MURANAKA</t>
  </si>
  <si>
    <t>日時</t>
  </si>
  <si>
    <t>スタッフコード</t>
  </si>
  <si>
    <t>姓 名</t>
  </si>
  <si>
    <t>所属グループ名</t>
  </si>
  <si>
    <t>スタッフ種別</t>
  </si>
  <si>
    <t>総労働時間</t>
  </si>
  <si>
    <t>プロジェクトコード</t>
  </si>
  <si>
    <t>プロジェクト名</t>
  </si>
  <si>
    <t>タスクコード</t>
  </si>
  <si>
    <t>タスク名</t>
  </si>
  <si>
    <t>工数</t>
  </si>
  <si>
    <t>久山 藍子</t>
  </si>
  <si>
    <t>北浜</t>
  </si>
  <si>
    <t>正社員</t>
  </si>
  <si>
    <t>堺市市民活動ｺｰﾅｰ事業</t>
  </si>
  <si>
    <t>労務業務</t>
  </si>
  <si>
    <t>中出 三千子</t>
  </si>
  <si>
    <t>Z</t>
  </si>
  <si>
    <t>旧）管理事業</t>
  </si>
  <si>
    <t>会計処理</t>
  </si>
  <si>
    <t>C</t>
  </si>
  <si>
    <t>D</t>
  </si>
  <si>
    <t>旧）岸和田市市民活動ｻﾎﾟｰﾄｾﾝﾀｰ運営業務事業</t>
  </si>
  <si>
    <t>E</t>
  </si>
  <si>
    <t>旧）門真市立市民公益活動支援ｾﾝﾀｰ事業</t>
  </si>
  <si>
    <t>R</t>
  </si>
  <si>
    <t>旧）情報発信事業</t>
  </si>
  <si>
    <t>石地 恵里子</t>
  </si>
  <si>
    <t>未入力</t>
  </si>
  <si>
    <t>高見 理恵</t>
  </si>
  <si>
    <t>榮 泰隆</t>
  </si>
  <si>
    <t>A</t>
  </si>
  <si>
    <t>旧）CSOｱﾜｰﾄﾞ事業</t>
  </si>
  <si>
    <t>企画</t>
  </si>
  <si>
    <t>企画・運営</t>
  </si>
  <si>
    <t>N</t>
  </si>
  <si>
    <t>旧）CSO相談事業</t>
  </si>
  <si>
    <t>相談・問合せ</t>
  </si>
  <si>
    <t>相談・問合せ対応</t>
  </si>
  <si>
    <t>情報発信</t>
  </si>
  <si>
    <t>大友 康博</t>
  </si>
  <si>
    <t>小坂 義</t>
  </si>
  <si>
    <t>堺市市民活動コーナー</t>
  </si>
  <si>
    <t>契約社員</t>
  </si>
  <si>
    <t>塚本 淳子</t>
  </si>
  <si>
    <t>木村 民子</t>
  </si>
  <si>
    <t>日高 かほり</t>
  </si>
  <si>
    <t>岸和田市市民活動サポートセンター</t>
  </si>
  <si>
    <t>小竹森 晃</t>
  </si>
  <si>
    <t>門真市立市民公益活動支援センター</t>
  </si>
  <si>
    <t>南 翔太</t>
  </si>
  <si>
    <t>アルバイト・パート</t>
  </si>
  <si>
    <t>西川路 のり子</t>
  </si>
  <si>
    <t>名部 信治</t>
  </si>
  <si>
    <t>仲 重治</t>
  </si>
  <si>
    <t>小山 あずさ</t>
  </si>
  <si>
    <t>南 恵理</t>
  </si>
  <si>
    <t>山田 亜美</t>
  </si>
  <si>
    <t>稲田 郁代</t>
  </si>
  <si>
    <t>西川 典子</t>
  </si>
  <si>
    <t>家加 真知子</t>
  </si>
  <si>
    <t>西上 智恵</t>
  </si>
  <si>
    <t>拠点運営業務</t>
  </si>
  <si>
    <t>情報収集</t>
  </si>
  <si>
    <t>情報収集・ヒアリング</t>
  </si>
  <si>
    <t>打ち合わせ</t>
  </si>
  <si>
    <t>講師派遣事業</t>
  </si>
  <si>
    <t>講師業務</t>
  </si>
  <si>
    <t>講師・委員業務</t>
  </si>
  <si>
    <t>B</t>
  </si>
  <si>
    <t>旧）ﾈｯﾄﾜｰｸ事業</t>
  </si>
  <si>
    <t>1000万円応援PROJECT事業</t>
  </si>
  <si>
    <t>理事会等業務</t>
  </si>
  <si>
    <t>運営会議・理事会準備運営</t>
  </si>
  <si>
    <t>V</t>
  </si>
  <si>
    <t>旧）講師派遣事業</t>
  </si>
  <si>
    <t>Q</t>
  </si>
  <si>
    <t>旧）調査・研究事業(事業調査事業）</t>
  </si>
  <si>
    <t>X</t>
  </si>
  <si>
    <t>旧）貸会議室事業</t>
  </si>
  <si>
    <t>Y</t>
  </si>
  <si>
    <t>旧）レンタルスペース事業</t>
  </si>
  <si>
    <t>情報発信事業</t>
  </si>
  <si>
    <t>O</t>
  </si>
  <si>
    <t>旧）コンサル事業</t>
  </si>
  <si>
    <t>csv出力仕様：取込データに出力された金額情報を各項目ごとを1行ずつ出力する。</t>
  </si>
  <si>
    <t>CSV設定項目</t>
  </si>
  <si>
    <t>設定値</t>
  </si>
  <si>
    <t>説明</t>
  </si>
  <si>
    <t>*</t>
  </si>
  <si>
    <t>固定</t>
  </si>
  <si>
    <r>
      <t>スタッフコードが同じ場合は、</t>
    </r>
    <r>
      <rPr>
        <b/>
        <sz val="11"/>
        <color rgb="FFFF0000"/>
        <rFont val="Arial"/>
        <family val="2"/>
      </rPr>
      <t>連番</t>
    </r>
    <r>
      <rPr>
        <sz val="11"/>
        <color rgb="FF000000"/>
        <rFont val="Arial"/>
        <family val="2"/>
      </rPr>
      <t>で出力される</t>
    </r>
  </si>
  <si>
    <t>伝票日付のみ、指定できるようにする</t>
  </si>
  <si>
    <t>プロジェクトコード700以外で設定</t>
  </si>
  <si>
    <t>プロジェクトコード700で設定</t>
  </si>
  <si>
    <t>プロジェクトコードが700以外の（通勤手当）で設定</t>
  </si>
  <si>
    <t>プロジェクトコードが700の（通勤手当）で設定</t>
  </si>
  <si>
    <t>貸方科目コードが616、716で設定</t>
  </si>
  <si>
    <t>給料 手当(事業)</t>
  </si>
  <si>
    <t>借方科目コード600</t>
  </si>
  <si>
    <t>給料 手当</t>
  </si>
  <si>
    <t>借方科目コード700</t>
  </si>
  <si>
    <t>通 勤 費(事業)</t>
  </si>
  <si>
    <t>借方科目コード614</t>
  </si>
  <si>
    <t>通 勤 費</t>
  </si>
  <si>
    <t>借方科目コード714</t>
  </si>
  <si>
    <t>普通 預金</t>
  </si>
  <si>
    <t>借方科目コード106</t>
  </si>
  <si>
    <t>借方科目コードが106以外</t>
  </si>
  <si>
    <t>借方科目コードが106</t>
  </si>
  <si>
    <t>借方補助コード0は、Null</t>
  </si>
  <si>
    <t>借方補助コード1</t>
  </si>
  <si>
    <t>プロジェクトコードを設定。管理事業、会社負担は「0」</t>
  </si>
  <si>
    <t>プロジェクト名称を設定。管理事業、会社負担は「Null」</t>
  </si>
  <si>
    <r>
      <t>借方科目コードが</t>
    </r>
    <r>
      <rPr>
        <b/>
        <sz val="11"/>
        <color rgb="FFFF0000"/>
        <rFont val="Arial"/>
        <family val="2"/>
      </rPr>
      <t>614</t>
    </r>
    <r>
      <rPr>
        <sz val="11"/>
        <color rgb="FF000000"/>
        <rFont val="Arial"/>
        <family val="2"/>
      </rPr>
      <t>or</t>
    </r>
    <r>
      <rPr>
        <b/>
        <sz val="11"/>
        <color rgb="FFFF0000"/>
        <rFont val="Arial"/>
        <family val="2"/>
      </rPr>
      <t>714</t>
    </r>
    <r>
      <rPr>
        <sz val="11"/>
        <color rgb="FF000000"/>
        <rFont val="Arial"/>
        <family val="2"/>
      </rPr>
      <t>以外</t>
    </r>
  </si>
  <si>
    <r>
      <t>借方科目コードが</t>
    </r>
    <r>
      <rPr>
        <b/>
        <sz val="11"/>
        <color rgb="FFFF0000"/>
        <rFont val="Arial"/>
        <family val="2"/>
      </rPr>
      <t>614or714</t>
    </r>
  </si>
  <si>
    <t>取込データに出力された金額</t>
  </si>
  <si>
    <t>借り方科目コード600,700,614,714で設定</t>
  </si>
  <si>
    <t>プロジェクト名が（管理事業）以外の法定福利費で設定</t>
  </si>
  <si>
    <t>プロジェクト名が（管理事業）の法定福利費で設定</t>
  </si>
  <si>
    <t>貸方科目コード106</t>
  </si>
  <si>
    <t>貸方科目コード616</t>
  </si>
  <si>
    <t>貸方科目コード716</t>
  </si>
  <si>
    <t>借方補助コード0で設定</t>
  </si>
  <si>
    <t>借方補助コード1で設定</t>
  </si>
  <si>
    <t>貸方補助コードが1で設定</t>
  </si>
  <si>
    <t>Null</t>
  </si>
  <si>
    <t>貸方補助コードが0で設定</t>
  </si>
  <si>
    <t>貸方科目コード616の時に、プロジェクトコードを設定</t>
  </si>
  <si>
    <t>プロジェクトコードと等しい、プロジェクト名を設定</t>
  </si>
  <si>
    <t>人件費</t>
  </si>
  <si>
    <t>借方科目コードが600or700で設定</t>
  </si>
  <si>
    <t>借方科目コードが614or714で設定</t>
  </si>
  <si>
    <t>雇用保険立替控除</t>
  </si>
  <si>
    <t>貸方科目コードが616or716で設定</t>
  </si>
  <si>
    <t>スタッフコード＝補助摘要コードから割り出される補助摘要を設定</t>
  </si>
  <si>
    <t>1月給与按分</t>
  </si>
  <si>
    <t>借方科目コードが600で設定</t>
  </si>
  <si>
    <t>1月給与按分 管理費</t>
  </si>
  <si>
    <t>借方科目コードが700で設定</t>
  </si>
  <si>
    <t>1月通勤手当按分</t>
  </si>
  <si>
    <t>借方科目コードが614で設定</t>
  </si>
  <si>
    <t>1月通勤手当按分 管理費</t>
  </si>
  <si>
    <t>借方科目コードが714で設定</t>
  </si>
  <si>
    <t>取引コード</t>
  </si>
  <si>
    <t>部門コード</t>
  </si>
  <si>
    <t>部門正式名称</t>
  </si>
  <si>
    <t>部門略式名称</t>
  </si>
  <si>
    <t>部門タイプ</t>
  </si>
  <si>
    <t>共通部門配分(％)</t>
  </si>
  <si>
    <t>事業種区分</t>
  </si>
  <si>
    <t>5001</t>
  </si>
  <si>
    <t>社会基盤整備事業</t>
  </si>
  <si>
    <t>SYAKAIKI</t>
  </si>
  <si>
    <t>ＣＳＯアワード事業</t>
  </si>
  <si>
    <t>CSOｱﾜｰﾄﾞ事業</t>
  </si>
  <si>
    <t>CSOAWARD</t>
  </si>
  <si>
    <t>0</t>
  </si>
  <si>
    <t>特定非営利活動事業</t>
  </si>
  <si>
    <t>ネットワーク事業</t>
  </si>
  <si>
    <t>ﾈｯﾄﾜｰｸ事業</t>
  </si>
  <si>
    <t>NETWORK</t>
  </si>
  <si>
    <t>ＳＢプランコンペ事業</t>
  </si>
  <si>
    <t>SBﾌﾟﾗﾝｺﾝﾍﾟ事業</t>
  </si>
  <si>
    <t>SBPLANC</t>
  </si>
  <si>
    <t>大阪市ＣＢ等促進事業</t>
  </si>
  <si>
    <t>大阪市CB等促進</t>
  </si>
  <si>
    <t>OSAKACB</t>
  </si>
  <si>
    <t>新たなコミュニティ支援事業</t>
  </si>
  <si>
    <t>新たなC支援事業</t>
  </si>
  <si>
    <t>HIGAMATI</t>
  </si>
  <si>
    <t>東成区創出発掘支援事業</t>
  </si>
  <si>
    <t>東成ﾊﾟﾝｼﾞｰ事業</t>
  </si>
  <si>
    <t>HIGAPANJ</t>
  </si>
  <si>
    <t>人権若者と連携した参加参画事業</t>
  </si>
  <si>
    <t>人権若連携参画</t>
  </si>
  <si>
    <t>JINKENSA</t>
  </si>
  <si>
    <t>東成区市民協働公募提案委託事業</t>
  </si>
  <si>
    <t>東成市民協働事業</t>
  </si>
  <si>
    <t>HIGAKYO</t>
  </si>
  <si>
    <t>堺市民活動活性化促進支援事業</t>
  </si>
  <si>
    <t>堺市民活動活性化</t>
  </si>
  <si>
    <t>福島区ＣＢ等促進事業</t>
  </si>
  <si>
    <t>福島区CB等促進</t>
  </si>
  <si>
    <t>FUKUCB</t>
  </si>
  <si>
    <t>大学連携事業</t>
  </si>
  <si>
    <t>DAIGARE</t>
  </si>
  <si>
    <t>大阪市市民活動総合相談窓口事業</t>
  </si>
  <si>
    <t>大阪市民活相談</t>
  </si>
  <si>
    <t>OSIMINSO</t>
  </si>
  <si>
    <t>堺市市民活動ｺｰﾅｰ</t>
  </si>
  <si>
    <t>阪南市市民活動ｾﾝﾀｰ事業</t>
  </si>
  <si>
    <t>阪南市民活動ｾﾝﾀｰ</t>
  </si>
  <si>
    <t>HANNANSI</t>
  </si>
  <si>
    <t>岸和田市民活動ｻﾎﾟｰﾄｾﾝﾀｰ事業</t>
  </si>
  <si>
    <t>岸和田市民活動</t>
  </si>
  <si>
    <t>福島区新たなｺﾐｭﾆﾃｨ支援事業</t>
  </si>
  <si>
    <t>福島新たなC支援</t>
  </si>
  <si>
    <t>藤井寺市市民活動ｻﾎﾟｰﾄ業務事業</t>
  </si>
  <si>
    <t>藤井寺市民活動</t>
  </si>
  <si>
    <t>FUJIDERA</t>
  </si>
  <si>
    <t>門真市民活動支援ｾﾝﾀｰ管理事業</t>
  </si>
  <si>
    <t>門真市民活動支援</t>
  </si>
  <si>
    <t>KADOMA</t>
  </si>
  <si>
    <t>大阪市ICT活用の情報発信事業</t>
  </si>
  <si>
    <t>大阪市ICT情報</t>
  </si>
  <si>
    <t>OSAKAICT</t>
  </si>
  <si>
    <t>WAM当事者による子育て支援活動</t>
  </si>
  <si>
    <t>WAM子育て支援</t>
  </si>
  <si>
    <t>WAMCOSOD</t>
  </si>
  <si>
    <t>5002</t>
  </si>
  <si>
    <t>人材育成事業</t>
  </si>
  <si>
    <t>JINNZAI</t>
  </si>
  <si>
    <t>大阪市地域公共人材活用促進事業</t>
  </si>
  <si>
    <t>地域公共人材事業</t>
  </si>
  <si>
    <t>OTIIKI</t>
  </si>
  <si>
    <t>大阪市市民協働職員研修事業</t>
  </si>
  <si>
    <t>大阪市職員研修</t>
  </si>
  <si>
    <t>SYOKUIN</t>
  </si>
  <si>
    <t>奈良教育大学事業</t>
  </si>
  <si>
    <t>奈良教育大学</t>
  </si>
  <si>
    <t>NARAKYOU</t>
  </si>
  <si>
    <t>インターン事業</t>
  </si>
  <si>
    <t>ｲﾝﾀｰﾝ事業</t>
  </si>
  <si>
    <t>INTANJI</t>
  </si>
  <si>
    <t>JICA研修事業(NGO等提案型P業務</t>
  </si>
  <si>
    <t>JICA研修事業</t>
  </si>
  <si>
    <t>JICAKENS</t>
  </si>
  <si>
    <t>香川NPO支援組織人材発掘事業</t>
  </si>
  <si>
    <t>香川人材発掘</t>
  </si>
  <si>
    <t>KAGAWA</t>
  </si>
  <si>
    <t>泉北ニュータウン起業支援事業</t>
  </si>
  <si>
    <t>泉北NT起業支援</t>
  </si>
  <si>
    <t>SENBOKU</t>
  </si>
  <si>
    <t>ＣＢＳＢ職員研修業務事業</t>
  </si>
  <si>
    <t>CBSB職員研修</t>
  </si>
  <si>
    <t>CBSBSYOK</t>
  </si>
  <si>
    <t>市民協働職員研修実践業務事業</t>
  </si>
  <si>
    <t>市民協働研修</t>
  </si>
  <si>
    <t>SIMINKYO</t>
  </si>
  <si>
    <t>5003</t>
  </si>
  <si>
    <t>コンサルティング事業</t>
  </si>
  <si>
    <t>コンサル事業</t>
  </si>
  <si>
    <t>CONSUL</t>
  </si>
  <si>
    <t>ＣＳＯ相談事業</t>
  </si>
  <si>
    <t>CSO相談事業</t>
  </si>
  <si>
    <t>CSOSOUDA</t>
  </si>
  <si>
    <t>豊中市地域計画策定ｱﾄﾞﾊﾞｲｽ事業</t>
  </si>
  <si>
    <t>豊中市地域計画策</t>
  </si>
  <si>
    <t>丸亀市民交流ｾﾝﾀｰ概要版ﾊﾟﾝﾌ作成</t>
  </si>
  <si>
    <t>丸亀市交流ﾊﾟﾝﾌ</t>
  </si>
  <si>
    <t>収益事業</t>
  </si>
  <si>
    <t>5004</t>
  </si>
  <si>
    <t>調査研究事業</t>
  </si>
  <si>
    <t>CYOUSAKE</t>
  </si>
  <si>
    <t>事業調査活動事業</t>
  </si>
  <si>
    <t>事業調査事業</t>
  </si>
  <si>
    <t>JIGYOUCY</t>
  </si>
  <si>
    <t>5005</t>
  </si>
  <si>
    <t>情報事業</t>
  </si>
  <si>
    <t>JOUHOU</t>
  </si>
  <si>
    <t>出版・書籍販売事業</t>
  </si>
  <si>
    <t>出版・書籍販売事</t>
  </si>
  <si>
    <t>SYUPANSY</t>
  </si>
  <si>
    <t>委託等販売事業</t>
  </si>
  <si>
    <t>ITAKUHAN</t>
  </si>
  <si>
    <t>２０周年プロジェクト事業</t>
  </si>
  <si>
    <t>20周年PJ</t>
  </si>
  <si>
    <t>NIJYUSYU</t>
  </si>
  <si>
    <t>1000万円応援PJ</t>
  </si>
  <si>
    <t>OUENPJ</t>
  </si>
  <si>
    <t>5006</t>
  </si>
  <si>
    <t>講座・研修事業</t>
  </si>
  <si>
    <t>北浜サロン事業</t>
  </si>
  <si>
    <t>北浜ｻﾛﾝ事業</t>
  </si>
  <si>
    <t>KOUSHIHA</t>
  </si>
  <si>
    <t>講座講演事業</t>
  </si>
  <si>
    <t>KOUZAKOU</t>
  </si>
  <si>
    <t>5007</t>
  </si>
  <si>
    <t>市民事業</t>
  </si>
  <si>
    <t>社会起業家</t>
  </si>
  <si>
    <t>5008</t>
  </si>
  <si>
    <t>職業紹介事業</t>
  </si>
  <si>
    <t>有料職業紹介（JOBNET事業）</t>
  </si>
  <si>
    <t>有料職業紹介</t>
  </si>
  <si>
    <t>YUURYOUS</t>
  </si>
  <si>
    <t>5020</t>
  </si>
  <si>
    <t>ＣＳＯサポート事業</t>
  </si>
  <si>
    <t>CSOｻﾎﾟｰﾄ事業</t>
  </si>
  <si>
    <t>CSOSUPPO</t>
  </si>
  <si>
    <t>市民社会創造基金事業</t>
  </si>
  <si>
    <t>市民社会創造</t>
  </si>
  <si>
    <t>SIMINSYA</t>
  </si>
  <si>
    <t>志民ﾌｧﾝﾄﾞ(寄附ｷｬﾝﾍﾟｰﾝ）事業</t>
  </si>
  <si>
    <t>志民ﾌｧﾝﾄﾞ(寄附ｷｬ</t>
  </si>
  <si>
    <t>KIFUCANP</t>
  </si>
  <si>
    <t>5030</t>
  </si>
  <si>
    <t>その他事業</t>
  </si>
  <si>
    <t>貸会議室事業</t>
  </si>
  <si>
    <t>KASHIKAI</t>
  </si>
  <si>
    <t>レンタルスペース事業</t>
  </si>
  <si>
    <t>ﾚﾝﾀﾙｽﾍﾟｰｽ事業</t>
  </si>
  <si>
    <t>RENTDESK</t>
  </si>
  <si>
    <t>作成者</t>
  </si>
  <si>
    <t>仕訳作成日付</t>
  </si>
  <si>
    <t>取引区分コード</t>
  </si>
  <si>
    <t>取引区分名称</t>
  </si>
  <si>
    <t>借方課税区分名称</t>
  </si>
  <si>
    <t>借方事業分類名称</t>
  </si>
  <si>
    <t>借方税処理名称</t>
  </si>
  <si>
    <t>貸方課税区分名称</t>
  </si>
  <si>
    <t>貸方税処理名称</t>
  </si>
  <si>
    <t>取引摘要コード</t>
  </si>
  <si>
    <t>数量</t>
  </si>
  <si>
    <t>2022/02/03</t>
  </si>
  <si>
    <t>ADMINISTRATOR</t>
  </si>
  <si>
    <t>2022/02/02</t>
  </si>
  <si>
    <t>経費取引</t>
  </si>
  <si>
    <t>税込</t>
  </si>
  <si>
    <t>0%</t>
  </si>
  <si>
    <t>1月給与按分　管理費</t>
  </si>
  <si>
    <t>課売仕入</t>
  </si>
  <si>
    <t>10%</t>
  </si>
  <si>
    <t>1月通勤手当按分　管理費</t>
  </si>
  <si>
    <t>給与預り</t>
  </si>
  <si>
    <t>社会保険料預かり(支払い時)</t>
  </si>
  <si>
    <t>1月分（12月分-1月給与）10名分</t>
  </si>
  <si>
    <t>事業支出</t>
  </si>
  <si>
    <t>1月雇用保険按分</t>
  </si>
  <si>
    <t>1月雇用保険按分　管理費</t>
  </si>
  <si>
    <t>源泉税預り</t>
  </si>
  <si>
    <t>1月分　職員10名分　</t>
  </si>
  <si>
    <t>住民税預り</t>
  </si>
  <si>
    <t>京都市　1月分</t>
  </si>
  <si>
    <t>西宮市　1月分</t>
  </si>
  <si>
    <t>東大阪市　1月分</t>
  </si>
  <si>
    <t>泉大津市　1月分</t>
  </si>
  <si>
    <t>守口市　1月分</t>
  </si>
  <si>
    <t>阪南市　1月分</t>
  </si>
  <si>
    <t>給料　手当(事業)</t>
  </si>
  <si>
    <t>堺市市民活動ｺｰﾅｰ事業</t>
    <phoneticPr fontId="6"/>
  </si>
  <si>
    <t>2022/02/04</t>
  </si>
  <si>
    <t>2022/03/03</t>
  </si>
  <si>
    <t>臨時雇賃金(事業)</t>
  </si>
  <si>
    <t>アルバイト給料</t>
  </si>
  <si>
    <t>1月分　69.5h×1100円、有休7.5h×1100円　時給変更(3年目）</t>
  </si>
  <si>
    <t>パート通勤手当</t>
  </si>
  <si>
    <t>1月分　電車670円×14日</t>
  </si>
  <si>
    <t>1月分　75.5h×1100円　時給変更(3年目）</t>
  </si>
  <si>
    <t>1月分　電車780円×12日</t>
  </si>
  <si>
    <t>1月分　64.5h×1050円　時給変更(2年目）</t>
  </si>
  <si>
    <t>1月分　電車790円×11日</t>
  </si>
  <si>
    <t>1月分　44h×1100円、有休5h×1100円、特別有休15h×1100円　　時給変更(3年目）</t>
  </si>
  <si>
    <t>1月分　自転車500円</t>
  </si>
  <si>
    <t>1月分　46h×1100円、有休6h×1100円　時給変更(3年目）</t>
  </si>
  <si>
    <t>1月分　自転車500円、雨天320円×0日</t>
  </si>
  <si>
    <t>1月分　49h×1050円</t>
  </si>
  <si>
    <t>1月分　電車760円×12日</t>
  </si>
  <si>
    <t>1月分　40h×1050円、有休40h×1050円　時給変更(2年目）</t>
  </si>
  <si>
    <t>1月分　自転車500円、雨天780円×1日</t>
  </si>
  <si>
    <t>1月分　73h×1050円　有休5h×1050円　時給変更(2年目）</t>
  </si>
  <si>
    <t>1月分　54.5h×1050円　時給変更(2年目）</t>
  </si>
  <si>
    <t>1月分　59h×1050円　時給変更(2年目）</t>
  </si>
  <si>
    <t>1月分　38h×1000円　時給変更(1年目）新規</t>
  </si>
  <si>
    <t>情報発信事業</t>
    <phoneticPr fontId="6"/>
  </si>
  <si>
    <t>1月分　20h×1050円　時給変更(2年目）　Kadoma塾</t>
  </si>
  <si>
    <t>中出 三千子</t>
    <phoneticPr fontId="5"/>
  </si>
  <si>
    <t>中出 三千子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</si>
</sst>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General&quot;月&quot;\)"/>
    <numFmt numFmtId="177" formatCode="General&quot;年&quot;"/>
    <numFmt numFmtId="178" formatCode="General&quot;月&quot;"/>
    <numFmt numFmtId="179" formatCode="#,##0;&quot;▲ &quot;#,##0"/>
    <numFmt numFmtId="182" formatCode="#,##0_ ;[Red]\-#,##0\ "/>
    <numFmt numFmtId="183" formatCode="0.0_ "/>
    <numFmt numFmtId="184" formatCode="#,##0.00_ ;[Red]\-#,##0.00\ "/>
  </numFmts>
  <fonts count="40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22"/>
      <color rgb="FF00206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MS PGothic"/>
      <family val="3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Roboto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56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shrinkToFit="1"/>
    </xf>
    <xf numFmtId="14" fontId="8" fillId="2" borderId="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14" fontId="8" fillId="0" borderId="0" xfId="0" applyNumberFormat="1" applyFont="1" applyAlignment="1">
      <alignment vertical="center" shrinkToFit="1"/>
    </xf>
    <xf numFmtId="0" fontId="12" fillId="0" borderId="0" xfId="3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38" fontId="9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14" fontId="8" fillId="0" borderId="2" xfId="0" applyNumberFormat="1" applyFont="1" applyBorder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38" fontId="16" fillId="0" borderId="0" xfId="1" applyFont="1" applyFill="1">
      <alignment vertical="center"/>
    </xf>
    <xf numFmtId="0" fontId="18" fillId="0" borderId="0" xfId="0" applyFont="1">
      <alignment vertical="center"/>
    </xf>
    <xf numFmtId="38" fontId="14" fillId="0" borderId="0" xfId="0" applyNumberFormat="1" applyFont="1">
      <alignment vertical="center"/>
    </xf>
    <xf numFmtId="38" fontId="16" fillId="0" borderId="0" xfId="0" applyNumberFormat="1" applyFont="1">
      <alignment vertical="center"/>
    </xf>
    <xf numFmtId="38" fontId="9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3" applyFont="1" applyAlignment="1">
      <alignment horizontal="right" vertical="center" shrinkToFit="1"/>
    </xf>
    <xf numFmtId="38" fontId="21" fillId="0" borderId="0" xfId="1" applyFont="1" applyFill="1" applyBorder="1" applyAlignment="1">
      <alignment vertical="center" shrinkToFit="1"/>
    </xf>
    <xf numFmtId="178" fontId="9" fillId="3" borderId="3" xfId="0" applyNumberFormat="1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shrinkToFit="1"/>
    </xf>
    <xf numFmtId="0" fontId="27" fillId="4" borderId="5" xfId="3" applyFont="1" applyFill="1" applyBorder="1" applyAlignment="1">
      <alignment horizontal="center" vertical="center" shrinkToFit="1"/>
    </xf>
    <xf numFmtId="9" fontId="27" fillId="5" borderId="4" xfId="2" applyFont="1" applyFill="1" applyBorder="1" applyAlignment="1">
      <alignment horizontal="right" vertical="center"/>
    </xf>
    <xf numFmtId="9" fontId="27" fillId="5" borderId="4" xfId="3" applyNumberFormat="1" applyFont="1" applyFill="1" applyBorder="1" applyAlignment="1">
      <alignment horizontal="right" vertical="center"/>
    </xf>
    <xf numFmtId="9" fontId="25" fillId="5" borderId="4" xfId="3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 shrinkToFit="1"/>
    </xf>
    <xf numFmtId="0" fontId="27" fillId="0" borderId="6" xfId="3" applyFont="1" applyBorder="1" applyAlignment="1">
      <alignment horizontal="right" vertical="center" shrinkToFit="1"/>
    </xf>
    <xf numFmtId="38" fontId="27" fillId="0" borderId="6" xfId="1" applyFont="1" applyFill="1" applyBorder="1">
      <alignment vertical="center"/>
    </xf>
    <xf numFmtId="38" fontId="16" fillId="2" borderId="6" xfId="1" applyFont="1" applyFill="1" applyBorder="1">
      <alignment vertical="center"/>
    </xf>
    <xf numFmtId="38" fontId="16" fillId="0" borderId="0" xfId="1" applyFont="1" applyFill="1" applyBorder="1">
      <alignment vertical="center"/>
    </xf>
    <xf numFmtId="0" fontId="27" fillId="0" borderId="3" xfId="3" applyFont="1" applyBorder="1" applyAlignment="1">
      <alignment horizontal="right" vertical="center" shrinkToFit="1"/>
    </xf>
    <xf numFmtId="38" fontId="16" fillId="2" borderId="3" xfId="1" applyFont="1" applyFill="1" applyBorder="1">
      <alignment vertical="center"/>
    </xf>
    <xf numFmtId="38" fontId="27" fillId="6" borderId="3" xfId="1" applyFont="1" applyFill="1" applyBorder="1">
      <alignment vertical="center"/>
    </xf>
    <xf numFmtId="38" fontId="16" fillId="0" borderId="3" xfId="1" applyFont="1" applyFill="1" applyBorder="1">
      <alignment vertical="center"/>
    </xf>
    <xf numFmtId="38" fontId="27" fillId="0" borderId="3" xfId="1" applyFont="1" applyFill="1" applyBorder="1">
      <alignment vertical="center"/>
    </xf>
    <xf numFmtId="0" fontId="25" fillId="0" borderId="3" xfId="3" applyFont="1" applyBorder="1" applyAlignment="1">
      <alignment horizontal="right" vertical="center" shrinkToFit="1"/>
    </xf>
    <xf numFmtId="38" fontId="25" fillId="4" borderId="3" xfId="1" applyFont="1" applyFill="1" applyBorder="1">
      <alignment vertical="center"/>
    </xf>
    <xf numFmtId="38" fontId="25" fillId="0" borderId="3" xfId="1" applyFont="1" applyBorder="1">
      <alignment vertical="center"/>
    </xf>
    <xf numFmtId="0" fontId="27" fillId="0" borderId="0" xfId="3" applyFont="1" applyAlignment="1">
      <alignment horizontal="right" vertical="center" shrinkToFit="1"/>
    </xf>
    <xf numFmtId="9" fontId="16" fillId="0" borderId="0" xfId="2" applyFont="1" applyFill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Fill="1" applyBorder="1" applyAlignment="1">
      <alignment vertical="center"/>
    </xf>
    <xf numFmtId="0" fontId="27" fillId="0" borderId="7" xfId="3" applyFont="1" applyBorder="1" applyAlignment="1">
      <alignment horizontal="right" vertical="center" wrapText="1" shrinkToFit="1"/>
    </xf>
    <xf numFmtId="0" fontId="25" fillId="0" borderId="7" xfId="3" applyFont="1" applyBorder="1" applyAlignment="1">
      <alignment horizontal="center" vertical="center"/>
    </xf>
    <xf numFmtId="9" fontId="25" fillId="0" borderId="8" xfId="2" applyFont="1" applyFill="1" applyBorder="1" applyAlignment="1">
      <alignment horizontal="right" vertical="center" wrapText="1" shrinkToFit="1"/>
    </xf>
    <xf numFmtId="9" fontId="9" fillId="4" borderId="8" xfId="2" applyFont="1" applyFill="1" applyBorder="1" applyAlignment="1">
      <alignment horizontal="center" vertical="center"/>
    </xf>
    <xf numFmtId="9" fontId="27" fillId="5" borderId="8" xfId="2" applyFont="1" applyFill="1" applyBorder="1" applyAlignment="1">
      <alignment horizontal="right" vertical="center"/>
    </xf>
    <xf numFmtId="10" fontId="27" fillId="5" borderId="8" xfId="2" applyNumberFormat="1" applyFont="1" applyFill="1" applyBorder="1" applyAlignment="1">
      <alignment horizontal="right" vertical="center"/>
    </xf>
    <xf numFmtId="9" fontId="27" fillId="5" borderId="8" xfId="3" applyNumberFormat="1" applyFont="1" applyFill="1" applyBorder="1" applyAlignment="1">
      <alignment horizontal="right" vertical="center"/>
    </xf>
    <xf numFmtId="9" fontId="27" fillId="5" borderId="5" xfId="3" applyNumberFormat="1" applyFont="1" applyFill="1" applyBorder="1" applyAlignment="1">
      <alignment horizontal="right" vertical="center"/>
    </xf>
    <xf numFmtId="9" fontId="9" fillId="5" borderId="8" xfId="2" applyFont="1" applyFill="1" applyBorder="1" applyAlignment="1">
      <alignment horizontal="center" vertical="center"/>
    </xf>
    <xf numFmtId="38" fontId="27" fillId="7" borderId="6" xfId="1" applyFont="1" applyFill="1" applyBorder="1">
      <alignment vertical="center"/>
    </xf>
    <xf numFmtId="179" fontId="27" fillId="7" borderId="6" xfId="1" applyNumberFormat="1" applyFont="1" applyFill="1" applyBorder="1">
      <alignment vertical="center"/>
    </xf>
    <xf numFmtId="179" fontId="25" fillId="7" borderId="6" xfId="1" applyNumberFormat="1" applyFont="1" applyFill="1" applyBorder="1" applyAlignment="1">
      <alignment horizontal="right" vertical="center"/>
    </xf>
    <xf numFmtId="179" fontId="25" fillId="7" borderId="3" xfId="1" applyNumberFormat="1" applyFont="1" applyFill="1" applyBorder="1" applyAlignment="1">
      <alignment horizontal="right" vertical="center"/>
    </xf>
    <xf numFmtId="38" fontId="27" fillId="7" borderId="3" xfId="1" applyFont="1" applyFill="1" applyBorder="1">
      <alignment vertical="center"/>
    </xf>
    <xf numFmtId="38" fontId="25" fillId="0" borderId="0" xfId="1" applyFont="1" applyFill="1" applyBorder="1">
      <alignment vertical="center"/>
    </xf>
    <xf numFmtId="38" fontId="27" fillId="0" borderId="0" xfId="1" applyFont="1" applyBorder="1">
      <alignment vertical="center"/>
    </xf>
    <xf numFmtId="38" fontId="27" fillId="0" borderId="0" xfId="1" applyFont="1" applyBorder="1" applyAlignment="1">
      <alignment horizontal="right" vertical="center"/>
    </xf>
    <xf numFmtId="179" fontId="9" fillId="0" borderId="0" xfId="0" applyNumberFormat="1" applyFont="1">
      <alignment vertical="center"/>
    </xf>
    <xf numFmtId="179" fontId="9" fillId="8" borderId="0" xfId="1" applyNumberFormat="1" applyFont="1" applyFill="1">
      <alignment vertical="center"/>
    </xf>
    <xf numFmtId="0" fontId="28" fillId="0" borderId="0" xfId="0" applyFont="1" applyAlignment="1">
      <alignment horizontal="center" vertical="center" wrapText="1"/>
    </xf>
    <xf numFmtId="38" fontId="9" fillId="0" borderId="0" xfId="1" applyFont="1" applyFill="1">
      <alignment vertical="center"/>
    </xf>
    <xf numFmtId="38" fontId="0" fillId="0" borderId="0" xfId="1" applyFont="1">
      <alignment vertical="center"/>
    </xf>
    <xf numFmtId="38" fontId="29" fillId="0" borderId="0" xfId="1" applyFont="1">
      <alignment vertical="center"/>
    </xf>
    <xf numFmtId="9" fontId="9" fillId="0" borderId="0" xfId="2" applyFont="1">
      <alignment vertical="center"/>
    </xf>
    <xf numFmtId="38" fontId="9" fillId="0" borderId="0" xfId="0" applyNumberFormat="1" applyFont="1" applyFill="1">
      <alignment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38" fontId="21" fillId="6" borderId="0" xfId="1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38" fontId="27" fillId="12" borderId="6" xfId="1" applyFont="1" applyFill="1" applyBorder="1">
      <alignment vertical="center"/>
    </xf>
    <xf numFmtId="0" fontId="13" fillId="12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0" fillId="0" borderId="0" xfId="0" applyBorder="1">
      <alignment vertical="center"/>
    </xf>
    <xf numFmtId="0" fontId="27" fillId="11" borderId="6" xfId="3" applyFont="1" applyFill="1" applyBorder="1" applyAlignment="1">
      <alignment horizontal="right" vertical="center" shrinkToFit="1"/>
    </xf>
    <xf numFmtId="0" fontId="27" fillId="11" borderId="3" xfId="3" applyFont="1" applyFill="1" applyBorder="1" applyAlignment="1">
      <alignment horizontal="right" vertical="center" shrinkToFit="1"/>
    </xf>
    <xf numFmtId="49" fontId="0" fillId="0" borderId="0" xfId="0" applyNumberFormat="1" applyAlignment="1"/>
    <xf numFmtId="0" fontId="0" fillId="0" borderId="0" xfId="0" applyNumberFormat="1" applyAlignment="1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2" fillId="0" borderId="0" xfId="4">
      <alignment vertical="center"/>
    </xf>
    <xf numFmtId="14" fontId="2" fillId="0" borderId="0" xfId="4" applyNumberFormat="1">
      <alignment vertical="center"/>
    </xf>
    <xf numFmtId="20" fontId="2" fillId="0" borderId="0" xfId="4" applyNumberFormat="1">
      <alignment vertical="center"/>
    </xf>
    <xf numFmtId="0" fontId="27" fillId="0" borderId="7" xfId="0" applyNumberFormat="1" applyFont="1" applyFill="1" applyBorder="1" applyAlignment="1">
      <alignment horizontal="center" vertical="center" shrinkToFit="1"/>
    </xf>
    <xf numFmtId="0" fontId="2" fillId="0" borderId="0" xfId="4" applyFont="1" applyFill="1">
      <alignment vertical="center"/>
    </xf>
    <xf numFmtId="0" fontId="9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wrapText="1"/>
    </xf>
    <xf numFmtId="0" fontId="35" fillId="13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14" borderId="14" xfId="0" applyFont="1" applyFill="1" applyBorder="1" applyAlignment="1">
      <alignment wrapText="1"/>
    </xf>
    <xf numFmtId="0" fontId="37" fillId="14" borderId="14" xfId="0" applyFont="1" applyFill="1" applyBorder="1" applyAlignment="1">
      <alignment wrapText="1"/>
    </xf>
    <xf numFmtId="0" fontId="38" fillId="0" borderId="14" xfId="0" applyFont="1" applyBorder="1" applyAlignment="1">
      <alignment wrapText="1"/>
    </xf>
    <xf numFmtId="9" fontId="33" fillId="0" borderId="14" xfId="0" applyNumberFormat="1" applyFont="1" applyBorder="1" applyAlignment="1">
      <alignment wrapText="1"/>
    </xf>
    <xf numFmtId="0" fontId="39" fillId="15" borderId="14" xfId="0" applyFont="1" applyFill="1" applyBorder="1" applyAlignment="1">
      <alignment wrapText="1"/>
    </xf>
    <xf numFmtId="0" fontId="33" fillId="9" borderId="14" xfId="0" applyFont="1" applyFill="1" applyBorder="1" applyAlignment="1">
      <alignment wrapText="1"/>
    </xf>
    <xf numFmtId="0" fontId="38" fillId="6" borderId="14" xfId="0" applyFont="1" applyFill="1" applyBorder="1" applyAlignment="1">
      <alignment wrapText="1"/>
    </xf>
    <xf numFmtId="49" fontId="11" fillId="0" borderId="0" xfId="0" applyNumberFormat="1" applyFont="1" applyAlignment="1"/>
    <xf numFmtId="182" fontId="11" fillId="0" borderId="0" xfId="0" applyNumberFormat="1" applyFont="1" applyAlignment="1"/>
    <xf numFmtId="0" fontId="11" fillId="0" borderId="0" xfId="0" applyFont="1" applyAlignment="1"/>
    <xf numFmtId="183" fontId="11" fillId="0" borderId="0" xfId="0" applyNumberFormat="1" applyFont="1" applyAlignment="1"/>
    <xf numFmtId="0" fontId="11" fillId="0" borderId="0" xfId="0" applyNumberFormat="1" applyFont="1" applyAlignment="1"/>
    <xf numFmtId="182" fontId="0" fillId="0" borderId="0" xfId="0" applyNumberFormat="1" applyAlignment="1"/>
    <xf numFmtId="184" fontId="0" fillId="0" borderId="0" xfId="0" applyNumberFormat="1" applyAlignment="1"/>
    <xf numFmtId="0" fontId="21" fillId="7" borderId="13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0" fontId="33" fillId="0" borderId="17" xfId="0" applyFont="1" applyBorder="1" applyAlignment="1">
      <alignment wrapText="1"/>
    </xf>
    <xf numFmtId="0" fontId="1" fillId="0" borderId="0" xfId="4" applyFont="1" applyFill="1">
      <alignment vertical="center"/>
    </xf>
    <xf numFmtId="0" fontId="1" fillId="0" borderId="0" xfId="4" applyFont="1">
      <alignment vertical="center"/>
    </xf>
    <xf numFmtId="38" fontId="27" fillId="6" borderId="6" xfId="1" applyFont="1" applyFill="1" applyBorder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6</xdr:row>
      <xdr:rowOff>28575</xdr:rowOff>
    </xdr:from>
    <xdr:to>
      <xdr:col>4</xdr:col>
      <xdr:colOff>266701</xdr:colOff>
      <xdr:row>12</xdr:row>
      <xdr:rowOff>171450</xdr:rowOff>
    </xdr:to>
    <xdr:sp macro="" textlink="">
      <xdr:nvSpPr>
        <xdr:cNvPr id="2" name="正方形/長方形 1"/>
        <xdr:cNvSpPr/>
      </xdr:nvSpPr>
      <xdr:spPr>
        <a:xfrm>
          <a:off x="133351" y="1457325"/>
          <a:ext cx="2876550" cy="157162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ジョブカン勤怠</a:t>
          </a:r>
          <a:endParaRPr kumimoji="1" lang="en-US" altLang="ja-JP" sz="1600"/>
        </a:p>
        <a:p>
          <a:pPr algn="ctr"/>
          <a:r>
            <a:rPr kumimoji="1" lang="ja-JP" altLang="en-US" sz="1600"/>
            <a:t>出力データ</a:t>
          </a:r>
          <a:r>
            <a:rPr kumimoji="1" lang="en-US" altLang="ja-JP" sz="1600"/>
            <a:t/>
          </a:r>
          <a:br>
            <a:rPr kumimoji="1" lang="en-US" altLang="ja-JP" sz="1600"/>
          </a:br>
          <a:r>
            <a:rPr kumimoji="1" lang="en-US" altLang="ja-JP" sz="1600"/>
            <a:t>(</a:t>
          </a:r>
          <a:r>
            <a:rPr kumimoji="1" lang="ja-JP" altLang="en-US" sz="1600"/>
            <a:t>勤怠管理○○月分出力</a:t>
          </a:r>
          <a:r>
            <a:rPr kumimoji="1" lang="en-US" altLang="ja-JP" sz="1600"/>
            <a:t>)</a:t>
          </a:r>
        </a:p>
      </xdr:txBody>
    </xdr:sp>
    <xdr:clientData/>
  </xdr:twoCellAnchor>
  <xdr:twoCellAnchor>
    <xdr:from>
      <xdr:col>4</xdr:col>
      <xdr:colOff>438150</xdr:colOff>
      <xdr:row>8</xdr:row>
      <xdr:rowOff>28575</xdr:rowOff>
    </xdr:from>
    <xdr:to>
      <xdr:col>6</xdr:col>
      <xdr:colOff>571500</xdr:colOff>
      <xdr:row>10</xdr:row>
      <xdr:rowOff>133350</xdr:rowOff>
    </xdr:to>
    <xdr:sp macro="" textlink="">
      <xdr:nvSpPr>
        <xdr:cNvPr id="3" name="右矢印 2"/>
        <xdr:cNvSpPr/>
      </xdr:nvSpPr>
      <xdr:spPr>
        <a:xfrm>
          <a:off x="3181350" y="1933575"/>
          <a:ext cx="1504950" cy="581025"/>
        </a:xfrm>
        <a:prstGeom prst="right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データ取り込み</a:t>
          </a:r>
        </a:p>
      </xdr:txBody>
    </xdr:sp>
    <xdr:clientData/>
  </xdr:twoCellAnchor>
  <xdr:twoCellAnchor>
    <xdr:from>
      <xdr:col>6</xdr:col>
      <xdr:colOff>600075</xdr:colOff>
      <xdr:row>6</xdr:row>
      <xdr:rowOff>19049</xdr:rowOff>
    </xdr:from>
    <xdr:to>
      <xdr:col>10</xdr:col>
      <xdr:colOff>914401</xdr:colOff>
      <xdr:row>13</xdr:row>
      <xdr:rowOff>28575</xdr:rowOff>
    </xdr:to>
    <xdr:sp macro="" textlink="">
      <xdr:nvSpPr>
        <xdr:cNvPr id="4" name="正方形/長方形 3"/>
        <xdr:cNvSpPr/>
      </xdr:nvSpPr>
      <xdr:spPr>
        <a:xfrm>
          <a:off x="4714875" y="1447799"/>
          <a:ext cx="3057526" cy="1676401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/>
            <a:t>Excel</a:t>
          </a:r>
          <a:r>
            <a:rPr kumimoji="1" lang="ja-JP" altLang="en-US" sz="1600"/>
            <a:t>でのデータ反映</a:t>
          </a:r>
          <a:endParaRPr kumimoji="1" lang="en-US" altLang="ja-JP" sz="1600"/>
        </a:p>
        <a:p>
          <a:pPr algn="ctr"/>
          <a:r>
            <a:rPr kumimoji="1" lang="ja-JP" altLang="en-US" sz="1600"/>
            <a:t>（取込データ）</a:t>
          </a:r>
          <a:endParaRPr kumimoji="1" lang="en-US" altLang="ja-JP" sz="1600"/>
        </a:p>
      </xdr:txBody>
    </xdr:sp>
    <xdr:clientData/>
  </xdr:twoCellAnchor>
  <xdr:twoCellAnchor>
    <xdr:from>
      <xdr:col>11</xdr:col>
      <xdr:colOff>95250</xdr:colOff>
      <xdr:row>8</xdr:row>
      <xdr:rowOff>19050</xdr:rowOff>
    </xdr:from>
    <xdr:to>
      <xdr:col>13</xdr:col>
      <xdr:colOff>228600</xdr:colOff>
      <xdr:row>10</xdr:row>
      <xdr:rowOff>123825</xdr:rowOff>
    </xdr:to>
    <xdr:sp macro="" textlink="">
      <xdr:nvSpPr>
        <xdr:cNvPr id="6" name="右矢印 5"/>
        <xdr:cNvSpPr/>
      </xdr:nvSpPr>
      <xdr:spPr>
        <a:xfrm>
          <a:off x="7991475" y="1924050"/>
          <a:ext cx="1504950" cy="581025"/>
        </a:xfrm>
        <a:prstGeom prst="right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給与出力</a:t>
          </a:r>
        </a:p>
      </xdr:txBody>
    </xdr:sp>
    <xdr:clientData/>
  </xdr:twoCellAnchor>
  <xdr:twoCellAnchor>
    <xdr:from>
      <xdr:col>13</xdr:col>
      <xdr:colOff>381000</xdr:colOff>
      <xdr:row>6</xdr:row>
      <xdr:rowOff>209550</xdr:rowOff>
    </xdr:from>
    <xdr:to>
      <xdr:col>17</xdr:col>
      <xdr:colOff>504825</xdr:colOff>
      <xdr:row>11</xdr:row>
      <xdr:rowOff>95250</xdr:rowOff>
    </xdr:to>
    <xdr:sp macro="" textlink="">
      <xdr:nvSpPr>
        <xdr:cNvPr id="7" name="正方形/長方形 6"/>
        <xdr:cNvSpPr/>
      </xdr:nvSpPr>
      <xdr:spPr>
        <a:xfrm>
          <a:off x="9648825" y="1638300"/>
          <a:ext cx="2867025" cy="107632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/>
            <a:t>CSV</a:t>
          </a:r>
          <a:r>
            <a:rPr kumimoji="1" lang="ja-JP" altLang="en-US" sz="1600"/>
            <a:t>出力</a:t>
          </a:r>
          <a:endParaRPr kumimoji="1" lang="en-US" altLang="ja-JP" sz="1600"/>
        </a:p>
        <a:p>
          <a:pPr algn="ctr"/>
          <a:r>
            <a:rPr kumimoji="1" lang="ja-JP" altLang="en-US" sz="1600"/>
            <a:t>（会計王取込用</a:t>
          </a:r>
          <a:r>
            <a:rPr kumimoji="1" lang="en-US" altLang="ja-JP" sz="1600"/>
            <a:t>CSV</a:t>
          </a:r>
          <a:r>
            <a:rPr kumimoji="1" lang="ja-JP" altLang="en-US" sz="1600"/>
            <a:t>）　</a:t>
          </a:r>
        </a:p>
      </xdr:txBody>
    </xdr:sp>
    <xdr:clientData/>
  </xdr:twoCellAnchor>
  <xdr:twoCellAnchor>
    <xdr:from>
      <xdr:col>6</xdr:col>
      <xdr:colOff>0</xdr:colOff>
      <xdr:row>13</xdr:row>
      <xdr:rowOff>95250</xdr:rowOff>
    </xdr:from>
    <xdr:to>
      <xdr:col>11</xdr:col>
      <xdr:colOff>428625</xdr:colOff>
      <xdr:row>24</xdr:row>
      <xdr:rowOff>180975</xdr:rowOff>
    </xdr:to>
    <xdr:sp macro="" textlink="">
      <xdr:nvSpPr>
        <xdr:cNvPr id="9" name="正方形/長方形 8"/>
        <xdr:cNvSpPr/>
      </xdr:nvSpPr>
      <xdr:spPr>
        <a:xfrm>
          <a:off x="4114800" y="3190875"/>
          <a:ext cx="4210050" cy="27051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自動作業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１．前月欄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に前月会社負担分を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コピー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２．今月欄に取り込んだデータを反映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①スタッフコード＝補助摘要コード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②補助摘要コードから補助摘要を出力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③プロジェクトコード＝部門コード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から、部門名称＝プロジェクト名を反映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④月の合算時間数を反映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⑤基本給からの自動計算により、上記④の割合で金額反映</a:t>
          </a:r>
          <a:endParaRPr lang="ja-JP" altLang="ja-JP">
            <a:effectLst/>
          </a:endParaRPr>
        </a:p>
      </xdr:txBody>
    </xdr:sp>
    <xdr:clientData/>
  </xdr:twoCellAnchor>
  <xdr:twoCellAnchor>
    <xdr:from>
      <xdr:col>17</xdr:col>
      <xdr:colOff>638175</xdr:colOff>
      <xdr:row>5</xdr:row>
      <xdr:rowOff>95250</xdr:rowOff>
    </xdr:from>
    <xdr:to>
      <xdr:col>24</xdr:col>
      <xdr:colOff>47625</xdr:colOff>
      <xdr:row>13</xdr:row>
      <xdr:rowOff>76200</xdr:rowOff>
    </xdr:to>
    <xdr:sp macro="" textlink="">
      <xdr:nvSpPr>
        <xdr:cNvPr id="10" name="正方形/長方形 9"/>
        <xdr:cNvSpPr/>
      </xdr:nvSpPr>
      <xdr:spPr>
        <a:xfrm>
          <a:off x="12649200" y="1285875"/>
          <a:ext cx="4210050" cy="18859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自動作業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シート：会計王取込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CSV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仕様を元に出力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867655</xdr:colOff>
      <xdr:row>49</xdr:row>
      <xdr:rowOff>0</xdr:rowOff>
    </xdr:from>
    <xdr:to>
      <xdr:col>28</xdr:col>
      <xdr:colOff>208749</xdr:colOff>
      <xdr:row>62</xdr:row>
      <xdr:rowOff>104057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CCC1414F-6A1B-4227-A90B-499D2785E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7080" y="61012268"/>
          <a:ext cx="1627094" cy="3144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1053353</xdr:colOff>
      <xdr:row>2</xdr:row>
      <xdr:rowOff>257734</xdr:rowOff>
    </xdr:from>
    <xdr:to>
      <xdr:col>8</xdr:col>
      <xdr:colOff>649941</xdr:colOff>
      <xdr:row>5</xdr:row>
      <xdr:rowOff>44822</xdr:rowOff>
    </xdr:to>
    <xdr:sp macro="" textlink="">
      <xdr:nvSpPr>
        <xdr:cNvPr id="3" name="吹き出し: 角を丸めた四角形 3">
          <a:extLst>
            <a:ext uri="{FF2B5EF4-FFF2-40B4-BE49-F238E27FC236}">
              <a16:creationId xmlns:a16="http://schemas.microsoft.com/office/drawing/2014/main" xmlns="" id="{C65171D4-9B60-404C-B610-C4D56F932907}"/>
            </a:ext>
          </a:extLst>
        </xdr:cNvPr>
        <xdr:cNvSpPr/>
      </xdr:nvSpPr>
      <xdr:spPr>
        <a:xfrm>
          <a:off x="7474324" y="840440"/>
          <a:ext cx="2991970" cy="605117"/>
        </a:xfrm>
        <a:prstGeom prst="wedgeRoundRectCallout">
          <a:avLst>
            <a:gd name="adj1" fmla="val -45440"/>
            <a:gd name="adj2" fmla="val 9206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各プロジェクトコードを反映</a:t>
          </a:r>
        </a:p>
      </xdr:txBody>
    </xdr:sp>
    <xdr:clientData/>
  </xdr:twoCellAnchor>
  <xdr:twoCellAnchor>
    <xdr:from>
      <xdr:col>9</xdr:col>
      <xdr:colOff>280145</xdr:colOff>
      <xdr:row>3</xdr:row>
      <xdr:rowOff>44823</xdr:rowOff>
    </xdr:from>
    <xdr:to>
      <xdr:col>12</xdr:col>
      <xdr:colOff>44823</xdr:colOff>
      <xdr:row>5</xdr:row>
      <xdr:rowOff>112059</xdr:rowOff>
    </xdr:to>
    <xdr:sp macro="" textlink="">
      <xdr:nvSpPr>
        <xdr:cNvPr id="4" name="吹き出し: 角を丸めた四角形 4">
          <a:extLst>
            <a:ext uri="{FF2B5EF4-FFF2-40B4-BE49-F238E27FC236}">
              <a16:creationId xmlns:a16="http://schemas.microsoft.com/office/drawing/2014/main" xmlns="" id="{D1DF03E2-9369-4079-9DEB-DD11BF36FA37}"/>
            </a:ext>
          </a:extLst>
        </xdr:cNvPr>
        <xdr:cNvSpPr/>
      </xdr:nvSpPr>
      <xdr:spPr>
        <a:xfrm>
          <a:off x="11228292" y="918882"/>
          <a:ext cx="3160060" cy="593912"/>
        </a:xfrm>
        <a:prstGeom prst="wedgeRoundRectCallout">
          <a:avLst>
            <a:gd name="adj1" fmla="val -66346"/>
            <a:gd name="adj2" fmla="val 1497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プロジェクト名を反映</a:t>
          </a:r>
        </a:p>
      </xdr:txBody>
    </xdr:sp>
    <xdr:clientData/>
  </xdr:twoCellAnchor>
  <xdr:twoCellAnchor>
    <xdr:from>
      <xdr:col>6</xdr:col>
      <xdr:colOff>403411</xdr:colOff>
      <xdr:row>12</xdr:row>
      <xdr:rowOff>89647</xdr:rowOff>
    </xdr:from>
    <xdr:to>
      <xdr:col>9</xdr:col>
      <xdr:colOff>1064559</xdr:colOff>
      <xdr:row>16</xdr:row>
      <xdr:rowOff>145676</xdr:rowOff>
    </xdr:to>
    <xdr:sp macro="" textlink="">
      <xdr:nvSpPr>
        <xdr:cNvPr id="5" name="吹き出し: 角を丸めた四角形 5">
          <a:extLst>
            <a:ext uri="{FF2B5EF4-FFF2-40B4-BE49-F238E27FC236}">
              <a16:creationId xmlns:a16="http://schemas.microsoft.com/office/drawing/2014/main" xmlns="" id="{83985303-59E3-4478-A234-F461B4491F12}"/>
            </a:ext>
          </a:extLst>
        </xdr:cNvPr>
        <xdr:cNvSpPr/>
      </xdr:nvSpPr>
      <xdr:spPr>
        <a:xfrm>
          <a:off x="7956176" y="3776382"/>
          <a:ext cx="4056530" cy="862853"/>
        </a:xfrm>
        <a:prstGeom prst="wedgeRoundRectCallout">
          <a:avLst>
            <a:gd name="adj1" fmla="val -84393"/>
            <a:gd name="adj2" fmla="val -7621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青の部分は</a:t>
          </a:r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列に入力されている値から自動計算される</a:t>
          </a:r>
        </a:p>
      </xdr:txBody>
    </xdr:sp>
    <xdr:clientData/>
  </xdr:twoCellAnchor>
  <xdr:twoCellAnchor>
    <xdr:from>
      <xdr:col>31</xdr:col>
      <xdr:colOff>661146</xdr:colOff>
      <xdr:row>7</xdr:row>
      <xdr:rowOff>448234</xdr:rowOff>
    </xdr:from>
    <xdr:to>
      <xdr:col>34</xdr:col>
      <xdr:colOff>459440</xdr:colOff>
      <xdr:row>12</xdr:row>
      <xdr:rowOff>145675</xdr:rowOff>
    </xdr:to>
    <xdr:sp macro="" textlink="">
      <xdr:nvSpPr>
        <xdr:cNvPr id="6" name="吹き出し: 角を丸めた四角形 6">
          <a:extLst>
            <a:ext uri="{FF2B5EF4-FFF2-40B4-BE49-F238E27FC236}">
              <a16:creationId xmlns:a16="http://schemas.microsoft.com/office/drawing/2014/main" xmlns="" id="{FA23898C-4EAC-4C0C-B4A2-226A737CF1BE}"/>
            </a:ext>
          </a:extLst>
        </xdr:cNvPr>
        <xdr:cNvSpPr/>
      </xdr:nvSpPr>
      <xdr:spPr>
        <a:xfrm>
          <a:off x="35760771" y="2419909"/>
          <a:ext cx="1922369" cy="1059516"/>
        </a:xfrm>
        <a:prstGeom prst="wedgeRoundRectCallout">
          <a:avLst>
            <a:gd name="adj1" fmla="val -78904"/>
            <a:gd name="adj2" fmla="val 61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端数がないように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関数を調整する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（ゼロ）にする</a:t>
          </a:r>
        </a:p>
      </xdr:txBody>
    </xdr:sp>
    <xdr:clientData/>
  </xdr:twoCellAnchor>
  <xdr:twoCellAnchor>
    <xdr:from>
      <xdr:col>6</xdr:col>
      <xdr:colOff>549087</xdr:colOff>
      <xdr:row>18</xdr:row>
      <xdr:rowOff>100853</xdr:rowOff>
    </xdr:from>
    <xdr:to>
      <xdr:col>8</xdr:col>
      <xdr:colOff>694765</xdr:colOff>
      <xdr:row>21</xdr:row>
      <xdr:rowOff>358587</xdr:rowOff>
    </xdr:to>
    <xdr:sp macro="" textlink="">
      <xdr:nvSpPr>
        <xdr:cNvPr id="7" name="吹き出し: 角を丸めた四角形 7">
          <a:extLst>
            <a:ext uri="{FF2B5EF4-FFF2-40B4-BE49-F238E27FC236}">
              <a16:creationId xmlns:a16="http://schemas.microsoft.com/office/drawing/2014/main" xmlns="" id="{2F3531F0-9773-42FE-98E2-8EEC769502AB}"/>
            </a:ext>
          </a:extLst>
        </xdr:cNvPr>
        <xdr:cNvSpPr/>
      </xdr:nvSpPr>
      <xdr:spPr>
        <a:xfrm>
          <a:off x="7540437" y="4634753"/>
          <a:ext cx="2412628" cy="857809"/>
        </a:xfrm>
        <a:prstGeom prst="wedgeRoundRectCallout">
          <a:avLst>
            <a:gd name="adj1" fmla="val -100299"/>
            <a:gd name="adj2" fmla="val 8871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前月の按分％をリンクしておく</a:t>
          </a:r>
        </a:p>
      </xdr:txBody>
    </xdr:sp>
    <xdr:clientData/>
  </xdr:twoCellAnchor>
  <xdr:twoCellAnchor>
    <xdr:from>
      <xdr:col>31</xdr:col>
      <xdr:colOff>605118</xdr:colOff>
      <xdr:row>21</xdr:row>
      <xdr:rowOff>224117</xdr:rowOff>
    </xdr:from>
    <xdr:to>
      <xdr:col>34</xdr:col>
      <xdr:colOff>403412</xdr:colOff>
      <xdr:row>25</xdr:row>
      <xdr:rowOff>33618</xdr:rowOff>
    </xdr:to>
    <xdr:sp macro="" textlink="">
      <xdr:nvSpPr>
        <xdr:cNvPr id="8" name="吹き出し: 角を丸めた四角形 8">
          <a:extLst>
            <a:ext uri="{FF2B5EF4-FFF2-40B4-BE49-F238E27FC236}">
              <a16:creationId xmlns:a16="http://schemas.microsoft.com/office/drawing/2014/main" xmlns="" id="{2A6FA373-B67B-447A-99C7-4A63F63FD337}"/>
            </a:ext>
          </a:extLst>
        </xdr:cNvPr>
        <xdr:cNvSpPr/>
      </xdr:nvSpPr>
      <xdr:spPr>
        <a:xfrm>
          <a:off x="35704743" y="5358092"/>
          <a:ext cx="1922369" cy="1057276"/>
        </a:xfrm>
        <a:prstGeom prst="wedgeRoundRectCallout">
          <a:avLst>
            <a:gd name="adj1" fmla="val -78904"/>
            <a:gd name="adj2" fmla="val 61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端数がないように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関数を調整する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（ゼロ）にする</a:t>
          </a:r>
        </a:p>
      </xdr:txBody>
    </xdr:sp>
    <xdr:clientData/>
  </xdr:twoCellAnchor>
  <xdr:twoCellAnchor>
    <xdr:from>
      <xdr:col>31</xdr:col>
      <xdr:colOff>593912</xdr:colOff>
      <xdr:row>49</xdr:row>
      <xdr:rowOff>0</xdr:rowOff>
    </xdr:from>
    <xdr:to>
      <xdr:col>34</xdr:col>
      <xdr:colOff>89647</xdr:colOff>
      <xdr:row>54</xdr:row>
      <xdr:rowOff>44824</xdr:rowOff>
    </xdr:to>
    <xdr:sp macro="" textlink="">
      <xdr:nvSpPr>
        <xdr:cNvPr id="9" name="吹き出し: 四角形 9">
          <a:extLst>
            <a:ext uri="{FF2B5EF4-FFF2-40B4-BE49-F238E27FC236}">
              <a16:creationId xmlns:a16="http://schemas.microsoft.com/office/drawing/2014/main" xmlns="" id="{30DAA8E0-3E43-4021-8D85-249560D6790B}"/>
            </a:ext>
          </a:extLst>
        </xdr:cNvPr>
        <xdr:cNvSpPr/>
      </xdr:nvSpPr>
      <xdr:spPr>
        <a:xfrm>
          <a:off x="35693537" y="60937028"/>
          <a:ext cx="1619810" cy="1496546"/>
        </a:xfrm>
        <a:prstGeom prst="wedgeRectCallout">
          <a:avLst>
            <a:gd name="adj1" fmla="val -75694"/>
            <a:gd name="adj2" fmla="val 8881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給与計算の</a:t>
          </a:r>
          <a:endParaRPr kumimoji="1" lang="en-US" altLang="ja-JP" sz="1800"/>
        </a:p>
        <a:p>
          <a:pPr algn="l"/>
          <a:r>
            <a:rPr kumimoji="1" lang="ja-JP" altLang="en-US" sz="1800"/>
            <a:t>社会保険料と</a:t>
          </a:r>
          <a:endParaRPr kumimoji="1" lang="en-US" altLang="ja-JP" sz="1800"/>
        </a:p>
        <a:p>
          <a:pPr algn="l"/>
          <a:r>
            <a:rPr kumimoji="1" lang="ja-JP" altLang="en-US" sz="1800"/>
            <a:t>合致すること</a:t>
          </a:r>
        </a:p>
      </xdr:txBody>
    </xdr:sp>
    <xdr:clientData/>
  </xdr:twoCellAnchor>
  <xdr:twoCellAnchor>
    <xdr:from>
      <xdr:col>9</xdr:col>
      <xdr:colOff>835957</xdr:colOff>
      <xdr:row>6</xdr:row>
      <xdr:rowOff>224117</xdr:rowOff>
    </xdr:from>
    <xdr:to>
      <xdr:col>13</xdr:col>
      <xdr:colOff>44823</xdr:colOff>
      <xdr:row>7</xdr:row>
      <xdr:rowOff>623047</xdr:rowOff>
    </xdr:to>
    <xdr:sp macro="" textlink="">
      <xdr:nvSpPr>
        <xdr:cNvPr id="10" name="吹き出し: 角を丸めた四角形 4">
          <a:extLst>
            <a:ext uri="{FF2B5EF4-FFF2-40B4-BE49-F238E27FC236}">
              <a16:creationId xmlns:a16="http://schemas.microsoft.com/office/drawing/2014/main" xmlns="" id="{D1DF03E2-9369-4079-9DEB-DD11BF36FA37}"/>
            </a:ext>
          </a:extLst>
        </xdr:cNvPr>
        <xdr:cNvSpPr/>
      </xdr:nvSpPr>
      <xdr:spPr>
        <a:xfrm>
          <a:off x="11784104" y="1837764"/>
          <a:ext cx="3736043" cy="791136"/>
        </a:xfrm>
        <a:prstGeom prst="wedgeRoundRectCallout">
          <a:avLst>
            <a:gd name="adj1" fmla="val -67271"/>
            <a:gd name="adj2" fmla="val 1129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プロジェクトの工数合計＝</a:t>
          </a:r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％として、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プロジェクトの工数の％を自動計算</a:t>
          </a:r>
        </a:p>
      </xdr:txBody>
    </xdr:sp>
    <xdr:clientData/>
  </xdr:twoCellAnchor>
  <xdr:twoCellAnchor>
    <xdr:from>
      <xdr:col>28</xdr:col>
      <xdr:colOff>876859</xdr:colOff>
      <xdr:row>3</xdr:row>
      <xdr:rowOff>112059</xdr:rowOff>
    </xdr:from>
    <xdr:to>
      <xdr:col>32</xdr:col>
      <xdr:colOff>605117</xdr:colOff>
      <xdr:row>5</xdr:row>
      <xdr:rowOff>133909</xdr:rowOff>
    </xdr:to>
    <xdr:sp macro="" textlink="">
      <xdr:nvSpPr>
        <xdr:cNvPr id="11" name="吹き出し: 角を丸めた四角形 6">
          <a:extLst>
            <a:ext uri="{FF2B5EF4-FFF2-40B4-BE49-F238E27FC236}">
              <a16:creationId xmlns:a16="http://schemas.microsoft.com/office/drawing/2014/main" xmlns="" id="{FA23898C-4EAC-4C0C-B4A2-226A737CF1BE}"/>
            </a:ext>
          </a:extLst>
        </xdr:cNvPr>
        <xdr:cNvSpPr/>
      </xdr:nvSpPr>
      <xdr:spPr>
        <a:xfrm>
          <a:off x="33385124" y="986118"/>
          <a:ext cx="3538258" cy="548526"/>
        </a:xfrm>
        <a:prstGeom prst="wedgeRoundRectCallout">
          <a:avLst>
            <a:gd name="adj1" fmla="val -70986"/>
            <a:gd name="adj2" fmla="val 61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並びは固定にする</a:t>
          </a:r>
        </a:p>
      </xdr:txBody>
    </xdr:sp>
    <xdr:clientData/>
  </xdr:twoCellAnchor>
  <xdr:twoCellAnchor>
    <xdr:from>
      <xdr:col>2</xdr:col>
      <xdr:colOff>302559</xdr:colOff>
      <xdr:row>1</xdr:row>
      <xdr:rowOff>67234</xdr:rowOff>
    </xdr:from>
    <xdr:to>
      <xdr:col>3</xdr:col>
      <xdr:colOff>627529</xdr:colOff>
      <xdr:row>3</xdr:row>
      <xdr:rowOff>56030</xdr:rowOff>
    </xdr:to>
    <xdr:sp macro="" textlink="">
      <xdr:nvSpPr>
        <xdr:cNvPr id="12" name="吹き出し: 角を丸めた四角形 3">
          <a:extLst>
            <a:ext uri="{FF2B5EF4-FFF2-40B4-BE49-F238E27FC236}">
              <a16:creationId xmlns:a16="http://schemas.microsoft.com/office/drawing/2014/main" xmlns="" id="{C65171D4-9B60-404C-B610-C4D56F932907}"/>
            </a:ext>
          </a:extLst>
        </xdr:cNvPr>
        <xdr:cNvSpPr/>
      </xdr:nvSpPr>
      <xdr:spPr>
        <a:xfrm>
          <a:off x="3283324" y="358587"/>
          <a:ext cx="1557617" cy="425825"/>
        </a:xfrm>
        <a:prstGeom prst="wedgeRoundRectCallout">
          <a:avLst>
            <a:gd name="adj1" fmla="val -62668"/>
            <a:gd name="adj2" fmla="val -2903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CSV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出力ボタン</a:t>
          </a:r>
        </a:p>
      </xdr:txBody>
    </xdr:sp>
    <xdr:clientData/>
  </xdr:twoCellAnchor>
  <xdr:twoCellAnchor>
    <xdr:from>
      <xdr:col>2</xdr:col>
      <xdr:colOff>246529</xdr:colOff>
      <xdr:row>18</xdr:row>
      <xdr:rowOff>156882</xdr:rowOff>
    </xdr:from>
    <xdr:to>
      <xdr:col>5</xdr:col>
      <xdr:colOff>459441</xdr:colOff>
      <xdr:row>22</xdr:row>
      <xdr:rowOff>134471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xmlns="" id="{C65171D4-9B60-404C-B610-C4D56F932907}"/>
            </a:ext>
          </a:extLst>
        </xdr:cNvPr>
        <xdr:cNvSpPr/>
      </xdr:nvSpPr>
      <xdr:spPr>
        <a:xfrm>
          <a:off x="3227294" y="4908176"/>
          <a:ext cx="3776382" cy="1199030"/>
        </a:xfrm>
        <a:prstGeom prst="wedgeRoundRectCallout">
          <a:avLst>
            <a:gd name="adj1" fmla="val -64167"/>
            <a:gd name="adj2" fmla="val -10773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各項目ごとに出力される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プロジェクトコードごとに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×8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項目の金額がそれぞれ出力される</a:t>
          </a:r>
        </a:p>
      </xdr:txBody>
    </xdr:sp>
    <xdr:clientData/>
  </xdr:twoCellAnchor>
  <xdr:twoCellAnchor>
    <xdr:from>
      <xdr:col>3</xdr:col>
      <xdr:colOff>997325</xdr:colOff>
      <xdr:row>2</xdr:row>
      <xdr:rowOff>44822</xdr:rowOff>
    </xdr:from>
    <xdr:to>
      <xdr:col>5</xdr:col>
      <xdr:colOff>1053354</xdr:colOff>
      <xdr:row>4</xdr:row>
      <xdr:rowOff>147916</xdr:rowOff>
    </xdr:to>
    <xdr:sp macro="" textlink="">
      <xdr:nvSpPr>
        <xdr:cNvPr id="15" name="吹き出し: 角を丸めた四角形 3">
          <a:extLst>
            <a:ext uri="{FF2B5EF4-FFF2-40B4-BE49-F238E27FC236}">
              <a16:creationId xmlns:a16="http://schemas.microsoft.com/office/drawing/2014/main" xmlns="" id="{C65171D4-9B60-404C-B610-C4D56F932907}"/>
            </a:ext>
          </a:extLst>
        </xdr:cNvPr>
        <xdr:cNvSpPr/>
      </xdr:nvSpPr>
      <xdr:spPr>
        <a:xfrm>
          <a:off x="5210737" y="627528"/>
          <a:ext cx="2386852" cy="573741"/>
        </a:xfrm>
        <a:prstGeom prst="wedgeRoundRectCallout">
          <a:avLst>
            <a:gd name="adj1" fmla="val 100"/>
            <a:gd name="adj2" fmla="val 31471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プロジェクトの合算時間数を反映</a:t>
          </a:r>
        </a:p>
      </xdr:txBody>
    </xdr:sp>
    <xdr:clientData/>
  </xdr:twoCellAnchor>
  <xdr:twoCellAnchor>
    <xdr:from>
      <xdr:col>31</xdr:col>
      <xdr:colOff>661146</xdr:colOff>
      <xdr:row>29</xdr:row>
      <xdr:rowOff>448234</xdr:rowOff>
    </xdr:from>
    <xdr:to>
      <xdr:col>34</xdr:col>
      <xdr:colOff>459440</xdr:colOff>
      <xdr:row>34</xdr:row>
      <xdr:rowOff>145675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xmlns="" id="{FA23898C-4EAC-4C0C-B4A2-226A737CF1BE}"/>
            </a:ext>
          </a:extLst>
        </xdr:cNvPr>
        <xdr:cNvSpPr/>
      </xdr:nvSpPr>
      <xdr:spPr>
        <a:xfrm>
          <a:off x="36419117" y="2308410"/>
          <a:ext cx="1916205" cy="1378324"/>
        </a:xfrm>
        <a:prstGeom prst="wedgeRoundRectCallout">
          <a:avLst>
            <a:gd name="adj1" fmla="val -78904"/>
            <a:gd name="adj2" fmla="val 61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端数がないように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関数を調整する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（ゼロ）にする</a:t>
          </a:r>
        </a:p>
      </xdr:txBody>
    </xdr:sp>
    <xdr:clientData/>
  </xdr:twoCellAnchor>
  <xdr:twoCellAnchor>
    <xdr:from>
      <xdr:col>31</xdr:col>
      <xdr:colOff>605118</xdr:colOff>
      <xdr:row>43</xdr:row>
      <xdr:rowOff>224117</xdr:rowOff>
    </xdr:from>
    <xdr:to>
      <xdr:col>34</xdr:col>
      <xdr:colOff>403412</xdr:colOff>
      <xdr:row>47</xdr:row>
      <xdr:rowOff>33618</xdr:rowOff>
    </xdr:to>
    <xdr:sp macro="" textlink="">
      <xdr:nvSpPr>
        <xdr:cNvPr id="19" name="吹き出し: 角を丸めた四角形 8">
          <a:extLst>
            <a:ext uri="{FF2B5EF4-FFF2-40B4-BE49-F238E27FC236}">
              <a16:creationId xmlns:a16="http://schemas.microsoft.com/office/drawing/2014/main" xmlns="" id="{2A6FA373-B67B-447A-99C7-4A63F63FD337}"/>
            </a:ext>
          </a:extLst>
        </xdr:cNvPr>
        <xdr:cNvSpPr/>
      </xdr:nvSpPr>
      <xdr:spPr>
        <a:xfrm>
          <a:off x="36363089" y="5580529"/>
          <a:ext cx="1916205" cy="1064560"/>
        </a:xfrm>
        <a:prstGeom prst="wedgeRoundRectCallout">
          <a:avLst>
            <a:gd name="adj1" fmla="val -78904"/>
            <a:gd name="adj2" fmla="val 61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端数がないように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関数を調整する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（ゼロ）にする</a:t>
          </a:r>
        </a:p>
      </xdr:txBody>
    </xdr:sp>
    <xdr:clientData/>
  </xdr:twoCellAnchor>
  <xdr:twoCellAnchor>
    <xdr:from>
      <xdr:col>3</xdr:col>
      <xdr:colOff>96370</xdr:colOff>
      <xdr:row>12</xdr:row>
      <xdr:rowOff>197223</xdr:rowOff>
    </xdr:from>
    <xdr:to>
      <xdr:col>5</xdr:col>
      <xdr:colOff>1120588</xdr:colOff>
      <xdr:row>16</xdr:row>
      <xdr:rowOff>44824</xdr:rowOff>
    </xdr:to>
    <xdr:sp macro="" textlink="">
      <xdr:nvSpPr>
        <xdr:cNvPr id="28" name="吹き出し: 角を丸めた四角形 3">
          <a:extLst>
            <a:ext uri="{FF2B5EF4-FFF2-40B4-BE49-F238E27FC236}">
              <a16:creationId xmlns:a16="http://schemas.microsoft.com/office/drawing/2014/main" xmlns="" id="{C65171D4-9B60-404C-B610-C4D56F932907}"/>
            </a:ext>
          </a:extLst>
        </xdr:cNvPr>
        <xdr:cNvSpPr/>
      </xdr:nvSpPr>
      <xdr:spPr>
        <a:xfrm>
          <a:off x="4309782" y="3738282"/>
          <a:ext cx="3355041" cy="654424"/>
        </a:xfrm>
        <a:prstGeom prst="wedgeRoundRectCallout">
          <a:avLst>
            <a:gd name="adj1" fmla="val -53599"/>
            <a:gd name="adj2" fmla="val -9977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基本給と、通勤手当は手入力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129988</xdr:colOff>
      <xdr:row>11</xdr:row>
      <xdr:rowOff>186018</xdr:rowOff>
    </xdr:from>
    <xdr:to>
      <xdr:col>3</xdr:col>
      <xdr:colOff>376517</xdr:colOff>
      <xdr:row>17</xdr:row>
      <xdr:rowOff>174813</xdr:rowOff>
    </xdr:to>
    <xdr:sp macro="" textlink="">
      <xdr:nvSpPr>
        <xdr:cNvPr id="29" name="吹き出し: 角を丸めた四角形 3">
          <a:extLst>
            <a:ext uri="{FF2B5EF4-FFF2-40B4-BE49-F238E27FC236}">
              <a16:creationId xmlns:a16="http://schemas.microsoft.com/office/drawing/2014/main" xmlns="" id="{C65171D4-9B60-404C-B610-C4D56F932907}"/>
            </a:ext>
          </a:extLst>
        </xdr:cNvPr>
        <xdr:cNvSpPr/>
      </xdr:nvSpPr>
      <xdr:spPr>
        <a:xfrm>
          <a:off x="813547" y="3525371"/>
          <a:ext cx="3776382" cy="1199030"/>
        </a:xfrm>
        <a:prstGeom prst="wedgeRoundRectCallout">
          <a:avLst>
            <a:gd name="adj1" fmla="val -64167"/>
            <a:gd name="adj2" fmla="val -10773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スタッフコードがあるだけ、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「今月分」「前月分」のリストが出力される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2</xdr:col>
      <xdr:colOff>2914650</xdr:colOff>
      <xdr:row>103</xdr:row>
      <xdr:rowOff>50464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06650"/>
          <a:ext cx="6619875" cy="10451764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3095625</xdr:colOff>
      <xdr:row>60</xdr:row>
      <xdr:rowOff>238125</xdr:rowOff>
    </xdr:from>
    <xdr:to>
      <xdr:col>3</xdr:col>
      <xdr:colOff>1562100</xdr:colOff>
      <xdr:row>102</xdr:row>
      <xdr:rowOff>114802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5097125"/>
          <a:ext cx="6800850" cy="10277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133350</xdr:rowOff>
    </xdr:to>
    <xdr:sp macro="" textlink="">
      <xdr:nvSpPr>
        <xdr:cNvPr id="10241" name="AutoShape 1" descr="data:image/png;base64,iVBORw0KGgoAAAANSUhEUgAAAmUAAAOXCAYAAABlojaBAAAAAXNSR0IArs4c6QAAIABJREFUeF7snWdcVNe6h58pDEPvTTooUlVU7GJBsPcWEzWJKab3xPTqSe89Md0YE9OMvaIgCKJSFEVQKYJI7wPT9/0NogKiIeq513PPno+w9561n/Wutf7rLWskgiAIiB+RgEhAJCASEAmIBEQCIoH/UwISUZT9n/IXv1wkIBIQCYgERAIiAZFAKwFRlImGIBIQCYgERAIiAZGASOA6ICCKsuugE8QmiAREAiIBkYBIQCQgEhBFmWgDIgGRgEhAJCASEAmIBK4DAqIouw46QWyCSEAkIBIQCYgERAIiAVGUiTYgEhAJiAREAiIBkYBI4DogIIqy66ATxCaIBEQCIgGRgEhAJCASuCJRJiBQqyoDxCPORBMSCYgERAIiAZGASOC/m4BcZo6t0umqIVyZKBOMHD2ThFEwXnUDxAeIBEQCIgGRgEhAJCAS+E8mYG1uj79zv6t+BVGUXTVC8QEiAZGASEAkIBIQCfw3ExBF2X9z74vvLhIQCYgERAIiAZHAdUPg/58oE4wYDKZsNQkyuRTJdYP6yhrS+pOiEsl/xnuYUgONOrR6QCZDIZde2UuLd4kERAIiAZGASOC/kMD1I8oEI3q9AaOxO0n/EpBIkZvJkHZSXUJzDWdK62mQ2OAV6IT1peSMYECn1aM3GOnyp9RNQkgqQ6E0Q9bZMAQjRoMRQ2tbJZgaIZNJkUouloCCQY/BeOlSBolUitR0b1fGJxhQ1TaiU1piqVSguNYaRxAw6NQ0qyUobcyR/534EwSMxkvxAr1ag7GmkEPFAmbOnkQE2WN2VYNKwGjQo1XrwVyJUv6fLrGvCoZ4s0hAJCASEAn8Pydw/YiyymMkxueQX96EtkuV1K4nJFKwDiB67gACbMxRtPuXISuen79NIdm6H7e8MIlBZl0v5EJlFn98tomErNPU6LoQgnIbnIKGsPCV6UR1eoa+5jTHs09wvKiaJqM5tt5+9Arzp6ebZQcBJwh6qg4ms79QRUtX3yFV4uDjS+8BgXgquminKo2PF31DzrCF3LxgMIM8r07idLZlQ0MVp3/6mFu/t+XB9XczzskCy0vqHgGtqoGq/EKK6/UX18vKldQlbOeokzXVJ6V49wxixKLhhHf1Xt0dVLo6Th/cxefPx6N/9g2Wj7REJuqy7tITrxMJiAREAiKB/zAC148oy9nJp18lklFQ27UoM3m2mhsoL25E6uNLD/dIFj3gyN63tpCRX4PqnJDTa1A1adBIFFjZKTFv7RAJyJUow2byxoeT6WVphlnKzzyxPJXqvv0YNsgP7w7iwXS9OZYunoRFemLf5m2TtJwm9fs1rPozkwKdgL5JfdYLZmaGwqYH4VOnsGjxCMLtTL41AaOgIuPtt/g6rZp6tanCtKP4k0ht8Royggm3T2S0i/wi0xG0R/nh1vfZ6DqR2+8cy7hgG4xqNS0aIyiU2FjKQd9A1ZF43rjtB/Zpu6hilcixCB/F3CVTuWGsL9bnvXkC+vpKCr58m1u/seXuhIeZ7mKF9aVEj9BCeXYa617/nj8L1J3aKkGq8GfsDGfKG53x0qpx698Lt8HDGNXjSoWkkZbiXFI//5znfz+D6/B+9LY52zgJMix6D2HK5H6EettyNbrvP2y8is0VCYgERAIigf/HBK4fUaZtpq6uGbXO2PWpZdpayjN28t6LaVi98BJPDrHHyVFH2ZEiTiSnkKVzwqLyBDkFKmRB/oQrKjmYdAZJ9BBC9AKeI0LxdPWmX5grFjIJkqQfefjlLWTUCdjYWWDeLg5qyuBSegTQZ9EdPBzjhNzUIvUpti3/nFVZEvwmxTA+tJmDq5LJtghi2NRwPHJT2RJ/Cl3kRO59YizBrUrBiLqmhvoWA4YunHESUwhWaYGVvRWWMjC0NFGRlsBf+07T2NBMc1M1x1MOU6C1wsnRCgupHrVGh2Djz8Cpk1ly52C8JAY0qkqO7ztBuUagoyyr4+gf20io9mLUrbO5bVrPduFcAX2dSZS9xa1f23JX4iPMcL2MKMOIXqOmqbqexi68fhKJGZY2BqrKtSgUCuxd7VAolVheYcjR2FDKsW0b+OSjvVQGR9DPQ8nZRxlpyM4guymUmc/OZfJQX5yvdVj3//GAF19NJCASEAmIBK5fAtePKDP5kYQminbtYU/aSU7V686KM5klTkGhDIkNwu34Fl54YA8273/AayMtUcgM1KVsYMXHu8gPiya0+ST5ZTJ6xA5kqCGXDb/mohndH/udqZRGTuG+x8cRZiU7GwJLWsnDLydR6ulLSLA7Lh3EgwSFvQt+I8cwLsgSBC3lv3zMMytKcF88nzmxYYRUJ/P1B6mc6DmEWUtH0b/pOPv+2sKPWxoJWvYwj4+wpqWqhiatSUZc/iM1M8fCxgZLQz3FG3/ly8Qq5ObmmFsq0OSmc+CUEt8RfekX1gMXK0tsnNzwCvShp799qydQMHkR1ToMgqnA4cJHfzKRb97aRKbzEGbcNpmpYbbtwqttouyLN7hphZrY125h/sgwertYYH5RjPBsLplRZ0B/2dCyEb1OQKYwQ2HeRS5eN8eBsbGc3N3b+Xl1OsV+Y7j7zii8zoeQ60h+5V1W1g3glsenEjfAA6tuPle8TCQgEhAJiAREAtczgetLlOkL2LL8ezYc1SL3dsfLRktNURlVxh4MuGse03Q7O4gy87I0vvnXL+xQeRDay4KWIyepdPCl9yAvlIcySC9SELhkBtFF21jx+ymsFt7DK4uCcJTLkLSJshIPL4KD3HDqkM0vReHgRkD0WCaEKDFqi/jj1hf51noKjzwWx9AAG9Q7VvPxz8UwMoaFi6MIoJHC5F2sfH8bR0fewmeLYc3Dq9nfYsRUjHi5j8TZh6DxM1g21ZuWilJO1eiQyuXIzKRod67mnV9qcVs8lVkTw+mlNENuEj1mcuSXSbCSqM+Q/Nl3rEyDwJmTmTclHB/L9i6ls6Is/4vXufHzU/QIc8Xezhnv3kFEDOrLgMgAfFysMDfdUl9MdvxuVv9+mOq/rcOQYhc1lglThhBl18jpvFOcbvwbAhIpFp5++Pu64qQuIXPrdv7YfJxKc3fC/eTUWwYSPXsM0X5WyM7s4a07v+XQoIXcd8sQonwsuy6SuJ5Hndg2kYBIQCQgEhAJdEHg+hJluhzWPPo18foQBk0fySjvenK272Z7ogqPu27jZvP4jqKs/CC/rj2F1MFA8f4jHCtWYR7oh7eTAkNZLWqX3oy4aRyDjYXsW5dIou0oHh7ezJ6UYupyUlm77RQtHu74eNpj26GMU4LU3AKbHn709PNh4GgV3036lOIlL/Dc/N74O6jI/HQF32YoCZk1hcUT/bGW6CjPTOWPd1az2XM23zwfTNHmQ5ToBAxt4CXVOexce4Ryj2D6Dw+hd2vuGUis7HHuGcLIEIfzXSTotbQ0N9OUsIZXP8xGM3okY4cH4CVoaGnWoJVZ4eDXkwHBjnTORhOEZoo3/saK7w+jioph1vzhDPa16VQJec5T9iaLv9Iz/vmR9DhdwumCMkrrDShdvAgaMZQxI0MJd9RQkpNDauop6s9Vxxr0CDl7+H6HnuCbhhHhbIVVa3hRhnWvcPr288Sq4CA7ft7JvjLt5X9ISyLDfsh4pk+Joq8hjz3bDnJA5UbUiAA8KjP5dU0mJdYBjFw0gX6Hf+K9XzX0ffwW5o8KwLuD0BTHuEhAJCASEAmIBP5zCVyHouwb9lgNZ8Itk5jSs4aM39fx86+l2N/ZhSjT1XOmGqwlpexds5XNCccoNlri7OyAi60SuZ0zXr398Pbypk9Pc+o0dvTUHGL1+hwqThwmIbUaWWgvgt0kNBXX0iC3pUdPVxwENY0VFRSUKfCPi2HhtEY+mbwGyYuv8vh4b7w0h/jplV9IMO/HxJsnMj3MFilqSg8k8ctbv7Mr6CZWvTIca9OxGe3CfZKcLbzzryRKBsQw55Zohjm0ueckEqQSA+raIlJWJ5Fd14JarUGj1qItLyAjqxy1Sw98fJxwNJchlckwc/ElOHoUN4z16VB9KghqypO28dMX69iWbcBn/nwWLxzBYG/rrkXZuZyyhHsZq2+gtqCE/Jxcsg8VU9sjkthp0cSG26HXalE3a9G3ecoEUw7g6ne4a6UVM7+4hQkBjtibRJlEcjb0ag6qklOcOJRPSdM5WXqJgSKRYO7Vk9BgbzwkdZSVNdBk4YyftxWSmlJy9u5n94Zk9jXb4FiWT3X/+dx37ygG+dmhFKsx/3NnH7HlIgGRgEhAJNCBwHUmynL5/YkVbCi2xj0ymDBnFSWHcjhWakP4/bdxk7xT+FKmo+54Htnp2RzYk8be9DJUDl4E9wvA11JLbXExx8ukOI+dxRP3D6KHqfKwoYy8glpa0jfz0bf5yCeOIa6/BdVb95JaIsdjSBihxiLSko5TrOzDvCemEud5jDfHf0PVgy/x9EwfrPb9yoffnUAyZgLz5g8mwk6GsbGUI1s28MVXh1DPe4jPbuvZSQQZadi6kje/zIfJk7jhxkGEt1cUgoamijy2f7CR1EYDErkZSqU55soWihIyOWnmS9+h4UQG2Lf+XengTI/AQPoE2LXliQlItPUcT0xg40+7OChxo4exlhq9Ne6DhzNxUn/6+TtgcV7EXDrR39BUTUleEad1Nrj7eRHgZtFp2BjRt1Rx8OmneDp3MMs+m8cIH/vLHKdxNaPOiF5VTcGf3/HM8u2U+oxkwdM3M3eQJ66m6gjxIxIQCYgERAIigf8nBK4vUWaoIH31JnbsK6JcL8VMZjrcVIKlbwhDZ42gb8XWjon+whlSv17H9oOlNFgoMNY20SK1wsnPDRfqKD5+hnKlP8PmT2NhrC827Q93TVrJo68cQX7zXBZOC8AqeSdr/zpErkqOi6WGCsGNyAkxTJ/cGzfjSVbftJzfncdz0yQX6rftJMXQm7GLJzBliDvKhmpOpe1l6x+JJFZ7MfGFpSwOs+qQ66SvKyDxo2/48agjUTdPZe74njh38PKYqhsbqcgrpVqiQGmpxNLCAqVFLUnLP2dNfTCTb53M3GHuF3m8DLpm6vNPkn0gnV0bDpJv2Yuh88czyr6SI5t2su2oFtuoEUybOYRBPR1QthrvP62+PGfxAkZdM7VHkvjkgS9IHX4/7zw6hCBni4sP2b3aQWLUo2usoSjrEKlb4ll3UE/IooXcOi0Yb1vFtf++q22veL9IQCQgEhAJiASugsB1JcpMQkFTXc6Zijrqm00hLwG9zoBRqsDeSUpL1g7efjkD5w8+5LURFpgbTrP3pySOqS1xDbBFl72f+K05FKqNmCuMNBmcCZ8+ibmTQvGxs8TKxhobCzmCtoWm+FU889ZhdGOHEt3fA8fKck4dP0FWVh75NUp6jJvIwtmRBHm74m4ncGr1V7y75iQ6S4EGtR3Bs6Yxe1wgzvXFHE1JJ3XvUY7VWRMydRqLbuyL5/kkfB31J0+SnbSD3//IQzVgAjfeOJIRPW26JSoEVGS8+x6fHLAkatE0FkzsiV27Dje0NFCRtY+NfySRnF2JLDCSsQsmMT7SHUcLAVXeQbb9tIn1WXrcYieyaPFQwqzPnqP2z47EMN1iQNtUw6n0DFLXbeLHFDnRyx9l6TA3nJTX8FwKo5bmmipK8go4mXOM9L1Hya63ImTyDBbOjcDHyqzteIyrsHzxVpGASEAkIBIQCVxnBK4zUdaZTguVucdIj88ir05Fc8kJktKMDPz8DZ6KVKJoLOXQgRyOnzxDeXkVFeXVVDcYkSnNUEj1NDYJWDo74OBgi52jI24h/Rkf7UJt6n7Sd+zkl52n0bk54mQlw0zqTvDwEII8mji8Po3DZQasA3oSNnIsC2YFY998mrTfdpCU24Q8bBDjYkLpbWvKedvGug1HKHfwJzJuFJMmRuBncUGgCEINmV98zw/b81F5RjFp8Tii+3ng2M3zuwSJntJfv+ajDU14zJjA3Olh9GgXgtRWlXLst1W8E9+I5/Bops8ZQT93ZbtjLfQ0HDvAzrUHyFEGMmxBLKPdTKUBAvqGKoq//4g7V9qydOM9THS2bEvWv4SVGpqpPZnBX+/+xqZiOb4T53L3kkh8LM0uKja4KjtvruBkajJ/rEriULkWc78whs2ayOzRPq0FGWIa2VXRFW8WCYgERAIigeuUwPUtyoz1FO5NZsPXO0itakGQKrHz6c/0FxYwzkmOPHcLb7y1g+wqA1ae3vSMCKbvoHAigt2w01RReDCLtLQccvLOcKZej7TXBJ56Pphjr33N5uMqDPYuePp74R/kT1BYIL38XHFUaGk4dYIDW5PYtf80DS7DuOvVifSWSi4+ekFXR/HRQk7VSHEMDqSXh1UXlZBVpP+whUNSXyJG9SHE0w6rf5AKZTp5THs0mb/21GPRL5yhg3w7hD0FrRpVeSknNA6E9nTokPR/web0tDSq0RklmNtZYt4ma4wtjdSlbOGjBCumPzaOUGvF5U/HN6ioKzzGzrXHUEcOZeIYfxz+7vcyr8Tw60+Tm7qfzak12Pbtx4jREQTZX+kvA1xJA8R7RAIiAZGASEAk8L9P4PoWZa08TAeXGjBo9a2iwkypwOzc8RXGZqrPqMDGBhsrcxSXOrdLMGLQaGgx/fSSuQyDuhmd1ByFWdtBsl1yFxBMPzxuPPtj4+JHJCASEAmIBEQCIgGRwL+TwH+AKPt3vr74bJGASEAkIBIQCYgERALXBwFRlF0f/SC2QiQgEhAJiAREAiKB/3ICoij7LzcA8fVFAiIBkYBIQCQgErg+CIii7ProB7EVIgGRgEhAJCASEAn8lxMQRdl/uQGIry8SEAmIBEQCIgGRwPVB4P9UlJkqK1WaekzHPogfkYBIQCQgEhAJiAREAv/NBGRSMyzMrK8agUQQ2v3y9lU/TnyASEAkIBIQCYgERAIiAZHAlRAQRdmVUBPvEQmIBEQCIgGRgEhAJHCNCYii7BoDFR8nEhAJiAREAiIBkYBI4EoIiKLsSqiJ94gERAIiAZGASEAkIBK4xgREUXaNgYqPEwmIBEQCIgGRgEhAJHAlBK4/USbo0KjVqNRyHBws2n6C+0peTbzn30tAQNdQR7PMHIXSEot/8GPt/952iU8XCYgERAIigasmIGhoaQGpXI654jqb4E31iRLJFb6i6dSIK733Cr/yH9x29aJM00hNvQq1zvAPDsiQYm7nhJ2l6UfKO7VWV8GpggIO59szfkJv5Jd7GUFDQ2Ul1dUNNJv66BLXSq3c8PGwx0Ih6/oa0w+YGwwYBCkyMxmX+xlzwWj6sXMDxkueBiJBKpchlUgu2R5B24y6oZYKmRu+Dpd9w3/QlZe4VNdMc1MjtYI9no7mV/880xOM9ZSdbkF3Oos8wR33gF6EuFlellv3v1jAoGuhuqgS/Hxwlksu81wBvbqFFpUaiaMj1t0dZ4KWluYWVM0yHF2sL36+ro6KWgnWtlZYKq9d/xjUzTRVVVDv4IOP1eWsrPu0rsmVgo6Wxnrq65poMfz9MTdSC3sc7W2wMbHRNVJf30S93hZvd6t/NtUJOtQtzdQ3SnB2s6XjtK+jpqgUnYMzdjZWKLvbt9cEyH/SQwR0zQ001NfTqP77OVgis8DW0R5bayVydDTV1NGgMmLj5YbNP2IsoGtpprlRheDkin2nNdtQVcRpoyOOdlZYm1+hrRtaaKito75Rjf5yXaKww9PVDoXZpYSDAZ1aRV1lA4KLJ65/Y0yCrgVVQx01jWpah4NEilRuhtLSDgd7S8ykned2Ux/U01DXQKOmO31gia2TPbZW5sjR0lhdT1OLgI2na/fnsFYeAjqVimZVCzi5YNfp9fWVhZwWnHG2t8JK0UXnGjWoVfWcqVXg62Pfbh4U0NZUUC9poji3EXNHd7wD3bCVdXyGUaehoaSYph6B9FBIkF7Wfs7O1aq6Rowubjh0tpfqYkoNttjZ2mCr/Dt7MVJ7PI8mdz9crZT8U/MSagrIVzvi4tid7/rfnwuuXpSdSWdb8hGKqlQYLtN+wWhAU1uD2sYJW4UFPsMmEukiRW7UoDW23Wg0YGjOJ/NgBrsy3Ln73qGYy82Qt+tsubUTTjYWKOQSBF0+Sb+tZ0dCLo12Nph1+f0SzHpOZMmsKHydLC9M/IIBbXMjDQ2NqNQa1C1N1KvkOLnZYSY1w9rRGTsLOR3t0EBLbRVVlVXUa4xdi1CJAjsvf9xtFSguYVvG8lyOJ21mldmNvDTN9bILmVHTRGNDA/XNukt8nwwLB1ccrMxaJ4uLPhVHyUlPY6NmHI9M9+qWcDKom2isr6PhUpO8cJLdP5/AtkcdmaccCBo0ksmxwdj/o0n9EsZiaKG+JJ0fX9uK47MPEmMtx7ztuRK5ORbmCszk58BqqMjN5WhmIdazpjLQDAS9hpbWiVHgwmEvEiQyMxQKOWYyKWhLyT1yjIPH7Jm5oD8WnZoilG/j260Koob2IayXY7eY/f3QFWgqzCH9t9XsnfgcT4YpLn2LQUOzqplmrQRzK0sslYpOdtjVrQJ6TUur2NQaLn+CoEQiQaqwwspSgcLEo/kU2akpJKbm0yi/xMbl/FdKUPoNYfTQvkR42yKp2E/iniyS6wbx6G0RyPVqGiurqDMNapPo0kpauUslAkaDHEtHB+ztrM72qfYMx48cIjHDjvlLhtD+hB9BqGXn8g8oGjWL6KgIellcmXEZ1Y3UNzTQ2KLvYvxIWhdcS0d3HC3lmFB06yMICOpayqqbMQgylI5O2Fl0scHs1sMuXGTUqGhqqKfusmPdBQcr03ed5SGg4nRGCqlJB8hrkV5+EwtILfwZMG4YkcGe2AkVZGxLJC2rhQGPLmSgRI+2oZryBk3r+NG1aJGYK5CZRIjBgNTGCXs7W2xaF3gN5UezyUw5hmLBjYyxbN8/Ak0bXuW9mjFMGB1JlE/nEdZNME35pO9JJSWrkHrTGiHo0WnUNDSBnbN127tKkLpGceusobg5WnX9YH0dZ47tZd3PB5HMfJA7BtheZs4VaCk5TPreRHYfb0IulyCRypArbXB086d3eChBAe7Ym19YGwRBRfGBPaSkZHJS3Y0+sAwkKm44kb3csRHK2L8hgYx8gaj75hMp0aNpqKaitQ+M6Fp0SFrH/7k+cMbB3gZrMwkCGsqyMjmUWYjFvHlEdxgjRprWvswbDZOZExNBX0/lxWxUpziZsZMvkwN5eVk0F7bsRip3/cx2tSVVKYcQAgYQNSmWYa5mmJwSBoNp7TPSUnWa5HffJ+e+17ndXY5Fu/XHxEwmlbZzZmmpOnGM9O0HkNx8K7Gd7EW15R0+qRjI0OGDGBFo+TebOw07H7yHg4ueZ0GED97nFohumpVxy0s8XRDDjPEDGBxw/UXjrl6U1eaTmXOKigY157TVxWxMir6OQys+5uj0R5nlY49vWG/0aX+RlHWCU3UaDKZuaKmhvqGechxxEHTI1TU0efTCSy4gU5ghlcpxHbGIhWND8HU0R2hIYtXKTCoMvZizMKrDpH6hDWZYmBYBmfTC4mrUoW4o5fiBJBIS0jlW14S6uZKj2VKGjPBCZ3Siz9Q5TBgQgIeNAvm5CVBooDB1F7vjU8mp62qSN3lULek98x5m9HPFqcMgERCMAkaTV64yh5zdf/L2ibF8+HAkcsHY9j8BmbkVFopzC4RAy4lUdm/fzIasii5Fr7ZJi9+Cp7k92p8eNl3sFIv3s3/nNr7TzuGDO//G89gKzUhdbip7Nv7BprymLhcymc8oYoS9ZHiPwaWsEZ8BQfQeNYSQq3YqGdHXneLExg9Z+h3ctGQwdrK2XanEiGDpR1S/YAI87c8uSEIlRxIS2brpDIP+dS8jpXp0Z46SfKz8gtBvMwSZvQ89A3zwcbZEUnuIlD2pbD4ewdOPDMZMp0PfzkEk5K/kxR8VjJs6kqGRPTCTypHJZd0QRh0tXzDoWycwo2kRx0j9icMk/fAdmQve5JmQs1sIk0CSyOTI209gdXkcSE4jtcCIZ5++RAR542xjja2V4pICUUBHdW46WRmHOF7btW2ea51ErwOfocQMCaWnmxUc38SajRmkqsNYEOfT5cJubK6nUbDE0kKBlaMHnm7OOFjJEcpSiY9PJ7F+CM/cHY62Kpedn3zOxlI9kqZjpORaExbshq011JQo6HPjAmbPiSZUIUGozGJ/wm5+LhzC648NpqNM1ZK2/H7WByxkSswwBrtdSfhEQJWzm63bdrAzp/qi8WM6olHXpCVwyavcPcwNR4uuVZlJ6Kubm2k2mmNrZ4ncJJr3fcVLa/LRaWT4z7+DGVGB+Fh3V9V1LapbTu4jcftm1mWWdznWTW31mf8kt40KxMv2LA/BcJzt329k7xE9YTeMIbCTN6P1IkMz9U0CFlYWmFs54ubljovpPYxnOLBhF8npLQx6dgmDVGXkb/2a93YUI9BEXlIu5pGhuFtbIqs4DcNuZs7sqUwIMEcwVnI0MZHN60sZ+Pp9jDbrKJqFhNd4ID6A6bPGMKavaycvaDdXT10tpfmFFJZUozKFJvSVnDqWzrptcuY/HINL61dKkNr5MyjcGxvLrjc6hsojpK/7mGWry3AceC8rXhvXuoHsWubrKdj8E+vi0zg9YD4zfWUIBi2qqlPkpWzmr32OzHr7Web2ccepzfskGI6x8YsNpBfLCZs1Ev9L9EFdo4CVjSUKS0c8vN1xsrVAbjhN6h872X9CwuDHF9K/sYS8Ld/x8a5ijDSRm3AMi0F98LBUIi0vgeil3Dg7jrG+pj4oJ2v7buITaol6eSkj23svTLYR/zJL40NZdOMYhoU6ne0Dk+PDYEBvWovKj5Kz81feqZ7Nl/dHYCaTt254JSZPYdFmPvm2HL8etVTZhuEdNJypUdao6mooL6ujRdDRVFXE9nd+Qfrik0w0l14YvxIZlk4euDjatorHVjs11nAibQ9//JDHgA8eY1xne0l+l2U73Rg5fiyTBnuctxejXoumWUWz7oK6EFCTsOxNadZ0AAAgAElEQVRRMucvY26YN56tokyKXGmBhVKJQmZArzFtbFvQdeH4F3a8xouFo5gyLpIoP9OGQYLM3AILCyXmXfVdN831Wl129aLsXEsE4WxYz9h+l27aZUiRySRo68rZ9sidJN27kqf62GJ/rlMEHXUn86mUKZFVHiInq5Cc3rdym8cJdq/4nMxFzzO/rgz7ARG4WnT0mgn1Sfzw/k+s3XkKqwDnLhcTqSKC6c/dzlhPO2xa50wBQ00221f/wa4SG/rMvZHZQc0Upm3h4x09eXv5GMwqD/DNMx+QPepxHpgSjr+D+dV5SwQDeq2a5sYG6uvrqKs4wZGDu/hhs5TZs4PQNDXQ2NBIU6MW1zFLmDE0AO/OvuiLelwAoYXkx2/k50Gv81BcLwI7xxBM9/xjUdY90xJqD5F63AIPb098Pf5uZ9PNZ+rrKM1J5JtX/0Q/MZbeZhfCBIK+kMS1lcxeNI/YGUPaFqRCDuzew+atZix+/QZ8DS00HdnM97sKUHcKw8nc+zJi6AD6BzoiLU0jNXk/W1tiWTbXmfLszA5CRijfyQ87zBgwOJzQXi7Yugfi7+eDx1kD6uZHR+OZUxQXl1KlNs0MRhpOnSRr02bOzLqXea5tIkMiw8Y7mF4eDhfCPMYWaoqOkp6wgx2J+8musaX3rPt4fnF/7Np/u1GPzmgaX1KkEiNNZwooLCyitPFywR4B/ZHf+fpYBItuncGkId6Y5W7kj4QiTjqO5+GZvgg6PcjPeiRbp1RBS8nKJ/nUsJAbx4cT3uPs4te6az6Tws74g+ypG8yyOyKQNjdQdkaFZe8A3HI/5P7vfbj33rH09jVn//sfcNAjlD6TJzPSWopQlEra7gR+kd/E2zd19uIaKPjiAT5nLpPjhhHtfxnPYjd7pONlAnpVZev4WRX3PS/HeuDeZUjZSGNuEtt/XMmq2mE89cYiImUqDv/rGbbOe4FFNT+wsmgMk0aHEuHThTfiitrW+aazY33vk4v4pf8r3BvXm6C2+I9JEGxdtYecSlcmPDiZIKMeLXIUZuc8OQKG/FU89ZmBWXdMJDLI9axHRDBi0Jeyv1WUNTPwycVEGZtpLK+g3i6QQIcTfH7bdzg+9xCxgT1wSPiQD4/54BUVw5wBNmAo4mDiHjZvNuPm1+fj03loHPuKh78UmDh/PGMG+1wiivHP4AiaQo6kbOGT75U88fUt+HdrOOooz0hg288riY+YiOfPqYT8+C7z7KR00gVnbRodJzf+zPb0AiRzn+Su4HN2Z/L0NpH+zHRetn6ZN24fSLC7snV8CPqjbPh2D4Vab+KWxtHzoj4woj/xA499ImHxg1MI93M6K2BMfaArIaVVlAlEPbyA/gYVDZXVNNr6EeBwnI8WfoP7m08x3tsF251v8/aJEEKGjWJqH2vQnyRlx14Ski1Z+NJsvDvzOPoZ93xuxrxbJzI80rO1Dwz1ZyguzOdEhQr1meOcSN3FLs/F3D/MAWv3QHr7uWBdsIk1RW7YFBdhPawv/kFB+MikyFpOkbMvnj83H6LKqKOlqYys5EoCYyNxkrZPMzHDffB0Jo4aSIR721xhKCE7LZE1Pxm47f1F+HXeY+V9z9PfaBg8IYaJowPbBJ6RuhMHSFzzDWuONrUzFgMVB/dT6x+Bt50llq1CyoqAsXOYMnkMg5xMAnAHv361mSPaLlRZ2WEyVB54uzngbG1qiDmegyYxccY0Rvt0HW/7Z5Z6dVdfM1EmNJ4kLX4P+w4XUas3CTMJMhsPfPuNYnpMEMpLiDLtiXWs+C4bdfBwhnnUcCqnmIbYO5kjPcbuFV+QMf9xpmx+ilfrb+TlJ+MIcbI4P8BNomzVT9nUycK46daO4Y8LWM7meJncv63jQChj75ffsLveheAZNzCjpzXSqqPk7FrLB+Uz+fiBUMwEA4aaPbxx7584P/ogU/r506OrEdxN9ob8BP5at5lNh2pQ2NhibWuGUVVN3kEV/e+cSV8HOxzsTPF0J9x8TF4R80uGPs9/paDDWL+FZYtTGPbuQ4wNcMWuq0nq3yTKTBOKUZCc9fRcWWSpEz0NNXlpxP/4B2lDH2N5nHuH3bVQ/BvLPy5jWGwsceNDz/ZlyzH27kpm8z5PnnxpwllPqfHsLvCijykvxDRxSCQIBUmk7E1nq+VcHh+lJnvTepLLdRfQ1qWz7YCcoBB/fD3tcQwawqCoAUS4d3/ACkITxel7Sdt3iPxGUzhVT2NZKXmpR5FNGU+/tl2tYCggdb8nL7ywmMh+vhfa0Oo9NWLUq1E11lNeI8M3yL1diAGM+z7j/ZwIokf2Y2Cgtcm4MXl/LpcVJhiLWb9sORlRtzAzdjD9nOQI50XZaBaHnGH7D2tI9VnE03eNwFMmYKzZzotL/sT98UeZMTCQHuYSTCGbyuPZZO3awF87U0jOlxLgZ4/cwgmvkFHMvX8eA09+wANrenLfXdH09lGS/uGHHPAIIXzipFZRpju+h9Tdiax3u583p9l26jIjtb88yWsVsYyPG87Y3tdG+J//EqOKptKtPLE4lcmrn2eMqzUdIirnLtSdJmP7dn77ahdmEUpOOi7ls3vDkO79mGU/5qNpkROy5D5mDwr89+UJCvrWsf7UrSkMfv1+xvZyx75trF8QZS7E3BBA0+Y1rDjizaKnbmOsqwxBqGH3Y3eyOvQJHpzWj1AXc0yBr+ayPI6m72LD2p3s2V8EAT44mVli7xvG8PlLuTGiiM9u/xmP5+5nbGAPHJM+4aNj3ngOGMOs/jZINMfZl5DMxkRXHl8+CZtOvSeU/8qzr1YwdO4ExgwPxOoazBFXIspM92Ts3M7Pf2mY8Gwc8s+e5uPwj/h2rjtWXczplxZlprlFS+2KW7ipcDGv3zuScC+r1s36BVHmxZip7lRuWsuqfD8WPX4zo1ykGA3VxD90Kz8NeIWnpoXR01HR2geq0hyy03ez/o+dpGSdRuLnjaPCEkf/voycdys3hBfywcKf8H3zCWK8XbBLeJd38kIIHjKSyX2skahz2LNjHwkZHjz03PiLIkVC2Woef7GGuCVTGBHli6VEQHP6CBn795FysoraklOcSD+GcdwEBirUNBTsJ8M4h2eWeZL8XjzW0+cRNzICP2Xb5swU1D4XvhTqqSjZxRtPl3HPd0tbvYMXlp82Z0x777+2gKzUBFatc+DZt6fTebQLlWtZ/tZpQsfFMD42+HxundCW731hSjfNb2p2PHAP6QtfYEEfX3zacgRNIVOp1LRBbdfOLtZo4+YXeCo/hhkTBjAk8GwerMS0PshMueDdXNT/jZddM1FmSP6C9xJVqJ17MyLItEA0U5Z7gmNHNQx88xFiWyo6ecqgJXc9K75JoTFoNBOinahM3EdmjRsT7p+Jb/Fhdq9YwZElb/G4+xmS3n+RlcqbePjWkYS6WbUKs1ZP2Ydr2LSnHMferl14yiTIFKFMevRGhrnbYoouGI+u4dP11SiCo5k/JbQ1OVJ1Yj9p635jU9hzvDW+bXoRWsh55z4+d7iLJZP60leazfbNCezJPo3qb3+ZSoLMri+33RRH70A3MGhRq9WodcJZESPVUHk8i/UfrsfqnddZZG0yJGmbV9EUh790kcBZWxAwtNRy7P27eMPuSV66MRxf+0uEtorT2PPzpzy0Ts3AQX2IjI5l/Lj++FheHI4Tmk5x9OBB9h8uofHv872RmHkSPmYIfYN64HA1xmxsouzwHraujSfNagCjHdTYxM4nztuibZAYKV/zPO+XDGBM3Fjiwtv8RbWHSN69l015YTy3bCTd9VMY83azNyWDHW538EKcRWueSjvvOELBKl5eZUbM5JEMifTArDUfzex8GLt749FUsKBFp20LjQp1FB1K5fcV2fR971Fi2hYEoy6Rdx/K4IYHFxDcP6CLR58VWkaDqQrq3ORoukzH8Y8f4we7G5gaM5BBPf5eMJoms8KVz/Ne0SDmzBvL4J6OrUmyF0RZHA9Nd6c+P509v63hz8oB3PvCJNRv3s9Kz/t5ZN5Agl0sWsO4gqGS/Ixsjh1MIbO8hRqrGJ5Y0heFRIpMrkBpqcRs/2vcs2Ug9y8ZSm9vBQc/+JCDniFETJzECCsJurw9pOxKZGOPB3ljaudlHdR/PcfzhcOJixtOTIjNPysiuGwnCWhrSzj0+TO8Yf8Un94ShLNFV7l0RhoObWXb9n0ccJ7I7RFn+PODTbTc8wbPRipoMuWpCRLklpYoz3umumcd3b9KwKhtIOe9pbxl8xjP3RCBv+MFz30HT9kDE/GtPklW/Fq+31pDvwceZV71xzy42oNbnp7PkEAnrFpXHQPVuQfJzs0i5WApdSp7Ri9bxGC5aWGSY2ahREk6b9+2kZDn72ZkoDt2ez7io1w/egwcw+xIa1DnkpqQzKYkD5a9MvFiQdC4gVeeyaffnImMHtkL26uZH9pg/XNRJqDOSyB+8w42ms/nrZvdadq3gls/dOHtH26hl7XZRWvGJUWZUYe+Mo1P7nqJE4s+5rHYQHzb0kU6eMruHIdXZS7pO9azOlFF/7vuZlbVp9z9kzf3Ll9AlJddW+6Vnqqj+zl0IpuUfSU0486oh+YTZeoDuRkKpRkK4SCvL9pIv7ceYqS3Mza73uHtk6EED4lmSoQVtBwlcUcqCVlePPpsHJ0z6oSGtTz7eBHDl0xj5CD/1kIOU0qFTqdFqysnNy2Jv34uZ/SbdzHIzLQBLOO3e16lftnzjC34hT9ORTAmdgTRIe2LAM52hlFdRtG+b7jn0Swix/uhU2vQYYlzYCQjYqKJ9HfFrl1xgaDJJzNlNz9tcOaFt6d1YS9beOuV4/iPHUvs+LDz+cnGpirKThxi38mas0UXrR892d9+Sf6ouQz3ccFJbkoNtcU9OJSgXl64dJgKBfTNVRRs/pR3NpUjM9NiKM+lJPwpnrxlNMP/Nn+t+yP1Wl15zUSZLv4DPsh2wSVyLHMH2oHQSEHKXravO4znm88wrZMos5M3kL1+EyeV3rhYNlKwN5lstReRw/vgX5fC92sPU9PsyLiP3+Q2d2iuPMTGz7agnrqIcSE9cDMTMNQn8dOqTM6ofZk2LxLLrqhIlNi62GNtShCXGjn9+3v8UumLf/RkZoaZVHILJQeT2Lo6Ht3DL3OX57keFVD/uYz7csZw57zhDPIRqCyrpLJOdSFOLaioKDjCzl/zCHrsJgacj0dLkJg74u/tgo1VVxWPBurys9n1yWccvuNDnj/vIu9etwraBhoO/8xjb1Yz+617ifa0aXPhdnF/8X7Stq7n0/IRPB4L2ftSSMnIp8WlL8MnTSVuoKmCxezsLkdTTWlhIfmnqlurWc8NgOa60yR/n4DlPQsZJL/g9pfInfAJCWytuqvP2MnOTZtJPq3txktIsAqOY8aEaEb0tqXiUCKJu/aR7xXLnGEekLudlWsyIHYpd08KwolcVj+1kqpRMxkfE0VIW+6OUJHeKso2lg7mxYeiOniRLt0IAW3OLpL3ZpDkfxfPjb04OVg4+R3P/aAgbtpohg3o8bfJ0914YQRNMTn7d/DVT3Lu/3jR+dCLUbeTV+/cx9z7b6B3l6Ks66cLmky+emQN0nkLiR0Sgs+5ZFehnsLMdDKyqnGeMI2RbeEDUwiyfPs7vLXFjpGLpxMd6oG94qzIuyDKxvPInACkOjUNpXkc2rGaLzZk0Wg3hQefW8BQP4d2dqZH26JBU5JKwt6jpDUP59m7+1/IKzF57LY9zV2HpvHIwn708pCS9sFHZHqF0mfSRIZZSDCeTGbf7t38aj6bp/rk8M1eTx66a9D5fmz+8xlePBXdJsqsr5koE1oqKTv4B8u/amb2O/cx0tGsy1AWjbkk/LmVXblKRj64mGjLagqT/uCt7yuY8PZzTPZQdKj8ErQF7PtrM9sTDlN6uaqnti6VSOwJnr6QyUNDCLS9RD6brhFVtmmsVzHttXsY5W2LVbu8lw6i7OFpBAt6NHWnyU/fyQ/fbCK71p4xzzzLoigfXJTnhKeAQaOmRV3Cga3JHDxqYOizSxh2PifJgFG7i+dvzyD2xVsY6O+CZeJHfHTcH6+BY5nVzxJBd5K0xGQ2bjNj4QOhZK86gOPDS4g2a/OY1K/jxecK6f9/KcqEOnK3bWDTtmMo7nyae4KkqM4c5JMl72B481vuDbHFrnNukyl8ueE7Vq1cTYIimFA7CYJBh7qpliqVE5FzFrIgbiABjsrzJwe0F2Xj755IL1OBS20xx/fvYNX32zlS78C4F15kcX8PHNrGnGljbSrMUauLSV2fxOFiM4Y9bhLG59SrDoMmnqcXZzL1nTvp7+mARfzbvFMQQYjJUxZu6oM8kransDvVgrlLepLzZzZO9y1q7YPWT90fPPVkCdG3Tm0VZR2q0+uPkZ4Yz0/pvXj6+VgcTd4lmtm89HbSl7zOwoAakj7biX7IWKJH9yfgXBTX0ETVyYPsXLOG7acqKWgYxWv/mkYPpYFTP73FTyo3zOp1+A6fwLjRUYQ7t4Uv9UUc2pfAT79IuPO5SDI/T8J+2Z1EK6RnI18Nm3h9+UkCY2KIiwvFru0VjI0VlOZlsjevql3er56cld9QOHI2g72ccJSDVGqHR3gEIb29cW3fp9paqnM38so7FUx+Zja9lFoKvnqSrxW3sfSGUYxo85R1Zw7/37rm2omynR/w4TFPegyK5YYoOyRCIyeT97D594O4vv4M0y/ylBloqqpFqzBSfiiL/Ip6GptV6DQSzIOHEG6rxyi1xDXIrw2ylrpTZ1A7uKDJ2szuA8coKM/n8JEqNFJX+vR1RlvfQHWlHpee7u0q6gT0egGFbSij50Uj3/YdacpQwuKmEuchB3URh5IS+HWLkRtevZmwduresH4Zd2SOZOkNIxncywaj3ojB2K7qUqih8EgSKz8sYPynDzCofaKlRIbctOuRSNA3N1BfW0V1bT0NjaaKzwaqi/I4sv0vEtzHM95Ng0ptOmbDpITM8R0zj7ioIPy6ikcaVNTlJ/PdC5+SOeVt3pztj7P5ZY7xaAtffquZxbs3e6KqrqKqppbKgizS9mZQZBPN7TeMJSLQqa26SYtGqz9ftCEIzdSVZvLN4xsJ+uZl4sxl56shkchRKM1RmEnRNVRRXVlFrfrS5R7tjVpm5Yybi2Nrsri2sZbauka01m542snRN1Vy6uQR0tauI9N1KpOt4vmzKIwJs2KJDnPD8lzopmw/SbtT2FQ9kpfujeyUKH6pISSgPhJPckomqb3u4ZlRF1eGXXtRJqA/k0X6jnV8VTmFDx/pf96rZ9Rs5sW7j7DgvjmE9Pfr5rjXU7b2ZV7N6sO8G8cSZfJ4nfdE6FvDIvt3bCc+35z+Cxcz1VtPyY6v+GSXgqg50xjV1xtnC/n5cENHURaI3OSJbSqnYNMb3PF+JlJlT2a+8hwLBnjh1KlcvWOifySo6ilMPoBqzGg8v7+HF+WP8MiUngQ6a9n77icc9gun7+QJDDWFQMsySN3+B+/Eyxns0oww9TEeG+nS1i4Dpd8+xoeaaUyMHcaowGt0nIu+gfLseH58bw0np/6Lt2b7t4YtL3LkCA2c3P4bG/aeQTf4Bu4cH4itqTKuppDMv77lk/2+3PHCIqJcLTiPxNhCXUUlVTWNaLrhaQY51m6euNhbYdkpSbvVEAzNNBTu5btnPiBjytu8NrsnrhYdx3pnURZi8oTpGqg9tpnl935EpkSJ18LlPDcvEn87844pAZ0S/Yfpm2jOP8huBhJn/ysPvAh3PzuDYB8H2Pk+nxb2wicqhpl9lAjGMg7v3s6aT3dhHuVOlcUknr5/BK5tLIXCH1j2kZqYueMZPcS3mxumy5v/P/WUCVXp7Pgrnm0F3ix5dh4hSgF9Uzm5Hz7Ak7JH+ezu/njamkKJFz5nPWU/sSHhINUjFjPHV4ZRq6K29CTZ+/Zz8JSUiEX3sWh4AG7WZyubOouyIFMfaOsoP7yB1x/+nCypJT43v8bLc/vgZd22AW77SqFTov9gXT2NBYfYK+nLONtfWfqMjMden0NPdxuErW/yfkkkYUNHMilUiWAoJX3bVtZ+l4RZ/x402E7k8buG4db2QkL+1zz0voEZt0xieH+vdvOjQHNeMsk74tnlcQfLZ3ogba23bWbDktvIvudNFoU7Y1z3Cb81hdFn5ChielkhEZo4cziF3VvSKPaJYJDyMF/H9+PjdyehPP4Lb31ZQuDMGEItTpIQX4NL/2HExoTjbPLGGyvJ27eDH97cjuVQF4qlE3n+4VG4t4U9haLVvPh5A/3jYhg/puf5+dEkiLUtTe2qp03t1JD45GNkzXuC2ecT/WUorKywtDDvuMFqOE357i+5d18sK14ajr1coOmXR3jwWDQL541hdIjD1eWLd3PG/ieX/R+Ksgs7gkbTrjxxO5u3p3K0UUmPsIizO0dTXo3BQLPnOO6b2xc7M9NOT6C5vJCSijoaatLZvLUAlbwnk6cF0XLiMAd3HaBqzM0s6KloLbnfv+pr1mtGccsNsQwb7EfF6o9IULSJsh4yWvJTSNqxmx3mM3lxcQgXCib1FH+2lH/pb+aO6VEM6KKsW9Ce5njmTj77Vsajn96EV5cu+mZKDu7lQFYepzVyFOYKzM2VKPT1NOUmsKZhPMvm98LK/NwiKcPGMxAvF7u20vN23WlQUVOQzpYffiNVr6C51oZRdyxlergLtpc6f6PLnDIjmroySgqLOKN3JqSXF052lyhbN9ZTWbiDVx49weJfHqef4u9Lvv+JAV7CD4RgaKbyWBrxP//C5uNK+iy+jTkjg/GxMTs/iQpn0lpF2cb60by8NAhtdTZ//FLLuKXjcDcJ4i4fLqDOjicpJZN9QSZRpmzN26rL3UdiRgE1OjlWhiw2HQ7l5sUTiL4WnjKhmTPpCWz7bTelM5/myUF259/BWP87Tz1+hsX3TCesn/ffoxP0NB/9jXc/zMBx3hJmDAmkh1XHsldBp6LudA4H9iSzJ7MSe18LqupcGBg3jhH9fHBSyjsuzu0S/U2eMomqglOp6/hqTR72k6cxsDmNLcm1+M5YxPTBgXi2LUatC1KH6ss+aM7ks+X1r2l4dRleTz/Evjn/YskATzwtGkl850tyAvvQf8p4Bpm2x5pyCjKT+GvDCcwjoxkfO5iAtmIKQagj8fmn2BVuqr4cwkDnK6m+7IRT30DZsX1sXbORgzoFuhZnou+4k5nBdig7VF3pqMrYyF8bD1HqPJgZ88cS4dDmQTd5TSqOsHPlt2xWjWDR0gn0dbe5IMz+vge7d4WhmdqidLZ89+v5sT7itjuYHuGGfbuDmS4SZUYV1SdSWPvtOjI9YpjXT83BdXupCJnFjdOi6N2W+tHad51E2ZDGEko3fc4biodZrnydh7Jn8OxtAwhwVdKy9V1WnA7Bd1AMM8LNQdBQlZdO0vptZNv1ZVRcDMN9bdrGnIBq68s8tS+cmbNGMyrc6ZosfP9MlOmpSPmVlStW8muJK8MHeqI0eYNM1Xz5SWwqiuFfax4nzse+Na3l3Kd9+JI5T7C0twLBlLjf0kh9RSnFWetZ8buUuGdvIaa3Ow6mZapdor/JUxZkaKTi2F7+WrWFoz1GM7tPC/v+TKa67w0snjaAns4W573vnUXZwLoCirb+wMfmS3nZ/E2WHprP6/dE4uWgoHnj63xaHkX4sGgmmqIrgpqKo2kkbd5NrlMko8aNYYj3uXMXBZo2Psuj+wdx8w3RDAluJz5MUaykXezcfhTF7Y+yuDW53YgglPL9vGdpeOVV5vX0wKlkHZ//UolTv+FMigvG6nQ6KYkpJNSHMHtGEA6VW3jxS1feftKGlR9sRT1sPtPHhOJrWcbmd3+l2L8vw2bG0s/k6BC01BYeIvn39Ry0jmDU+DhG+p87m1CgeecbvJTqx6gJYxk/oH21rhFdUyXFh1NJyiikSq1vPSO0aMNmDA+8zUMxYfSyvbAmXDS4mkop2/MVd28byrdvj8NWpuHEB3fwzOnx3HHzRGLC2qpSuzcq/1euumaizJixkg/W5lKgsSHQw5Tdo6GuvJFGbQ+mvbaUwarOOWUSMKiozEsnNSWLvONHyCnVYHCLZOKEvrhL1TSdOUbSuiSKY5/j40Vh2Jq1z6k5m1O2avVRGswiWHzbYOSVJ8lO3M6GEzbETPKndP06DjQ6ExQzjWlDAnC1llG+9n1+PN0D3xGTmBOmIy9hJzsSS3G++S7mnT+zREBoOsR3D3/EmVmPMH9EbwK7OG7CUHWUw7vW8ll+HB8sG3iJnCYd9aXFnKmopRlFmygzx1yoozZvC29sDuPjtydhr/ibQ2vVNZw+uo8dO7Modwwlepgfhox4tqfX02PqImYM9MHVSn7xjv+yif6mitm2PLdLZOsLqlJKUn7g8XXhfPTeZJw6JHT+G23UVN1TtINPXlpNedRCFswaRpi7dTuPEAilaezZvZcNdaNZfqcvDfkbefpVIy+uuAn3Sx4CLKA5spM9yZnsDbyHZ4epqc7cxDd79ASGuGNtZkB7ahvfb1QRODSWabPH0MffFVu56dgtHXrTMRfmFv/gMFMBbXk2+7bvYEuBF3Mfnk2/dquAUPg1D74n4/Y7JtAn3P0yQAUM2nrK9q/nx98y0ERMZ/bUKHo5W9LVuZAY1DSWHWPfpvX8uSULw+yXWT4nGEfFxWL1gqcshrujIWfXFjZlNuMUFcPUCQPx0hVxYMtaNh5Q4Td5HuOjeuJ1rlKxfB87tu5lW0ko9y7pjSo/nZ/+tZXAT6eT+8wBRrx8L9G+TthIK9j+5g8UBPVl0NRYIlt1pI6W+hoqTtdi9AjA3+FChaWxdAtvvJiEy4IbmTA8BK9zxw+Y8vRMx4yYK/9BH4CxpZLCrL3sSsqj3jWUof3dUWcksi29nsD5dzAn0nT2VNsxEy3HSf4jnsxaR0LiYhgZ5NjBCyu02mYKa1euI0sexaT5sQzwc6S1kOsafARNLWdy0ti2PZ0yh/viTX4AACAASURBVFBGjQhoHes70v+HvfeOr7K84/7fJ3vvHTLJDklIQgZ7JWFvFRDErXWPVqvVWkdtrXVbrXsioAgIMhNIQiaELMjeZO99TpIz7+d1n4QQpqj0efr71etPuHOf677m57s+nz6cl21iVZQnjmN7fWKif/w9sRifPs6PiUX0O08jfkU8Mc4qGrMP8+OBPHqDVrAuPoJAp7EEdU07eT8eISWzA9+Hbiaip5oz295nW+QLbMn8G5krXuKBGa44mUjo2fc6X3UHM3l6HCvG0i1UQ330trfRqeuIj7v1+BiJHpzk517gmP8t3LgomnDHsXnVKFGq1KgwxPiyi/b6ecoERQPZO3bxY3oTJnHzmTZGISKCD42ih1MfbWfwd+/w+HwvXCdM3FUT/UVim/4UXlj7GcbPP8fGGF88RGqXCaBs4eap6BWkciC5HNmkKOKXLSDKSUl9xkH2HshnIGwdGxKm4mNvPFokoGnl5K5DZJyR4n/PDYR2lFKw60t2h/yRzdmvkLrmNR6f7oCdEXTv/hufDcQSNnMuCb6jRoJK1kt3Rwc9eo5MdrOaMAfNJD31LMfC7+OWhKnjYUQtGO8rJftoBkmVDmx6YjU+2lepEORZvLBuH4HvPkmCpwNWqmbyMxuQOLjiE+jKcPZhUnPK6Jx7F/eFauiq/ZFnHs8neKopw14LWL58Ov52phjQzOF/fEOtRwgxN4hFBKPeCvXwAH3tzbTiiK+nzbj3VFC3kva3v3PUdRVLF88i1kUsRhltQn891bnH+T5HgW/EZC3xr0Yj4+Sbr1MQMhd/Wyf8QmKIjfDT8pBewsqkGqSvNpUPXjuGKjwMV91+GtP3kef+ML+/bSGzfSfmqgqoZd20VuSTXdyJ4BzG3PnBOIhcdddhX1/rK64bKKOnivwzNdR3DSHRkntq0GCIiY03kbP8sRi4GJQJ9J45RmpBHW1KC5xdLDCQ99LSLEVi44CLrUB7ZQO9ek4EJyxngZfpJYnWF4Ky6Ziph+lrKiFj7wEyqlvoMp9KwuJ45k7z1IZrdBFQVB9i6+4i2kw8CPXQ0F7dSpfdTDbfHIureKhq1Ch7ykn9bhsHW/1ZefsyojxtL7CmtIOr7KO5II1De3PoXf57/jDd+udNnKqbtppEXn55gMe+uAfPC0qKJ0yfRszvqaL4VB6F9UPoOfsSPnsm05yNkEjrydrzLfvOqJm89AaWRXvjYnZRwvevqb7UDNNbm0fip99yasZT/H256+Vzb651tV3Lc4Iapayd6qxkjp1qYMhuCvOWzWOK86V5c0LbKdKTM/mxayYvPxCArCGFV59IZvL9tzNviheuNmYYiWtRJTL4KxD09TE0NkQoTyYjI5dkl3t4NqqHkq3/5G3Te3hh7WRsDdQM5f6b57bLmORui52DHfb+4UyLCMChr5yigmKqLGJYOc/7GpKXBZQ9tRSlpZBaJsdx4TpujHa64ILXZLzMfYeDuG/LPKb6WV80QiIQkzHQ3khtZTml5TU09ynRc5zKguVzCLI3xehqQEAjR9ZWSvr33/NDoys3PHQbs1yNL/IKTcgpM5/GhuA+0pKrUfjEELcwHPcx7i7NYB05hzNoc5tBZLAXbufoQWS1nM7M4NDxNqw8LVDLZbS0GTPVpYwk+Xqeuj0KDytDdNR17Ht1N50BkcxYOY+gq/RbGKzk2CcfcGBkFuvWzyfK23rsABeQ1Z3m9OkK6m2iWT57NHn5qk1cw/VlnMktpLhFgbFbABEzYghz0EfVV0PWrh3sLdUj9MZNLA8Xw7q6IG+juqKTEQNb3H1dGL/PL/ghNX0liezZdZwa8xlsWjubQI+L5+9aFvxFe721mpJTeRSclaLr6Ev43FlEiXtd1kC2dq+r8Fq8lqXRPkwy1+c8KLMido0PsrRMSnS8iV04j2jXsYpVzSBnMw+T3utBTFQgPs5jHi1BSv2pDNKSsmm0c8VWKUfa1oVBqDPVScOs/MtdTHcxx0RHRdOOf7JTHkrA7ASWeF+pqEQsSpFSe/ATPjyiIPyWDcSFuWN/DoAN1FGcX8TpDltilk3H52eqWly7p0xAXp3Izt25lOlHc/eD8XiOd1mszBum/tMH+EPFcv74SDxT3SzOV/RfkRJjlMJC2bSLJ7YcwevvT3NjpLe2Kv8cKKuTOxC1yI2BjJNU6vswfcFsIl3OzcEAdWkHSBvwZXZsIJ4Oo8BYzL2uzUol/XgeLbYuWIvUSZ096AU6UX10hLV/v5dYOzFErqLh67+yg5lEzpnHQo+rzcEgNfs/5L3DGmbcvZkFwS7YjudZKejMPUJSWimNgRt5fMkYXYl6BGXxu9z+T0sefnU9YS6WGKJhRDqMRk9MU9Gl+eiPpORWoLrpYW6xaaYoeRv//KyLyLVLWLhsPlPsRJ4vDYOVB/hqey1GEXNYsiwCl6tQlwjCIGeTvuKTQ1IC1q0lPsoHp/FcDAFF3UlOHNrHNtU6Xrh7Ko7GEi2Q3bbl9xTFLyfAUIOqq5dhfSd8IqOICPbE8QK+QTXK4W5q09Mp6Ad9SR/lew7TmfA4ty+dRtjEqgBNP01l+WQkFTPsaIthbxd9ATdx9zzHyxOz/8ztfa2PXz9QdtVfFJBrKTHuJuOBrWM8ZQJ9ZSc506WLpYcPk+31kVZmkLj3MMllvRg7mCLttyJ6y51snj1Zy2t28fkrgrKt20roVXmwbKkznXWNtPYOg6EegwXp5Ai+zJgZS0xkIG5WRqM0E8p2SlJTOFHSSKfSACvnyQTPXcgsVx2Ge+rISzlFdU8v3T26uCesJj7YCesLbj41I70t1J4+SXbBWTqNAlm2ZQkhP/OAQZDR3XSKj55IJOTLl1lkKLmUy0fVRV1hPrm5FbRpTLHxnEL0zAh8LSfYA9IaUrd+zZEOb+avX8R0v4vkUn4RKBNJNTtpLssj62QxlVIXEu7dyHTrCz2V17rIruU5QSGjv62WkpJyahu76BtSgOglWDoLf1vjy0tpdOZx/Gg6++oj+OtTM9AZbCLv251kDltia2mCoRjuFhPO1SpUghUeEWFMCfLA5mwaGWk5HDLewF/iNVTtfJPXeuZx52Jf7I3kdB7byl4hjhUR1uh3VlAms8c3IopIq3YKEw9wsNyI4JtuZn24/VWKANQMNhRRkJ1NXpMONsEzWLQwBCc9JQpZI3mJBXQaGiJP30ai2/08smYaU1zG6kelzVSVFJNf1oJMpMVQqlFrxG/Qx9w9gjnzwphkqneB0sUVx1g9wnBrIbv+vYPamId4MN4DG+OLwp2VB/k+qYwzQhDroo1o6jTCO8wD64uIFIWhHnpVJpiaW2FnY4aJkT46wjD9bQ1UFVfTomXNVzPUVkfRaRkhDz3CSh8LTLXqG4V8/fcUVMExLFgzA8+LD2qRhkaskjqTR65Y1dlhQNDydSwIdsVu/JAV2dZPc+LIYY6eFTkG17Mu9PL8hKOGUweVOTnkn6mjEwscfEOJig7BW3R7ai9ENYK0hqOffc7h/lBW37aICDebn0HfoKKnKInEUiNiZ0zF0+1XgDJVN2dPi3u9nFaVCdaewUTPnIaf1YV7/fi2bzjS5sGcGxOYEeCMuaaSxK+TKDirx5SVUzFt6UXPJxifiWeElgpoiN4eFSZm5lja22BmLJ6HAvLeFhory6hoF9UJBITBdmqKK+iPvpeHl3pjYyR63xUUf/gKR0wiCFu4mDiXi/0RAhqVjJ7qInLzCiiu6EI3fAWr5wXiYW10PnQpa6IkLZH9ac0YRK1i06pQztH1XdMZcY08ZSIwrNn7BXsKpBgsuI0H515Ir6Ol86n/lscePUnI04+xMtwdh3HP3Sh57P6UXFqiN7LWQ/xWAY1yBFl3C7WFGZzoi2LzwyuIdrfR5iMK6jIOfJJEabcpQQlBmHYMYjA58Pw6O+f1GZsDU3OLsTkQ8580jHQ3U19VTnXHsDZnWTPQRk15HQPR9/D7ZV6YayNEcs68+yKHbecRu2A+c5wunQO1YpDuc3NQ2Y1+1BpumOuPq+WEat2BKrL2HyOj3oToLSsJl1eQcbKOYSN9RjK+I3nyk7y0KQRXywtz7bSk4sXppKce5yReTLERGJHJUVkEMGfJDDzoor2lmYbaGmqr6+g0D2X67Biifawvc0aKEZph+mqKyM0V10snTFnE8nkhTLYznpBaIaBsOUP+sf1sq/djVYIPdoZqZI057Nk3yOyn72S2E/QW5ZJ7uoZOMz+mxUQR7T1KLn5BEzTI28s4mZlOWu4IAevXMTdo0nmDQXte1FOQkcHhZB1WPhCL4YmveLl4Ge8/FYnx5XI+r2XR/oJn/oOgTGT8baaupIpWpQRhuJdTH+2AVz7nIX9zLPVUDLbU09jUQluvjGG5nGHZAP19MhRimbmRLmqFDkZmZpiZiYtXBz1jC5z9w/FzNkLdUUdd2TF2HaqhT+XAtEh7RqRDKA1tcQufS7xrJ6n7jlIiNcbS1hZbt2Ciwn1wsTZGd6SbpppaGgb0sPb0xd/ZDF2ROLGthKO7M6nXdyU8LoFoD4tLJkOUNekoy+fE8QLOGngQmRDPzEm/hENJhbTzLMlvbWf4T8+yxkRyaRhK2UZ5di5n6lXYRsQQE+h8qcduzB197EgD5tHhBHg6jleuaNdDewklOdnsVcTzx3Ue18isLRZVlJKfnEah1IaAhJUs8buaNMkvWHkX/Ymqv5m6gjSO5DYxpG+LV9Q84mO8zjP6X+4npNUUniokvdadu+6Mxlg8bEc6qc4vpLyhjU5Rk1WlRoMuBiYu+EVHEBrkjm1PKUWnS8mWx3JHnCWy6nS2HarFwMEaYx05vQ29WM5ZzbwwT1x12qmqH0RjaIePtxnS2jzSdh8gURbO3U+uI+yK8j8quksyOFHQwIBTBHNnB2v5vcTcipH+alK3JVKl0WGkS4bj0ltYNMUFx3MVDANnKTqVQ0ZBA0N6xpjbuzM5wJ9Af9ET+vNlE0RG8pGzWSQ2e7IgehJm2ot2QmvPJflYDhm1uvj6WaFz1SR1CTomLviHBuLjbnsBt5dK1kVjXiI/JpbRF76JB1dMQlZ0iorOEeTSIlKy9QmLS2DF4vMl7+d6IebBSavS+e5wIa1ya4KXrGB+gCNWF7sChRF6qk6S8kMS6app3PnYKkKuNAeKZs4cz6Gs0wAX0Yr2deBytpPQW8Sh/Y04xMUS4PQzNFRHkR1KpQpdkeNI55rYTC+/WUSKgpO5nK5VYBMRQ2yQyxX2ehnJSfWYRoQR4O2MpdBG4eFjZJ1qQOLvje1PeA4lOiY4Bk0lcPKkCzUglVL66/I4+GMqBYowNj+0HO+u0+RVdiJTSak4dALlzKUsXDaPyItJlEUt2b4qMnYmkt8+gkX4MpbO8cfVQtR2nNgEreJDXuIB9udB2D33cZP/ZWvmLztGgrKNupITfH9Any1/WobTFb5VEDrI23OYoj5z/FatZKbtxW5Z0VvWwpEX3qFm4b2siPTCfZxITUNPURrpx9PJVdjjdq7SW61EOTRI74g5gUvXEBd4fm1qc/P2JZJT3I6Ojwc2PzkHpjiFhBPk5YLdRIkgxQA91bkcOphJsTCVzQ8uw6stjxMV3YxoBin7MQtN3FoWLZpJ6MXqERoRNFaSsfsY+e1yrKetYMVcP5xM9S/MH+0s4lR+PWcl/iyZa4+iNpeDiUV0ChqkHQKhd/yOeE9TrSF1Ca6RtXG2OI/0giaU5o64T4lmZqgLJhINXfmHSS1uoqNHisYqkMhZ0wjxsr98SF9QopTWkv7tYfLahjENiWfRnGAtgL/kdFP00lZVQHJqGUNmFhjqqFH0tDPouogbFwXiZC4WrwjIOyopa1ZgZONGgMdEUDYabWg7nUn+2Xaa69sRgpawfIYvrqIHf+JHqtqpzDvB0UMN2EU4o9tWRYHJOp7d6HtJdOHX33hXfsN/DpQJoqh0CScPJXNmQKSSVdPfacG8p+5ijo0oIiqjIUskzauivk8JRlY4ePgxJWwKQZ4OmCJnuKeB4lO55JfU0jmsQq1jhm/ceuJCrJAXp5Gdd5qythEwtsfdL4DA4EACvF2w0lo9oit9mPa8ZI6k5tNoFq2NeQdNsrxClZ4oSq5keEQHU9OrcD4JUjrqG2nrBqsA/19BGCkKtA7RcfoM3aGxBBlJfraMzzUtjKEuuttbqVF7EuVzjVxPgpz+tiYaG/ox9A/B1+qnObCuqS9XfEhANdBFW30d9TgRHOiG1bVYJhopvd29tPca4eN3Na/VRT+sHKSvv5/uESu8J5khERUXBlupKquhbUgHC49A/FytMR/LMbrgr8Uk3qozHE+qxfrWTcRdgcpAXH+KoSEtfYqeyZjW4zgC0aAa6qWrbxiNiQ32Fsbo/7+U91AP0F5TQUlxLe3yn66elRg54zc1GD+R/Xv87BaQdzdSlrST/UMzuOPW6Tjp9FP6ww6Sq3u1WqoK11kkLJxJrJ/1JcaBIJcyUJHF4RYHZsyagvPVPIGqflrLTpOR0Yzd5vXM/1lKC79upf73/bWawZZqqkpKqeq6mtTdaM8lEmMcgsIJ8nXDaWKYZ6iTtqJUvjg6xPS7NzHbXpehwr1sT62iSyYKbU8iankcs6ImY38x9tTIGe6tJC25FbtZMwl1HBXtvnxTMdhYQlF2HlXu67g19gKNiqsPryAKlHdQ16CD/1S3K/MSCoO01ncxrDHGwcvpCiLfAtKqPOqM/PBwMMfiInDU3dpIbVMP2mJykXtP3xhzW1c8PB0wvyTHSM1AUwWVpeXUdMuvIjd4fg4cp0QSLALjiQaFrI2mwjS2ZSiZfsd6ZtvrIM3bzdepNfSNDDI44k7smgRmTvXE9pI5GEbaVUVWeufoHNgbXp5XUS5jSKFGaWCOpfabRU+86O3uZMDUGTdrAy1jwM9ralpzDpPXY4yDTzABbnZYXO7sPG+BoeyvJDmxEdsZM5giFspc7bwXVCik3bTU1tMsAxNnHwLcrTDSvZbIjSgW303loe0c6bAjePYCZvjZYW5wufwJFdKWKorSkklvUqBv6EjETeuZ7fB/l1T2PwfKtNEBJcphKQPSEeQaXUxs7LAaYwcWy1o7qytpV5hg5eyMo9UVEpbPTaRYjdTWjcLMHmszPRQ9XQxJDDGxsMTsSpWH4ytLg0KhRk/vV1qzP2+l/vb0byPwPzUCYqW0YmQYjanZBZQ0avkQQ0oJBoYifcpPCZ7/Tw3Zf8/HipqISjlDGGM+AaAIqhGGh1VgYIShqMn7c+/r/54v/O/viUalJZwexhizi+ZgaEiFxMgIw/8YSfF///D8r/TwPwrK/lcG8bfv/G0EfhuB30bgtxH4bQR+G4HfRuDXjsBvoOzXjuBvf//bCPw2Ar+NwG8j8NsI/DYCv43AdRiB30DZdRjE6/kKjUYjJn5cMa4/qoOoRqJ3npH92n5/TKQVXbSMJf9NbUxIW4MOur+2byKlhgp0xVD1f1WoZXT8VUqVtspN5JDX0TcYzSVTK1FpJFrBdPEZMYflPyKOO/qzV2xaAXSRt04cu2tZH+Pi59dLlP5afvS/4Rmx2lCp5UvTTqWOHvp6utq1K+5NkdxSoqP369fyL/1UcV40alQSvXEpoKu/Ssy/1erZa9fg/1YTUKs1o4LUE79dLBrSCAg6l2oE//rx0aBWi/yQF/3mBS8Wq8Y12t//n5uSXz/A/7E3/MQRel1+9z8Kys5v9OvS1/+Blyhpr24AB0eszC8kSh39eLWWbLO+sAa9WbH4/AyySkEuY1jkOzMKJtr5+iTuqxSKUfCg+zM6crlZHO6mp6efDokrAS6/Qk5Ho0TdX0ZippqIuCnYGV1YefT/dAEJI/S3VXLqYAqFvUrQNcFj4S0sDzRhpDiJtHYb/LwNGKjvQGbuhl+YP5Mu4Nv59b2Xj8i15MWi4P2lTUlvYxMtLf2YRU3F4xpQmSDtpX9EjdLUBvuf7KsShXI0p1PvZywXLejRJqj/+u+/Xm8QVMN0ZO9ib34Hg0oNOq6xLJ0fxmRHgaa8PGr6jbEPDifU6Ves5at1VhSU1hVBn85lq6k1wwMMVuVyymw2C7z0f/pSF0YYHhqku88IF9dzrPxX7oBoWIjGob7B9TlHrte8/JL3CEIPFYVtmLg64+hwng9P2dVCe2s7nc5hhF8PNYkJnRNUTRSXSDG3ccTd7XIyPyIgG6G3+iwyNz+cjXWvjf7mZw2AKFckliONaZX+rL8dfVi0H6+p4FgtUvpoUOvrX6MU3i/ozP+VP1EwohANsOvgPLhKf/9joEzQNFN8KoejiRJufGY1k37ikBeEdvITT1DeokfELUsJvJbqu187EYKctuJMjn23ncQGhZYcUKMaok+mh7Wlofbykui6Env7bSyL8mWS+iy5SUc4nFxI44h61Eq+qEkkepgFruSxTbNwczC/6H+lnD2VR25uM453b2T2xG+sO8CXhU541W4nxXYJCfOnE+txEdWGKKtRWcDe13/A4J1XuNXoWm8qAXVnLXX7/s1rVn/h32vNL3PJaRgoSyM5JY3M2n6ttX++ieNgiFnkRh5bHYCFoUhv38Kh175ncsx0/OdEXXYmRHkSpaj7OaKHqZW5ll7ksj2uzyYrK5+juit45kZ7pO05fPboW+QaW2EgzsHoEcDwgDnht2xm1aJo/C/5diVDXWUcfPo5vlcYYRD5EH/eHKkVDr4EA6g7qauuo7TShAUrpkxISh/9DKE7g93pBoSE++PjYXltXqOfWItCXyWnk7bx/JfdzF7kh4GuEW5zNpDg18eBh27lrUQzZqy2oKK0hGabdTzw+CPcEXXx+vllC15QDNKb/i+ezYziyYdnaTn7dFtOklxjiIO7N0EeFugIA5QfTSY1vQ7nZx5llZhorBpBfvo7Pm6dy+YFk7AyOT+SgrKRzC8+4us92TRYTMLZRIJGMMDENpIb/3I38y9idRVGSvjhgxR63cOZuXg6/ufoP67ySYLqJJ++Vo7brOlMn+n3k2S9GnUZXz9/FOcta4ma7KqVwLliE+TIB4rY9q2cVVuisRI51yZenINl5JzuRqbrydzpk86vIZH+oT+fd1Y/Q2XCYgLMjDB1mUb87Cl46Z7i0+ff4LMcK+Ie+D3P3Rp+XTQfJ36D0HeKr9/KwDBhCbOiAnDR66GmsIZ2qRGTZ4bgpCOg7Kilcsc/ed35n3y0zlzrGRfkZRza3YDztDD8fJwmcLGp6CtP5+BHb/LmaUOmeJgjEUAtV+O1+UUemDsJe9MJ846ClvQDHD/TimLmzdw61eonSbMFlZyhoWEUgh5GJqYYXyQCruUB05wl8Y2PSanvY0B1HonrmXozdWE8i+NDcRW9yl21NB7/jjeEu3nzBtvR/aoZpPLQThJP19MuE7nyrtAk+hhZuBG9cQsLXfW146Ip/5K/fKVm+qqFLIjxGKvolFGTmkTK8XKM7vkDm0WN5OvYhIFjvP9BI5PCYkhYFIihXEpfewN11VVUlpdRVl5DQ7+Asdscbn54PVF2huMyXqqqZI63WmDmFkKM1wTQr+qhozaFd7ea8NiLSxAZ8656OzQXcDo7iz2StTy3TtS+vPYm6lg2VGbx5YfD3PX6hquSwzJUT+7RTE7VGxB91zoiDRUMd5eT8t0RTg+IcyVBomOImZ07gdGxTPVxHiVwvlLTqJCfTeO7HYc5WdOBzMAer8iFLImPIcTd+vIqH6KSRE8JBz98j+1NMTz8zI1EuFpe8qxa2kLNqQzSiwawWXYrayZfaHQIw/l8/Y9kJHMWM3dGMO7XfP9e+9iKT/7nQJm6gYKMdPbv12HLPzZeShZ5UT8FWSGH9hZQ1ePF5gfm/STfzs/7zLGn2ws4mpJLUX0P8rEQkoGNG15ToojxMkVUpG8/9AGvaO7ilXXOmOiLS1UPY0tLTI0N0Kv6ka1H6mgxncqN8V6Xkr1qSQbP8MWfs7njud/h5n+hlqGgbiQvKY2jx1Uk/HULERNKmQR5CV8++SXSBZ7Un9Jl1pL5zJnhh/UFarnDtJfnseuV7zH88E3uvMKi0PQ3UV1ZSUVjH4ox5KgZaKcj9yC7TDdyf4zR+IaVSAyx9Z9KsJczNjpSenv76JU2UZZ7mlO5AvN/twg3UWRYIkHPQk3eR8ewvnM9EfZSkl/6Br/ZcwleOOP8dKhl9Naf5vgPhzjeJEPPoJ+iU3KCwx2Q6DkyZclqEiK8cZ6gYUldBunppzist4YXN1rT25TIc/efZsmTi7HWPScLpKL+wH4aQuOZnbCQGRfcuCqGOio49fXHfKlcwh83u1K3/Suy7VZw07JI/B0ukt8YKCUnM4ekCn9+/+j0S0rrhbpveGmbAQuXzSJ2qvM1crv9xIrsKaXw2A+8lh3Ea8/Nw0iig76xGSb6Ktoy3+elV2qYvCEWk9o0ioeDid14N7eEXkGP9OcsfrWMwYY0Xn3iCD4vPscaP2ssRGNAWsTO17+lxnUG81cnEGMro/RwEseO1+L6whOsNVQx3FfBrnufIPeOz/nzXIdxMXIta/v+rewrGcEwbCHLw+zQlTZQdfIo23I8eezNTQRewm0ppzf3e75JH8YiZB5r4nx+ko1fo0jj3eeL8Vg4j3kLgrD6CRtE0/0df3ymj3WPr2aqn8OVKRPE8VMOIK3azgP/cuG1VxdhZ3aRMHVHGrsPn6XXMIJb1085v9cFOUN9J3ll2cc4ffk3VtiZY6FvhIl4Pgg9VP3wEZ+myjCduZmnNwZe5oz4OZN34bOC0Evu6y/wg/VyVi6KJdLVDF3JMM0pu/gxqwFZ1C08kjAJ2mso3/oyr7i8w5frRVCmoX33s7xQOIV1N8UzZ4r9WL8E5M35ZCUe5WCDJ+tum4WHvhrVQAlfPPUVxs+8xW2hDhdyaYm8bAPVnDycSma1ITMf2MQsy0svUQEFHXmHOHA0l8puOdLWVgYFAT1nN5yt3QiYs5RVMz0nrAElsp4+hpSasfC+eDvJqdx/gCKlGV43bWKpckwWOwAAIABJREFUjS50VHL28Gf8RfMYn9/mqAUTGmU27z6eiOnsKHwnO42+s+kkGaU9dFhEsSbWTnveCbJuBnL28LH5H/n0djeM9IcoeP1R/nGil4FBDdaONljaeRDoZ4kgayJ9zxkkLqaMGLriY6uvNUzdFj/IHTPN6M49TkF9N/2KUX+TGPpXq1UoFXIUIyMMyQaRSoeQyTVITCPZ8MwGIswMtDJxQn8ib79bj1v4DJYssqMhK53jqeX0icYSMipLPXjiL4ux0DfBwtpcy5E1uvRVtPzwHnsHvHCbsZjlor7zuabppa32KK88Us7avc8yQ09yFWJrEBpyyE1NZrvOzby22f1ngrJ26kpTeO8NGQ99cudV7nYZZ4/uIamgE9Wsjdwe64SRtIWW1A+5a6sum9YFjnJzahTIOuopzStn0G8xa9YtYYH/ZUhnlVKkxTt45OkkbJffwPxQF0xHWihPTSJnJIj5a9ewaqbHBRQomqEuWnJ28o+3j6GYuYGNK+cQ4WWL+YQqcGVTLsn797Inq5GBERVm5ma43P4mz8+66PwVRujK+IIPM0wJWTCPuGi3C3gaf/nOvvAvrwsoE8FGzu5DZJ2pp1M9aqcIwgDtTc3UVEsImRcwZuVK0DUPZ9XvljLFygSjliz27M+koK4LubSR6vo++nFmapCd9iIUvU4Gpu5E33Eni12ukcH8aiMz1EZNdSNtVZkcL5IiN/cnfkEwNqb6KEuT+PFkLQ05aZT5JrDAxRADQ2fCV65k+mR7rEWNs5KdfHasi8FJC7l/je8VQFkeb23ZwYbnH8I1wBNUA3SIBLldg4wM1VJ4sojcGkduunsuzpb2TPJwwEJSw7G9TZjJCyh2jiPYxho3eRFZ+UXkF1fTJVUiN7bHxUKCclhGV2MXur5eOIgbvLuGaqUTk2xNMHOZRsLyGdjXHCOjrJEep0ACxtgyRXoS1dAAfTrW2E9g0BRkZZw8683SpXOYFeGMRMwr6iggK+0Ux9qn8vh90WOLXMyfqebjOz/D+vnfE+euIP2lrfjNmkdw3BgoG2mn6mQKB5IqESLjiQ8yRdLwA099bMufn12AlbqZnIMZtPnGkzA3khAHPRTDQwxVppN5opBk3RX86QZbhvqTeW7DYXxumoapznlPWcfJApTxG1mxahFzzhFCipxqjaLQ7T5SNFFs2LiQMGdDRlrLyDl4gBPDvsxYNIdpPvbjZJxCey4nMnI40juXP97iRl9dFU2D5/m5hJaDfHhAn5jZ4YQGOGBm64KzkyO21+DdueLy6y6lMGUfb+ZH8uHf4scBg0hGXLfjH7xfE8jCGCNacysZcI4kbu0Cplwz/5aa9uyjFMvNsQqJIXKcLFNAIXL9bX2Zv8lu5+1HonE2GcsX0wzTevxLPk2SYh27mPXL3eg4ch6UrVK0U3fgTX5/0JMnX72daQ4it6C4r6U0JH3N1oOVdNv4ExXpg7OJkq7aEvLSy5BHLWFRsD1GEj3MvUIIdjHHcMwjrBluIHPrLgrwYMqqVSw4R+cuDDPYWcyhD/ZSqCWGGm2Cpom8jC4sPdxwc7fVWrYSAwe8I2YSv3wa7oo+eksS+ffOfPrFY6crl2Pl1oSGTsLOYlQ/TyKxwC16HnMWTCfEaoI/YKSHwRPvcWdSPP9+JkwLZJp7h5Grx367J49jma30GwSwcpEvxiaW2LlNxs1cOQbKvsB7z1usdbA478EbaSR7+3ek99jiv/JGVvqa/qQX6ZL10lNFWVk1p5Wh3DjP9QKDQFPxFU+93krUXetZEO4xJp0jErIWc3z3IZLrzJjz2D3ECWcvAGW6HUn88+l9sOo21s4PZbKlKOAsIG8r5PgPe9l7ahDXOXOY5mGJ3kg/rce/ZUdfOGsWh+FuaYihmQvevpNwsDQePfMEOb3FqaSkFlLqtp6nV3teSFAq9FK8/UP21FkyeVoEUzx1qdp3jCqNGT6rF+DXUUFJbjl1NvHcuyUSuyuRwKKgdPuXpPeA4013sMZeBGUV1B36jOc0j/Pl7edAWTJ/fyiPkNtWETvVQ0ueLVQcZG92G412Cdy/fNTTKQy00n34Te5rf5BvH56MpPRzXviwHZ+lM3GuPURavzPu0yIJ6Cskr7If/WkxBPWeZNtBgdXPbWCKgQ5GNq44WapozEqmoLGfYV0TzC0ssbQwx8xYwnBrBaczcykZtsJnqnh+eONmZ4+zhwNmbels255GWWMRJwoGMbd3IWjeAqIjIpnmZgo6PTTV5bJ9uyUvvX8DFhc7LlBQ9NFbpJkFEBi/jIXieIxvFimdZ7N4/949uO99n5uNJOM6wUJDJvuOZJNf14Py3PMDrbQ2NVBKEAuCzvFXSjAN38A9S/yxM4PG1F0cySmjrk91QU8EQUZ/dyP5OUqiloSMA2ujwBVsWRqGu63JqK5nWxZ7vs+hQvBnzR0JBIge1/4Gmo78i83HYtn29/mM0rSJBK/DDDZns/vLfORTF7Bs/QLCLjpvBcUQQ6VJfNfoxuxpXjhaGaMnavx25rDznWR6AuewePNiosb+Thhq4+yJH3jr4yIcNtzOTdG+uNqLEZsL+c00g+00t3bQMQSKs4UUZmTTuPw1/jbvUmJjjayGxPe2UeE+kxkJc4kSDYXr3K4LKEMYoquhhc4+KfIx37HIclxRUMjxNAkrHlk87uKU6NswyVckeNVDd6iTxuZOeqRDdJ48QnazAiFsKSsmn7MAJOjqmWI72QcX4+uQTKxRoZArUNQe4tuULobtpnPLKk/6yk+TsesgbQkriVZIUZlbYaYj0Hf0C9J8HmTTfH8C7HS1oOzTw020WsVwyyL3y1oiGnUpXzx2kNtffhS3QE8YbqQop4Ciylb6OyqpqGmmRjeUJRGWqIcGae81Z85Da5D8+5/kBa8lLiacICcTDIY7aO3opqv+FBlZVVTL/Vi3LlS7AcR8jtH44whn3n6WpJCH2BDthputHc6TrGnbt5X0Ph1s4lcTd9UYjmi1HeX9rxXMiJvLgjmi909Nd+4B9n77HT/0uxPrZaqVoxk2n8ND99qz/daPsX35jyzyUJIxAZSJGmYNJ46RnFJMT8gy1s4IwN10hJH019l0bDEfPRuDveEw7aWp7NxVhdnshSwINaW38BRZGVmU1jVRoRPBqnleuIVL2P9IKqF3z8dm3EpU05SSzuCctSxansAsax3Usnbq8tO1Om69jmHMmj6NEA/LMbCsQtpcQ8Xpk5yoGMIieAZzZ4XhL2rO1WeRnZnHEYM1PBknUJGSRG6H8nzYoyeHfSf0CArxwdvNGuvJEUwNCyXA/leEMa4EylSNFBwtZ8TVDwdVE+0yA8zcffFzsxo7sK5lx6uo/PbfHB20xTXuRladE/rTSOmqzeTTJ79H95W3echHlKs6fwOqB6s4vjOdJqvJRCwORef4Ma2nzOWFh0nor+Tohz/SkXAXmyIdRhm+hV7K9nzDrj37yVR64zc1khh3YyRDrVqZmFMtjiyMD8JaT4OgbiMv14r1z9xEmL3FWKhARf+Jb/n2pBQhcDF3JniM7SE1ypE+Wqqa6B0z6rRHtTKfbR9U4xIzjWlR3qOHv44R5jb2OLnaYqpRoOhvpbJevGxU1H3+V/Z538kNka64jjOe62Nq54iDo90YqfTYeMq6GEj8B3fW38dH99jSmZ1IXn0vAyLbr9ikVeQV9zCk68aMqEmY2kzCJ3oBM925IigTOsopqOpmyNydQP9J2E4kJL2WaRSfacwmLfUkhxRxvHjneQ+dyOtY8vrdvKNzB/evjybExeQ8ENIM01GYRlZeHT3hG9nk1knluKfMhK6D7/Bl+xTiEqIJFsM2OgJDdVkc27+Tb5IakVsEsmhxEBY6SkYGG0nffgqz1auItDPCQFdDz5kyhLnriJsxlcAxsmSNtJrcY8nsP2nCmhc3ET6eiqGhM/EN3s4yJ3TebGaEe+No2kjS56k0Mol5dyTgPdJNQ34mKUfy6VvxB/4QM0YgK28i/2gW5e0DDKnFnCcVrfkVjHiHMvfuW1lkdWVQ9vJdh7GYGY73ZAe0V2nzSTJLemm3mMbqWLtRT9BQD9LCfXxk9Gd2PuJMzY4PyLCcz4KZgdjWHuLwWRMc/b3w0PTR0mPE5Bh/zDsqOXn0NJp1m1kybuyoGe7rZXBEhUYs8tDXR193iJbTOeSebkbuOZVpvk7YWJtjqt9JfpZA5KIALBVd1Nd30NeVzjc72nDyDyEy3AGGR9Do6oGmm+azZ9h/0IBbH5w5arhJDLANiNB6+430ZGS/+T6FblMIW7aEmRcoWYhKJKfZ+tA7jHz6JQ/Z6p4Pz8k6aWoV71nFOLGt0FZMae4pDuks4fGlTuOeMj0bT3xcLESlQobaG2jt7keq9QZOwH9iP2tz+fbrYTY+vxqXsSNF13IS3i7WmBiKXIRKmo98xq5COXoxN3HXvDHNXy0oe48tGQvY/1YCxuNGNwiqNo6++jrpRqFE37SR5ZMuOm9FLj1ZHz0SS2xN9cZzJQVVOd8/+xnFzlHMu30d88U1KkhpLU5n70c/UBF9J4+ujsDd/CIlk3OfJErYaUCQQN/pZI7u2kdx/Ku8fBlQBkp6jn3EJ6ct8Z6+kDXTr1MkZcL4Xh9Qhoq+hmoa2865c0Urt52qomKyM2Hx7xbiqN0VEnQs3ZkS4IKZ/vkKL0Hoo/C73eT2G+Jx40YSrCVadn25dIBB2QhyUSpHYoSlwygT768lMBTqDvBNUifDDjO5bfUkWk6msPtfX3E2fiWx4/kOGgZSvyQr9G88tmYqU130tKDs3zsyyey0ITbE9rIuX0FoJmNHFy99+Cd8g0VPmZSezm56+qW05SZzorie3tjNbPLTRdnTQt3h7zkU8SJPW+3k/aPWrLh7CZGedufdoiMtFCYeJaNcgfemLSx1HQOsggqhP4u/3/Md9k89zeopLmM6Xkoqdu3glFJA4umNdXkxZ4cuZmlX0X+2kj7vddyRICPlsJqQqAhiotzQG2kg50Aix3K6cFk6Cx/JIP3teXz9oyuvfhzF7ts+uSwo07TnkXw4i6wuD9beuYQpVnqoBzqo//JpnjF7kfc3uGAtJoOrusn76B2SDKKJmh1JiEEPzUWZ5BaUka27gAdWeWFuJ1CxM5kuWxtEm350zwsM92lwiplOeIgTOpU5ZKbkUTFihJW9GUJnN2rjCTp7Y4tcYuaIq7GcnuZ6WnQnEzN3HnFmlWRnF5Bodxt/jtOjr7mZzokemqa9vLtXnxnzowgPcsDYwg5bWxst8fEvblcAZWikdHepMbE0gZFBFDqGGJr8hND4JZ1QUvr12xwesMNtySZuPCcYLWumPmsHT3xqxF+2PqANKWotWGGIxpw0CqobqKluZkBiiKmjBYrycsorO7FauZBgVT9NlV2YBPrhZORA8JIFhNgqaRGlgA7vJMMonKAZC4gTAWBnMWdO5XBgYA5PbvBBFxUaxRn+/WQuc//1B+ZOsh33Jml6svn+m1wadAJZd18cXqOqzKjkUjoqi6ntH3NViVEN1Rl2f16Hc8RUwiJGwxISAwtsnd20YPl88Eb04rby/e9epO2+57gxyAUnAzElToZMKmVoRIlSI0HfxBxLa0vE1DhhsIOBvS9yl/x5Pt1kjtDdTKdUjnJsqwjdORw53kSfQTDrlgdgZGiKhb0LTmaqK4Oy4X4GFDpIxGd/6Vo5m8Gxo5n8qFjEq/dPHftGUW2kjI9u+Cudj/yVW2O8xoTiBRRt5RQVFVNYVkdX7wD9hq54GvXRfvIgB602ckekAcNnS2k2dmeSnQUuQTOImuKFnbSassJEfjzVg9Qgirs3hWDAEP2d+Xz05wLmvX0fUw310EdF7dZ/kem7lvgFs5g+7t2UcjY7mYO7suG+F7nfR/ShaRCUZXz96Ae0LbmTdXOC8LIwQNKVxvadlcgspnLTzdOwlGhQdFVRcvgb3q5awBcvzNOuaE3ex/w1SY/Jkx1wsDIQk2tQjuhgMckTn+DJOIln8xU8ZX+9fS96UwOY5G43asy0FZBT2U+XWSiLI2xGz+rhXobKjvGtzUt8/4gHsvpahu08sNcXz+wUWmwDiJwThqehBJXaAAtLQ5St1VQc2M4PgU/y3MwxbdpL9p+ogXqc9LwaWm0jiZsRhLtuH80nEzmk64dz0g90bf4TGwIsMBcFzMfDl7HMDJFQX1JKTa8KQdNHe3MFKSl6rN0SOZqPKDHEJTqOae4WmOoPkPbah5R4hxKxfDGxE6KXYmizv7mc3Y+/RONr3/CEqx7jtTeqXpprGmjpGjzvNOkoo6KwgCRJPA/E24/dZTqYe4QS4Gw67t0+96mCtJmK/FNkF55lQGeY7s52qupC+NsXd47t4QsHRfRyp763lZMjLoRuuZmljmMA62qgTOgk+ZV/kmY4haj1N7Pc9RqMYI1MG578/Nt6jGMXsXpNDN4GoO4qI+/ID3ycacb6u2dg2NpCl8oIe99QQifba3HEpQ5aNZ35x34ClIGm8ygf/7sYwX86K26MwfVXXAuXu0+uCygTrbiO4lMUVTXRMaQe9TgIPdRXVXM6H2atjx7VA5PoousQwsJZfthOSKwVhorYvz2HVl0vFt0Si3lzOXkpuVTLVNqyYYmYVyQxwWPuCqZ7WmA+Lh77y67IS0FZKnve/4bmpWuIHV8HAtLUz0gNfIlHVoeNg7KP9pZSIfFn5awLQwvji1ddxe5X8nnkjT/gFeQ53kFB6Kf04EEyzvTgdNfvWGWvizDYRteeF7ml/VF23C0h863PqJl+Cyum++F1TjQZFQNVWaQm51JsNJPbN8fgrCu6e/tp3Pk8zxXP47FH4wl2MB3TztTQf7aWTrUKha4ERX0jnWN5D2qllK6KAnIKK2lXORC65nZumWfDUKcONva22Nnq01u4n10/5FJtHc/DD8/HdbiFthNf84cjEbz3Vxe+uvVjbC7xlMXSf+oHDmTX0+y3nscWu6CHiqGuWpKefYGT937En0JMMNNa0wLSw6/zZqkrAbMSuDHalvGcMp3FPJmg4tShE5Q21dPcJ0fQOe9q1jG0xN7RBe/wIBx0FAw1d6Fw9sbHwxqhoZqmS8CnBD3byQS66DPUXE1VryFOXn4EyAvIyirkuMe9PLfQ9JJFJNR8wZ+/MiBh5TxmRIrfch3alUDZdXi1aL1dCsoEVB0VlO5+j6eaNrDrrzMnFDTIaS/Jo6y+g94x17YoSdZceIaS0nas168gekIRikTXDp/Z07Qi15qhEdr3vcXnZ6T0W00mVAyhDNRztqqKXFkwa+eIScNqNOpGjm6TcsOXz5DgbjeuxyqoG0j5ZDeneiyIfPA24rQhWg2KoR7qslLIa1eMeywFTTVHdzdhH+SPf5AzxqJRZ2LPJL9gpgW7nP8eQYnQm8ifHi1l0d/uJMpZTcPxTE7XtNGrEtARzxAdA8xdfQiMnsFUe13EHMuu757jYZNX+XidxQUs9trjqy2F7w7U0mM0jTs3hZ0HgOM5ZZcJX16PubwcKBOUaLp28+CGXOa+93sS/JzGihgEVN31VFdVUdEqHfOCCKj622jN2M0emzt5IMYQ3XHvqA4WnlMJ9nHFXl+Joj2bgwdS2Z8jYfpsd3SRIxuo4cjWWkLvXoKXvi66aOhIS6Jt9r3ctHweM53OhWtEgeo0UnfvJmXqn3lzpT06ggpN7Rc8+Ndh1j+7kShv0bgUGMnbxlcnlOj7x7MlbuzcVLRRf/pH/vGqgvd3PqBdA52fP8yLIxvYHB9IkKMIysQCI30MxKq9czw+VwBlf7svA8/V8wkNdB1Nt6hN4Uh+Jy3Wc9iycEyQXNpBX8YX/EX2ON894oOxVglmkJqD37DnjAIz32BCvO0u0BxVdtZSe+x7vnd9iGfmmGJk7423g8kFsmiCvI7MPSmU9FsTtmYZMQ4GaAZbOJu5izcO67MiqoUMg1t4dKmX1sNDfyJvvV2JpaMjnr62CDqmOLtYo6fp4GxVDt9+a8BDzyWMevzEwjGHSdibG6CnIyPrjfcodAvCb4objlIFStdwIrUC8SIoq2DP71+g/tVtPDlpAihTtFJ+qoiKhi6kYxVckp5a6irLyWQ6N8daj5q+El3sQ+OZ5WeFyUSVHEFGfeYxMgpq6Hb0xdewm/qiUxwoDeedrVcAZYMn+PqtVFqtw1hx7xKCzuXMXwmUiflaJYf46pMc5GKe6k0LCLmcUK1WPnGQ0v27yKrtpHNwGKVKH4vJUcycPY0wT7GCVk1PUQpHvvyQbUNTiHE0xMTeBgs9Bf1t3Wgmx7EiYSqT7U0vSkG6NlAmqGvY98p2Ku2nMHvTSmIv289ffhhcF1AmUjXIOlvo6BlANub+FzRtlBcUkJYqYeXji3HWwlIJOqYOeLrZTojrCigr9rH9eB8qtzlsWuzEcGsdpTmlNGv0MTYyQF/k5JLoYhMQQ6CTCSaXVO/8vAG4FJQd54cPdtC2ch0zx98tMHjsI476Pc9Dq86Dss+Tuxl0i+OB1T6XD18q83l7yzZu+suDozllY02QlpK8L5vCNgdWPbwCH7GAcbCdvn0vsaH5Yb592Avh5Lu8njOZJatmE+Vnc/4ikHdQfSKVxLQmjOM2cHOUFfKqY7z3SiIm9/6JLZGOWIsJP1drI330liXzeWIX9u5WWDgFExHpi7O42cfi+orWQlL2HSL5TA9GXoEETplCkIcZQwc+5hu/J3ljaS8f3PIx1peAsmgaDu0gqbwbltzHnQGiqTJIz9l0Xn86i5kf/YWFlvrjOQ6a9Hd5+YQlPrHxbJztPAGULeGpJbqUpBfS2FXE/uMCM5eGYms8kdpCH0sPH9xcRAFvsXRczKVopuuKmo0S9K1ccHd1wMZUTOYWUJQmk5FdyAmf+3jmMi7q/7+AsuH605z44p+85/wPdt4z6QLLUMzhGJGL/GjnQhODVBxLIS3zLM5PP8TyCXtMoqOPoakxBtpQg5qWnf/kkzPDDDsFEilawH211JSVkSUL4+Y4MX9HjUZVx/6PO1j5+Z+Id5sAyoRBCr7+jKP1alxvfZhN7uKFIqAW9fea62mVjhl14r+q8tn2/lj4Mno0fCnRN8XCxg5ne/Px/ScohxhJf5n7jsfx3MOxeFgPczangMqWfkZ0DTA00EdPVxcja2dcfQKZLIa+ReDyzXP80e41Plhl/t8NyjQKhOI3Wf1nff749q1Eetqer+pUK1EoFIxoaSpGDwARSFR/9wZvuvyD91eZnuclFIt1DEy0cklajNORzYEfktiXb8z8OC/0hBGk/ZXs/biSiEfW4Gugix5qWpP2cTbmTtYunTsBlAkoa0+QtXcnH+rfxVcPBqGnViCkPMfNx+bz/EOz8HUxRYchqnZ8wpEBBybFrWaV91iRkaaLxrIjvPVkA68feBpQkPvnzXzmdAtLIzzxGguTSnSNMbexxc7OctTzc6WcsocLCLt1BdFh7qNe2cpD7D3RRqNtPPctG6ueHWilJ+lt7mu9nx0P+2Csr6T91G4+/1cqQ7ExeLvZYSqVMTGDStXbTEteMkft13NHuDEW/vNZEGQ7BuhGx1toSmLb/rP0WUWzZX3YaJhdM8xgWyVJO07jsjEMeZsjUX76dJ+tprrkEF/vasDY0Zup82cRFhpKxGQbdNUtVBWl8MHHhjz/3qU5ZeIYlXzyBgcG1Axihbu1O0FLljDTSdxDcnobz7D1oXdRfPoFD9jonA9fqqV0t3TQPTDEeCSyrZiS3BwOSJbxh2WjuXkiP6KJgxduNkYXgk5NPce/OcyZTgui77qJGL0myjN38/L7ujyx82HCLmO1Cg0/8u7n5ajcZ3HbbdPPi7T3N9C4/5+s+sKQezaIif6jhrrI+zfS38mAQQDT5s9iRojzFTVLQUZ1SiL5DR20tnTQI1Ojbx/ItHkziQ52w0ZviLq0H9j66jscs1/I4jmxTA/zwsFwmLbSbJKONeF8wx2sivXD/QJh92sEZUI/GW+9QZruZMJuvJnl17k69zqBstFF2NvcQL2YWyYdQaXuoraylrJKV+557XZCJ5TTX4gdRmjY+wWHu6ywnb2KtX6iPfyfbeOgzH46m5c50pCZyv7Pv6UxbhlR47FRAVnGVjKnvMyja8IIHwtffrjnDCWqySy5bCxZJHat4cc3S/nD20/gPe4pExgpP8yP6XU02MTz0DpfLeDS9LfSsu1Zfid5iW23O2GuzOXjF49isnwN82MDcB33CArIOyo4k5rI/jJ9guf6opN9mFT9ZTx+/yzcTfTPX1CqATqb22jvHjy/AcXhHGyj48R3/L0kgsfums4k04mkhIZYutigqsjkZGkvclt3fI3aKa3pRqoSGGoYIuTZP7LGvor3N18elNXu30FyVQ8Gq+9ji5c+6oEmzqZ+zl+yYnnzr3HY6p3jw9HQv/8fvF3pQeCcxdw4zUYLytLSstkjm8n9M/QZNLdGk/YRr6UYMH26D85u1tA/hMREH4nxJPz9ffHzssVgqInK/JMkprdiMekK1BXCIO3dVoTOm0mMNglYYKR4FJSd9LufZ+YaI6gVyNpqqKzvQqrWwbA/hS+Pu3HThnhm/X/WU6ZhsDaf9I/+wfbQT/j65nPCzxr6qwspa+5hUK6ZQB8wRENuPoVn2rDbcgMzLjpodfTs8Y4MwNXCgK7v32BnzyQcoxay2Esf2k+Tn53FD/0LeO5Wf62XVK08wzv3JhLxzhPMnzQBlIkXy/YPOFQpw/qm33NX4LkYjAaNop+W8nJqOgYYEavwNGUc+K6PiBvWsGzx1NHw1SVNFHfv5MzLj/L1rNd4aq4zjtdQkCGCsqav/8wzjm/w75VmmBvCSFcD9Y2tdElVSIZKyDwtx8hlLvdu/n/sKVPLEbJfIuFdN15/bT3Bblaj+WT/h73zjq+iTNv/N7333guppEAINYTeO4iioAKuBcGy6+oquuqq66rYsXcREaT3XgKBBJJAEhKSkN57PTk5vczvMycBAgRFZXc0kWnEAAAgAElEQVTf9/0xfyYzZ56555lnrrnv674uaR2lpZVUNku5pCIh/lnXUUf1sQ1sdFnBM6OtrqJ7GBmZYO8bQXCAF25daRw4lElaSzTLl8RiJshob0rn42fOMunrp4i3NMUcLaXfv81B71mMGzuShMuZMrGDL4O0XZt4u/NONrwwDAsRlB1YyaKzc3h12RBCPa1BmsuOr4/R4BHN6DvGE3WJB6WqpyJzB69/AN9sWi72dJL/7evsUPjgam9jMP0WN720E71rCCHDxpDga9Y3KFMf5rUH9mE1NJqAQNfuDGrdOdIKO2i2i2PGYOfupg+xfJl7gLWOr7Hlz7505hxl39HjHD4gYcDyeQyLdkd1oZgWtQn2AQF4mBuhbamgPGk727yXszLRGgvPcCK97TDvlUkWcjex5qQUReAklk0XM47dm14jriuNyLx98RC5sR15HDuYQXHNWQ4ny/EfNIbZd08g2Ezkfl6kTCFH2lBMymkzpt0Zi6VSjnHEJEaHOmBjyFzpaUv5mc0peRRpQ0hIHMW4xBCcxX/pJDQWJ/Hu06kkblvFNAujqzTBBEUbdVWVVNW10KnUoW8pory4ghzvh3j3kf5XZQevfcQEXTGH1iZRKHFj/GPziNJUUnBiE6+t1vLYrpUkml8vdSQUbua9n6swCxnLsnvjr3RCi6Bs99vM/hbunxdO9yMtdq8aY+keYqDRRAW6dXeI/9omaFG2N1JZkMaxPaep9xrOuNnTGBugpfjYJr5dtY7CxBf5aOVE/C+xfoQ2zr3+F762u4+l8xKvkZ26SVCGirOfvs5BVSCRcxcz/xJd5NfGe5P/v0WgTIek8DSns4oob1NjZCTqzrRRXV5JSakD0x6eSoirJwERYfiLUgi94i2oyjj49T6qHEMYdscUYo06kUgktJt6EeR6I3FCURldh5GotvybJeAFtEU7WbMzjxKFD4nDPOmsrqf2zClkC+5lTC9OmWT/J+zt9xKPzY5loFcPp2xDCiktv8Ap09dyamMr//zy+W5OmWHOSSnZu5WkUg220+5nYZjITRBQtVaR9eFzfDbkGz6fZoO1qZwL636kIGwc8dFh9LPpPTFVdJRkcGzNZ3xRZIK9RSyPfvAUY1xMeyZ2z6mUtVw8l0NecQOdvcTGjOStSApOsFk1iQcTrta/MjZ2wGdQOA5KJaZmdnhEhuElNFJ8ajtff36IhsRnWP3UCJz0JXy3Yi2Ozz/BOD8VyZeJ/sNoTNrMgfP1dI18kBXx5nRWZHP4y/Wcn/EK/xjlfFn8UFA3kPrpRxy3TSBhymTG+RmhKDjK/p17+bHanymhAp3m9qjKqjCxq+fESRg0xpaS0y24xziiUAWROHEKc2cOwKn5HMkHDrE+N4CH74/uU5hQ0Baz79scHCdPY+qs4QQZCyjzjnEqJYvToSt4MVFAWpHF0dRSOjQiXdwIE+lZ9qY7MXbGVKZOjsPP1c6gEyQabouOC3pTs6tiflPP2n+hfCmryCLlm7f5PvRj1i9xu6z31pi+lxN5NTTJrvC3BJQ0FhRSUtKKw7RxxFyzKBqbBzN0TiKR7ta0/Pw2PxYLCAEDGCxyjKS11FRUkKMIY+pQkZ8ili/L2fZRBdO/eZ6JvTNlyMlZ9xUHS1W4LXqKB0LF1VJAq5BQn7Gf3TkSsWKDkaBHpy0l+WA7QSOGMXRELMF+Afj7eeBs2avjSa9C0XKO1Y9uIGD1G8zytsNKUkG10gFHR/urtNV63ycRlNWte5FnXT7gq3k2WLblkpJWSHVbFyrR1UBRSvZFOabuCdx//zjCAtywNbTwXZLE+A+WL0VQlrmKmatceO29RcQGOHWXXVoukp6RTVZpy5WuOjHrKG2l+dxBDjnO597Y3uVLEZmY4R4ziiGx4QQqTrN313H2FLowY1IgpoIaeVclyTuqiLxnHL5mojitnvoDmymMW8LsqaN7ZcpAV5HG6Z2b+FC1iPXPxmOu1yCce4elP/bjL3+bSpSfDV2nf2TtaSM848cxe3RAD1dWj6qxgOxda/m4fgbrXh5tuDXqxkIKKluRqi5lSwUUuYfJaHPBfuzDPJFo0zcok+7khYcOYt4/CE9vx+7YNOaSVdpJm21/xseK5TmxL0qCsugUe/1Xse1JZwo3rSXJyIW2wxfxX3wn48dGYp6eRNrFDkxjxjJxkA8W9flc2PIFXwa9wZez+9YNFEr3sO5APRKPRJbOj7xBhkdsqiohq0CCqXUhO7ZIiRqWyLQZITQc2s7e/Ue56B9LpFm3s4KRXiwFJ3Mm5FXeXRyJl6FjFuisIDevHpmNNyERAbgawIaAtrOa4uNreWVPKO98cbdBF/Ry7UTXTsnpFDILa2jRgLHoCtNWYXg/5ztM5ZHpIbh4BhIR7ouD+Oxds6AJ+lZy9+zj1IUmTOKH0J86ik8nsSm7P29uebJXk0evA8u28+GPZRA0mgcXD+Fy5H6BU3ZT62ifO2mo2bKKzzIt8Bq7kBWTXag9tZPN3+2gbManfDq/W8+uByoj3fAUfy4aw30LxjM20rEXN/xmQVkXaR+9xRFtMNHz72duwK0VUb4loExASuYn77JXHUDk1NnMCHfFUl1E+uHdfP1tOREJHsi1dnj3H8CAyAjCg90NRDtjEZgUb+e73R3YRYxk7rQwzKoyOZ+ZQ5bbfJYlXtsU3BNXoZOK84W0m7rgFeiPp+3NsX4EaR1lFbXU5J/ieHoJpW1m+IX1w9XJBceac9QMTCTawgxzUYBRpUGWfYTigU+waEwYYS7d3ZffHW2mw2ssy2YF912+1J7nswc3sfDVHkkMsdrfmsneTacpM+rH1D9NxZAcEKUcai6weeUH1L30PX8LNUPUzNN3NNJmYo+NlRVWly9LzAZ00FR8jpQje9icVIvlgLksvWcMA8J8cDIXOXc9sdF10dbYTEubrEeLrefvnXW0pm7mPcV9/Guey1UPnpGRJfZenrg62dGdZNCj7qym4OQR9ia3ELTsKRYGmyEILaRuSMVmyjhCnDo4/NolSYwRqIuOse9oFueI4+5xTkjyT7PztA0LX1/CQIvuLym9opWq8wfZtKMG1/FTmTDEC5OGUgoyz5KdXUSx4MWASBeUZbUYj5lDYvVGNshnsjQqm02nXBg/w4mKU3VY+8cyYe4Q3BozOHksld1NCfzzL0P6FOrUa/NY/+oeVENHM3b6CPqZCKgLjnHqVCbH/Zbx0tB2ire8xz8bZ7ByySB8LNVIMr7m1e8rsfGPID4hnujYKML93bHpqqemqpYm+xDiQnqVkG5mNekoJi/1EN/kxvLWc6Nusaho35wydV0+5zeu5p+aJ9n2bPTl+arXKFGq1GgNHW6XNilFPeVLz5VPMvMqEjEYm1hgZS2+4GVkf/4u22s04B9OWJ98ChGUVXHgh3buWHNt+bKBlG9+IrnOgohHl3OHh4h0tHQ1FHHopZfYPfWf/HNauEHFnLbdvPmPZOQmxti4O2Lh4k+/yGiiwwLx93QwlMP1yjZa0r7m8fWhvP3eTPxszZAd/5KNHUMYHB9NnF/fqvr6zgYaN7zI4xZv8/1CexS7X+HtokgSxw1naLA1+tKDrN98inPNboycMJT+A2KICgvE20aHojObT5duJuDrfzDNxe6GL+GbmRbX7dMXp0wEOzU/sHRZLfd8soJRwW7d5xR0qFVKVGrtVWLP2uZySja/x/teb/H5HNur7Z6MTDCztMTczBR90UF27U1iT50PEwb2AJfrBqSjMWk/tQkPM39Gb06ZQFfBSU5s28RWn2f4emkgJoIOoeMobzx1HM9772CYv56SXYeo9E1gxMTRDBW7lwUtqs56itOSOXo4D/2ClTw15AbrPHrak9ayM0+JPH4xK0ZY9w3KSr/mqU/MufuhqQyO8jB8nAkX97A9pZ4qt6k8MduvRxKjjtb97/Fg9TI2POFOa3UXNl4S9r66DfWUaYwdO5iA1vMkH0ghW+LFqEUzGaAs+nVQJivg6NZkLrQ6ED93InF+Lj382b5nwFU6ZdMDKd+1j9SiZrz+vJyZl6ojGhn65FdZnDKPtx4fhI9zt8RLX5te1UlTXgoHft5LTsJK3p3re7UQctcZvnvnMO1eg5h053iiXS3QFZ/ixPb1rK4MYoyHCpWdPxEDo4mMCKefu61BG+3KJiCvPMfp5BRSymSYGUuor6qnyeluPlk1o29Jk5Ykvvn8LBKPeO56aDz+lxDiTYMyPRqFHIVSC9b22FsYodeqkNS3oPPwwdlMtCK8NEI1jTvf5+MzxriNuovHpgcgKzjB0c1bOOC8jLeXxyI27ho2oYui1X/lA90d3DdvFAnBvWVrbhKU6Ws4+NaXnLONYti9dzHxclfu73rirzvo1oAyoZVTq78iwz6YsFEjGWxviq4tn3MZOaS3DeHZ5TEo85PYtP4QJQ4J3LFkDoO9bbE2llH008fskoURMW4qM8KskF88QfKhYxy1nc3Do50NfBDD/BC/nE3t8Xazx8ykiZSvvuJAgxNhk2Yxa0igQUfs1zZd2VE2bDvGuToj3MPjGT5yKHHhXlh3VlJwbCsbTlQhBEcTaq+iNiefDrtYJtw/n8R+bjiKXTN5m/n+mKhTNvEGOmVix9g5PrxvA3e/0sMpExTUH13P1hwNVvHTuWeQFe0NLXSq5UirT/PdNzIWbXjWwGW7HloK6FQyOtsaqSrKISstmzyZJ4lzBmN6YB07O8OZMD2BmEBffD0csTW/0iZ8XSzaKqg78Bl/kz3F2oe8fqGDVY9a2kh5ehJJpwppGXA/T88NuV71Xl/JjtfWE5Y4plunTF3PhWMH2XfkAp1unthJ5VjNfpwnhjphpJVSX1FLU20epw6cRRIzg5kThhCpzuXowWMk11oTNXYyE2NdMa3O4USzDSHksm5jHUNXzMR09zryIhYxd2gnadsqsAsaxNQ5A7BrzCA5KZU9jb8Eyi7w0yt7UQ+7BMpAX3y8W6zW8X5eTpSTs2YV3/g+yd/He2BnqkOW+jUfFUYzIVyPpLyIKqsoEiaNJlaTy4ndezkkj+Peh2cy1LNbj+emNmULDZVFpNd5M2Pc1bpON3X8L+7Ud/elIKmkPGkNT+2L4usv78RN5GTd6HfERpSrxGP73lPXeZ5NH+yjrf8Ixs4eQ1Sfsg8adOpzrFq0nagP/sbY3uVLeTY7vjxMnjKQqU/fxWAD+FPTWVfAzhc/onj531nqa4OtsRZZyU6+PerAmGmjGe4v5fzRwxzPl2I7YAIzpg0j1FZA0VxG+gevs3bYu6ye5oqtuZ7GLa/xaVUkUQNjiA+ywUy0AjMSEIxMsbB2wMPZxtB92bHjHyxuX8m6hz1p/uF5vjObyoThUcR4mKEtPMSeLBkKW38GWZWSXGJMyPQF3BnnhF5VR+rGbFzmTybMxuLWWsf02X2pQ68+w1tzvsfhjZeZH+OH5w3LOwKa68Rj+7jpejnVR7dyKKcV9ZiHWD7Y9gYzQ0PRF/9gu/NURo3uXb5UUZd2mH0b91N959u8mtDdMCPQRd43/+K7Khe8LVpoMYll7JRxjBnogbG0jdaGasqLLpCTVUKT32weW3JjnTKRJ1W2/XsOVghYT32QJeLX7HWcMh3tW5/nhdKJPLRgBHGB3TZRvwbKDJwyc2P0+mJ+Xvkzih5Q1s9Ej7QondySJtqDJzHJruxXQZn4UdF2/giHkrIoMg1lhEg9sbPG1s4RF09nrv1uuVWgTNAqkUtaqSu9wPnTpznVFMkDLy5gwFVSGWLPXRJffXUBU98oRo7rj5OJls6CNM6dvUjl8Mf5a1wXhUe38uP+UmwS7+G+OaJ8hMX17yOdkq62RipysijIyaEg5CFenOXdtwqBtoi9H24j3yyYkQ/dychLQbhZUKZpo/J8BmcLJFjFTWRqtCMaaSM527ZSEDyO4UGuOFubY6xXI5dUkb5hA2lEM2zuncyLtgdJGReSdvHFHgVjH7+Hkb4OWBmpkTZksfm9rajmPsldY8V3fe8V/CZBWddp1rx5lNbgYUxbPImoW5sou1WK/no6Mrez+XA+1TpH/DxF8c4amtSOhC94hPuixAdetDBqpWDrVgrCFjAh0glHk0K2vneAzoihJE5PIMxcFPirIC95D2u2nkfl7oW7k4jaRbCjQu2WyEPzhuLlYoPQfp4dX/7MaU0/Rt69gJlh9r+uvK7XoBVMMBI94wxAT4ta3klzeR7ZJ4+xP8eYUc89x13+nZz9/F+sKfJg8KzpjIsPw9fBEtOS3aw7VEWD7UAWiOn+PpYxQZfDmhdSWPLyMvzC/BB0lSSt2U+JqT/x80biXnaKAxv2kiExxkYnRz7yWT5dGnHdbwnqLiQdbTRVFpKblkp6qRqnobO4Z94wAi3F7st2KvZ/xYebCjGJHsu40fFEBPni42KHjcUlPRbBIAvQJelE1lJN88kNvGu+kh8e8OwblAka5JIGys4c43hqGa1BM3l0yZAeOZPuJVfV3kirXItOV83BT44QP3kScROHdy/IylZqC8+Tnt+OZdQoJsW6Yybo0EvP8eObazgtdWfgnLuZOSwEH3szcfJ1+6+JBuyGX9Cj6Wqk7MQWvthUQuCflpFQv4mf0j0Zv3A8A83T2HwYAgcmMkckJjdnkZJ0gu3FIaxYPKBP9XRBV8TuL85hPXoc46cO6fZ0rDtL+ulMjmgn8bfZDnSc28Sr31cQPGoAPpYyypPPoZ38CHeNiSHMuJyMC61obXwZPMCZ9pzj7P1xF6kB9/OvFQkGrsh/axNUXUi6FKi0Koo2f8cpvT+hs+7lTpHnJW66dhouHuGdlZkk/vg6sxx+wUPvZkCZrovaI1/zVZodMRMmMWNkQC+w3k3Wl7a2IdXqEDQ5fP5MGiNXP8Von0uSGAKq/O38sKcSiddYHr0vrkd4UkAna6Xy8JesOqwjcqA/TiZSKs9dhDH3M3/8IKLEOo2goKUwmwLRBixqImP8lbRWpfHVC8fp/8VrTLM1MnQg62uOsebbfWQ36bBydcHRxtzQfKA1dyWgfyL3To4ERRtdpz5jRfZcVj8eiW3FNj5YewG1uw/+HuZ0Xiyk3W0AQ2fPY7JHJzWlRZytcWbqlMjrPlD+8P0XNCi6ZMgVKjRVaaSmnueE2RzeXR57WXlfrEaceOZP7BryEo9OjiLU6QaaSyI761dBmR5lUxYHNp0gT+XP5OXzGWLdm1MioJU20yTViE8kZT9+zKmguYwfl8DwHkkMQV3L+cMH2ba7kcGrnmV2L1V/Qd9OcdIRzrU4ETIsjkh/F2yNlNRnHuPQroOkK/2Inz6Pu0b3u97VQSmhuV2KQtQmEdrJ3naQIiMvBiy9l0mi+K8IygyK/n9lzVJ3jFTV7H7uJc5OXMniUeGEOHSvJELRfnafaaTaZQIPTXRG0SGhq6ORjqSv+bvir/z8WPANQFn3OqdVKZBLJXTUlFC8bz1bYt/h85k3Aq7iMVqk1bmkH97HvrQKOi286BedwMzFU4i+7LyiQ9kpoav5CF/+0EbY8NHMmB5I5e49JOdUYLVoERMuZ8rk6NJW83zpYlYtH4iP09WOEwaJoMZicpP3sS+lnE7vcSx5ZDYDegsk90xMQWjlwtaNHMxrRuHsjY+lnKaaNmTWsdzx+B3EiTQZcZ1uz2XnxlK87p5MjKix1ntKaBTI2huoKDhHWkouxaZD+dNfphN2g2SIgILCjV+yv8YSt6n3c29UT0aqs5b6pG95LG00P70+BsteOmVXPUcd2Rz4/gs+3NxE4P1/56PlgzCRt1F1+BNe+akO3xFDCPd2wELVSnVOBvldwQyfP5+54yPonqI6umovcGbjt3ybY8/w8bF4m7RSnHSMiwH38vjS8Qz0te9RLLh0Zh2tOSdJ3nOQgrEv80JCX44qAsrMNXywS4bHkIncPT3iqjj94bXgVtss6aQNVBYXUVIrxcg1gJDIcIIcfwFGygtJz9Hg5OVLcEAPebXn5axVSmmtqaKmuQOZUovO2AwrrzBiAlywsejORapKD7JhTwld7sO4757Bv2rDcl3ANE2UpOxj008nqfCbzIMr7mDYZR6bhuaU73j3myJ8Fv6JOaP6468vI+3Afg4k5VKvvYGPo6DHLGgGf1s6Dn9Pe4MCenubBmMTKxwcxc4jMfvVhaS5gXqlA0EhPWKH1wxOWXyEzeu3cbDEiIDRs5k/azSDPK+fJIK0kGM/rWX93iw6+i/g0aUzGBt5yUZFSf2FFI78vInjtSqMlWqsFn/O6qkOfRo8C4oKMrZvZmeqBIdJi3hwVn9crkoFachf8zJfpDYiUXXQKo/iyRWLmDwu8hfmomBoApFIjbG1tcDkF0GMis7GUk7vTEM7YS5DLn7ACzudmLvAj4bSRtry06n0mMrUWTOYGWMPqjoKUw/y8w9HKdVfrdJ8eUCCDmPv0cy/ezrj4vy6yz6qNpqaW6iVuTMw3NHA39C0l3L2dDblnSa49h/O4HBPnKz6ePFp2qg6d5yf15zH8/WXWXyLzYp/y0OtLdjHj/vPUtQgoaWkFovhM5lx/z1Mu9wNpEPWUMTJd19l0+iP+Wi6643LKkInhUePcyK1Eq+VjzOrj8VWaE3m8zcOoh45i2mThxJ+VeeSirbKbA5+9jl7Go2wMuqgQZjOy2/dwwAPu257Gb2U/PVfsq/BHp+p97Io+ho5Er3OoF+VmVlIg9oar+g4+vs6Y9e7Pb93gHQyuloucjzLgclTQ67JWGmQtTRQX9dIi0RmUOo3snHGwzeIcC9bg7WLpr2QlDIPRsS5YmFqjF5aTcH5CxTVdmHiFU50VBhBLlcsyX7Lvfkt+wqaKjIPHuVE6kXq2xto1zviNOZJ3lzU76qPNeWJ13lyVzCLH5nCkDCXy93MV59LQNNcTvGm91nt+RafzrO90n15+SXdycVta9lXpMd50r0sGXy15qKgU9G69x1e3lWOXBSObjQi6qEVLJgYT4ThnutRV6SStD+JvfJx/PPpRC61kdz4ukXNMbEBTMDExvqG2UV97s+8/e1hsmqk6AUFGpsYRs1ZwOJ5A3ETT91SamhieEdYxkcLnBEKv+WJt9XM/fs9DBflLHqAhFB/joyiTlpsI4i3LeHYTz9xpEaJ0N6MbsF3fHmnO5ZmRuj1pWx7bTvK8RMYmRjXo7mlpqkgnZO7d5FcJUPTocD58U95ffjN2Z7pRS/LhhoqW4zxigvDs2cNFfU4c7eu59j5DE63DmD+gtnMGetHa8oedm/exEGJDZcF4sUPVkkzZnd8wGuzA3E3EBp7bYKS+tyzZF+oQRc1lgkDPH/lY0GkCJRTWlRGdacpjv6h9I/0M5QBb2bTVadzdP9B9pXZMHDKTGaNCbvm3XD9r2gKd7NhfwVNrqN4ZNFADEkptRRZzXkOVgcxe7TPjY3WBTnNJRcpLpdiGjWcoT49NARBh7b5AscPpZBb3Y7C1AGvyKGMGNqfYHfba+aVyFXtoCEnmUOphTRqbfEfMpHJQ4Nwsb7a67Z79ALKpmpqyspoCkgkoY+uSkEnIfPzVexlEEOmzmBayM3NiZuJ8aV9bkn58rec8H/UvvouOto6ae+yxDdQFCq9ftO1NdJu3sPxuvWOCjcMhyBppFFlgqmNE669DIFveICmg4Y2ARtbG2wN0g8900ynRiXtoE2qQm/hgLu7/Y3LLdoOmluUaLDD01NsZ+970yukdKnB1NoKCzPTX89Q/p6bLpJRpRLkNvZYa5opvVBMbZcl7mH9CPByuuVfJ79niP/tYwQRwBRU0tSpAhtPAkP7EeTjeLXno6qN9ux1PPymwPNrHyXGzuKar8NLV6FD3t5OR4cciwD/vhdcRQM1HZY4ONhiZ91XH7yYDVcik8pQ6Myxc7bv5dsnoK87wnff5SIPGMq8e0fi18td4L8dy//m+UVLuoaiYkrLG5EIFti5+9Gvfyg+15ahdMX8tOJdauc9xrzEaMKuAsVXrkBQK1A1VVJqEUp/V5PrPsBEXUlJcycaIzPsXR1vwG/UoZZJkco1GFvbY2tljlnP/RL0beQf3MOh5CocH36OB25x95nh9ajrFvw1NjbBtPeHnF6HXqNCbmSNrbkA7ZVUaL3wcjK/TvD0UkQErRpVVzstnRqMrB1xd7W9vNaLsWiuaARHJxwcuj8exE2vliFtbaKhQ42xnRv+vs63hAeqaa2grLYLI1cfvNycsLvFpa//5jy+9tyigHz6hq2cqjSi3wMPMcerp1nhf9Igf9NYBPSVO3nn4xLcx09i+tQBvapIv+mHfnHn/79BmUGIrrvbxfhGLwhDie0WWDz91nvWU9oTWUC9u1Vv/DPd19Ln/uJv9Vgzicbiv/4b3Qbkv7qfKO74W6/rt+wvjttwDlFqpFu+QSw9i2P7t573t4zxv7mvyLPUi2r2BpNHjI3Fho9rI6NHK20g5+Pn+NDpKd68Lwbv3mbwvcZvmCPdD8MN4vsLc+zy71za5+o5JNquJX/2HWfN+zNo+jTG+F7vvvDfDOV/99zdhtZ6/aW1xghjk77ugR5l7g+8sUbGgAUzGD8kqEdEto/RC3r09GoAumYXw702TJtfeJL6XIP0SLL3cyA5jzKf2Tw5L+I6ztS/P5Y9cTKgt1++zivTsmdeirzKa65ZjL1BqPaqv3evmZefrZtbhH/90sXx9jyv//fXMQFN7WkO7ssgS96f+x6bSNDNSF38ehT/K3sI+moOvPEJOcHTmDAxgXj3a0vKt2ZY/5+DslsTxNu/cjsC/5MjIIjcSUkFmXlawuP74djLTeM/Nm51PcUlMkztXPHydrimu+s/Nor//SfSdFF3oZhOD3883F1wurnG81t43RqDLVlrpwYr/yC8bG7EbbuFp7z9U/97I6BT0VlXS6NEg1lomMHC6n/tpqom/6IKO09PPNxsDGLa/47tNij7d0T19m/ejsD/uAjoUMq1mFmZY3Krvvp/yzUKGtSiRpJYjrpkmfNbjr+97+UI6FVKtCZmmMp/hlkAACAASURBVJj8cR/g3x5WAZ1Wi5hcMjHvi5fz23/x9hH/tyMgaEXDbx2C2Y2oE/9Lrl/QoFIbYWoq6qP+ewCZGIl/DyjTy2htbqej0xSfUM+rOS63KP5ajba7XPObxWNvbgDq2hLqbPzwsrOgu69AQNHaisLYFHNHxxtqE2mr8ymxCMLf2RLrS6laoYvGegkavRWevs63xkvx5i7j/8ZeneUUt9nj7uaAg+gdZ7gdaiRNrbR3anAI8cfplj4jWpovliBz88DF2en6DrEezota2kyjzhU/Z/ObLDH/37gdBlsknWAo94hlf6GrjY62Nhqtg4joaXzQajQYm91+aV+5471Kbv+padBDWfh9p/svjPf3DfT2Ubcj8H8qAv8GUKagMfsEx89U0B40maXjXVHVXuDwKRUxc8cQatOL59CczeFjokddJ6KGs4V3KD7uTlhUppPdpEKvUyFXm2JrLbIhBXR6T4YsmMlgf1s6k/eSpfHAN2YQcV63oENKUNLZWsLxbaX0Wzwd+y2r2BHwIHf6lJKeZ0ZolBvy3BwarN0JG59A2HWkf5F/oCDrg39xZszj3BHliWdPK7TQlcORoxVIjYOZPiv6F0CqgKrwOHtS8qlolSOyqLSiyKdghKmlOWKhwMzOnYDhs5g30NHQ2VlycCfJZW1I1fo+J6aRqR0uAVEMmzCU0BvZzwgdFJ7IocPZC7/oULz7YvjrddCQxpa952kUu2Evc1JMsPQWfTQHMjBQ7KDVI6mqIO/UGRRzFjKhp69akFeQkZRBaYsMZS+ngasHbYSRqRV2nv0ZOSHGQKI0Qkvd9vf4WT+JKSOjifLsUTVVlJGRfJ7cGiemPjC27zH/zkdVNLw9/ckaqoaOYfCgGEKMNSikbTTV11FbU0V1dS11rQr0li6EjJ/PzEi7XqbPv/Okf/gwPW3ZKVxo0WIcM4pE0ZPyBpvoS5t7JJW8qhakfU+ba26LMXaRE5kc54uzCIqFJrIPnKbGyIPQkUPp15bNhczznPG+h+WDBeQ1qXz2QzuznplLsLXZlQYabQNFxV2YWjkTEOh8Uw0imupznDonWi/Jegy3u4dmZGKDo3ckw6fE/UrDgJbWwiLqFTqs+8cQ3EsU16DzdGodmyzmckecMw6ibYNI8q45w5G0RpTuUYwcEYKLiYLOpkoKMktpFsGoiTm2wUMYEeKI+c18Mcta6Mg5xA+SiTw+xf0XNAJF66QqysuquCgPYfKIHiPt3zw3BNTSdnLXr6N87nJmupkZHCluehPV5DN+4PP2Kdw10gt3u/9gh9NND/L2jrcj8H8zArcYlGloL0jheNJZioxCGDF1PCP9TZHX5XJ0y0FOSzwZd+/djAmyx8rUCOHcGj46pcfMxZtI8xLymy3QuQ5ggr+Umroa6rOPs0M2huXTfDBGQ9HWA+j+9BTzBvhhW3qU3UfK0AYPZcLEQQRc1oL5vTdKg7ylhLQ160iOWsb8zL/zbdRzTGo8QKnjMBKHWVK27zxdTmGMu3v0FYXiS6cTtOgVmXzwyEY87huF0NqJWqHu1uFqzyMjT4LCKoiR8V6YYoqVkyeBg8OxupBFmeLKm1Gv0mFmb4ulhTkmqnIy06voEDwZMjrcYLRrYmGHc3AsA30t0Oty+OrRH5FPTCTY0bbHwqT39euR1VRQ2yDFat6febDbSgBBkNFYXEmrUodotKNvyeTgsXpMAyMZPFgkD4tpJ2PMrO1x9vHDQ+wCE/TQWU5mbi1Sje7KC1JTSWauBo/QYcyaFYuDkY7G3EyOrd1M5/Nvsqynx1vI+oZX9ugIFEX/RI0y0cftQiblKlOswwcQ2S1RbtDxqcmpxuu557nbxRhjRR4/Pf0P9ut9cXH1JsjdDjv3QPzM6qnIzeBgoQWx0e7YurrjYGKMibkXsXMmEt6RT25FK13qbishA2lXr0On06LVqFEplSiUSlQqLZg70W/8PMb6mxlUogWhnQPPr6J4whzGjh6CX1UW2ecvUCIRULe20FzTgNmU6Yywd8InMppQF4te6tK/Y/4p6ynMLaOhQ466e7AIIiFYp0Or1aBRq1AqlChUStTicEMmsCAxEFvL3sBLQcHmn0lpBbf5i5njduMXqSC0UZ6RQ2l9O129QJnQWkFVeQV5lkOYFt1L6drIGLt+wxga6oa9uR6FvIni4/tJrbbAOTaRUWb5ZJ1JJ8n/IZ4e0Eb+lq/4Rj6NlcsSCHZ1xNqk50Os8QRbjkqw8o5lytgABIUUSXMTbYorJuQGeVsjE2w9/HC3M8e4o4z8EzvYdl6DuUcog4KhvriU4vw2PMYMpp+PZ8987QFrpo74hAfhYW/VI8PRSvauY+RLzAlfOJvBvaU+1DJUO57lgcrFvPXgQPx6VNOF9hIyjh7hZJkxXkPHMzXRG+PmMnJPF1CvUaNVVnO6cgj/eGa0obX+V5O07VXUH/yMp5oe5sfHgy93MfY5U5oyOZNyjqOSkTy7tH+3zp+ikcKMbEokJrhExhPj74ydxS+hLD2K1joOr/wbWc99x1+DrPhNuEqrQr/9KZbWL+fVe8MJcrnG3uF3TPHbh9yOwO0I3FwEbg0o0zaQn5rFxcpqKvLPU1AjR+8RavBos3V2wEqvpLMmj/SLKtyDwxhyxyImhTtjd3o175XEEDs8gUm2qew5VUeV9WiWzXKl4+Jp9v24l6LJf+efE9xEWWL2PvkyZUueYk5sMAHGreTt2kJSvR2+o6czO8bp5tXVr4uNgFbWTm3mUY4lHeOYbACDa3/mqP8cIjvKsYgcy4Q4GWcPX6RO5kDUQC+M1Wo0gi2e4XGMHBmGk1ZGV+r7PLU7hj8v8aK1sc3QTq7XqWnPOkZ6symmocNI9LPE1MwSGwdnPMO80J1Lo7CrkXMHinEeNQg//wEkhlkiqa2lqvA0J7Oa6DQPInFEIPb27vhEDCQ+wA4jNOjVx3l+1gHiP3mGCUHufei06WjLSuL4gWPkjX2FVxJFTRU9Yqty9r5TFHeqUMtqKcwppUFwJzAkAH/XS4bwpli7+BIydASxv2AjIajOsuGrc3TZRDJn6Wg8jHU05pzjyA8bkbywihUu3cBBOPA8D58dzQPzBtDfx9qQASvduZ4UiTnOU+5ipsFuR4ekuoTjn3xJ9fNfsjJAR93ud3nvhBmhESaUJ+eh9u9PdIwvZpXl1HXpMXMzR5OfzXmHMSwc6YOFmQsho4bgVXmMQ5m1SDTGWFhbY21lhYWFKUJXA9VFhRQ1qLFw98bPWyRtehI0ZDQD3Tu5eDiJvOYWzv68l4aoOCIHjCDe0wprCwGNkRWqinKKsgpwfPVVFvcW3Ly5563vvWQlnD56lpJmGTpza6ysrbCyFJXilUjqSsnLq6DD3A1vfx+83ZxxCh7KxAFeWJk0k3fiLEX1HXTpuyhNOUuVyhyvUSOINIAPEyxsPQgZNZa4qwTndGjkCpQaMeN5ZUi60lTST6ayx2kJr8+55JVpyEthamWDlZmGquMHONsoRSZroalZg87KnQDrTprrG6i2iyLOqYuasxlU9RMteRS0a/ozdXocAW42mOT+xBfJRthHjuGe8Z4oGsooPJdBXqv26rgYWeAzdApDgxywM9OjObuWL9NMsYscy10JRuQfP8mxvfk4Tw6m5Xguiqg4Qgy4QY/kYglm0x5gelwgfjbGiN6nh35KplTqwcTlM6/OcGsVcOo1Zm+M571/TKWfp+1lEWN5bQ5njp6hSOdL7LRJDHZQ0NHcgVzdhaxiB0995s03axbha39NF2lHJQV54gdB2xU/SnkrHTmH+VE6nhUTL2XKjLDwjWPEgCC8Hc2Q1pZRWVlNY00BBaVNVDndwT8fCEJaks6xM1Wobeyx0tVTWOnC6IWTiAvssVpCT1dNERcv5FLU2v0RKH7cqLvaydu4gcqZjzC1J1Mm2qm5xwwjtp8P7hYSai7mk5dbQUvvSWAIoxbh7Dq+6JjInQleuNmKshpmOIfFEx0ehK/db0m7/ZEH4/axtyPw/18Ebh0oS8nkYmU9LXINms4aKsvrqFZ6kzAhCjdzc8OL0cbKBFlJEZohC5jc3xWHtNW8UxBKaFw842wyOJTRTJ1pDLPCm0hJyaFI5sWkOweiyitGom4i7WALw1Y+wvgwb1yMBdRVR9mys4hW53juXDgMr9+9Vghoutqoy07mZEkrXeVp7NtxgobYhcwbEYCvqz++XSc4XKRDaRvMIH8ZFUWVlNe7MuWB+UxM6IettIxjzz7Ed3HfsnpRMF72JtBZTNqZAgpOp1KitcQ8IIpIW2PM7T0JHT2cCCsd8o4WpKoLfLZiL6EvP0pCoB/uJbvYmN6BRKnF0sLYoC/maiGlvVNFp8MEnl4ci7kBlCXx/Kz9xL61nJH+roZM2tWbno7cU5xJTqVw3Cu8mmjdkynrpDqnmEZ5K4VH9pKuDCYmPpr+3ra9SkrGmNs44R7UD99eekjalmJyRbNzpdaQLRM0RZw8LsE1bBT3LBmBi5gp6wuU7VvJn1IGMHdCGP08xHKzlsqDOznbZYbj6OlMEH3xxBdMXRVnN2ym7cUved67nL1v/URVwr3MHWZN6YZtVHgNIS7Cis6iauotQhkTb0HT2RQO1Ibx0APDL3PLtC3llNRLURuZYWFljY2NJUJbBaVFJZS16bFydsfLP5AADyeMO1owConE11zUXxJBWTNnN+6jsX8cEWFRRAd44+HlhK3h2s6TcTwNHlnOTEN21ggTBx9CvOyv1lPqeTnqxaycQoFSK2BkYYWtteX1gomadmor6mlX6Az7WFvbYIWUlspicgsbUVo54OrpR3BIMH6e3WKqhluta+CCCMrq2ulSlpORWoXMxJPBo8N7DIBFUOZJyOixDLpaBbjPlU5XlNztkOD8CO/d5XHdR44gNHP49Q9It/fCycUWs9Zmg7tDTyW75zeNMDIxxdwlgFDXQrb8bM2SV+5jeLg7pic/5+sCd1wGTeaeITYo2xupKy2hWto7U9Ztmu0cGkeYuzVWor1Z5g98uLuSevNARkRCdV4F1XUWDF4YTee69WRNfopHgsX5oyBz9bsUzn2ZJWNj6O9gjKDKYseGbBqV/ViwbDTOvZ8RnRJKPmfBK7a8/O4CInwcevE9dUirCqlqVaP3iSHmkpK9oo2O428z+W1Xvtq6gmhn66v1DXtAWU5FK5pLgFcEZblH+LFTBGVuPeVLEZQNIkEEZU6mdJTmkJdXSEV1MWX1clocJ/FkYhcpZ6uQ2PgzMGEIoZbFrHthB/Z/Wc70QWH4GZKhIigrNICywpbeoKyDvI3rqZr1CFNdzRATayIo84gZTmxIDygryOPCDUAZ59bxRXs3KHM1gDJzXERQFnEblP3/BxNuX/F/MgJ/GJQJ+g6qcouoaZWiFGWONHIkVblk5dfTah3DlNH+mCtlqCwcsBepYdouunQ+RI6Iwu/8F6xKNsLMzY8Yq0LO15mjswlmqEUOh4uMCZ4wmXE2xWzffY5WtRyV50wefWg8kZ523aazujpS1m4jo82O6AfuY9JlOeTfEUJRKVjWRm1+GieOpJCWdJSSmPuZHR9MTIwnbQfWcLQ5hGFzF7IopoGU4+c4WRbKE39JxEYloSVzPS8++j4tTyXx6VgFMnNP3Fv38PWWEtqNHAk2eLLp6aqqprnLGN/lK3nYYIejRa/J5O17txLx7jOM83PBeM+bvJfrhF1Qf4b796gLKqooKrhIat1wVr85DeseULZy0vdY3zuVMDd7rPvQqJJV5FNW3ojmrlW8ZgBllzYtbbl7Wfv9UZqDhjIw3Bs3UVjRP5AgP2e6K5aiGKgGramFYVEXx1qxZTWbmuyws+jmqRjppbSrPYkYOIyxwwOwuiEoe4579zgTH+2Ft0iMR0dT2kkuKk2wGZhAvMGmRUDR0kzJiQwsVn3D3z3LOHVCQVBCJK7yXI4eLkEIHERciKNhPFobN7xtFdSX5JG8t4SQx+8l/gZUKn1nOdnJqWTWmuI1OIFR0Q7oW2rJLejEvDmNDJ8FPJzogYVIXO9dvox2w6joInk1EsRib3tpCYXZBQiz5zBCVMM2MsE8YAQzh/hiZaano7KQ0pom2kSwYpBR0qHTaNEaSNeiGbQdzqEDGRz4C7ZgehkNF9I5k1ZIk0ssYycOJcz+l7UPhPrDrNtRicxxCIsXDqD3nb7h09BcREGrGRZOXgR5WKL/VVDWSsr3++kcGI51Rx2NJdW0W9pfcy4dOr2cWlk0f1pixq73y4hfMpUof2fU+1bzY30gXsOnc2d030bhfY1VyFzDe1sLKFa7MbCfEQ0ljXRoApj97BQ89n/D5w5/5uO7vDDSlbPu0ffoeOAJZsX3tN/L0ti8KZ9WbQRLHh5xteq5oEJo/okHHpXy2OrFxPo5/YpAqIBW0kjxVyt5YK8TT61/lRme9lyl4apXIm1vp71dhuoSWu2so/nkT7zedg/v3efXDcqNjLFw8MDd0dqgLK+RSeiUdNJVl016Sgrb8xwYG2GF0ncEc+cMw8/gvl7F+uWr6Xr4EaYODCfgUs+L6BDS3kZLl6oHIAsoOxpJfWcVecve4kFfC0Q6qQjK7NxdcbS16nmeL0VbQKeQ0FxRQF6NAmNU6FK/5nObl3h3aRRBosXV7e12BG5H4D8SgT8OynQ1nN2VRHZFE+3SZqoLCynvNMUhOIwwZzOULQ20y5upaLElLK4/frYmmJoFMOTOScQUfcs7h2SobT2ItCzlYocD5raBDLcrI1Xpd4XUbQiFHpnUjri5Y4l0d+hRdNdQued79uTLMJ7wCI/G93Z8/23x0yk7ab6YRnLKWS5oYhnVsZZ15qMIRYuLu5Lii3W0tXswft4MpoS3k52axzm7WTw71xNVXR5Jn37E1gtlyO76mQ/dt7NFPYHJFknsPKszNDAM6+9oAGWSwvNcLKpBffdLPBMjvpiuB2VGu9/gzVMK5LbeRF72mmuipq6VGmEKn6+afgWUTfgC/eyxBLvYGYDUtZkyeXUx1fVSzO99pxcoE1DUpLPz0284qvEl0M8TN3MF7Y1KbEJjGTg0AndFG20dCnSmNrj2jyPcUaQ6tbL9kafIX/g0cyJ88DKUyIwxE0tbVhZ0u+HcKFP2HA8kRzI1MZggN/G6ddQc20eWzBSHhMmMNpRIBWQNNWRv3UPXq1/z98AeM3plAznb17KzzouYoYMY1M/pckZDEOTU52dz5KdUHF95mjkWFli7umBv1ltgVkNz6hZ25miwjhrL3ER/rFX1lJ07wc+bywkZbU1yVhgvvDQZT3MTjAyg7E0Kho8h1t8Nmy4ZXZhhZayjOf8C2amZcP9SJokvSiNjTF1DGdTPBTMTJZXJ+0jOKaO2S4eRkQmmllZY29piY26ETtpKfYMEmcsw7n90OuGWlzw/r75rupbzJB3IIE/ux+T7JhF5owYNZSs1Nc1IFBp0xQfZmaVA4z2MOxK9DBlPI1NLrF18CHIXy8XXb0LGd3x21hbn2PHcPdIVoegEJ/bu4mv5eB4f59R9jJEJdv7RhHtaY2aioaWsFo29nIyNhyiVm+M3eihBvcnughKZJJsvP5DxzPr7sKhU4dXPx9A127jlA7Z09iNg1AzmhN78i17MlH1xxgTrsNHcNdKY/OOnOHmqnfjn5hKau53X9vTjn29MwaluEy+8XM2YZxYyMsIbB/HDQp7Olo0XaFEHM+/OCFStKmxCAnA1uFarESQbeXhpMw999AAD/Z2wFDuly6qob5agMLLC0cMbHz93xMS3uH9XYxHbX/qMi1YqTBb9iyfj3HHtze/StFCZn8eF/BraL5UF5a105h1jbec4Vox37eYfGpniFJ7A0Ahv3GwvAW4BTcUpDmz8gY9P2zNp4WKW3tVjL2SoKp7lkxV78XpsMWNignDvqQzo2iopLsglq6Ljcjla09VBweb1VMx6hCkupgZ+nbGJM4FDBxMZ4H61vplWSktpFkd2HOOiYI+jqZy2M7tIj/+Mzx6OJfg2KPttL5Pbe9+OwB+IwB8GZd3n1qJobaQ6/7TByFrqFsmwxAjsGqqobezCpp8J57flYDlyIgn9gwn0dsbazBijEx9cwymrpaxaIMI8l3XKBO4ZYNlzaWJ7toKMz/fh+MZL3BUVjG+PTIUsdR0bTtXTELGI52f73lRHVx+vJ1QtVVw8tJmd8mEsmelB2bofyRq6gnvC5JTv+okk43Ds2zpwDfbE2lKDoqyeromP8FCwlMbz+3nn2yamhaWz1ns1b2rf5m3Z3dznncGeY0VUK63w8xK5WgLKhgYkOjuCn/wXf7shKHuTD/KdsPWPYIhvz4KtqqW4sJj0msF88NYVUPb87KMM++xpA6dMfAld83qnLTuJEweOcD7xZV4RM2UiYV9eQ+raj/nxggNx8+Yzc2gAjro2CnZ8x468NjpcI4gwaqS+Q4ulVxSj5t/FGB/xpZDF2/O/xfHFxxjn795dKhRlEUwtDTwoa4MR+o3Ll8vzpvPoXQOJ8u3mlBVvWcsJiRmu0xcy1+AzJnZuFpH0/ocUPP05L4igTNdJbdrPrF7bQODwYLzcrNEqusn73ZvouVhG9tEL2C5eQIKlM8HjxtDfwYRLtm5it+GJT9eT5xBK3LwZJBg4MVo6Ky+QvmMrpwctYkR5Bf73TMBb1k57WxUH3vyMgn4huLmFMiBmAAPiw/Ex1VB9JpVju45h9OIrfXDK9CjaWlGairwwayyvVa/Wy2krSWP9q2uRvPwlz4aK1jXXA2lJykZ2nZfQFbOAZaOcb8iVFMTu5cPnKGrooKMwjVyJBWb+0Qzy7M6umti64T1wPHMHOdBc2YldoCc2Ium+55T6M1/xUYYtrgMnsmiUuwGUHd74La+dd2FcuJhrM8LI2Ay/ictYOMwd+54WPkFo4NS6vRSpLPFNiCdA0CBKYKhNrLE2UyLvzOG7z+Qs/+QBwmwtesp7WsrXv89udSjBY2cyM/Dm/WVEUPbx4VakTv0ZH2tMRWYBhRXmjH99MdFNmax95Qj9Vj1P/KEX+EfVDP5y/3AivbttwgTNBXb/lEpJtY6gGEcaa60YtmwOceK90aug4QcW/1nNn9+/jxg/R8x0tZzbfYjUrBJq2gWco4YzZsFMRjiJpdAW6vP2seorFcvmVPJx7hT+8qfB9HO1ulL21HbSVFVJRWUzXZfKl11NtJ3bxScdM3hhlqehU1eE47a+/Qn3c8HBqqcpQy2h+vQOft6YzHnXu3jr5Sn49ppDetkeXv5rOROeuIOhUT6Xrcb00iZqqyoobezqacARUHW2kv3NF5QsfJY73M2wMhEV6+3wiAjF392Rq6wUJUXknNjPV6cC+Nsbs/HTSyledQ9Pm/yDDx+Oo5+bxa83M/yBl9DtQ29H4HYErkTgj4MydSfNTdUUnT7GsbQGjEPjGTbQHX3xWdLz2zHtP46Zw9wwU9Rx9PttlPuOYdLYAYQGBOB1/gs+Kg4lLG4w42zSOZjRQk2DCbFONRzzeZDnRl8pwgjIOPDUKzT9dSVzI4Px71nH9FmbWXu4lCLvObx6X2Sf/pU3c8N1agVdzfW0yhXIT3zBhw3TWDI7xNB52FVVj1FIP1wa0ziVX8npYhNCXT1IWLGAeG0H7UWZnCKSYSf/ykq3D3ldcwmUneV4iQ2uoQMYM0CUANDRfiGDrMx82ua+wNN9gLIxXg6w9y3ePqND7eBD/55MGeomqmubqdRM5NPembIZuwh75UFG+Lr0oaelR5J/mozUc1ROfq2bU6bXIFRs4801WsY+PJNYF1A0V1OcnUH6iYMkFYFD7EwevH8CcaFeXKmaadGrk/nXvdswnzAIL0ebHp84AZ2pC/4RkcRE+uJwI6L/3mf50+l45k0IvcwpqzrUzSlzGD2TCYbURQ+nbP1mWl/8ihf81bQUHufn999nq2o2j88Nxduui4oGJXoTC2ztRJK1iraKYs4dzsXugUUkWjgQmDiSCAfTy9wtQZvFT++eROE/kEn3jCLwkhKzRoairY4yTQBRvmYISCk9tIvDGVkk7TxFR/8xTJy/gLmD/HAxUSORq2jOO0/68XSMHn6UmZagM3HE18fRoO78q114IihvLCPr85f5evBXfD7NGovrJBW0lGxbw9FaHfYzH2Rh0C+ULbUy2ls66FLKKdy2nnSdC17jpjPOEEswNrPAyt4ea30ZG189QOBLT5DgaMmlRuXrQdkvc8ouPUei9EvN6UMcP53JxXYd+vZaGuvrqXaMY5i3CRibYhIyk8cWDMTV0rQHBGop+fF99unCCBk/k2meKmRyJQpjB9x+rTSb+QPvbszmQpc9/QOMaK5qR24cxsL3ljOsq56CNW/wic8ihuz/ivY/vc79g33x7kkbi/ZOaZt3cORAKi3BA+g38h4eHe/bvU5oFWgz3uLu7yN567WZvYj+3R+alft+5mhxB8bTH2FpiDHyuotkblzDFr8neGdaNR/++QC+jy9jUpQPrr1N03VqlPIuOqVylFo9gqTWUL58Q7aCdX+N7AZI1y5Kgoau8lSObFvPTxngM+4x3n5U5I5e2YSq7/jz++YsXT6F2HC3Xvw3odsPsquTTpkSrV6Por2JlFVvUfLCD6yMsMX+l+xt6rPJPrafr9pnsfrxaEy1CqRrHmR+yRI++ssoQ5b0d9N1b2bxvb3P7QjcjsDlCPxhUCZUHObrb/Zz0TyQcH9bqC8kr0qJZehwJowKx6XuDDv3FeH40D94KKCZ/IMb+WnvRWxmPcMjzqlsyVSjs/cg7P+xd97xUVXp/39PyWTSe++E9EIghVBDFxAECyhiwbK2ta27a1l3XdtatuiqP/uqqIiKoEjvJYQQUkhCIL33NumTmUy7v9cNAQERUInfiHP+yR+5c+65n9M+53me83kUlZR1O2Fj404UuazuimZ++Mm4E9FSpuXoF4fwfPpRFkcEnNKlMuauOUHKvBbx7M2Rg4utYDKg61ej1pmQWdkOSgecX8XcRF9zNfcFKAAAIABJREFUOVmfv8ln2eUcz2nFKSkOb3kntVUanP0SmHPXcubE6sj/+D0+3w9R1z/AH5eEnFo0TZpu2t+/m8fOIGWZfLv1CIXt4O564lt0qk50Vt6M+fNLJyxlopSGLpuXbvwS/7/dyVhxE8tcyYfVHjj5hRIvbnKDBqFGKsoryW2dwGunWcoem/ICtdGhONkoz5loXKdqps9kT9DvX+e5M2LKRA9iP83ZG/h87SEaHMcwdayU5gYBk0Mydyw9m+CKfdBPbfoBCpp76TecvOfVR9neY2jDEpl19w1MszKdM9Df8PWDLP6sH3c3W5wGE6yb6CorpEEnRRkUTvCgi07UV1LTXtFDxPsf8Rf7bN554mNUETYU1cVz362zmRjUzL4dZaiUwUyaNQYfpZb6/MNsfG8vLq88y/XnkEYRDPl88Uoq/b5jmLF0yg/kXxMlM1o5siGNFncfmj/7ku5FS5mZkkxU5WZWr9nC2gIdXq7yQXkNiUSUq1DTYJjLa28vJ9jqIhKzC0bUjSWkvfYSm+e/w7+nWKP4nnKFgYr1n7CrXo/d/BXcOOrCsVeC0M2hNz8gx8aPqKXXMWNIG+7EwDGh7W5k8333kf+XVfwh1A6nIRPiTyNlBvrbWmnv6UM0WA5afyuyycs+QlbQrTyQdNK6DSaZLZ6+7thZitjoKfv4FbYKoYyeuYA5ukOkZRaR47CYR+Z7nJfQipaydw8rsI1IYUmyiaO7U0lN7ybp6XuYIumjt/xLfn/vBzS6reCF/y5jjLf9abFhJnrLs8g+3kCXRzyzkwOwHcRFwKTtpP7Nu3lE8gSv3BaNn9PpuewM1G0TSVk3zLmTm3zbKcvcxco13Sx85QEmWRmpX/kHnmuczYobphIf6DAYjyjO5/7mMgoy0kjNKaWhR4tR24deVUuR74P8vz9PxMvOBjtbJYrT8lsa1RWkfb2D3MJi1IFBaJjBU3efScpMOf/h/q9Hc9ftKcQE2A7mhRUzJEiN/bRXF5CVmkpGUQOdWgM6rQ5VXiFWj7/JXyZ44+FwZlLx0/dAoauUggPb+N8hPx7+41Ts9Soyn7mZF+2e4b0/TiXM4yxSJsbf6gbQaAYwShUobazNabPMpMKMwCVC4OeTsj4VHSYbbAbKyUovoUnmQ0SEG/LaQ2zdlEreQDBXrFjKHOtiVr6aRcALj7HAyYTEZInC1Erp4SwKKlvpxRq3oHDCw32w7S4j+3AxTf0G5KJel+ge1QjYBCQxfUo4XvbKoVOiQO/BT/n8QOOg+/LJxf7IBFFvrJKsr1bxRV4PHrNu5c750XjZivWcv5j6Wmje9R/uPjCHd5+dgkv1Sv622oHFN84gMcodmaGJgx++xddH9Pgue4QHp7qfcpGdk5T55JBW50FgXDJXJLgOWspUuWkcOnCYmnmP8odIGXptPwOqvTxzy2uUWcOA3QSuDG2jzDKe4JBIxp8M9O+vpbS4lIyW8fz7mdmnYsqeWLiD+FcfYEqAKw7fC/Q30nU0lYO7D3A8Zch9efrJu+Fbnns+F9/F1zE3JQrvnjS+3VlLh2IsNy05QXAvVMQ4s/R3V3NE6krUrTcww/JcpMyE6v3f8aTwEA8tiiDC48QFh9KvVrKv0wLXBcu5xnvIfVlTwq5//4fCP7zJX+zLyFN5EaZdy3PrHFhwzTQmxDnStHMV67K7kSRcxz2zXGm9ECkTOsh45wMOy/yJWLiYWR6K84q9nqlTNp7Q3M9Zf0xPZ9QN3DthiHQIajpbD/LSvYdZ9OljJNgozkmKT1mXxIB/bRt1+bt547/FTP/gWebbSM4hJCqgzv6KdYdaaAu6ivvn+Z2xeZ+rP8Q+OPDah+TYBBC77Dpmnhl5zkB3CzsfuZeD963k0RgHnIa0un4KKRMMpax7+g12VXcjeHsNyrAYOuppEiVcnOKZNOhuF3XWBqjY08D4j97g1ggvPOR6yj/5N5uMYYTMWMiM7l3sOVREXtBtPDrTAflgovmhrxtKhC1mDDAZdOhzPuX9TBkW3hFM8KgldWcuZV0+XPfv+5gs16Fuz+Xta65n+7w1vHt3HEGibtwFBq5g0qJuzeK1ZS/DK59wb5QTzqdrmDFEykq7MM1YwszeA3y7+gDdy5/hb8mOJ2id7igf3v0ihVPv4aYrxzPGXYlEV8bOj9dzoMKSpN/dwhXBDsjaKyj//Blu2mVDjLwDafRClt08l3g/Z+wVMqQS/eCY/rZQh4W/HyG6CnZ0pXyPlAn7nubu/eO556ZEgkzNtFm64OjhiUvDHjZsPMA+dSJ33zubSEcp6tZS1t73O77yDMWyXU7onGXcMG8coe72KEUyeLqpTuinrfQQG19/h2/VrgRI22murUV35fv899YIAp3PXAlM/Y2UZOxm87Y82pxjmLH0OmaPOikncqEVw/x/MwJmBM6HwM8mZd9tOm0U79rKli17yaofwDp4PLMXLWDmaBPV2z7h1ZV52N3+Av+4PgoXi5NxLQL6kvWs3D+AU2g8scZS8qpasV60kKiGDNa8fZzEfz/AlIHtPH5HJhP/9WdmBTszeFFvsBioWv8O3x5TYzHnAX6fZI3QVUPtvk94Jn8if7/Xg/S/vULlbc9ze5wXXucVmBUw9DRRse4FHtygZN69V+G8/kMq5v2J5VMjCHUQaD/wBd8creFIFfjbuzLunju5Ysi9eE5SFlXJvnV7OVLXj42LGFNmQtupReYcyoynHmKh/iDvPvwKmzWOhCfPYcG1C5gS4oZDfzH7d+wlNb8RjcQCK4kerd6EzH8MydMXcGWMeGlgSBJjKKZsxg/plJ0dU3Y6Kdv7PA8ejGHptVOYFOGMVBDFVcUtVYr8fO6O0+swVrD1zU2UKfyZdOdiEuTfJ2ViPGDan1awefrz/G5KMMH2J2K6zkvKHhFjykTXlwRK3ufx1XaDpGxinCdSQzNHNu2noN2S8Jtm4VOceV5LmdhcXdUOVn2yl0JZNAtvXsSUgB/eRC45KTNq6K4v4MCmjWzO1hBx7+Pcn+T6w7FiugZyvvmKDWmtOCy6jTtmhOB4Xpahp2z1K3xZbYXn7Ju4I9H5O8uTsY/uqp389fZtTFj3Xxa5Wn0Xi/S9mLILuy8FQx6fvrgPY0QCKVclEyAT0BQe4FBqOmlhD/HU9BOyKyZTP1vuuouih//DLRHeeCuMVH72L77tDyF4+iIWOhWyd/03fJoqMPX2pcyKG42Pg0imjIM3B1u1Nni4KKnf9P9Y+e0eMppl2HmNIiLaH+v+AQZ6HZj9j7tJ6qsj792neM4wkeiMvdj/4UVWTAjE+4cuRwyOXT39bUXsfuGvvGL1Bz5+cjK+NmemhBLQUb3pUzYX1NPgHIJ/8QGKkx/ihaXhp/AbtOyWfMnf/5aG4623cd3McYzqP8gXawpoFGK4857JOEgE9C3lFK3+Fy+7PceH10ooXv8Wb66rxGHe7axYmES4m5H6Y5X0SmzxdGqnKC2T7eciZZkv87s1PlwTr+JwahsucxaxcH48rnlr2ZxRR03UnTw6ywEJOnpbjvPx3f9FePcdbpaUcOCDt1lT5ETCspu4ekoE/mcElYmXeEwYRetXTzvtGhWpf36Jhkdf584YN9xPI6sCeup2f8ueo7VoklKI78rl671ybnl5BZEXOvWa92IzAmYELojApSNlQjf1hVW0aRXYe9ghU1WQm7qXfdlV9PlNZelNC5kQ6ILdqRgTUdKint3/fJW9igQmXX0VCQ2b2ZFVReuk33O3RzmHP32Pb8Y+y+vzLKn48I88VX4Ff7p/NjF+9ifclMY69r77JYc7HRh77+3MdZZhaqugettKXpLdw9tLnSj950OsSnqKe5J98DvDgnAObAQThv4Ouip28fwDL7NH7cPMB5/gngVxuNVs5qvd7chCJzAn1kDRzj3sqnVjwQO3kOIu53RS9g/Dv3i5byk3zQ0nwmGAvv6B7zSLxNyZVrbYO9igEDR0t6sRFArkCkuUomCoTIqpM5/N737Alq5RJC9YxHzXGtI2bmRDtRuz772HZSdJmX4fTy7Yzri3HmX2qHOLx6qO7GHfll0UnBKPPe27OzP59OWPOKCSYeftjYej9eBVedE6odNqMVi64jfxGm6a6PnDBKJjHx99cJQ+l7EsvW0KnmdLYjgDfan8ffkGRr/0KPPCvDmRHvFiSNmJ25dC8ZmkTEzlpBfTT4lJkZVGWi5gKRv8YqOO3oZjHN61ja1phTQJjowaO4GpV17DnGBRVPe7cilImVhHyc5v2bhhL7ldchy9Q4iZMIVpE2MIcLYdvOjyw8WEvq+FqiOp7Ni0m0O1WqwCoxgzdRG3zw8flKA4OybJ2JLN5k+/ZENeF7bR8YwLcsZS30VzRSFHjqpwXvokT10TiqMFdBelk13ejKpgJ9sqldj6RTMxzA6hpZiyomKybGZyU6Ldac2TILUOYOyUWPzsSlnz0n5MkUlMXzRhiJTtJ31/OgfCHuapqTL6mqpo0GjZ//jzdPz9NVZEeuNtYaLxq5dZ3TqawJRFXBcpQ6OqpSQnjf2HCihvEGVEBjCIaYwsrHEefxOP3ZCMrx30D+jQm04kM5fJuig+kE5aWjuR983E5pv/8W7VeB57eiE+JZ/xzL/zGXXH/VwzKQTf7xEz0YpexdFtX7Nmy1G64m/lz3dOJ8RecYZ2nJi+rDFtPet25JBTq8PRxhaPyfO5Zv4kwhzFyyynFaOWnrZuDPYO2FopsTC1cWzT12zeW0RnQAyx7tBdXUx2iQOL//0EC90kGAf66WvKZ8eWWhxmTmZcmA/ORjGpmgRpWw4HUw+fm5RpjrP+Px9xsNuNyHlXMiMhFD87BZKOY6Ru2sz6jE68E2Lwl3fTeDSTdPkS/vP8PHxlJgyaXloLdrKj2plx8WMZG+LyveFn0vXRWbqfNe+sItXvLp6/ZyKB9pZnWHPFMJKSzRvJrO7G5YZriKzL5ttPC4l/+SGmXORB7oK7kvkBMwK/YQQuGSmjp5S0rTvZc7CA6u4BpPZejIqJJylxDOE+rjg7O3yXoPvELknDhv/wdpaSkBnzWTg5GNuSrWxPKybPezlPTNdRe/hrXkyN4bVnp2HRmcPKP39E7y2PcF1iMP5WEowVm/h4XSntbhNYceuEE1fEdZ20Fe3inbf30GZhot8UxXWP3cpkX4cz9YTO6nRhoJvO4lRWf7WbglbwmrSQeSE6yrOawLqOwkY7AsamMDslGjF0Tl13lIPbd7On0pn5f72TFHkv7e/fw+Nur/IPzzW8vOo4PYIEK6X0RIqfU+8Tb7TJsHEfxdhr7mFZtHIwsbNYRItSzfYPWbmxmP7AZKbPTiE51BMHuZ6+lnKOpu1jZ3oDNtf+gUdT3BBMDWx7/t/s7JYhSKTndM8adRKsPcKYfMcK5nmeFTQuZlpo66Crp4N2VQed3b30D+gxiLFCUgusnT3wj4gl/Iwr8XpKvvwXH6dV0awRoLcdre905l+3lOsneGExePvyCLs/WUPPEy9zl10/9Ssf4NGG63nq91MHBUFPtMJAw56t5PZbYB8fjVfFAb79Jovafg2tZXomffYO97mLsYAnSNkTq+24cshSNsjpdE2UZqWzZ1culV29tLa4s2zlX7jiDBfUmZ0sGAfQ9PbS091JR3sbqj4J9uGJjDmVJ9JEX856vsgoJnNDOQEP3cO1sxMZXb6Jz9fuYH2xgL/7kCtH0KM39FLVO51X37mJUVZi8qwzdms0XR1096jRIsdCYYmVjR12Nspz3Lg81wHBOOja7u3upFNsb7OKTrswZozzOXdCe+MAfZ2tNNRUU1NTT0u3FoPcCns3X4JGBeDj7YmbaA2SmOgqTCOztJn2rh7UesmJCwEKUf1+AL1Oh0ZqcyoP5ImWSZBYBxKfMgZ/h3ayNhaB7ygix4XgIhEtZakc2n+Q1PCHeTKxj7Jtn7K2oAetyZ859y8l0d1u0Lo0ULyfrG4n7PwjGONlMRj7qdeq6evToNXpMZhEt6cwOD9k1o64OVijkJ9JXkUB24I9e9n88S4M0XY0aZO59c65jPO2Qy7eXkz7nLe/aCFkxTLmJoUy6BUfKoK+nfriHHbvacIheQJJIX54OJ8cjyceEuvPW/0R3+brcEieyRXx7kgaCslOz+ZojQpRxUu8PXl6EfX8ZEHTWb5wKgkhTgz0dtLeUENVdR2NnXosHH0ICg8lJMAVm5OfY9TS2z2ARIzHsrT4rk+7yigsLCOvL5rr5/ifOadFSQ5VB30GOUoxRkzMhys2RcwR3N1OY00V1TWNtA3IsRWtiuEhBLrZnCKcxoFeerVSlFZKlGcEMxrpbSjm8NpP2NzmRtTkGcxICMfP2eocKaEE1OXp7N+xlY35KmQ2zrgn3cAj18cwmCnNXMwImBH4WQhcOlLW30hZUTUN3UYs7e2xt7XFzskZZycHbE+/mXSquSa6SvOpEZxw8/bGUzzxqdtRdanpknsR7AY6dQd17QqCgsSbi1raiyro9QjC08EapbSD/NUfs7vNiYArruHqiCExTjEIVdtNc20LvSYTgoULvgFu2FrIzh9nouujt76Ig1UmvLxccPbywdPaSE97L/09Laiwx8XTC09Hq8E4MkGvobejjdZOAcfRAbigQ1e0jzSryUxw7aa5pXvw5tW5I5glyBRW2Hv643WG9U5HU14W1Tpr7L398XdzxNZSNqTerkPT1Ux9fStdtuEkBovhynp6GupoVevPSJdz5oiQoRBzWHq54fADJ1nBqEen06ET0+6ImAni9XkJMgsFCqXyrBuCJtRN1TR0qdHqjJhMILd3x8PDfUhvSWCgtwdVfROGkDD8JHpUOamUuCcQ52OPzSkLkYCupwu1UYLMxhJJVxPV5fWo9FIslK6MGheG50mtse7jHCq2JDDYG0/XIc0tk4bu5jqqyuto08mwdAggNiHoHKmmzkV4TBj1AwyISdwtRRmH73YTY3sJR45V06JxIDgunEBPR5TaTtra2mntMZzm1j1BIIxyN0YHuw4GeX//Rt0JMn6SdP+0mSogGMXAbS0DEkvsrE8PRj+7RgGjTotGrUYj9o1EjoXSCltb6yENuRPPG/p76NPq0J+dXuc8DZTIlNjY22ApN6Du0oBI5GxOxHYaOxpobmyizjmO8R4m+lXNtPYZwMIeNy8nrOUn5p4w0IfaIEOmUA4q9f+UIlpqVPX1VBc3IPNywMIugBBR9HWoOlN/KzXVPVh4eeHqaHPqpukJxqVHq+6lq8eI0sUZR8vv+9vEW97NJVWodJY4+vri6ahA0PbR3a6io29gMFfsuYrEyhlvdyfsrU/klxWtzdr+fjQ6E1KFNTZ2VpznvPBdlUYtGo2WfqM1zg7n6+uzWiG6H/Va+tUatCYJFqI13lpxwdi6ISqKQaumu6WRdoMVju4eg3lHf6iHBF0vXSoVrZ39CKIWnqs3fs5ilg5zMSNgRuDnInDpSJlJh1ajw4AcxaAb7sJTVIxhMMnkyGQnCdOJjU4QpEjP5d0RCYNEDFI10ZXzDV8daEUWNpm506Px/rkJycVAbJ2GXoMCB9szFySTXo9JKkV6qp2nwS62VyJBIv4dUKOWipv8UALmH907JnRqDSaFJRbyE1aiM4qYpFq8WSqelM+bkPhHv/gn/UCMQxFdLiLpOKOpghhTJPoWZUgFAYOmH6NSJAY/LBshKt+LicINJpGwnjV+TFr6tVIUCjnyU5YTcePTD7oxdYIUuaW40V8ovPsiPtOko79Pg0GmxEqpwOIixvFF1Hp5P2IUdcoM6MQNethdWMKgJppeZ0BqqRicJ9/r9ZNz8iehbkKvF4V/pcjkQwein1SP+UdmBMwImBH48QhcOlL249/9M36hpzUvgzKtHa6jwghxt7rIE+HPeKX5p2YEzAiYETAjYEbAjIAZgWFE4FdKyoz0d6sRLMRE5yflMYYRJXPVZgTMCJgRMCNgRsCMgBmBYUbgV0rKhhkVc/VmBMwImBEwI2BGwIyAGYFfGAEzKfuFATe/zoyAGQEzAmYEzAiYETAjcC4EfjYp27ZtG52dnWZ0zQiYETAjYEbAjIAZATMCvykERo8eTWJi4iX75p9NyuLi4gZv3zk5OV2yRp1dkXiTLy0tjaSkJJTK73LrDdsLzRX/KATKy8uRSqWMGjXqR/3ut/ZwV1cXpaWlg+PYXMwIXAwCWq2WzMxMJk+ePDjHzOXyRaC9vZ2amhri4+Mv34+8zL5M7K9Zs2bx7rvvXrIvuySk7K9//SuTJk26ZI06uyKDwUBkZCR79uzB19d32N5jrvinIfD0009jZWXFY4899tMq+I386tChQzz55JOD49hczAhcDAJ1dXXMnDmTwsJC5PKzxJ8vpgLzM78aBHbt2sVrr73Gxo0bfzVt/q039I033kClUplJ2bAPBMGIXncOQVapqJMlQ36Wovewt+cCLxjUCxvUdzvrQVE/TCJB+r1E5Ze2xb8EKTNq+9AKCiwUFiikAqZBVdYfowd3Ah+jTtRCM4JCeSKBuMSIfkBAZqU4t1L+JYRqpJIyQa8dzK06KAQqKvsbDRi0/WhkNtgrL4eEhiZMBiOGwVRG5ykSGRaiyPQwz5cfM6RGPikTMInixhoDUhsrFAyg7jViYW2BUasDUXPQ4hyaiz8GhB/9rDA4fgcMIFVaYzXs2nk/uoHn/MFlRcoEPQMDRgSJHIXlWVqCoo6l0YBRFLf+letAmknZcFnKBsVOjSc2epHg6FopzatEpTdiMBgRROFYiRQLZz8C/X3xdbK8NLPwEtWi7WxC1XciTc0p9XiRpEkVWNk64OJkfc4UTJfo9Qw/KTPSlrqGVEM0kVFhhNr00NkvipXa4iA3YRTJmcwCpbXlDxIrQczYoNXTcqyYlr5OJLHxBJlk2Fq2UZA5wKg5cXjKfiABwyUCakSSMsFAT+FBMso66PNJYnakA8bOJmoO7+KAywJuTXQe1ACUWChRDhKWSwTGL1mNoQdVQz01dR1opIMp7r9fRGFmG1/Cg71wsbMcMer0I56UCQP0ddRwZGclDldOJUQ4xsaPGwleMIqugyUIkWMICw/C21KOfJg3YDEzid4gruMGGtJ3kNusxzpxHjP8hrIsYIGV8qzcpb/kOLzAuy4nUib0lpB5pAWNwpOIKC+sRJlxqQypXIFSaqKvroga60giPRSclUltBPXIhZtiJmXDQsoE9OpO2qpLqFDpxQQpCMZGjmzJpEarpvZIIX3egXi6uuATOZ15s6cxNXz44ucuPAzOfkJH9gu38dyBNnpNMpQnFz5Bg0biz5jpy3n0j3PwHsZwlOEnZXoqP36Kz01XMHVaHD7HV/Nl1jFy26Uojx+lRuKMT9QCfv/KHUw6Zy4bgf7cNXy8r42qCi1hrlVUefqh7Q5m+fQ+Plxly1//u2Qwd+pwco4RSco0Fez54F0+Xp9Jg6MvXrZKpGKqsroCqh3CCLKVIZNa4Dn7QR5cEIGP46B98VdVhO5ctn72JZ+sK8FylOsJC+nZpb+Wcsl8nvzTElLivBnKcPp//p0jnZQJpg4ay3bz2l+zGLXAj4GOEnZ/rSJ4hg+dmVVIwsMISpjOvPFjGTfadRgPhyY0xXvZln6cslY1HWXHqFWbUASPJc7ZhFRmokE+m8fvT2Qkrd6nD7DLiZQZC77izb0FZGXVY9FYRaVRQGLvT8i0m3lqSTB1Hz7JR3Fv8595DthdVP6x//OpeM4GmEnZMJEydVMZeRs+5PN9+RzRjWbq+KnMCO+mvLaeI5vyMUZHEuQfSfzkCcTHBA3mZBw5RUf2iw+wPmAFiyZFEO485G7qO8a+7XkcVwVzyx9+vaRMEFQc3biJPZvXkq6PIiJAQq/KhF3EDK67diLBSuGCljJB6KRkx9ds3nOUgtIWdMZuDD6j8bbzZoxfC5+nKpg7yQepREHA9GXMDHPA/mQyxUvY0SONlAkMULtlFZvKDFh5e+CpayW30YIEx1o29SZxf2I5L32k5PcvLiHU0Q5bxa/TUiaSsu0bMshp9OOGm0ejztnBW4fceexeS966r4Dpb91LUvvX/ONzJVcvn82EMWZSdrHDXuitpfrQWv62xZE7JglUdhSyeXUrofMCUB0sQxIVxejEFOaMiyFmMIfx8BVd7REyj1VT16WmNf8wpd1GLPx8cWqpokySyG2P38YMrx+RT3T4mnrOmi8XUiauK6VfvMmWbi98AxyQ1VVQZBrLnVc60liQyrsbpFzjuZ+1ZlJ2znFgDvSHwRyKAw3HKdn+Kc+0XcXb90ZT9sYDfGIcR7C9AjubfqqzuvG68krmLppM5IiKt9WR/dKdvFpui52dPY4nPav6DppVVnhEXclDv2JLmUioSvftZ8fq9zkoH8+EpFhClDXkVOqQecSxMCUQ8T6uRG6JjYs3Xvbn6hwdva31VKRvYu2XG9leYsR/6jzmTvBHSPuc9ZJpLHHK5YuqCO79893MCnfEdhiI90gjZWCiryKXo+V1lBaV0NjcTk9gMikeJnQGNRWVNbR3S3FyC2Ds1YtI9rXH9lcSn3P6ajdIyjYeJu1wD+GBtWw/WEJRi5LYcCnFh7rwmziFWVfYkX7Ik9tvnU2ymZRdJB0x0ludR9qnb/MeS3jSfRtvHijieH4fLqMd0dR1gLsrrp5xTL92MVfOHUfgsLAyE33Z6/hkSybHG3vQm0yom2po1+gZsFAi7+nB6BVGuI8bTk6hTHtoBTMcZYy0oXzZkLK2NFa+sIo8txTmJNrSdXAjqwrkJI71xtXfhuz9ltzif4A1ZlJmJmXnW2kEVSW12z/g0eYlfPpwGIf/ci3PHJWjkMuwlGnpaXQh6b47uXH5NGJGGil78V4+kU5kTIgPfrZDfkptDQVH2+hTJvC7R369ljIwou3M5/PHn2Y701h4fRJOZfs5XN6O2s0LRU0Fzao+LCMSmTD3Vm4Z/33nhCB0ULrjGzbur6CuS4aHB8i9rGk9Xk3T8WqE2Y/xnMsKBy/IAAAgAElEQVRXPFBzHW88PIlAZ+X3k8Ff5DZ1vsdGHikT0NQc4XDWEQ6l51LT3osueDzjXS1wNhTzVX0Yi8dZUbZxD8oHX2BFnDceypFkJb64TjlByjLJrnRg/lwbKg7t57M8d+5eJmfV02VM+fstTHbI492vrVm63EzKLg5VENT1FO9dzX9e20XrtEf5s+5d3reZRXhvEwY5g0njkVvg4B9P0uTxjA11w26Yho++pZTjVa10afSYjL005KSRWdKJwTuCWG8JmgEBuWskccE+BMRH42cpGXH5ki8HUiaYWsj63xu8vyYb7aybuSLQhKaiiHydB8HqfKoCo+jKteJW/wN8aSZlZlL240jZ9byhjmW0mw12Ft1UHu7Ff8kSFl8/EknZfXxuO4fkyAAC7U+SskpyMutoJ5bbf8XuSxDoz/mAp55eSWaPLyHRDugaOrGImMrsG1PwOHqQg6nHUdzye26IGEWA8/cjhkRrW/GeveRW1lBe04NJUOKX6IukppjCZi3dhiTudvuW1z3+watLfHGxHpbjPCOPlIGxdh9fb0xj74FSDAo1KpdIQkw2TApt5gv9TfxrmSN7nvgLVXf8hzvG+eJtNUy76sUygZ/wnEjKtm3cz84DnYT4dXOspIKcBlsmjpWSs6Od4DnxRIXIyTseyF13zjVbyi4SY1NXDZWpa/jfxmOUBtzMQ+o3+NR7JlYVeuI8mijo9SRQ3kq/XwoJU6YxM9xm2NyXgkHHwEAvrSU5HNy5nX15NbSZ7HD1cMPN0QqFlROuYVO45oooXK2VDIMh/CJR++HHLgtSJrSTt+MgGZu20hg2GmlfF22ZJTRbehJk24WQPI72dEszKTvPaDG7LwfBMWFoKaVo3Rs8nB/CrZNGQ+5bbJJPZoyXHfYWXZQeaMdz8dVctXQEkrKX7uLNRk/cXZ1wOWnJMLRS2yDBLmg2D/yKLWVC7zG+fvl99pYeo8VnAYkBcjSFhfSGTuaKO64ipOgAOzdmYfHQk6zwPLcJU7SUlaUf5sih/WTW9KE22eDjogCPcMLDpOT/LxWdrB+HP7/BQ1F22A3Tij0SSZlQt4vVa9PYm1aNpaOaJodQ/HuVzE3o4gvhTt65oon/PPImukf+y92Jvnj/Si1l2zYcJO2YjAljTZSmp7HbOJ6bJnex7tVqEh9ewBi7ar7Z48JNK64wk7KLpBeCrh91ZRaZO7fwVvdsft/3Gqu9kuneU0eAUxOFfW74yVUIMUuZf9VVXBVjM2wXaXQ16WzZmUlpt5a2/CwqVDoEdz98bOXIZHIsbFzxiJzBLcuS8RjGS08XCd1lHFOmo7ujk/zP3iOtroJyxWh85RbY9zVS3Col7togMjfIzaTMTMrON1VMqJsrOLrlC9Zn1dBoF8XUhLE4HHqR/9U44ai0wFKuoaPKhrjf3cYNN45AUvbivXwqn0p8uD8BJy1lmkryjjTRpfiVuy+7D/Hph6UIrXs5PupmZsZ7IhzYTIGFL2OWLbwoUoagpasuj12rPmdrXitqS0e8XNwYdd1NzPNsZtffnufzngk8tupJZjoqGIYY/8EBOBJJmak1h907M9i3J48OYx89fgmMsbYj0bmUj0138u6sOlauOY7rtTczM9gZx2EirD9nM7vQb0/GlGUWQsKYAbIyVThcdTM3jMrluRUFLPjoQcZ3b+Afq+QsvtHsvrwQnmfE67WWUr79Ex6vnsJtLa+yKXIq7evzsLZspVrjiJusF2XSCpYsvYZFw0jKDA05pOY3ox5oJHfvUVoFewJignEVx6u2k46WNqptZvPMn2bgPEKNvZeDpUwcGwJajvzvdfY1qZHEz2EMTTTlZJMti2f5PCV7dw2Q1L+O1Wb3pdl9ee7FxoSmtZaSjFSyNc4EBQTg721D/RfP8/p+Hf6T43BszKeszY0xNyznunljCbYcSUct8fblvXwsJBMrxpTZnXRfVlNwtB21dRJ3/YotZeiaKKs1odn5KhuUC0iZFoJ873qytU6ELZ1LUMFetm8twPaRv/6gpWyw33UNHNm+lW3bMijr0GLhG0rE5AmEtOexL62Qdq2SkKuWcdXMBMJcrFAMg6bSyCNlBjoKD5CamkF65nEautToA+KIc7XGT1bLVstbee1qS6oKMsnoDOP6K8fi4WLzY/bsEfHsoPvy673sSmsjMExCeZcHSbPG4k85mz+uJ2bFDAI69vBhqje33D6fSeZA/4vuN6G1lNJtH/BwaThzjn1Lx/KJ1G4XmOZXSVpHENGWtah8ZpE04woWDiMpQ9dHn9ESC1UmW/fXo7XzY0yEK1K9jv7WCioOp7LZ4gbeeiQRq4v+ul/2wcuLlL1BusQLz6hgbArSOdJkRcjCxVwZaKS8uJGOLa/wRcK7ZkmMcwwxs/ty0HtpQsyvaRKv42jbKNj4LWnVHfRahDLt2sm4VaeSdqSWbvd4UibGMzbA7pedred9m47cVx7g/VYfPM5wX3bQ1CbFLmAqt985dVCDa7jK8OuUGahe9SxrhNlMmjIay4ObyRtwJGhaNDZpW/nmiIGkvz3CtS4/FAtmpLMil7z845Q19iEIffT2d1NZI8XLyx7b4BhiTfnsyDYRe/tdLAh3wWEYtHNGHinToyovoKSsipKCY1Q1d6ELn0iygxaTqpCvyz2ZPcYBWvM5qE7hL3fNINDbfriG0bDVK3Tns2PdFjbubcNvnA9SuTV2FqJOtB51tx5LB2vkvSUcaovjrtvmkRzlMezZHS72Y0e8TllbOeXb3+fhIm/Gt/eTtMKWbbsieDC5kq1tgQS2ZVJpH0/ohGnMCbcaNvflSTyF3iZqOwUUts54SFqpKMwjNbMEVVsPxpkP8OhM92GLa7vYPv2h5y4fUjZA/qfvcVjmgFxpibS6HSFyGlfOisTN0EN7/m5WfbyB9iVv8ORkW2x+hdb3k31o1ikbFp2y06eIAV1/PWkr11LqHMf4KeOJ8LBFaVRRmZdFQbsd/uHRjA12/Lnz7xL+3kD97rVkEYCniwOOJ31vxl46OvUIVj6MjQ/EZhhN9sNPykyoDm8ih0iCR7ujqC6kwaDEycuagaM5ZHR5Mvm6aUT+YLyTnpajh8ivaEfvEU7MKGsMNQXsP9KP94TJTBrjhbVeRcnOg7RGzSTBZ3gWipFHyk4OQxO9lcVUtXShDxvPOJs+OssOszGtkn5BzBKhwGXsbGbHeuNoNaKuHl/UPBI09RTlHiO/VI1LoMu5xWMHOmjQ+zMxMYwAD7sRczNvxJOy3lbajqexrsWFUEd3Eke3sD3Pnemhaio0CrTlpaidQgmOiSLM9ZcdO0JnFUXZB9me04zMPYJJi+cSf1LH8aJGzi/70OVCysBAQ1Y61RIJAyYbHKQ2eMeE4mUpwdTfSfvRvazL1TD6yqWk+Ipp835ZnC/l28ykbNhJ2aXsrt9OXcNPyi4PLEcuKbs88L0cv2Kkk7LLEfP/q2+6fEjZ/xWCv/x7Rywpu+6664iJiRk2RIxGIzfddBOvv/46bm5uw/Yec8U/DYEPP/wQS0tLli9f/tMq+I386vjx47z77ruD49hczAhcDAKtra089NBDrFq1CplseKRaLqYd5meGH4Hs7Gy++uorXn755eF/mfkNlwSBdevWYWVlNbiuX6pySWLK8vPzL1V7zPWYETAjYEbAjIAZATMCZgR+FQjcddddI4+UiSZ2hWL4EhULgoB4YnR1dTWfFkfgMO3t7UUikWBrazsCWzdymqTT6ejp6Rkcx+ZiRuBiEBC9BO3t7bi7uw/OMXO5fBEYGBigr68PFxeXy/cjL7MvU6vVLFu2bOSRsldeeYUZM2YMG9x6vX5woBYUFBAQEDBs7zFX/NMQ+OMf/4i1tTXPPffcT6vgN/Kr/fv3c//99w+OY3MxI3AxCFRXVxMbG4tKpcLCwuJifmJ+5leKwKZNm3jhhRdIT0//lX7Bb6/ZL774IuIcHXHuSzMp++0NxtO/2EzKLq7/zaTs4nAyP/UdAmZS9tsZDWZS9uvrazMpu4ClTOhtob2mlFyLeOaEWZ+7hwe6aWtT0dGrxSj80CCQIFG64Ofvgo1cdkpbRzAZ0Gv76evporOjk66ufvQyB3zGReA3pLWiaa6kvmsAg0ng9OolClscXVxxd7IesTo5P3VK/FhSZihNJ1vrgZNvIGHOUkT3tCBIkZ66Gm1AP1DNls/KGHP9DHxtLC+BbpSBxvxjtAoyXGOj8eppo72hlhq3OJLcf5mr+mZS9lNH2G/3d8NByoT6XPLaFEjdRzPGx/IEuFoVqtqj7K4N5dpZPqfWKGNfDxqFNUoLOaKM42AxDaDR6BgwKnC0H/r96V1kVNOns0SpkCG/JCLMAoaudjq6elC7+eEttFGZX4XqtAVWYuVJcKgvrnbKM9cKoY+WmipKCtUEzU3G71zyC3o1aoMcuYUCy1MfKWDo76evuxeTp+cvkgVgxJMyQUePqoOODj3OQW5YtFZwpKrztH1OgtIzlBAfZxyszrqUom6ioaqcI93BXDnJe8RIzvzcleWyI2X6hhxyWu3x8PElyP2HdZYvzn1poqc0n5xdmzg4ZgZRh9Io1pu+w1yiwHfiYqYFmWgvK6SwRsVARz2N7d002wUTatVFVWEbPhNicJZIkDhFM2tWJPqsDezLraRBA1JpH6pWPVK5K6P8FBj1JvQ+k1m4IIkQWykIA2S9+DgbnELwtFSephzdQ32zBb5h47nmmgQcL7PQkPOTMpGcaihc9QF5IVcxK9oXx6xVrFGH4BebyFRlIVn5ddQIsVw72x8ZRnQ9DeSv/Cf/ylUQGeKOtVyKvqMRbehCrpqVTIL/6Tn0TKjbaji2eyMHGw1D/S3Hd9rNzI1yxH5It01M/XFsw1bKBUsCr5yCS0E26XsLkC8cj8WmA5QYxP71IenmRSS4WmM9DNo5FyJlgqmLqow0MnMraHcKY8z4ZCYFO/64BczUR0tpPpn7s6nEjaAJV7Ag1hmpoKMl7Ws25DbSbz+GlDmJhHs5oOguJzcji8ziLqxHjSEpZTwR9kY0HZVkrN9OTocE90nXsDjeC3tLEx35e9mXXUKd0Zfo5CQSY3yw1bRSd/wwOw9WobUPYvyieSS6yEHfRPb6zWTXq7GImMb0xDCCXJTDLiD6cxfakfT7S0/KjDRt+Yx9A+64Js9ittfQgaSvjvrcbbxTMImn74scIjYGqj/7gIzoOYwPDSToZDJ6dTHZ2RWUto1iyXURnO1UFY58wFtVE5k3JZggNz0dbRqkFtbYn34gNfTQ01LG4UovZk45fZMW0KhU6KxsUFpZDaU8M9F7PIf8ghLqkmczXX+Ad/5bS/TMwMG5IQhdFGRrmXzrVSSF+WJ/an3V01mSRcb2jezqdsRt1Gx+d+M4XM5af4WcVXzWGMbo6FiSg06STBOqouPk7E1He8ddXHWO3GtCRyFpezM5WjuAS+x4kpJiGXUyo8pPGEQXImWCoKEpZx9p2UXUGDwITxjPhAQ/5C2lHNmxh7xOI0jlSH0mc9OicDr3rSW1TEX3gMhepTiHT2F8whgiznEIFYWU+xuPkXWkhIYuA3KnACLGxhDs6YjN0BARhE7Kco+Sm9tD/OJxKHd+yLONYcwNPPGA0JVHvnYWS+aPIyrQ9rt1S6+iMucg274+QJujJ35X3MaKeOcft66dgaeJ/pJdfL3zGE0D9oyeOoMJUf7Ytx0lOyuHI7W9mCRWOPlGkjBrDD7lu1l1oIaTu4PEdyLXzIzBz8XmZ7ThRIMuI1JmpC3jGzbu3c9RyXSuvnI6KTFOPziML4qUGdsoy85gx7ZW4h64mlEdKnpNpx+lpFg5e+FiraVs9wb2ZxfTpGqhta2HJtvRhFt3UnGsBZ9Jcbj19WN71R+4bYIH1n2NVO5fx5ZGF/xD5PTXadALXsT491NyvBnlguUsGu2ItUxcHAZI/dOj5Nx4JzPdnU9NfsFUR/recrTyQBbcOOV7i8JPmL8j6icXtpQZ6a3Yx5ovjmI/9xqSmraxUx9BQLgPzmViCg4lIfOuJMXPgv62EjK/WMnKIkeSxgfhrJQhGajj0PYSlIkpTIyPIybMDw93xyFBXAG9phdVXQUNvSYEwwCtG1eSNes57klyw0NkVwO15O0/yJY1O6kUHBiVFIanbIAWyyRuuCocZbuKPhNIJEqc/LxwVMi4JAf8s3rp/KTMRPfhdWwoMWHh5YNrRzV1/daMvnoRUxwvVgrBSNexQ2QdLaPeK4ZYWSuFmXXY37ic+Z3r+fc2e6bODEResods2QSmJrmizj1CrcYKz2Bb+moaaTAGMifFC9X2b9jjPo2FAf1kf3kQ2Y13MluSwZY0HU6BvngMlFDS5YBrVDTB+gqyDzfhkhyJU3shO465cMvDsxhY/Sqb7CaTHCClJS2P/pjJJCRGETIcjHdEzYhL15hLTcoEQzU7P9pGtU6JZ+zo7yxA/c20lGXwdfk47lk6hsBxEXgrDOT+618cm7uEqREhjDqpvN5/jLT9R8kp9eL6G6OQKhxwszbSm7+VVel19Obv5KAsjrhRYSQviMe1o5yy4+1IRsczeVIs/mL/qxtoPraTD45P5vHbR5/mPTBQ881qcrzGERkdSbh42MVEd146WTnHqE65irmaTTz9h8N4TfIdImU9lJTYs/TxFcyIC8JpkHTp6SzN4nBGIdXK0SSOltGUdYgjhnHceMdMRiklQxuygGbbq7zXlUhMXBiRlu00tfYyYNKjKikk/0AGHXMXM8Xen6TZcXhKGTxUCEI7h1d+SZF9EH4eJlpKu5F6xDJ3fszQ+3/8GLggKavayuf7+pB7+BNi10hp7QB4xxDv3sq+DaWMXpyCp1SK1NqNQB97NPUl1HVoGDCa6MrcTZFDHBFTZzLT9zQaLejRdFWTtX4zOQZvQrSH2CedwxRfLX31dWgCk5mQGEukuxIEFYWHs8nI6GLijeOxXPsit2e7MdVvyJvUU0iF3a08ePNUEkLsT+CrV1GVfYj0vGYIjyNKUU/2vkJ6k5Zx16wgrCUn8Lz4YkIwFrHq2W1Yz0wh2LqdI+mtuE9IIqivhOKmHvpHx5PooEBh7YCLhz3KzjoK67sZNNE0bGd1UQK3L0smwn+ojRf/8u89eRmRMhPtpXnUle1kU1kEU6ZMYlr8D984uTApExioy+LQ3lR2aufwxO9isf2BnhboIfurDZT0g4uzHlVZI8fdU5jtUkvqphJibluA355P+DrhWf4c3czxtFxKS49yvEWPIOmmo6kXvdQFHx87TFpwiooldNQYZs+KxhkdR99+jg0SLxzlFnxn2FfT2m1DQOR4rpofy68vUc35R+2FSJnAAL3NNRTv30OR/TjCmvaQLgnDw9UKe3UHnbahTJgQga9FL22ZG1i9+yDpHeNZPtsDGQ3kpLdhbWePe5AnNHZhlZjIuOnJRJ/0OgomjAYDBpMevbaSr/6yCps/Ps5cf0fsRXeEsZe2uqNsfm8d+Vo7fCYlENRWg1ouR+05hlhH45AJXoKlZwTR/o5YDYPM9PlImSD0kvPhSo46hxOdMpHQqr3sz2ukOeoG7k62B9F13qeiqVuBm68jStGae1a3CEI3RXsPcLS6n8BrriJOU0HxlnV86XobD7S/yeue9/KH6d7YdWzlva/0xMfoaWhSoPSMYcYUd1oOpXMovwrZ7AQk69Jwuu/3zHXS0fjJs7zjeA/X9nxLqsNEJiTFEq3IZ+uOGrQmGX4eAsfqglhyUwzyhkLWv7EexdN3YPrHSmxuv5tpQfYYdn7AWnUc0YlJTDlljfgZq+Fv5KeXlpQJDBSt4Y1vmpHZezImxJq+QSuK6L5so73qCJurYllx1RjCpycSpNSx/4VXab/6OsINjdQfK6OmSw+mVqorW2nt8GD6gkT8o5OZHmqPrr2KooYiNr65D5fFC4jx8cHP3x1rfQ+dtWWUNOmx9AxlQlIwdr01NGR/y1s11/L8bT6njWUTvfvf57OmcKITEpgULNBUlEv6um85UNpMf+I0ZoQNsOsfB7AZ5zlEyvqobvTm5idvZ9aYQByN3dTlHSIjv54+92iSk2IY7SjQXZVPxsEMDjfYMn7JEmaEOGItB9W6V/lcmsyY2AC8uysoqWqj32RCXVdN1fESeq5YysLA0YxNDMZhiEQIPft5760K/CZPIXmsPeUbd3Bca0v40kVM+ImHjguRMlN9Dlktdjj5+BFoXcq+PYXUdDmSOFbKgc1dLPrjItwkFigtpIM3dU0GPYbBFILNHPxkK81eUYydOYnIU+0zoVXVU7xrI/stxzAt3Bfr/a/zkdfd3Bhjg01fBVkHq5CGjyU+1hld0UHWrz/IsVoJY2dNIl63iydTlSR4DR0a1RU0e97FI7emkDjaHlN3NQUZGRyp1uEYM57kMaNwpYPa/AzS0vKpsR3P1UtTCHdWnkfV34C6rYHKglI0MdNIcpMh6CvZt03F6MmxeFr3cfDtz6kbE49HTwPdOjlW0+Yz216GXCFHKi6SRiN6g7jGm2j87Dk+dryR5dNCGe2s+JGE8PuLzmVEygR02gEk9ev5KNWZiLh4poz76aRM0LdTtm8ta9bn0BB7G7d511PZa2BA1Yra0R1HC+ng5JVauDMqMYj+7FRK69oxWgr0t3bRYB9GtI2KkvwWfCfH4nwsndIrnuOBGC0dNQ20NRWTnX6ECp2arj4l1l067FxtkAWMY+r4ENyd3An2GeDY7nzKynIpbh9Af3bAmnia9PYjIiaKkMhxRP5CcUy/xN51Qfel0EzupgOUNTXQMGCDVU0GuYIPjs7O+NpIEewDiIiKIi7WE8uaI2RnbuH9g/5cOdkBhGK2bFAzbkIYnp7WtGUUY5g8hcnXzGXi2TnTDGq05ev460pH7n1iDgEOp8WXtKfzySufsbVKQczVKURLu6k/1oTN1PF49HWhLc0k3T6ZmcnJTA5zxcbyYq1TF4/weUmZsZoNb+3EGDGWpBkJ+DQdJDWjjHxSuHuWJZWH93KgzoSdpRG11obRM2aR6Oc4lDfOiMEorj7dHNudRmGdjuhbryFKVUrppvd4rvsW/in/kDfGPsNjSQ44abbz8gvlhCdBS78fPn7jmDvdlbq9O9m1N4OWOQvw3pZJyFMPMUVupPfz+3mw7Q7uYiuZ4YuYmhBNnFUuaz87QkuPFv8YN+qaY/ndrWFoG4rZ8JeXKH3673i+8jnBT9zPBC8n5Dv/zX9LQ4mdPI0FcQ4XD9pv/MkfRcpMajobyzh6pBlF3Ewm+J/lWBTayVn5T97LcmTs9BQm+xpo6TFhNzoYT10DjQW7+ahwAo/fEYuLtyu2sh62vvg+psVXE21vor+pjQ6NEcFUT+HRWuqavFi8fAJuHn4EuoqWFANC7Vqe+9SW6+5IIcTLDrnQSUleHYKFDKWDmDPYGi9fV5Q91TRkfss77ct5btmZEjFC6zY++GaAUWPimZzshqa5juJdO0g/Vkx15HjitM2U5jcjdzmZS9NAb781IeOncOVkX7RlheSVVlDbKyAxWeHqbjNoiROt6Jq2WhplHthpBvBdeAtzwx1Rr/0v6+0mMjYhhmhFL509GgyCQF9lMYWHsqi/+l7uCHDEwV55yqInlK/i1W1uTExJICnGgabt35DWokc+aynXev+0GNULkTJB24dakKPvbaO15CAHS7VIvUIZ61TJF/8vA7eZCbgYdZgiF3LDeA+s5CdiMISmXaza2IVzZDwpk4K+M1gYO2kqz2bDumbG3LmUZHcpRS//hS2zHub6KG98LTXUbVrNvoEAfOLGEiUpYd/ODPLyVIRPDcHQVEZOswzXk25tQw8aqwjiJ6cwxV9LXVEJhWV19CBBZ+WCl81gL2DUqVFVtiF426DTBjLr5lmEWgkIOvFgfXagtwldbwvV+dlk1SoZe921TPUy0tMrwcaooqryKHt31uKUMhGvxgwy80tp9Awj0sYWW68Yps2Jxn3w9Cpa2GpY+9dP4ebfMT3EE9dLkHPzMiJlJ1ZaoWoN/9vrSPjPJGUmVSn5+79hTWYXhF/PLaEqajpayfpkC6blN5JoqzhhWZA54h3hj1VLPtlph8mr7kBjMKKXKlFKDQxoDVjY2mJhHcisW5YxTtFA5bE8co6UUN9tQOGtoL/bAstuA052ahr6LbDziSA+MY64UEsaMotpMzRzeGs5Lsmx+Drbc2Y6RgmWjp74hEQRMoJzsP3YffBCpAyhm+q8Elr6DYN+fX32BrZrAvAIiSLRUw4yKxzcvAkY5YldfxNt6R/wyGY/rp3uhMRUwPq1apJSovD2sqElNQ91UjLjF19xFikTMPSpqPniX7zr8SBPzvHCwfJkYJiO5tS1rPx0B8flPoxL9sLY0ERVTyQPPzoTyzYVPZv/H//1fZA/pQQw2tXqEgUon4nk+UlZIV++k4195FgmTIvBqSObtPRijnbFcet8O0oyMqlReOFjq6OjoZGGDgP2ofHEh7tAfRF1Rm+8R/ljW5dBRk4xbZ5hhAg1HEs/RI7LfbyRnME/D7syMckD6g+xYY+eSUtise7qoafPEnd/W3rzsznaZMJxybUk/H/2zju8jrNK3O+tupKuuq5679WqliXLVS5xI3F6IUBoCYHQYdkfkAV2gV1YCIRlgUDChiSkFzt2bMe9ylbvvfdy1a50e5vfc+Ue4lgJdiLDzPPoL3135ptzzjfzzvlOqdpFZWgRKzV6OvY+wz6PL/PdvF5O9cvwCgsiwNFN6akR3GLjyV/iRV/ZJIE5cXgMN3JsRwXOHz/G1kO/pzwgn8xgmKnazXF9MZu3bWJLvv/7NbF/2vHvC8pso3RX7uEvf6xF/Zmf8e2Vl8bpCpja9vDs3oOc6ojl5ps3sip2mtraPqaC8tiQo8BQvZvHa9fwn1/PmI8TE9Cy4+cvor7lY+QmxhBwbjkJ9g5KjzfQ1B7Kp75QdGFHQLCbGHzhx/yf32f43OpowrzkCM4hDr9ahjUgmrySvHMvSNi+84IAACAASURBVGDW5SnbxR+G7uDfPxFymcdCsLfzxhOnUaZnU7A6iyDJ2e3L8qoqGnM2sry/juaaU5TLU8kKOucNkcjxDEljVV44TI4xNGfAZLVgGJtCf+E9L0EqdycwMRZVfzf29LXkRnow+cKv2RNQTM6yAgoDz3+MOZlrq6P64CEaPvY1Hom6HLSEuif4dWUaxStzWJrkwczxnRzpN2MuuoP74j9Y6ZKrQdnZReBgpruWioNvUTrpT9SqEoo92tn9fBuha7PwNQ9zulLKLd+9l0y1G0ocjO97ih1zCaQuLWRFjMfFxLW5XnpqD/GXxiK+93AqCmGCN//l15ge/gobooMIkElwlD/Lyz1BeKat4WMZ+vnty7JjAyy5LZ2R2kaqDzXgzEonVHZ2O1giU6NJzSc/Aua000zNmXDY5hiZNFySECBDptKQkKBkpMtJ/OoUZF2N9AxNMWt7l+w7wcLsSCdn9tXj/vBjPLY1at4DJgzXcfjQW+xp9KHo1g0k6Wqobh9kNjyZONMEE9MC3h+7n9uiFeC04ex5kR8+681dXyghKcTr3Xvgvs8njQhlV8i+dOrG0Hae4kT7JH1uN/P17d4Yxsr4zaNVlPz6C0R0tWAITSbCX40aCwZtN81NbbQPTHPee39BFxIZ0oBUVi9PRj1eS2XdId7YO4smJY20JDuD7TqsjgBS4qx0NTVS1R/KzXdsoGhzAdGCDUvvq3zvR1WEr8snLsQX1bkTCw456tAoYtMTCXdXoLgOgeTv056u2fArQ5mA02FiuLqUlimXK/3sJW21+zhijkQTl0JO0LmHoJsPgRGJLA2zMX7sdzy8I4DNhT5InK28vcdI9rIkgoM8mCjvQFi9hlV3vMNTJlgwTLTx+k9eR/Wv3+VjQUpU518itj5Kd57i5OEGZDkxRCZ70XeggRFlMT94dBs+hhmmX/wJP4p9lB8Ve11s6n7NJHT2RO8JZc4OXvvdKZRp2RSuySZIW8aJM23UmQp56NZwdDNWvIP9UCIgmIapPnSclhkJbp5KMJlQhmeTmZFMlHSIzpZm6geMKBxaJvo7aQn8Er+428axPTXoVEosxj7KqiSsvXMdaeo5BnqGGbcIWHp6GTUrCf7Ex9k0U8WhZj2eKhuG9gOUun+Jb93ixWR7G0NzZsz2CVpaDWgSc7hpVRhTdfV0muXIprX0lrXg/Lef85DxFMcaZnBKbFgHy6h3rGbdutWULPlH28C/xoZyyeneF5Q5dGh76jl1rB+3lXeyOenSgt4C+so9HJ4dpLzChxW5+awtkNN26hRlvVIiirNJmzrE/1wKZcIwr/73DgK3byU7MfpCrJQLmkqPN14OZYINu76NF370Jt6PfJG1kd6o54vdjnPshcPoAqLJ3bicqPPPPcMgQw17+X1lMf/2xTAGOwyExIfgPp/tPsvpPzxPb0ImS1YvJ11qZvTMAfa/fZiq6OWsVOroa6imWutNZmEg+kEJoSorimXbWZ+fSJyvjMmmSho7uxlV+FwS+O/E4bQyNhPA1juLCVLKkOKg5y+Psz94OTnLlrJUbUE/O8ecRcA23ENvRSm1G77CVxPeAVrNf+ZXJ2NYvjKPpalqJg7v4NiQBWHVXdwVfX08ZTgdOADL1DADHZWcbp6FgGRKikOZHRSIzY5Erh9ix1d+juXnP+PWAE+8hCEO/f5NJtIKySvKJuG8V8tlY1PtdJfv48/aO/iP+4PAdIZffL+JNd++m4wQX9wlAqYTf+G1kRB8l6xlc4yW6kMHeOutNkJLclHP9NJQ3sSwbybLA2YYkoXgbnYn55Z1LE2NIkA6SVtVI+3tE8j91RfB2+VRNU8xGbCFO5YHoFJYGW9tomdch/F8NP6FNXD2Y3u4tZaKIU/y7vssDywNRBBkSPXDdLQ3U36kFQpWkBbqha/LIxsejWakmvqTx9gb+hDfX+eJ02Zk8Nkf8lTgwzxcEkWI+oPp6J0rXYSy9yqJMV5HfVU1B0xb+NpmGdryZ/nR6eX89OtZ6A8/y15DGkUrskh2vYQ6u+gZmEBvc+KQgd1oQDdjxz/MH6nDidxNhSowkbQgJ1Z7JS89PYybrw9BoVM0N0xjtQeRlevO+ISOkakkvviJPLziotFInMwe/g0/K1MSE+aL94W0YAFd1zC2sHiy7rqZFa7oxn+g472gzGHX03t0D+WjVmznXNP2lqOcNofhH5VA+rnPb4lHIKEJWZTEOBnc/Wu+WpvCrVnuSJmit9tGUKg/Hh4yxs604FixipW3b6LoEvezYJlisvUt/uuVAL7xg02EnNuynvfIWnppaJmm/UA51mhvgtakYTvdRHuHD5/61tbFAWXCBMefeJmByCXkrC0ivu8Ix6p66Ai7lUdK/rYDgCsTS9tSS2PvDIQkkZoQSYi3BN3wKJMzc0iC/JGODDFZuY9dUQ/z/6I6qFfEEyqxobCV8vweOQXLo9H4+SCzS/H2ddBb10p72zhBd3+MuIF+iA1FbgTn/sd4NuSLfCJKh8kzADepArW9kWMV0zhVERQvC0I3ISNUIzA5PcGZp97G+4dfJ72pFWlsEDKHEuHMC+wnn4y8pRRHXb/uH/9Ay2r+Vt4XlF3l5q1Tkxio5vU39IRHLWH9hjgcI+10dvUzIA8l1XT0cihzDvLyz3eiuXUbOUkXocypq5334jZPZPDZT5zzqlnnmK58hv86ncGX7wtF2zXKrMWBIJ2j8VAttrgsVt16Ezl+57YAbeMMdx7jjy978bUH5bx8wJfbbl+Cv6cSKXY6nvkTJwNTSS4uIl3fTdPJk1Q2dzGmUCGTeKCyTNE76CQmaopmYz5rbNX0r3qY21YuITtQoGvnSxxq62EuYymZ58pcCIIVk3GQfTtNfOl/v0SKpxIFDnr/8hv2hy4nOyMc/+Eu2vunsbkyvkf7GW7vZnTLN/ne2vBziUVnhSyMv8X/PmMgbU0Rhbm+9L65m6oZGWHb72Cd7wf74n5vT5mAtaeOVnsg/sGhhKsGKD1YTduQnOLt2dhHJMRlhiKdG+D1r/4a+89+yvZATzyH3+KPOywkLV9GYU74fGD9hUPfR0/NIZ4qS+PbX8tCUfM7fnCiiK9+OpcwPxVSyxi1L79OjUcSycuzidU1U3qimsb2CWSuuDS1AtvEIH3EEq9tYnrpCqTVo+Q/eCer81IJEdrY98pxGputpK1IvJila9Nj7T/Cq4ZH+PUXE/B1Zcld8XBimhyku7aGLt9lbM4NQm5s5VSNiozcSLw9bLT++SnKIrKJDA8j3kOBe0QE/oPV1J48xsHwB/luiTtWQxcv/+szqL75L2yM9MH7GkWn/MNBGb2v8/RxH5KW5LA8+8pbGlcP9Hd9kJ2Fsv2G9Xy+UEfVU0+wN/+rfDFdjnPwIE/9pZPw2+9jW443+tZqysrb0MpcadIBCCPd1FYbKNiagbmlmWFlOAm5a9hYFIuffg//86tmLCpPAoKnaW2axurUkJnlzsS0iRlHIT/813WcrYrmZKbmDP0RWcT7e+B5IYXPQtuOXVTN2Ai65x7WX76necO/R64W6P/OGzQf+CPP6VOIzi1ig8u1fOGwYxxup+Lppzm0+lt8JVVxIQvSVcsMiZ2ul3fQGhFLwsb1l0CZgG1qiN49T/OXwIf4wcZAFPMRnhcPV1mOulffpE1QEXdLPsqaao6dkPLJc1A29eJP+I/YR/nhR+Qpc21LDO17jv3jCtwiYggdb2fA4Ib/hjvZ9o6tkysbjJmBslNUNXVjSs0iSj9Od/0Q3vfcw9rGJ/nlYC7rM7yRd5+gWlHMqmwJIzXdTFm9iImXM9Y/wYQQyZoifzpf301/fgl57gZadpUhv/8zrBzZw+4+P4LCggnVt9BhDESTFEOYqZOyKiupRWE4J7s50RzIp75SRNdvfktb5ipS/KRMlDZgyVlBfn7G5V/rN7z1X98buJZQNg8TphM8//wEAfNQFo/83KaSMNvPYNUuHq9bw39+7RxoOQd55aev4XvHLeQlx5zNGrcb0NYf41TTJIbErdxbeLa0gdM0x9j+F3g74T7udLzGY88Powz0RK2cpaW8C0doEvnr11KQHE98tAYP9GgHq3nx16eJy3VS43Evj2yKxHf+Q9bJxKHXOSWLJiwzjUhtC21dk0hDI4iQjlLeqMU+1UuXJJywiV6kN3+WrFNPcir9Ntbmp5Hp46Rr5xucmZhFWbLxkueEBcNsG8883s69j32R5HNQNvDsb9kXVEhW+Cw9hyqp0XqSmuLBdHMNFTUjqDd9nNuL8yjIi7kY6O/oZu8f3mZSE0F4pIKR+lEcmiRWb19O9AdjMq4GZabyF3mhRY4qKJIkHy2dvQYc6nBy4iyU7ekjbFUaXoYe9r9t4uZHP066WoF+7+94yVJAYUEWOeHvKEfj1DHaVcXOZxoI2ZyP+5GdNKz5Jh9PcOVGaRkfbKGszkhQXgErcnyYbW2nbUxJcEwgbsM11E5amOnoxx4TxGy3O+s+m0LjnyuI+dgGlmYl4u9s4+2d1QyOeVPysayL24XWWSytL/OLlnv5ry8m/G1Ns8uWlAOrq/3UnA2fQB9kgh2n7gj/88seEksy0XhZ6T7VhjR/KaGWIcZHJjGFJxKhG2RwcBbltk9xZ4QVU98ufvikJw//60Yivd2uWa3Qfzwo05ZxpNmDsOhYkmOu3DdxQVCmdUFZJW+N57IltJHXnyvHe3sJUTYzFqOBsaZSOgO2cvf2PKL0zZwp7UbvH0d6biBz3Z00tam567NLGHnjBd4cD6Z4+x2sifPCTbeLPz5nIjwhloS4CWoqtJgd4SxbrmKgu5e61nC+/I2156DsHQ9owYxufIIp3TiNJ+qYVGnIuXsbWdfGc3p93wbv4+zvF8osB/90FspyCll/CZS5vF3DzaU8//IgRT94iGLV+QxDAeNYL0NTM7TtO81UchqZG1eTc7GaJaapcdoOHEW76U7W+bi2JS4/XHXK6l57k3YXlN2cj6K2mhMnBO5+ZBW29k4G9r3Imyt/wHdyPfFWXh9P5tXqlKFr4fiBMuq7RzF5hM1n625Yk4zfgh/yAtbRZmrOlHKsdRaVrw/eCeu4e10EyulaXv7TIcbd3bA6w1i2bS1ZsZ7oyg5xqq6TAYMcv/AE0laVUOijY6hiL38tnUKtdmCP2Mx9m5MJdHRy5PVjtE3qMcmCSMwvYFlBDIq+eioOH6NGr8LHzYuITXdxc7wKfdUrPH10FIfEihCyjJJV2aRFeF+DQsDvwzhv8KHXHspO8sKLEwREZLLOBWVOC8bZKcY6WxnoqOAtw6385HOJ8zoShHHe/v0ePG5aT2ZsBH5SB8aRJs4craNPEs6yW9aQ5n4+RsAVqG3B5qZCXv1nHq8MJSM9jHDPcSpPd2M06pF4+qOOzmXdTUsIkToxTQ1Q/cL/sWM6ju2P3MdSHwXnl551tJdRQY27XwCaCx+xriKyo/SXHWDPuBeh2mpq3FewrTgY7Y630G66gzVZScS5OeY9ZQeb25hMyCblglfEhtk8xpEDAl/57cMXPGVjbz7LEd8cUoPNTNZ30KFTExerQj8yRHf3NEHpPgz3h3PbVzYTfy52ar5MR90+9pR3MzRpwC1yCdlFxayI8/7AGX1XjSkz9XFm3zHqerUYBDf8YjLIWVVEkr2PhsO72dfrwFMQ8Fr3GT6ZH4BKbqN79x4GknJIioki7G+eawK2mRG6j77CCy1mnI547vzqTfh1nKGqvoXWIQchhetZtTSVWO9LX1pW5sZ7KN99mIFAf2ZKG5Ct3k5xaD8H9hgpvmUtuWnhuLug7JUj1NQZiF8ae3Hd243YR06z1/4VfuXylL2z0Ox7rllX3UsDHa8/w95BO4LNiiyqiDXLs0hR9lFxsozTjSPY1QFokldx6+Y0/GwGzI27eU63jnuL/fG8hpn1/3hQtsAH5kKgTJjuoLO1gUP9QcTra2hzeOEfGEigJpiQ0HDCgmYp39dHcJIXNpMcuWcI0f56essOsrvdQVDaFh68JQmZzYC26m3KFaspyfDHw3yS5544Q/+sFdll+9AWjIIHHqFr+cYD+e8aNCg4x2g8cJSyuhb6hAjSl61h2+qEK5brWKA4Ft2w9wtl1oqd84H+IUkZZwP9zx3O6SEGq4+zR17Cg6uDLwErB2PHX+DVE0106UMp2LKBkuJUghYMK64LWOk4cpJ+QUH4ylRk7W3U1lpYvsGfmr/uoUrrQeaXH2ZzsBvn3zPXWtBXhbJrfUHxfDe8BK45lFnr2H9Ah09QPEuXhiO1aulrOMP+nRWMKzwJ3PgwX1h2NubPVcpmpHUAWXgYfmoPlBIjfeVldM4qCMxeRlbguwe0u4q5dh54i8P1vYwbFARlr2ZlURYpmrNFglzlGuY/ewQHTuscUxY1AV5yFtpvXTBOM1W1m6eGMvmYpo5jDUMMG6JZf+9GcmM1qCUOhk4cpLJ3iLnoJGIv7FjYsVgmqSi1ccc3byPaXTHvKTR2NdHvFjT/vvA19NHeUEd97xyy4ESWFOSS4q/AYbWC27XoLHJlk7wqlF0naxacroLdOsxe/njL7IzVlNIjCSM6PpJgryt5lRyYZ0epffUV2pfeRETVEZqGh9FFbeWu9VkkhniAs5+yw9V0dlmJyrjYJQKHGbu2lhOWO/na7RGoLyRkXacbvI6nFaFMbEh+Hc3rg5/6/ULZB7/Sjf1LEcpubP19FLO/1lD2UdyDeM2FSeCjgrKFzU4c9W4SEKFMhLJFuTJEKFuYWkQoW5icxFEXJSBC2T+PNYhQduPpWoQyEcoWpdWKULYwtYhQtjA5iaNEKPtntAERym48rYtQJkLZorRaEcoWphYRyhYmJ3HUdYQyu4m52TkMJhsOpCjc1ai9vebbDYnHRysBEco+Wvl/kKuLUCZC2Qexm+v+GxHKFiZiEcoWJidx1PWDMqF7N0+/XkerVsDf3xtNcg5L1xST+QFra+GwYTcZmJX74H+FUj+CrpXGHgeoIwiTahkcHse9sIik89nTrv6Mrkba71C8gJWRxlYmnDICM9IIe0eZm/PDXQkJk4PTKAL88HS/WjC+qxfkFL29MiKifFCea0X0tzYn4NDr0Gm1TGtiiVZM0u0qHyO4EiDOHhKVhqjYMDS+HhdrcLn+YdKi7WvjzEQcW1eE/c19Xcm+RSi78Va+CGUilC1KqxWhbGFqEaFsYXISR11HKGt9iadPyVCFpVKU5oObhxovPx/UF8rLvB/pOzEMddC0fx81yx7ioTQVgt2M0QJu7m7IpGezLIWRo7xdaUMIyCRN1klNVTW2lQX4tzXT0jOJQZHIhge3keFuZODkceoHp5mbb7djZ6SplUmHjICMVEKlrsxNNzz8YsjaXEDCuaxKp6OT1397htAta8lMCL+kgv+73IvDhL33Nf57fyYP3p+Gv5fiCiUsBIw9LTSXnqZp+e3c7n6cX/57J6lro1HIpQjCLO2NFrK2lVCYk3Ch2wH2GQYby9j3ylGGPQKI2PQZHsg7W8vtaocIZVeT0OL7vwhlIpQtPqsERChbmFpEKFuYnMRR1xfK/lobSHDyUtbnXKyp5ZwZYbypjCPqzdybdbZ0xbsfAsbBZhqqKqjqGWdmpI+WHgO+2Tkke0lwurZENVmsvymPaF8nw2Unqa08yOFWO3hnkOo9w+R4B/ol6ygMCyYk0AeV3IlNEc6SOCN7f/8W1rg4NBo/VK6iHHoDLj5z9SR2c7X9GZ9gqLEPj28+wu3nPHNOew1/+NEZ0u7ZSm5a1LtDmWUOXW81+042oWt/mxf7s7kpL4DgnI1szI8j1Ef5Djhzom+vp+bgIarXP8ADql18/RPHiVgdhczlXRNm6ezwYOPn72bTynQ0LupyAVlDBaVl3RhissjyGqXqaCuGZXfz6TXReMul71nDTISyG2/li1AmQtmitFoRyhamFhHKFiYncdSHCGXGcUaHR+kdMBI4dYqnPT7OF7wa6U9cTb5GgavOpmNqlEmZGg9PT1ylGm06LaNDndRXV1N1sp6pjLWsTAojzEsJEilydSjxCaH4qARmB/oYaT3A27U2BL8sMlS9NNdXMllwCxvjwgj2kSGMl/LCyTi+/mA0FW/VgaeBKZMdg+lcs9xz4pBIVMidKtRSI+733sdNbmeLPDvtZ/iff29m2b03kZUazqVt2C9I0m7CNNFHbVMvXa88zek1D3JruBK1XziRAR4oJHZcpcgUXj54+8gw9DVTsXM3x6taGMnbxO2FNt74xgE880KRySQIgoGB0SBu+eLH2boqDT/DEO1VFVS2zeCWkEvB0hTCZTP0Vp3k+JlmJv2XcdO2YlI0HlypLJcIZTfeyhehTISyRWm1IpQtTC0ilC1MTuKoDwhlTgO60R6a6sdRZK5iafjfRu8LrS9xmafMrGWgpYYTh2uYdFXYd8tiWaAvGXdtp8DfBWUC+lNvckKVRlxCPMk+LpeQgGWsidNv7eDlUzqi1xQQL7GhKryNzdFOZsfGMXmGEOClwk0OwtABdp8xY3ZPZVnoGG1tTXThi//8qRw4LVOMe5bw6S0RGLWzmKd76NfOojPbmWxtY8wJ6pQUomQq3D01RMT44RMVTci5PUGn7QSP/aSfdfeUkJESenl81wVRCggOC7PT/ez5j6dRPvo9lg2eprZ7CoPNtS3q+vMiJCWN5JQQVFODtB4+yKkz5bQsWUOxfJLmU/0ogjzmi9+CjTmjB/H5xWzM8sE01E9dUw/TTrB7hxE131xRwGnXM9bYhynIB6k8njW3rSEj1PfyHpTn5ihC2Y238kUoE6FsUVqtCGULU4sIZQuTkzjqA0KZbYyeqj08+2Qdng/8J99c8bc+o7+BMsHK3GAT5W++wPNvNzDotYQN932GT9+UhJ9cghQnU6//llc8lpOTl0OBRoZjdoC2spMcqRzGHhFPonqG7pOHOOG+gbty1UicMjRLVpEV7Yta0DFet4OXDgwyoUhnRZoci7aJ8gEzUrsdp1OK1K4k9oFvcHeiOx5yCXbzMB0ds7ipPZgsPUqTxUnAlq0UyWXIlCo8vDw45yQ76ymzHuaXP5tk012rSUsOuqSvoRW9bo45PfiHBeAmGJgdP8OvftrPfT+7D7/eShoGDdgkCpRKOQq5Gv+ICMLDNXjLzm9f7uHk8ttZ319Pc9UxKmVJJAUqUc7Hs8lQaRIpTPTCYTIyNmNGIswxODbHBR+fRIrULZTkJBnDHU7iVueToPHG/V06uYlQduOtfBHKRChblFYrQtnC1CJC2cLkJI76gFDmmGGsq5qjB3pRldzPLanKvxGl0LWbHc3+aOKWUJyuBvMkI+31nDpaRk9XMxXuy9mcGUXmhg1kBypQSN8JZVLMA3XU1LfTZgkiJdjBzOQoY72nefVoINtvTUUTEkFcehZxQW4YOyupK9vDnmorisjlFIcZ0LaUUhe8hHQl8/0yTXXVjH32cf411wsfpQRh5gxvnXASkRCHsnk/J7oHseQWsUQmR6kOICw5hRivi6HzTst+fvVLE5vuKCYlKfAilJkHaGnspmM8kHWb0/GwTDJd/yL/dnQ5//XVJPSDEyjCQvB5t4xNp4WphtMcefVVDsdvYLN6jr7K45yeCCAtNwDblIwAmQ33nPUsz88gJUBPT2Mrbc1jSP3VFwP7BSeCaZyZgI1sydegVl055F+Eshtv5YtQJkLZorRaEcoWphYRyhYmJ3HUB4SyhQhuqo3mcXc8/UOIDlIizPXT0VDPmeopon372SFZy9qJOpy3fIZNkSpUsneBsgkt05N99GlHaarXogwJJCpsmiNHkvn2twvwuBDQbmG4rpKentOUjUUTk7KCZYpGjh06TGfueopVIJgNzB7eSentj/H9fG98lU5mTv6B/2uOJbuogJC2XRxobGM6MZsUuRyVbyjx+YVkBFzoMo7TeoBf/8LAxjuKSU3SnIMyO3MdJzle1kWfXwkPbo2BqWF6Xvtf/hT/Hf69oJ+9Lw+RunU5sUHel3neXFmfBu0AbaXHOV1eR4/MHTelF+52HQM9ZkKj9XQbUsmzdTJTdA8la4tZoenhyJtHOXN6ltTVyRd7ITssCP172WH+Cj/5fApBPlfK9gQRyhZiwItrjAhlIpQtLos8NxsRyhamFhHKFiYncdR1hLJ3CtflyREE7BMDjJTv4yWvT/LtYgU2uatZN7jyKd+5fek6hTBYTWVZJQeda3h4SxAyQwdHK7xZtTocKTLcPNxQSM9mG56NKbPiDMwlX1HLwTd3Uh6ZS7bLK2Y1Y6w4Q//nf8e/LfVGberk6DPPcEwfQ8byAjRd1Qyp1ETdcRurle+y5zcf6F/DMz+vJGzNSpYsicFXZsMwOUBzaSWdBk9it21njcaJbrid/Y+/hPlfHuVuyVv84jEjJXevIDHabz743ml3gMINN5WE2d4WGut6sYUnkeoxwvH6WdwmGmiQJRI10Ylz3b1kNr9JfVQxSwqWssy3h6NvV9Pe5cGmO/O5kL9qN+Fs/jM/a7qb730mGY0IZf9Qy1uEMhHKFqVBi1C2MLWIULYwOYmjPkQoO3cpwWbCrJtkXB5KtK8MnDYsVjtOwcn0zifY4bOS/Pzc+ZiyeSib6aSlsowD7Wqyl8USqJJgt1qxWs2YBX/il8QR5OEGc5NMth/gQKsH3rGF5EvqOHbwCB25JRSrJDhdnrIjuyi77Zd8N0+K/uTzvNoXQoh1CL1UzlS/FnloENHr15I9n7cgQSpX4hEQSrD63Fww0PL8nzhkjSAmMY4IpYHxtkY6TX5EFaxnc1Ygcucs2qFq/vrkKLf+4G4iHa3seHwPM5GJhIf44SkDh9mOMjiaqLgYwj3PbzMKOAxTjBx/nRcmwkmaOEmFcgWbVkZhOrCPwdy1LF2WS7pbF0ffPMKpU9MkLk+4mGzg8pQNH2av/Sv85HOip+wfbW2LUCZC2aK0aRHKFqYWEcoWJidx1IcPZZfLXADjMG1tI8zZHOjP7KcupQAJiwAAIABJREFUfjMrluWQF3h+21DArp9guKWS0ppORnQmrIIUuVKBUpPLxi15xPqpMFTvZe/BUrp8C1m5fh0ZczWcPnaUptB0UhQg2CyYGmsZ2v59Hkoe4ORLbQSuLiQlxhdHdx2VZ8qp6RxmymjHIQjzJTfcfEJI2fog92d7Xpy2c4bespOUN/QyavckNDWXvKwU4vzP+aycJoy6IZr61ORmh5zd4jSP0VpeQUPXEBNmAZmbLxHpOWRmJBHpeblXTrCaMJ55lt/053BTQBPlLX30zoSz6o6NLM+Mwkfop+JoJfX1euJyY+a9jPOHwzpf8uOI+T6+fHsM/mr5FWuViduXN97KF6FMhLJFabUilC1MLSKULUxO4qiPGMoEJ2jLeX1nNcMGKw6JNzErSihIiyb03dIGRYVdEwmIUHZNxPihnkSEMhHKPlSDW+jFRChbmKREKFuYnMRRHzGUiQr4SCQgQtlHIva/66IilIlQ9ncZ0PX6sQhlC5OsCGULk5M4SoSyf0YbEKHsxtO6CGUilC1KqxWhbGFqEaFsYXISR4lQ9s9oAyKU3XhaF6FMhLJFabUilC1MLSKULUxO4qjrCGWuHpB26XwGo5v8fDC7gMNixjA9iyM4GL93qTwhOEbp6DCi8gwgMtLnyo21nRbmtKOMjIwwMi0nODWBSJWWgREBPCNJjnI/+1vLDHNDrZzRpVKSAjM6PQaTCZNRj25Si3Z8jHGLP4nZ2eSkhXFp3L0gOObna9TrmJnRodPpmJUGkZQYToDa7WLh1hvMkEQou8EUBohQJkLZorRaEcoWphYRyhYmJ3HU9YMyoelNdg+HERifSVHc+WpaTnS93dS+fRT9A59l6yU9jBwWA2aLHfvgYd6sVuAfnU7xEv95sJJIFSjcVLgrwWaapuPtVzjUZ2amtQPzkgIyEzLIzUoi0lTOsUYgOJ+b8s8B3dwgo3X7+b++Er6a1cZrFSPYJU5Ms2Y8NBr8fBVYHYEkJCWRnqBE21pH2bF6+i1O5DhwTA7Q7p5KdqgS6+AQzswSNqxcQnyA5xV6Xy5+qxKhbPHr6J0zFKFMhLJFabUilC1MLSKULUxO4qjrBWUC5kO/5+nxJKIys1nmO8PoxBxWp53prnZq9h1k7NZ7KfEII3tVOkFyB10v/4lDehkS0yTj03JUXn4E+SmROAwYne6oI0q4f0MQRm09O3/zV07N2JiqqWM2p4iMyAhiwsPQWJqp65OBfyqri5IId7U2Gj7O4WOH2a0t5t51GvRVldhL1uN5Yj/anPXk+43S3u1BSGI2q3N8ME7203TyNOXVvUiylpHVs5sn/T7FN5Ob2blrlrx7trIsLRJ/N7noKRMX0IcmARHKRCj70Izt/VxIhLKFSUuEsoXJSRx1vaDMyfSu3/GyJY3YJckkmXto6RzD6HRiHBmkq7yKic13szUikaXFyfjLbFT89IccT1lKUlg4oZe2bTT30907Sr95Nf/y+RTM010c+uOTHByxMF5RiTYpjSjvAOIzc0mgg5YRBci8iI8OQBq7mhK3Mo4dP8ybE2v41B1LiGt6jjeCP8Xmmd2U+hUSNlDOkHsciYUrWe49SU9LLadr2xjo7EfnHYR/XyWH3YvYljBNa58naVlxxGQWsyw1khBvxQ1pQqKn7MZTmwhlIpQtSqsVoWxhahGhbGFyEkddLyhzMPLq79klSycxP5ccxQzaKT1WQcA02EPrseN03/4VHorzJ8DXE7nEStlPvsfbISmEBwYRdCmUWYYZGJ1lWrmJ7z2Yjnl2lKO//hkVISlY9uxleNlK0myzyNI3USBvo0vnBYKARm6gO+J2Pp/cT8eZnfyhYzmf2JZGtqyKvRNLiO3bQ0vsUvwmJlBHRROZnECoaZSBng6au3oZbKmjun0Wf7cpqhUJRM1p8cxZQ1FiECGxmWTEhhCgvlC69YYyJRHKbih1zU9WhDIRyhal1YpQtjC1iFC2MDmJo64flA28+Dv2uWeSVLSS1UHnq/M7MfS0UrNzBxXb/4Wvx5yHGheUfZe9mkRCAzRoLk0AsI4wNKZH576F7z+YhmF6iJ3f+wGDW25F9crL9K3dTN5EIz0RH6NI2s2kLACFUoK/ZYKGoJu4T1PPyT2v8dzQUu4pCcNHZcNgttG6Yw9zhcXEBgYS4u5DaFI8wV4Chu4WGptbae+fxiK4E+c+yBG3HFK0rUzL/AhLTic9cwlZccH4eSpvSBMSoezGU5sIZSKULUqrFaFsYWoRoWxhchJHXT8o63vhDxz0yiCpcAUrfO2YjAYMFie2sQF6j+zl1KZv8e3E81BjpeynP+RYUj6JYWF/u33ZN8aAZQ3feTAd08wQ+/79+5TF5OA8cICR/OWkmrTYcu4ge64LU2Awvj5SVBNaWoJXsMV+kFf2HKPUvoWvb/dgeHQOXdtRXnvtFDOxK1m7Jo+0kDCi0uMJcjMycmg3h2s66Qgo5OYMNdLOM+xzX822WBODe1/iiKKQojWbuG9dBjHB6hvShEQou/HUJkKZCGWL0mpFKFuYWkQoW5icxFHXD8r6X3iCgz4ZJOWkEqfro6NXi0GQ4JweR9tQS9um7/CDVcGc7aZkpezH3+Z1ZSi+3v4EXLp9aR1jTOfEobmNHz6Yhnm2n2OP/5w3pxToyirQJqcTpVITt34LQQNDqOOjiQ50MNc3zmDaZu5QNlDdVMn+uXv4j0+FYhtv5sQrr/HXncfRxS+j5Obb2FSYToyfBMPEFJM1p2loqeWAcgkl3npMDYd5Wb2Nj6coULTt4UTwvazLSKI4TYOvt+qGNCERym48tYlQJkLZorRaEcoWphYRyhYmJ3HU9YOyoZf+yH6vDBKinUwdP8XxbgUpaV7MtddRVtaH27YH+fzmZWQnh6CW2ij/z59SVbiO7JgoImQX9y8FUxdtLd00agv4xudTsOh7Of3ibqomDfQeOER/Uhrh7l5Ep4agnwokNy+HJW5DtPZPYl5/F7erBhmq2Mlve7fxnY1mWk/u5oBuCUHNR5AVBzI+GUhMzBKWLUsh0t8DofUER3e/wV90ERSojZg6ytmvWsXWeAXy3lN05Pwbj2xNJTXoxownc2lchLIbb+WLUCZC2aK0WhHKFqYWEcoWJidx1PWDsrFdz3HEPZmYMAFDfTMNUwFkLfHBNNhFdUU/mjxfupsjuP/7t5GqclL9k2/zmjQQL7UfvpfGlNkm0OpBEnI7P/xcOg6rjrHeIcamtdS/8BLN8SkECmbs/UPoY1azrCibkIFG+kwQdtsWlk610XJ6L3+dWc/dwhu8OLuST3+ugP7Hf8vUrbeRZm6h+tQ0qsxi1q9Owae9jIqKakrjt3G/Rsdc6Wv8zvuTfKNAhaLsCf7s/Dh3rY4jSYQycfl8iBIQoUyEsg/R3BZ+KRHKFiYrEcoWJidx1PWCMgFjZwO9sgB8QkLRGHtpramgvG0aSVASuauKyQ5S4jCbwd0dOVbq/vBHWvKLSY1wxZRd4ikz99PV2U+bNp1P3xGJfqiMl5+pYDYwiOCwMCIiookKmaTqyDQatZ4RbRdnetxJW76BO1b6MXNmD385OETAXV/jLo0ej6hwPCRWzvz2SSY3biYvIQY/nQ6rTI6blxppV/l8YsCfu+VEX1re3yWqiV5sax/lwQ2JJAScT1648axI9JTdeDoToUyEskVptSKULUwtIpQtTE7iqOsFZaJkF7MERChbzNp597mJUCZC2aK0WhHKFqYWEcoWJidxlAhl/4w2IELZjaf1RQtlw8PDuLmd76N27QUrCAKua4SEhCCT3bju6WsvmcVxxpmZGaRSKd7e3otjQot0FhaLBZesgoODF+kMxWktNgnY7XbGxsYICwtDInmXTuGLbcLifD6wBMxmM7OzswQFBX3gc4g//HAlMDc3x913380TTzxxzS4sEVzE83cc2dnZfPnLX6agoODvOMt7/9T1YFq5ciWvv/46oaGh1+064ok/mAR+8YtfoFKpeOSRRz7YCf5JflVZWclPf/rTeTsWD1ECC5GA62P09ttv58SJE8jlN25m4ULu9Z99zPHjx/nTn/7Es88++88uihvm/p966ilMJtPig7LHHnuMkpKS6yZIm81GQEAADe+5fSlgm5licniI6ehMUt8ZDHqF2QmCE4fNjNmgZ3ZGx+ycnjm9nODcNMLcZMgkFmbHtOgMFmzvwFep0gO1fxAaz39u79373b6099TQaHUFG0cQ6yNxdV9BECRIL9RBsmO3DnFsVx8pWwoJdlfy97+OHIy1tjMlyPBLTiJIP8nU2AjD/qks+ZCCg8Xty+v2iPiHPXFvby9LlixhcnISheIKPR2d0wwPTDAx40FyVjhX3LOw6NBO6NCbbTivKDEpUpUvYWG+KCUSLvPNaTvomnND4htOnP+H+8w7/+i9MB/BhkPXwOG6QIqXheOhusJ8BAGnw4bFZEA/q5v3RM3OGZCFZZMSqkJ5SZmPj9qIFrJ9Wdk/ycC08T2m6pKUgLmzgcmgZDRqFcpL68t92DfpnGZmXIfJ5EVwrD+CxYhhVIsQGYPPpfMyjKHVTmOy2EHpg7e/P14eMuxWG855v5EEpHIUrgSUv9NhvD45BC/VtemPumi3Lz8IlDkmmyk91UDftBRNRi5LUmMI9Xj3hbUQKHPqh+ioKud4s5Lln9lAgrmDY6+WMuDk3ANIim/qKpZnRuE+UkN1XSOd03aQ2uaBbHrKg5g4b2SGcQYUuWy7czWpvkoUQgtvPnWCSZsEN381F+zIPI3BJkOafBefXu13+cPrwzb8j/h6V4MyATNdu16lNbqEwsRgvCpf5A1DAuEZeRR7dtLYOsqwkMyG5aHIcGLTj9L6xu/5dalARlYUXgo5Dt04lpg1lBRlkR7qfpm8naYpxtoqOFw5iEUVTPq69eQGu6G4JFsMLDTvOUCXoCT6pmICW+uoPNmIc0Mh3ier6HWARBpE5s3ryPBVoboOD7IFQZl9iv6uCQSZF9EJH8Ar7DQy2ddGfXkjgxI/IrJXsDrJF6lgZbL6AIdbtJjVySxdnkGsxgvFXD8t9Q00dM/hHplM5tIs4tTX4eY/Yhu9US+/ECgTtNWcruyhdtiP/KB+6kZtl92uPHoFNxfH42/rpbKqjb5xPbapfgbmBCxewWiEGbSjRoLS4vCWKZD7p7BubTq+csnF553rVd+wm31DXkjjirgp6d1aGTlxmI0YDAb0RiNGgxGj0TjvSTCZjJhsbviEx5GSGY3/+Rer4MRpGKejsYke17yUPoQkppEUHoDPedCyaemub6Shy0pwfiySmlKapi04Zl1QpqF4WSjuKneCs0soSA5FY+qgprqO6u4pbBIpDqOeuSkdyvgYAjAyPKwg55bbWJ3kj4di8dj6QqBsf2s/9bWNzDqUKIMi8HN7B6E4bdjHTnH67WlCtm0g0nsObU0DY9oZLPNkK0HpH0Nw4hKigpTYZ8eZrHiLCp03Ae+kecM0zohiYlNTCPO7VE4uPeuYG+xmdNzV9kqFR0gCYVEa3BWyy21GW0dvt5Ypt1yys72xTAzSe/AkjtvvJ0Mxj1rzhzDVRV/vMLMGC3iEEBgEtrEeepp1KDUeYLXh0Dvw2HoPub7S9/m+FRCcZmabG5iNyOIbJckEqa9NuNU/DJQJgo7a5/9KnXskQZ4WxkekhKZms7wgDq93oeCrQZlztp+W8lMcbZzDJ6uIFZkxhHsa6K7rYdrlhZlXuwT34HhiQ/1QzA3QWXaQE20zGAI0RCimqK8PYOs2DZ37jjO55WE+kReBxvVQsJ/hiV/UoklIICk97KLHZqqN7s4e6tQf5//dEXyZId6oL4APOu+rQRnYmKjZwxtHJwjbsJnsvl3staYSnRZD+MAZKnoFQlZuYkOyJ5apXup3v8wLFUaCk6LQeMqRWkepPd6OIm8Da5bnkZ0UTqC/19mq44KesZ4Gju6oQZqTQYh1hIoGGes/v5Vkb3fmn1nWUVqrqjjw8n66BG/ii9MJskzTb0lgy/Z0lF0DTDpBIvEiLDOREHcFir/za+zdZHlVKJvppPJMKYfKp0jOKmT7LYXvUyVOZjuqqa1vpcstlGjpLIN9ZiJvv4WVswd5cp+NuEwNkoEGBvyKKc4NwNxYQ9ekHfdAN8xTBoyeyWzeknXxpfk+ZyAOv7YSuDqU2dGWvc2J5jGmk9ay0UfL4JzjsklI/eLIiAvEwzlG2c4dlLaPoHO98KYEjH6RRAhahvrmCM9PJ1CQ473+M3y2OAR3+jnxwmH6LE4crljenjKqpj2RhKaSFyrFbpcT4B/Hrbctx2bW0X10F2VjIJHLkSvkyE0DtHYacQuOJDbaBwVq/MITyc6Jxkci4DDNMFZ3goNtBjz8pqk65WBpYSQy6xxzihgy8jJIjfLDzalnoquemoZBJr3jSTHVcrRzEoeulj0VQZSsjMDTK5jUkvXkx4cQYNMy0FHO4RPtDNn8CA+Roa1txevmm4hvPcwu0zq+fG8+MQHuyC/7cLu2unu/Z7sqlAkzPP/aHg7sO81McCZRy1aS5HsJLNlNWIYrKD/UhCO+gISkBDT+AsaRUfR6E/ZzUCbz9McrMAw/Lxm2iX6G9z/H6dDNFAa/A1A7j9OlKiQyM4+k0LMOE8GqY264nd62ESxSOeaOJkxLiwkxTWLUexCUk0dYkA8qmWsHxIKu7iS9oyakWRvJDJVgGOmi5dU9OB78BsvczkKZIBiYqjlGR/cws2YHyP0JiFbiMFqYHfEjfmkogm6K6ZpKJrZ/lY3BsvcBZXZsxlEGT52gu6EHbv4Sj9+eRaSPCGWX2acgjFP60gnIKyQlxMDpF0uZC0pkxbZiIt/FWXY1KBN0A3S2dtI8asHf10yPIYHVkSZGjZc76SUSNZowBXOjI/TVVtIwMMkUctR2LZ09anKLQpls7EO1cjUZYUkUFSYToGxj5xMn0cvd8Qr24fz0BMMYM3o75oR7+MK6gPdhJO93qS7+8VeDMgEbRm03Vbv20RW+goyxI5RKkgkJ9kA9OcyYMp7ikhxilHomavbx8u63OTi1nAc2uyB4nJbaUaxmKYFJUbjr7Xjn5JBVnEOSSxnOWcYHu6gqN5J1cwEaQxfPfvtJ3H/8KFuCfM66yF3ep5YKdv95J40WbyIKs4jRj2P00OAVl0GKt/MCuCsDY4gP9sLtOnxBXxXKJjqpbavn4OE+4uOXcOt96y4q3+nAbpphQq/AL8jrb7eW5h9uc3QcO0ZN5xzBN9/MUmsX9TvfYF/i5/mS9n/5b8Wn+PrWaLyGdvCnvW4U5MBIrxWpJoM1qzSMnz5NaZOO5IfuZ4XqOlDp4jflRTfDq0GZYOzh5M6jNEz7UPip7eR6XtnzI6Cj9M9/pVWmxtc+SNewE11oJun00lg3QfJN+fg3lVO+6lF+sEyF1FnOb7/1FsqsFEJD/bDXHKXa4oN7Uhb5/ja0PUMYx2Q89MMHcVgNDNedpnVWjtJNhRtj1B2tZdIrnvS8OHws04z3TCAExZG8vJAstYHJ9jJ2n5nBNz6KWP8G/vJiAA98IhN36ygddW1MBeeQnZ9FRpASwTLD9OQUg8NGlL1Hec0YRLr9FM8eiuDWj8Vg6Jkk6o5t5McHIHQ0095SS1XjACM6ATcPG6Md/bgvLSBuvJUW7yLWpYSTUFxISoAHV9r5/LCN4WpQJggTvLDzFMffOsiYXyJBResvD72wm7EM11DXLidYM8qIPoGoACdOHNidl8beuOHmE4B3WCDKiV6G9v4fx31WkR14+ZqX9FUw5LOGuJylJIXJwKlndrCDgaY+zH5heHlImDh4FOkDnyVhdoDJ7mbGbAkk5KYSrFEj1XfQdqoerdGbqKIMvCR2jON9dO09guO+z5KlAClKlL7uWFuP0dzczZTeCqpwQhM8kDnlWPSJ5JRE4ZwaYezwLtpKHn5vKHPMMjs2gd6owjcuDA+pDZtphKHyFsbLjzCy9Tv86Z4con1FKHuHfRsYGzLi6e+DytLE7tdbsIelsnpjDpp3eaZcDcqwWzDNDNNeX0lZ9TCy/PUUOrvpmHV9MQromuoYC00gwi+StIxAhNlpxrs76GhrpXVgiCmpHNugZP6LSu+fwZrCOHz8EsiNdjA00k3DyVp6xmYwCpcYrSAgVwcSmryMZUmRxOUlE/Lhhll82M+MK17vvaFMQBC0NB+uoGe4lx6TN179pVQJUfj5+RDmKUHwjSMjNYnUBF9oO8nxymO8XBPL1hW+4Gxhz5sGcpe7IM6TiTMt2FasZMVtm1jucmcJNqwWE3Nz4CWboaurhf3P1ZDw/UdYHahGfU5lwkwlL/7qrxwYdCP15tWkmUcZ6RjCkr2MaNss1oFmGjwzKcgvZGWKBrXbtVfmVaHMYsIojHNqVzkKSQBr7nDFaQpY9ZMMN1VSO2yeh3+nzJvo/KWkBqlxnw+wcOJwfX8IM9QfOkXLoJ0ln9xO6lQHXXuf4scz9/Nj4Ul+X/Ajvp3ng5/1IL/4ry5Sc+2MGKMIi8zlpjWBDB47xNFj9Uge/hc+pbn2979oDPYGmsh7Q5mNyZqdPPtaPWPuKdy+JQqdVo/NamTO7omf+rwO5fgn5ZEU4qDur8/TKvHERzLJ0LgTfVAS8cIQne0zxBaloG6ppHrVozxa4IKy0/zqu3UsfWAbuakaRl96krcNAYSvu5mbox30lJfReLCNW773pXdI1MFk6Yu81ORO8opilia4o2s8w+nSFrReSeSvWUmGfJC6fXupjL2dz60Jw73pf/negSIe+vjZbTVD0xu8XCknNLWAdckw3N1Jj8mTAA83rAd/zy9t6axXVvLaqVA2rQ9npLSduK8/xKbsGFTdzXR0ddPZ3kZr+wD9OgG5YQQiQ8DoR+baQhLUfsQWLSPJ3/2GgTIw81bdCHV7XqPT5okic/XlUObaCjbp0E+003a4DGPyOmLcZjCZzVgcAjbtEHNOGfKAWEJCIwlKisRjso+hfX/muM9qct/58u0tZ9BnNXHZZ6HMOdPBYEsrfYYYMlYmotC3UflcLTFf+iRRcgnCXAPVbzShKiomOl6D0LyHyjPDWD0SSE1WojPZsUyPMXy6GufGbcTLQCrxwT8jg0D7AEO9g+hcUOYRQpDGiL6vh542CSHJnphmpSj00zg2fZwCXzs2kwWHIJz7mL7E/BxzzA50MtI3hyQik4T0SDylFsxzdgy7fkVZ/pf5/V0ilF35EejU03/sDQ4M+BCdW8zajIALnqhLf3Q1KBMM4/Q3HmHH23V02gr5zvfXo54YZ9rq+jqw0/7E45QV38XapDgSfQWMk0P0NLfQ1jnElFxAUHtianWSFKqj1ehFRHIGmWmpJLqN0NAxysxoKy2jCrz9NYRpLo9nAgUq7yiWbMwjdhEFjX6Y752rQ9kErcer6dfbsDoF7PX7OWqORBObTJZGikTuRUBEHCkZUfgZR9CWPsXXd4WxfbUvEqGJN1/Ts3RlGqGhnoyfrMe4bDlFt950FsrOH1Yjhu4ydr29hz1d2XzrR7eR4ufO2cgXO1Plr/PUU7upMGnIXxuPx9w0XUPhfO4ba1GMTjC77wl+G/4w31iTSEqIJ8q/N5r0XRRwVShzcZVzmONvnEIQzkOZHYO2n6ajh6mzBxPja2bU1T9QHUpMaibpMT6g7WHMEUhg6P9n7zyg7CiuhP29/OZNzjnnPKNRzjkjkEgmgw02eI3ttb27xl57HXbXYXexjbEx0QGMyUISyjmONFGTc845vZz6P/1mBJIIehKGX+DuczhHSLe6qu+trv7erVv3BiE0nKG4qh1LRgFp1laqjx3ggOfD/C7nKL9sz2HDvBBU/Sd4+a1J5tyUgnLCjkPwJyHVh9HiM5Q0mwj9xvd4OObjH634NOfg57Wvj4IywTFI1f63eW1PG4rodNYtDKCrsZ3BxgqKPZawOWO6MLdMpiYkbxn5MVrGi3Zx6GwNLQMTGO3gVGrQYMNicaD29sXTJ4YFd9/PmkglON6DsvxoE6dffIuz3XaC569gaUECmu5q6j4AygRnP0ce/wt9C25kaX4yMTo5jokOWrqGGXWGkhbnhb63hn2vVpHz2FeYq7BhePs/+C/nl/nqmmii/JQIliL+9nInvuEZrJito6PoMCfabBAxj/zGp/jvkRgWqKvYVxLKssWhDJX3k/Xdf2JzbhS6/k5aG+qoa2imc1KMUtXhNdGMIyWM8SYjntEpZGdnkJaRQqy4Rlwn6/aVPGWiLQ/U91D+zqs0GD3eD2UOK7bhGmrP7KC0Kp1Vj6wjSGnBarHhcDqZKj1Gp8MDTeYi0oO98fD1QjbSRd/hN6jI+xKroy79ISareZsyYwbBKbkkR8gwNxXT0drFaNoW5keZmOo/x8kdcpY+vAov1zawibaXXqR/9griQwTGS49QU+8kICqD9HQv9GY75tFeOo+fw3nDLaQpRSjzwichEV9rJ72dfUzqLQi6UIL99Uy2N9FSM4kuUE9Pdzg5K/IJzc4imD566zrR2xwfeGBFMHYz2NxMnyGFOffdQrKfHKfNxOir/yNB2UcvlA707WfZu6cOZ/pc5i/IJvZDtkyuBGXOkSaqSw/wauEIcu0q/v3fFl10AslK5c9/xLFVD3JDViyhQ1WUntvL9v0tjKtimLUwDNl4Py0tXsye48NI3WFePuXNjXfcxPqbFhLnpcB4+hmePiMjIC6dgmSfma1KAUGuRuMTTmpiKJ5a9QcC5ef1Y3Hxc304lIkBllZGmmvpnHJwwYNuLdrOXlMcYSnZzAuf+firdPgERZLia2Tw5B94dFc4Wxb7IhNq2b3DQMHCdMLCPBk6U4N10RIWbbsAZaInTkCwWbEONlBYVMypU5MUfOchloZ5I8asC/Y+it46yOHDFZCfRHyihub9lfR6r+Zn/7EZX8M4Y6/8Fz+O/wE/XuSN3+XBs38nI14blDlcJ8dGh80ERIegQUAwtHHijb3UOIKJjPKBwR5Mgblkz8olRdZTh/E0AAAgAElEQVRKdfl5ijrNeMmH6O3oojfyUf7vdj07/noOY6AXprE2yuo0rLlzLamKAZqbehiyyrC3t9Mv+BP3yNe47x/V7ft3svXf6zYf6Smz9dPYVMfJwx1oA+JZd+ditO3VlO3cwdkl3+JbMQM0mkJJjvBEJYKHw4JxoJ6S4moau8cwX54MSaVDF5nHxhWZBHtqkNmnoWz27fPwm6zmTLMMtd2ITPToRqYS6+XEUdbGTZd5ypy2Qp74aT0L7lxHTloEHpcpQ3CO0FpfwluvjnPXj24jzKGn+hc/5MD6x7gnM5hQrQzBUMjLr/XgG5HF2rWpKLvOUV5axUHTYrYq9vOyPpgsRyEvH43ixk2x6FtHiL19C/MiZAyWnWXfWwepnVIRMWceCY4xups7UM+dRcRQPXtePoPHttu5YdM2VicH4qO5PoL9PzaU2QxY2o9xvKyEoa5FbPjSIvz9p50IAg7GT+2hxabDY9YKMl1xHaL3rIPe/S9yJmwtsy/zlMnaTtHusZCY7NkuKNNXnqW9oxfzspuZrRpismEvx1qWsGlbgutEpCDoafnrKwzNXka8j4nJoU7aWxWEBcSTsSwNBbYPjClzja75IIXnaukfNYBPKsmJHnjI5YzZoomNGKKh0EbmXWsJkjtxmjvpON/ClPX9UCaIOyfj3Qx1DmL2ySX3ho0kByolKHNnQbKNtVLyzj5q/WYxZ24e2aHaD43LuhKU4XTgsLRSUXGeoycj+Nq/fBiUxRE20cXAeBmHjvUwPORFWo5Ab2cHNTW+rN4Yjc3UzK5jYXz73nwC8tIJ01qo//Nv2dlhw+ETRPC7H2wTE0YBh24Oj351Gb7uPPTnVOajoMxhm6B+51852mVxudDFy9FyjjJrKH7hMa5fMa5f815hxGYtZFuWip49j/PIsQjWZYsLyhANdVbXyR5vLyXDZe0oV61m5a3rWSB6yhxG9BMj9IzoSEwOQGadoORHP+D0PT/mniR/glUyBFMD58pGaT5ahizZj6AlqZhP19PW4c/939l0nUPZB08aMTi2r+w05xpGICqHWdlJxPgrMY6NMzU5iU2rwto/gLFmP6/5PcwP80fokPmj1htQKit57W0bcxanERsViMxkQa62013TSGtjH4FfvJ/VOimm7Hp4Xa8YU+bo5MS+cnrH/Vhzex7G6lL2bW8g9Tv3MrftHZ44FciNty0mMUCLythLU3MHvYPjGOwCgsyJzSx6UkDnq0MugFLjiS4kgfysSLSOs/zqe+VkzPegs9OEd84SFs2PR1V9nMK6bprsIaT3974fyuxn+O2Paym4bT35mVFcHuYmCJN01ZfyzssNzH3sS+Q5GnjhsR3E/uBRFoX44CWzM1X9Fq8VqQnPmM+6+WEouoooLy1lt20lt4a2UjMwhn30NC8fi+LGDfH4+AQSkZFNepCTqalJyvcfo2N4FI/MTNTdHbRUNeCxfi2pVhNNb5/C+1/vYXZwNlkhHnh8Eqd6rmHyfGwoE1NH2E2YrYc59LwXi+6dj5/flaCsnZ49L3DUcz45gZfCqbyzlL7AVSTNmktKhAxj/TnaWzoZy97CXK8BBk/spCrpy6zLmv522ycqKd1eg8eixcQnRePpbKW5uBOzJewKUObEWvYaJ+v1mLHhsAUQ6WdH5+/LhM98MgJ7aT9Zgnn1PcwJUX1k/LbgnGS8pYG+XjMe2QuID5j+0S95yq40IQU9rW8/xV9bo8idl0N2bCDevj74+OhmtpsuvcEVoUwUt7VRVVbCgRMfBWXxxHvIECbO8NZfj3K63EhwosDwQD9tbZ7MXhCKwzZAUecSnv/NVoI8VMiEEWrPdaONiiQiMmj6xJ/4G8PRTXXpOd7Zp+WrP9wkQZlOx09/+tMrWd717+aDz/CSPo3YWQtYE3txvhgH5v4Wql56ltfy/pnv5Kq5sLPgynEss9P6xk4aohJIXrfaBWWCtYeWykLe2itj032z8bQOcur376D81rfZEO6D74xHXsBEhdhW0JJw42zU5WUcPynn3usOyvo4taMQQfBn6bYVbunzPSETbadPcb6pH/XiRcSPiNueZZi/8EVuKH+S/7Ns4fYCXzT1b7Nnci5L8hz0Vg1iVYeTm62kraaVltFQbrxvOWHXh/PgKp//8yfuNpSN+bB8fSi9Rcd4szqNRx/KQjbVzI5/f5Ke23/El5cnEGFvo/h0MRXVnUxofPEJUjLe0k5XL2QtTMDeP4jZM5zwtIVsXpGMl1OEsmIikrwJWbSCzPgYwnWi69mM2TxOfWEVHYWN74spE4R+Dj3+Ah2pi8jJTCHezxMPrQa1SoVKKaYzcDDRXk/RG29QufBWtgpH+N3RDP75q7PwltkwTPZTu/sATSGzXUXS5wU6MbWcobDwFDtHY0kcqmdIJUdhauRkdRDz54Sh06jwSlvFpsWZJATbKHntZQ6dqWAiPBbl4AA9bZ1o5s4lxm6jt7CXvJce5wv+Hu/GnF4PM8dtKNv9Ok0mD5SZS8i+PMeiYMVh2s9eEcrucQPKhjvpO/Qqpal3sjzysu3Lur1UOXIJTctzxZQJw9V01tTSbE4iOcpI19k2/O/4AklOAxbjFFN1e6gaySFzQTYR4V7gcB/KzMef57Qtk5BYJcaGXujtQ5sYjS11HbO8+xiuPEKRfgFLV6fg81EQbTdgMdux4YXXuzGV01A29vqvKCr4Kr+/NY8YKdD/0invtFfw1+//iSqrHHRaNMoIMlctZ8niTCKvJdD/XSgr5eDJcP7pO4tQCw4sk+IvQis1Tz5J9Q0PsikzjliNCGWF7DvUx4QziZXLZbTV11JYFMTt96dimyjiN084+d7PbsTfQ/X+VBcOKxazGeNEM7XV1ZyoTuZb31rw4Qkbr4e3/RMew5VOX17evfnQM/xVhLL8Bay+CMoE+yT9DWd5+enzZP/8X1zemgvTwTo5ypTFRMP2vbRFJZCydgVzXHFfNia76yh642/sGlDhhwXy7+PrW1II0Crfy4ODmYo3RSjTkLhlNqrzZZw4IeOuf16Dqr+Xge2/5+ncH/Lv87zwVX8yXiK3ti+FESpOVIHgQ97yWVdpOQFLVzlnjhxgd8U4uoAA/LK28PCWBDTDhTz9ix306rRYnbEsv3Mz81N9GDu2gwOFNbToVQTHZpK/cQtr4y7fcLrKYUjifzcNuANlJ/eV090vIyvVQcXBo5wNXcHaIBPjY8OMNp7iQN9ivv1fd7MgRsVo0T7eOdCELXkuCxeHMV5VT1uPByvWh9H02uscdOax9c6tLIrUgMtTdn4m0D9qGmAEGxajCaNxlNbKSlrODXDb9x563/PaO4/wlz8dpoVAolOTSIhLJCk+htgQ7+kwD/Mw/ZX7+O2fzuNwCkR/7Ufc6dvC+bPnOFdcz1TsSjZuWMLcBD/kE+1UnzrK3pONGAPCCItOIj0+ED9bFe8UxbBlXTxeOiVytTchgX7otEZK3zlM6xQkrlmMrrmB82fK8Lr7LuaYxzn3+NOM//in3Oyr/UxCWeXxg3RZNCjj80i4JAOrK2cFDtMB9j3vxcJ75uHnp8VpNmCxWhgrOk6Pwh+fOctJmzYmtqE2unc9ye6pGOIvz0843IY5aSvZCxe5UmKI25PjTWU0HDlKr9IPz/gtrFigor+0iLb6GobJJGv9SmIj/Vx5Hp0zUGYxB5MyPxa7xYRhsIPmPeLpywfJV8uQqz3RahVYT/6B/Q12HGoHNr0c1ZSCyPx0QlauIl5pYqqvmuq3T+NY/yCL4r242opjTruFqaOvUJd6Mz/fkkWkj3T68mMtUu54ygR7J3VVlZw4G8YDj8xCZuyn6Jn/4Y1WK1PGGLb8230sSwxD3C0TporZ9dJ+Dp3pQxV6ceC+A7ugp13Ywgv/vR5/7Qe4SodrKTp+mJ3H6jB6RZG85WG+siBAylN2FZ4yy4mXeNOQRFT2bJZGvRdQ7hhup/3MPl5V3sC/bYy8KEbPQc++P/DCvlLqJmNYdvtN3LAmj4ir8OYIWKh5Zz+tgobY9bkoq6ooLDSxZmsIZ37/Kqf7vJj9o+9zW4SWD8lh/LHmsNjYHSj72J1IN/hcaeDKUNbD2aOVtFd34B1koKQTAkJCCQsLJzIqmtj4cMZeeory5fewJmKMljMDqGKTiFd1UHRkD++0eZOxYBsPb01Gph+kq/gYZ7VruX2ePzJnKc/8rJa829eQkxyOa0fb3ELxvgPs2VdGryaEuKwNPPbQ4g/WudPAYEMF5eeraTSFkF4wl2W5EbzrG3c6cJonGbZ5EeyjwtlRyOFmOeEZ6SSG+sy8hwKWzjoae8cYi8pjrs8YrWePcaSkiZ6RcfQWO2IZPjGQXR61gi/fvpr8FC0V2//GnsOFdHkE4XnR6Jx2JxNtClb8+ads9dXiZuGXT2VOueMpO1jfR+Pg5IePR7BhtxzjyMuezLt5Fl6+TgZPbqemtoWhST/C5y4lY3EeIS4yFrCN9jJ0ai91s+5n1UVrsauD2l2UTcXjF5dOQugFL5oDuxi/a3SiFsHG0k37mXaUaQVEhnpNxy7OXE5HJ20V3VhGzHh5DVBZ1IzxkqqOcnQZN7N0cQLaml2U2xPxD9dg761loEtFWEoByflRrtyggm0KQ28ppZV+LN2c+7HqwN4xO54A3QclP756M39uksde7aO7A2WuKTZj8AuFe8USStN/JUMmv7hkyExw+IdW/RRL/nyYt0Rse3Ff8qum9qt9/utd/mo9ZaICp81yWRmXaSPiRMb71C/+/UX2vZbizO+WeRV/Zr17L/HE4/R4ZPKrzRR9dZaRoOzq9CVJw5Wg7OJ1b+b1uWg9krn+PD3vxT9Pr13v/Xn6/2Wyi9Yw17s53U78aAtiqpVL1s7p+138Lsk/ym1xSdqCC/f9MMvOjO9968Klf+/q+4PSIVy0zl8yxg/o7pN+169l7v5doMzV8QW7Xoi1EW06U6rItexe9m0Tdfkha7Gr1ZXcUtOT6IMfecZO0365D/rginNiej2e7uvdpXlmnl5828ue61qUDEhQdo2Ku7iZu1D2d+hKusU1aOCqoewa+vg8NJGg7PNgxU/3GdyBsk93RFJvn5QG3IEyq0PMSfih3oRPamifq/tqxbjGK4Gmm08seco+siC5m1qUxP7uGpCgzD2VSlDmnp4kqfc0IEHZP85scAfK/nG08dl4UgnKJCi7LmeqBGXumUWCMvf0JElJUPaPOAckKPvsWV2CMgnKrstZK0GZe2aRoMw9PUlS1wmUOQ3oTWq0WiXK92W9d2IcGmKgux+yMojUD9Ezbnlv4EovAkP88NSoUODAMDrMhMGOwieAQB8PV7LRD7wmBxmU+eDloUH3PiEBm8nI+MAwiuhIPIfbaezXM5P+EBTehESHE+Sr470D1Hb0rpQYAyhn5ZN4eToFpwWTRYZKLKCunDk5JFgwmSxYrGp8/bTIBIereHrfwCS2C4PW+BIS5INOrURmGmXUKEPQ+BJ4+QnGq5jM7kBZefcoPePGK9xVwNxaw1hQCoFeatRXcSDqKobrnqhzgomhScxmL4Jj/RAsZowDQwhRMfhcPC7jECPD45gsdlD74u3vh5eHArvV9m7WfplciVKr/fC5496I3pWaExNIqM/HO2kuQZkEZVc57T4dcQnK3NOzBGXu6UmSuhooc2Ie6GZwyoYzLJ44L7AaRuguOcW5Xge+OStYmeqP1jlEzZkSmgad+GfmkZEUdVEi7A/WuKX8dd4aK2BpfjQRPmBzgFyuQKmwMDnUT8PZcmobOlAuX0m+YoTGtnqqqxWkZAYw0mcjd8sqsmNC8ZZZGG6upra6gfZxC3aZF/6xWSxdms6l+UqdjB/ezsnQuWQnRBH3vgTGTsZ7uqg4chrNTZuJ2fMcf7THkeqpQCVzMtw0TMjaFczOSiLc9cEXsI+1UV90lN3lJvyylnPrxiwCLoIBYeAE+6oCSU2LJz5KN5393tFDY10n7V0hrNqQiNIygb5mF78+aCUqTIlMZqB3NIR1Ny0lMy4YdXchRR1K7MG5LEoRT/U5sBnG6GtqoKlvEqs2gLjMbJICPS45nXi51q8MZQ52HT3C0aJaxq3e+MckER4bisfFcOO0Yx86R9GBIUI2rCHKZ4qRqjqGhiewzBzyUPnHEJqQQWSwGsfUECPlBymf9Cbg8iwRhnGcEfOITUkmbCbJ9/SYnTgsU+h72xgcEu+rwSM0gfDIQDxUikuSuwrDlXS0DjOmySMn1wfrcA/tRwtx3vQFMlTikZPpSxhtoaOjlymD1VVmKShYjmO4k46GCVSBHmC14zA40a3bRq7v1RzIEnDajOhbztHYZUDuGU9MTjL+nhpuyIokPtDrYy03EpRJUPaxJtAn1ViCMvc0K0GZe3qSpNyFMjvjLec5f/QUNUIkceu3sil4gqHGQt48pic+04PW4jGyvnQLMVU7ODLshZ9ygjFzCMk5+czLCr00WbdgxaLvoGRvGT2Cgc6Tx2nynUVuYhD+HnIUgcmuZLAp4TJGOpsp3neaioYu1Gs3szLeH3nzdp4rKeCuzT6U7TtP+m1bmJUcg6/MjnF0kIHeXvpHxpk0CIhgkDUvlRBXtR8nju5yjlV10bJ7JxXROSTHZrN4XjYp8SH4vOtVczDU0sTJ19/B4ysPkPzMd/juZDI53go0Mif9lcMkPngXG5bOchW7duq7aSovpaRxAlV4EIreXsZD57FlUzZB8mkgEKqf48nSTBYWxBLta2ZsyoTN2k5leSO1Df6s25ZPaGQYofUv8FjZIu5Z4oFS0c3+nQMs3ZaKihjCx0uo1fvjiFzKDdlWhjsbKCtrZlBMVFvXT9ziDJTDYzhjF7M8L4pAzw/OSn9FKNPX8vs/naBkwI5GbcLq8EYXP4dUMW+XOGUcZix9ZZQdrcQcWUBSRgohAQ703b1MThqxz0CZ0isIn9BoAn0U2IanyyydDlnLXJcx3rtkradp0y0kJqfAlafMBU+2SfR9LXQ29bnKdJmaajHOmk+YZRKLxZPgnDzCgnzQKmQIgoXJqlO095kgaw05kfIPLLMkCEbGKk/S1NrLpMmOTBVIQLQSu8HIRLcv8bPDECbGGK8oZ3TbN1kbein4feR64TRiGq6mYl8r2qx41P21jAeuICMzijvmxZIgQdm1LbfS6ctr09un1UqCMvc0LUGZe3qSpNyFMivDTVXUHjrEeXso/hvu4g7vDhqP7eRv2m08ts6Dml/+jCPrHiHuwJvYVm9jcaKD6h1lmGLSWLBmDlEXf4fFuoHGHiqOlNNauZvtnRHMyk8hPtQbjUqJOiCO1OQ4YvycjPV3UX26nNraFpSbbmJJhC/2Qy9xLOpObppt5siL5eRsXkFanCcjNTU0dwwyIShQyOyYJqYw2PzJ2rqR2WLyUxHKes5zvLqGo2+U4DUnj5jIBJKSY4kM8UYtuuiUMmymEWoPHuXwsfN43XQHy+uf46etASR4yF2estE2gfyvP8CW5fnETHXSVFFORYcD79RZLMr2w1JfyIEzHZhCMliyZgHJvmqU557gifbFLMr2xdPQQWvvOGb7IC1NPXT1+rHqxoUkpSUQ1fg8jxXP547FHijl3RzcM8KyG3S0t0aTKmtj1DMKZ8R8Fge1U11cRafGH39fO+V7+7nlm6sx1ZZTXmkgcuMG5sQF4f8BWemvCGUjRfz2rR46VSGE6pppq+5jQjOPuUsipnM62k1Yekopq5UTHjXBkCGBqEAx1YQDu5jaZOYSC9SrvQPwDgtANdxBz74/cjJgJQVBl+4py9rP0um9lPi8Oa6M/jgNTPU2013ThsEzBE9PBWNHTsD9D5A03s5wSwPD8jSS89MICfREbmih6XQFAwZvYhZl44MD42AHLXsO47jrIfJET5lMjcpXjaX2GLW1bYzqrci0EYQleaJwqrAakslfGYMw2kf/0V00rHjko6HMMcXU0CgGkwbf2DA8nFOYBsopPx9I7vp0FA0vcKQql1nLM3lgZbIEZde62EpQdq2a+3TaSVDmnp4lKHNPT5KUu1DmxGK2Yi4/RknPFH15N3KTvJnzu3ZRfsu3eTTUiXXPf/CYeRleRZ1s+PImspMDaH35deoCIklctZKCy6tXCHbsE03s/e+fsz90DYtiPAlNnUdOnB8edjM2lQalfYKh9iZKSuppb2yFZUtJs+vpanUwZ0MSo51N1HSFsHnjHBLDoausnLrmPsYEAfNwF23NAxijl3LXl25k1oVtMYcV09RZXnh2kEU3ZuFhHKd/YByj04ngVKILCSbAT07PoUMcOl6Ox/JVpEyc58SQjkCVDIVMwDgK0avWsiE/GKGnmbNlbUzJvYlITyBYBU6LgfGmUoqGvYhMKmDVlgUklv6eP4yuYnFeOJHyEYbGTdicgzTUd9LVG8y2e5cR5q1E1rCT379SzWhYBukhNoanglm5xERFeQDJ8k7GfaJx+MeTJDRQ1u7J3K25+I0V8fyfZHz9B+vQYaLzpcfZGXIrG+ckkuh/aUkj0eJXhDLjIG+eH6VN70AxXExz4zB6n/nMnh08nbxccOI0TTA12kbr0ZOMJ6wkXjuByWxy1R22DfdjEMHYP4awiBiCU2LwHGmnZ+8LHPdaRK7oPrzYU9ZZQq//ChLzxdqXCpwTLfTU1dE+GeWqZanVN1LyUhkxX72PGBEyJysoebse3cJFxCUEI9TvpfRsL2ZtAhnpWiaNdsxjA/QWluBcdwNJCjFHmQ8BmZkE2jrobu1mfMoMnhGEhJgwdnXQ3qgkIsMb8wQoxgewrLuH+f52bGbre7GEFw/aMcFEZzN9nQaUsTkkpISitYwwZg0gMECJqex5TvTMY9bCFO5bmihB2bUuthKUXavmPp12EpS5p2cJytzTkyTlLpS5vsSYy45wunWUvrwtbHY2U/T2XgYf/TZ3q20IRb/ku7UJOOrgi4+sJiUxgJ43X6VIF0b4spUsviRuy4ndPEz70dd4dv8YcXNT0HWcosSax7zsaMI9NXjHJhAdaGegsoRjx+uYmppAvnAOSVPNFA/mcGv2EEdOVTEcdQMPbZtHSrjXTLUTB8b+ekoPH+Nsl4aU2+/kxnjdJaYWWv7Cr46ksGlNAObWJlrEIH4PLVq1J37hsSSkx6Pubebky6+jumUp5uJyKitH8Y0KRKMUt7RkqP2TWBivRG9y0DNqQGntp3PENpOYVIFS7Ud8TggDxWOk3rmJ7NI/8IxhNUvmZTI7crq6iODsoby4mqpaHbc9sAQPMdB/rIuWF3/Mv/UvYF2yFk9dJFn5Y5Se8yVdMQNlgpYwZR+V2tV8aaGdoYb9PHViFt9/NGs6K33Zb/lV7XI2LU8hNer9ZX6uCGWAmNG/oauFgdJzdE1oXSWTUoNmqqI4rdhHGmgo3M658mRWfnU9QQozVrMNh9PBVNlxOu0eaDIXkR7sg4e/N/KRLvoOv0ll/pdYHf1edRVRD7Lq7ZQZ0wlKziU5QoaluZj2li5GUrewINrM1MA5Tm6HpY+sxsuV7dtE20svMjB7BXFhciaKD1Jda8c/KoO0NB16sx3TSC/dp4pxbNpGqhLkeOGbnIK/vZf+7j4mDVbwCCHQb5KJlgaaqsbwCNDT2xtB9tJ8wvPzCJX10dvYjcHmePcQwCUTydjNQFMTvYZU5ty7laQZb6zT2Er9G/sYL7iFzKRQ7iiIkmLKrnWxlaDsWjX36bSToMw9PUtQ5p6eJKmPAWVCM8U79tD/lW9zj86Os/AXfLcpCWoc3PPwWtKSAuh+41VKPMOIWLaCRWKB8QuXYMU41siBP+zDtGoDaYpxBlsO8NrOEQJjY0nJziZjVi7pCRr6auoo2nMenc6IfsUycpVNvPqTRpLWxqKkj8K6CB7+ykZyk0NRImAd66Dm6G72n2lmLGopm29Yw+LEmVioaRRC//YveEZ7Kzfm+RHg4YFGq0WneW98gtPCQH0Fe//4GpabbiB5+Dw7X6/Gd1YBwTI7Wi1oEpewIC+NZJ9xOtu6aOs1ofK44JUSq4LY0MviWTkvGrVCjnP/4zxhWs2SuRnkB9sxmy1YnUPUVjXT1KTl1geWI6Kj0zhO37P/wjeGkinwU2BpMxL3hVCGWuNZqJyGMvuUjBDtEJUJ23goZpDuU2/yguoBfrTBz/WEzpLf8uuGZWxankqqWFv0sssdKDtQ20r5uUM0NkxCSA4ZBbFoL+w62gyYWw9xpKiU0f4lbHxwMf7+02UExS3M8VN7aLHp8Ji1gkxXzUyx9qUYU/YShZHrmRN8qadM3nqSVs0CorMLXFCmrzxLe0cv5mU3M1s9xFTDfo42LmDTLUmuE5ECBlpf+huDs5cR561nYqCT9jYVEUEJLs+aAtsHxpSJanC0HKTwbC0DowbwTSUp0QMPmYwxaxSxkUM0FDrJvns1ATLRG9hOW2kjE1YH78+ja8c60ctI1wBGXTZ5224kNUiO0zbBSMl2SjpTyV83i2A/D27IlAL9r3mtlaDsmlX3qTSUoMw9NUtQ5p6eJKlrhbIb2aZspmL3Ls6u+wbfjAPDGz/gJ9oN+J2pY9EDW8hL8af55e20BEWRumYFuRc7RwQrVkM3VY121K0HONihJqJAQ/v5IDasm0NWeogrdkk8nVhy8hyHXinBw3eC3pRcshN1tO0L5P5vzEIjq+evLw6w7ublpCaEIDcO0nz6IMeqx3CGBRLpZaVtdAH/dF/KRfVtjZT+8nGqNt/HckcjreYYouPiSBb3HV2XA8tEP41njvD2W4fp9Y0gQCOgMHTSoYpH1WMgOXyc0awH2LRiAUt059i/r4STjR6kp1+APwtmcxfHKnJ54peb8dMqEQ78mifNq1icE0aYuZuO3lEMMj3dnSOMjQdx28ObEfnJOjXI6Z//lvZHv88tIQoannqWjjkedLYkslDeyoguCrtFQZCij3L/9dyXOELV9l1Ubv0mXxE9UIKZ/lf+l5d9b+OG+YkkB1zD9iV23jl9jD27SzB6xxNTkIyNdhwAACAASURBVEvou0Q2XaIOuxGz9QiHnvdi0b3z8fO7EpS107PnOY5o55IVcGlMmbz7PANBa0guELcvZRjrz9HW0slE7o3M0Q0wdHIH5+O/zIYcrQv8HFM1lL55Hs3CJcQnx+DlbKW5uBOzJewKUObEWv46J2rE7WorTmcw0QFOPP18GPeeT3pgD+0nS7Guu5fZQcpLTndevlYIzknGmmvp6zajzV1EYqASp92AoauEkgOdhNx0M0nBnoisv1GCsmtfaiUou3bdfRotJShzT8sSlLmnJ0nqKqHs/FEKW8foy93CF/y6aT+9k+cmV/HV5Voan36ami98nYQ9f6F/9mryY500Hm5DG5/J4lW5XBbbDeIJTEMJT/xHDWv/5TaS/HspPmkhNjmK8Ag/VAoFcks9p9/ewZ+fq0E5fy4bvnUr882n+PX3mslaH4dc1kdhdRAPPLCOrFhPhkt2s7fCii5tMZsXCrRWVHDqbDh3fzkfjQBytQqFvYEXfnqI1IduIaxwJ6cCcknLySbPV/wIOxEwMdzeSEVhM/bUWSSNnqNCoab1YBdJuVbqbKu43aOYQp9FpOflsUB9jhNFA3QL+dywPGj6Qy4YmBov4snfCvzbf27CR6OEw0/wO+NKFgU2UX66njaDB2HeA9Seb6VXlcddX7+H1WmBKCerePbXFaz59/tI8bBw/Mm/4lwag90UT6r+PI2mQOw+IUTYGilq9WHeLAUlB/tY+K3bSDAb0E80sfup4/jeczdLUyIJvnSn0GXwK3nKBHM3z/7uzxwa9CYoPZeYQB0qrQ6t+BwXLsGKw7SfvSKU3eMGlA130nfodcoy72VV1KWgKKvZxXlbNqGpeSRHKBCGKumoqafFlk5atIGOk/X43HU3qTITNrMRfc12yvqyyVyUS2SEFzjchzLz8Rc448gmNE6Jsa4HobcHTUI0tpR1zPLuZajiMMXmZaxYlYDnhya5Ew876DGb7Nhl3nh5iYcTLJhHGqh+fQfD8+5jTowOtdYTD52GLTnR0vbltS62EpRdq+Y+nXYSlLmnZwnK3NOTJHV1UGZpKKayZ4LhlBVsiLAw0lHC9ideoUalweq3nm8/uoKI/n08+3IJXQPjeBRsZt3qJSyInc7Ldellx2Zq4pUfvwJrb6QgIRhPbFjNBgyCNyGhIYSIAd01tRxsFlA3VjK5eD0bs8wUvWkmb3kUCvkIVY0erFo/lwRZBW/u6EBIKGD1mmyCZb3UlRVzeK+BOVuy0NlVBOSmED76Bj/7YzD33DeX4K5dvFhiRhWeQGaMDyq7GafGn8CYFOL9xS02K6bJZt759Q6EhWGU79Wz5IubSa7Zxyn/eWTNymWO4ywHDpRxptWbzIwZT5kgeso6OVyazuO/2IyfCDOnnuG5ycXM9W6kpn6MKe84soL7aapr5ny7hgQf8N54B+tHX+c3/Tfy2I3ByIRmXn+hjpxNy0iLC0TesJfDrZ7IYhcwX1XG8Tdf45glmMh59/HNuRMc23eQ46fb8brp63xxWSLh3teWEkOofY3vP3WUE+0GNJ4q5L4JxOQsIjc7/D2P4wyU7Xvei4UuKNMi2CzY7FbGzh6mE1+8Zy8n3fvC9mUbXTuf4J3xSGI9Lzt9OdKBJeVWchcvcqXEEIQpxhpKqDt0mF6FH7qEraxZoqG/rIjWqnIGhGxyNq8hPsofrRycM1BmMYeQuijBNQ79QBtNuw7huPcRCtQgU2pQq+RYTj7FvjorNpWY402JRq8gUjzFuWoN8Uoj+t4qKt48jWzLwywU5+2HJR++fDqbhpmqeI3Xdw/gF6ZzVTxXRq9kweJM7l2cJAX6X+tiK0HZtWru02knQZl7epagzD09SVJXA2WfgLYEJ8JEPYd3HaasdYBxswMUajzi5rJq6Wxip9poHdajW7KY5IkGinftYl9JM30mJ3KZDLlCgUIezcJH7meNvxmLyg9dUBiRrkMFTiwjnTSePcKh6nGUQeksvWst2eMlnB1NJyfBCy8tTHWUU3yulMq2EcxyT0JT8ilYtJCcoAveHAcOawtv/Ofb+KxKoPFUGc0dHhTcfytr56URMXqWI8eqKOnyJ/sSKOvg0LkE/vPH6/HVKJF1lVJmiiUy3AePwXLOFZZQNaIjJn8hSxckESgzMNzfxcm/FRL9ta1Ynv4Jr5YPIJv/Nb56UyqUvMWe/aUMpW1k7dbNrIqUYbNYMBmd6LwVOHor2VMmkLN6NrGeyo/MRn8lT5loaTHQv3Fw8sONLtiwWw5z8M9eLPjCbLx9nQwce42qmmYGJ/yJmL+CrGWzCHWpUcA20sPg8XeomfMgay8L9Kd6OyWTifgnZJIY9p7e7VYLVqOA2lcDli7aTraiyJhLdKgXqou8WE5HOy1lXVhGzHh79VN+thHjRak5xDB/z+zbWb40EW31dkptSQREaLH31NDfqSQ8dS6ps6OnD0nYJjH0FFN03p8VN+b/XQqKS9uXH2PtkKDsYyjvU2gqQZl7SpagzD09SVL/n6HM9b12YrfZcYgpKWaG4ypzI55yFFMvCAIyhRK5eDLRbsfuuCjoWiaeg5ShUKtnIETm8lC4DujN3NvhENsIyGQKFCqlqxSTwylHLqZJcHXvwOEQ/266d5lcgUKp5NJqT05sZhsypdwl63SKfapQKuSucdntYnsZincbCQjicznkaLUz3iqxH+QumER8FlefIFdMl12SISA4RV04XNusgtWMTazrpFSjUSkQ7DZXP4JLXsV0pSaxH9cjg9PpqoSgUCree/4PmeB/Fyhz3duO3QoKMbu+DJx2G07RjoLMZTNxLO86mkRb2u04FeqZsV80OIfNpRtR9+/abtqAM883DdlOMQmaKHOp0PS/OcR+xUS9ThyiYi+/FKK9FMicNhyC2Jdo+5k2os0VFw4fiHYQ7SNDqXp/PN61rBkSlF2L1mbaSFD2MZT3KTSVoMw9JUtQ5p6eJKnrAMokI3zqGnAHykw2B7YPgptPfbSf/Q51agVK+ccrDCqVWZLKLF2Xb4IEZe6ZRYIy9/QkSUlQ9o84B9yBsn9EvVzPzyxBmQRl1+X8lKDMPbNIUOaeniQpCcr+EeeABGWfPatLUCZB2XU5ayUoc88sEpS5pydJ6iqhTN/PwKiJCXUkKWHq96tPMDMxMMKUxY7jA5UrQ6HR4R0YiO+7NRmdGCcNyD11qMU0GO9rJ8ZzmTEabWgCfNFeo9EEpxXDUD+jZrFG48yl8iIgwAdPreoD+r1CRzY9eosYp6bFQ2XHYjKgN1gRlBo8fHw+JJ2CA4vRCkolKvX7+3RYLYz19CGPi8NfDI+7xme9UjMJyq6koevv3yUok6Ds+puVgARl7plFgjL39CRJXQ2UCZjqCylt7aBOHUv8SBfDYmS1eMnkyIJzWL3Qh/7CCtrGjJiHOuhyeKH1lCEz2LA5vQkP90bnH0liQQGprkzvYii3iZLX96FcuYLkAD+83kciRvpaW6mrGSF58zKiP4RUBLsVs8mI0WjAaDRhNBkxGU2YTGZsMjXeMYn41L/Ga6U64uI90be1MuYTRGRsFCGeWpQyOdqAKKJi44n2taOfGKWrbYrIrFhU7afZebIFY+Ac1i1PI8xHg3yyiXMnaxjQxpKRHYHHUBMV51uYcCrRzL6VbekfBK1jVByrQQiPIi41Dr9LnsWJYWyY0h370d19N/lK2UUJby+aqY5RumprqChvZQS5S0YuV+JbsIVN6Z5uTWkJytxS03UlJEGZBGXX1YS8MBgJytwziwRl7ulJkroKKBOmaD5yjPLuMRQFs4jq62XswolF8SibfzLzcr3p3vEq+9vG0LdUUmcPwNNfjmLchMkeQHxKBIFxc9i2dRFRHhd8Ykb2/+TXWB74Iouiwgi8DLoEYZzG8nLOnBxi6aO3kfg+V5qAqeM8ZQ3dDOhtyORyBMMwg8MTTCpCSYz1w8vDh6DUdCJ6XuBnf4vmpptj6Ny5nY5YLVZbDIlBwYQqhxhVRROas5q1KSZ62us4cmCctfctQH94OyfNGoar9cx5cCuzIoLwtvTTUFxKizWI6JQkIumj8tRxis9WMLD6l/zPDX4ziWRHqDtRTNuEBatjjPNHKnCGRRGXFo+/LpiYhBTyE3wxjvXR3NzGiVcOEPGTx5jdVEJdvx6TVUf0nFmkRgTgI6aBcEzQ39JMY30vY5ZxRtobqBoMZMlXHmZbkodbU1qCMrfUdF0JSVAmQdl1NSElKLs6c0hQdnX6kqShvb2dnJwcRkZGUKkulBx6TzPO8UoO7a+myxHH5jsWEvqBHis7rX/6DTu14QR0lFNjC8cvTI5icAq9zY+oWA8M9jQeeXDxRduQVs7+7H9oueN+FukcWDo76DF5E5sQT2KkL4JzhPqK85w5bWDTP20h7H39Cpjayyhp7GfUpkCnMDDQ2k7XhAdRBfOZmxaKn06HzkuDx8Rb/OAnJhasj6Dr0FnUW6MZbgpiVnwS6co6SgZVWDM3c3v6BG1NZezY7uCL317OZHUz8sxE2h9/kq4v3MPymAjCRDi0jDFmAFTe+HkZaCvdx6vP7WO44Hv84qFkVy1Ocfx1x87RMm7G4pyk+ngFtpAIYlPj8NeFEJeURn6kkv7GMk5VtVK6+xjaW24hQ3CiEPNe9DQznnETK2Ynk+zvKj6FIAg49MP0N1dSXDOEJTSHlSsyCPmoDPQXTXIJyj57b7wEZRKUXZezVvKUuWcWCcrc05Mk5a6nzMLguVd57Vg/E/5z2TbHgzGjFYvZjsrTw5V0E5kC39g0hJ3Pcjwqnaj+GhrtYfiFylEM6dHbvAgJEegfiebLX146A2UCOKco/ukP2Zm6lEwPGfLJcabUMcwuyCE3KRhBLNpdUUHhWQe3PbIOn480moPJhtOcquxHHzabDYsT8L4AcU4jtsE3+d53e0lbEkJfYQMhD6+CegNpKalEm1upHXUiLNjIpuBh2ppK2bnTk4f/ZdnMWK3U/d+vObf1blbHBqLrbqd3cBy7byThkZGECK1Ulh7iz3vGCQvI5v5/3UiIKxHaJF3VjfTrrdiEScr2ncUaHk1CVirBWj9CwyOJD5Az1t1AeUMdh55+namVt7B2zUZWpwXhef5Znu1ZyLyCNHKjp2HZoe+n/fwpDp+splORxNK1c0iJiSM2QONWHJoEZZ+9N1+CMgnKrstZK0GZe2aRoMw9PUlS7kGZYO+l5J2/sv2MHk1YDgsjh6hq76Wl0UjSwgx8XeCjJHz+DaQP7GZ3UTM9/SPoBRUKkSNsYhJYFZ6hscQXrOOBdckoxWSi5iGaq2uoOniYMkUw4TFp5OfnkhEXgp92OvGo4OyntrKKs+eU3PmVFVy8QeecHGZM6Yu3VoVaTAYqjFG5+yhNZk8SN6wh3/OivU6nEfvQdn7yf1o23hJL29v7sN9xI0H11djDQjH1T6JSepK4aQ3Zyn7aRSjb5cvD31mMxqUmK9X/+zglW+9ldaw39rKzVJ0rpt2/gMzFy5hrO09pSQknhExSO6vw/fI/sS5A7hp/2c7D1AwbMTvNNBdVYfEPIjQuGn/vSNKyZrFiViRWfR+Np3bz7PM1zP3V/3BbhBqVWEKo8BmeH13E3PxUciMU2KcGaC87xoGjZdRO+ZKRGY5O5YF3cCypBbNJD1Jflvj2/bNcgrLP3psvQZkEZdflrJWgzD2zSFDmnp4kKTehzNxOfX0xJ4qcBIXNZst6D9prSth11IP7vjYHyxAEi0XEZQ6sUw0U7jpLXf84xksUrMI7IpmsxUuZHeGBwm5ktGInL+zuIXTFTaybE0uI7v0nEgVnH3VV1Zwr8uDOhy4AkstfxMiRXZTHLyEvMoAgtQzBUce+nU1YFbGs2ZKL7uL+XZ6yN/jut1uJmxdIf3EHMf/8EEtN1VT0DVDZG8js5EzWrs/CUxiko6Wc3Xs8efAbF/o0cuZnT9B1x70su7B9eX4Hu7t02KLTSR07T0mjidi1s/A/9SZvBt/FY+sjp4HObmJyQo/Zqaf47RMI6ZnkLZxN1AwzOs1j9NaeYvurBzk1lswPnnqUDIVYHEjAvPsp/uKxnPm5qeQECozVHufw4SJqrNHMXb6IgpQgtBPNlOzeyeGg+/jBlhi0Is19xCVB2WfvzZegTIKy63LWSlDmnlkkKHNPT5KUe1AmSgnmco4f72XUksbGeWaaS86w376KB+f3s/3lQeZ+aRMpngb6a5vpGh5HbxdPZtqxWpyurU21WP9RocU7KIyY5HgCLMMUPv6/NHzxJ9wd5YHnh1S0EZy9LigrKvbiCw8ufHfbU7D2sfs/X8Bw1xdZkRhBiBIEexX7d7Ziliey5sYsLql7PeMp+/mzsdx9TzR1L77KxNZtLIwcpuj3f+OkPpult9/OtlxvcE4w0NtCUZGc9dvyUItxXKYW/vq/+4m671ZmRYfgI7rxRCjrUDAiKAgwDNAfvJr7V3gy0nySF/48wtrv3k2ej43x1loqa9sZtjpoK23Ct2AWBUsXkuoj1t+UY+6po/LEHt6ypRPZ2MO6H3+FZBeUOej50+/Yn76a3Ohwsv2cjPT0MzhuRh0SgpdCjUbnhb+fgHn4KL/8tZrv/3AVWq1rQ/lDLwnKPntvvgRlEpRdl7NWgjL3zCJBmXt6kqSuHspGzAksjBuj/EQRfTd8kZu1g1Q//XNeyf0hP1orp+vwCc43djGi9sVLM0hrgxHk/sTHaV0nCUMS0shfsYAEYYjDjz+N9eGvs8xXhLLpuodiPULxUKdKrO8o1nwUhmisquJsoZV1968mWCVDsOrR1/6N/90fz31fXERCqJcrNYTgHOTcjqO06LWkrFtBurcGtXK6lqXcqcfQ9jf+63dOMpKmKDvWTdK/foX1yQI1v/8L54Rk5tx+G5sSvXk3hZqLRh3YTFNMVr7Eb87l8sAdBcSG6JA5rFhKdvJOUzen2z1IDolh5X3rSdOAdayXxtef5LmgR/jZ6g7++N9n8JqfR6RuitKdu6mfBP/81SxfsohFmeF42s2MDfUwptZz8OkKNv74IRLkIpTZaHjqSU7lzUKo62VpZjrJs0OoOHiQA7uLGfINJSB2Hjdtzcav/xB/2JfBY4/modV8dM1GCco+e2++BGUSlF2Xs1aCMvfMIkGZe3qSpK4WynroH9ES6d3Owf09JK9KhaE+etpK2FeUwQ9f/hoZA0d55aUSlMu2sjrPSHORHrnMg0DqOVBkJO6m27l5biRa8wTDR5/i33eZyZyfQ3JUEN4qAat+gvFxBenZmWRkxbm8baP1JZzZc4CazG3cma1jouYQL73ez+x/fZS1cX7TqSJmLmtXIft37Odwq4Kk+XPJT00kLimeIGGQc8/9isNCOjlz56E6+g6GLUvwLC2k3aFmZFhGZHAs827ZQK7vDNQINqxTXdTseY0XjipY99iXWR7ti5cCLJ1n2bfzIIWtk+hS5jJ/0RIWpgSiEXcOBSsWYwdnzthZMaue3zynZsnNc4jVtbJ7RxuhOUlEKzo5c7ITZfIKHrp1DghGhvurefmpGm740QPEuqDMyeSB3/Hrw5U0q5dx/7Y1rMi1UXLwNCWVRmJyg3HWHuK1nkhSnXYSv/EdbolSuWLRJE/Z5+vtlqBMgrLrckZLUOaeWSQoc09PktTVQFkFJ062UFM0greyixaCiIiJJiY6lpiYCDT7nmfv3FuJr6vBL38O0ePFHDhwmEr1AtZu3MyGFCudjc3UdimYtWEu4WJgvuhtGm6m5FwFzT3DTFpBofXEJyCWObOySEsMdQ1QcJoY76mjeP8RzvXY0MXMYe2WJaT4q9GI7rWLL8GJwzLBYFst5UU1dNr8Sd24lRURCpx2B05kyOR2Sn7/B8ot3fSHr2bd/Hnk69o4fbaVUWUyt27OccWsGcd6OP/Wq5T4r2TLumwideoZL5qT4aJj1MmCCIwLx7OzhFNHznC+ZwrbTMoKJ0pkkWv45TeWMFz6DjuPVtNr8SN+6TpWzk4l1keB3WpDzL+r8RDrFFiYGuvi1KFe5ty6lEDxQKv4XGIlgikzglqDVqNGzJLhMAzQWV3CqbO1dJu1BKbMYcWq2SR4q64Y5C/eUvKUffbefAnKJCi7LmetBGXumUWCMvf0JEm5D2WIXiOrA5vViUzmwCFmk1co3v1PZjFgVokB/HbkKhUKpw2LxeLKpq/RaNEqBRwOOzY7qLTq97LVO+1YrTbsDudM+SMZcrnClStNKRLINJYhOMT4NDEBq4BMoUbroeHD03IJOO02bOJ9kaPUeHDpjp6AzWDEKjhwKjRo1GrUMjsWqwhtCjy006knBKcDm9mETS4C0aXA47RasMsUyBVyZA7bu2O7ZE4ptPh4qnHazJgtNhyCOBYtGrXyPXgSqUzmOmfq6k+MwVN5qC8p+yTmJRMRzSU2PTAcdisWqx2nIEOuVKHRXPnU5YWxSVD22XvzJSiToOy6nLUSlLlnFgnK3NOTJHUVUCYp63OjAQnKPnumvG6hTPzF4Ofn94lpVLz/mTNnKCgoQKu91tK3n9jw/uFv3NrailwuJy5OjDWRrg/TwMTEBM3Nza55LF2SBtzRgNlsprS0lIULFyJ71yXjTktJ5rOmAbFqQ1dXF3l5eZ+1of/Djle015o1a3j66af/bjqQCdM+2Gu+xAl08803k52dfc33uFJDh8PBPffcw29+8xuCg4OvJC79+6esgT/+8Y9oNBruvPPOT7nnz1Z3NTU1PPPMM655LF2SBtzRwODgIN/85jd58cUXXVuS0vX51UBJSQlvvPEGP//5zz+/D/k5e7I333wTnU53/UHZ448/zsqVKz8xddtsNgIDA6m60valaZzJwV5alInkR07ne37fZTMwOTHFlMmG8yNGLFN5ExTsg0YhYDdbsIrBqJfhq0yuRKnWor3orLbg6OZ8mZnYtCj8vLXTMQiCgd7WPvR2NWEpMdO5dD5H11VtXwrjtDSO4R0Q6NKvbOY3wQUvgN0wyXBDLX1Jc8nzkbtVnsRdVQqCnv6+McwWDTHxvpj14/T1yYhLDpkuSfMJX1e3fSngmBhgcGCIQe9UcsPVl41OwDYxzKhhJp5H442vjxfeWjn6gQGGhsZQpmcQfeE7LgjYm4qp8MwiLUSDpamB8aAQ/HRybCOj/4+98w6zqjwe/+f2suVu772xfReWsksvUpSmIIgt1qgxTaMx/qIpajQxGsVEY6wxxoqKNBGkw8Luwvbee++7d28v5/fcBRSxsPqNinLPP/o8zD17zsyc93zOzLwzDOrMCDI1bh6+BHtIMA20U9c9duoZEaPwDcPb2suQ1jHEWkAkkqLy8sfPzwcPxacd2m4101NSjikllRC59FvR7Tdsuu/s9F8++9I+vityVKsbt8kXHSKRHBcfb9wVEgwd1dS39TCgt32BuBiJ1JuoWckES8Wf1Jg5pC0GjDYRSBSfWvM+c6LRHnpFnmjU8rNqxs6QdNSNWc0Y7QrU41sjTx8CpqFhzCo1CqWCz3i9YxOCQYfOrsbb/QvWeF03zU2tNPdo+aK7dOyh9IydTkKgGtWnem18Z6Y+d6G/zcDo0ChjBvMX35cjmip3x9/H0UJkhNaSatoHdRi/yD2kKtT+MWTF+321G7ebsegHaB/REBmsRNvRQJfWgvX0S1Ukw8XbDx9vzVm97gRsJj0D5QU0h81kird0fJPE9/U4b9OXXx3KBMw9VRSVN9Ojk+Idk0BcZDC+qs+3zsSgTEDfWkXlsQPkRM1nelctHbYzPFEkxXvSDJJ8jPQ1NdDYNYJZ28+g1sCw0p8guZ6e9hG848JxFYFIE0tWZhzeig6Ovp9H15gFkeqMJcJuxIIKZfBsLpsbdGrxEhBa3mHjrmBWr04nIsBlHMoEoYf8jwroNLgxZdUcQr/HTvh5D8+XQ5ljUO8wFftLEadmEO7Rw8FtDQRPiichTkFrXS9jVg8S00KRm4fpqzrGu28cZTh9KokqMXbtIPa4xcxLDsT37E6WgonRwUH6+614x4WiwYbd2E1pdhHtJjfCpmYQ6+uCSnISGhwNL/Pz6hka9WDuTE+6akrY1xzKwtBOyrrNiEQeRM2aQayn8uQW+v/x8VWgzD7WQX1xLgfz2rEEpDB/xTySTrcEGL8uO4Nlh8lv7GPIYEfqG0tyYhxxgSq6CgsoLa9HteFK5slFYLchDDZy/I0X2Oq+iDmRLuhysumJnkySt4mR/mG67DKUNjFy90Qum+1Nb/YWXu0PIt1HDLpG6oSZxA3mMuTtg0LthqK/g1GfeKKmzWZW4JlIK2DWj5C38TlGfv5LFroqUf/APkL+x27xpaf7cigzM9BYRV1dM106R3f6EQYHzXgHSOlqlRIT7zO+/ohEnkTNnEasj4KuHW9xdNSCXSFgHbJgkvgSHqDArtcy1t1Ou28iKd7+xM+fTKjsLChryeV4lxJRQCLTIs7GpdO3YWdw9xscDFnMzCg/AlRfYPyxXgZrjvORfQEbprmcoQMr9ds/pGNSEtHRUYRIBCwDbTRWl5Ff34tOb0EVHEZQRDLTgiTozMLHGxHkrp64uyiQtx5id34bdTolHqIRhobsBMYGoxLMWMbaKG/1JjXBC7/k2aSGuKL+vkCZsYuakmqauoYx6PvoH7VgsCjQSMfoUYQS6ykebwgs8kpg/swo3KjkvefysGvckYz10id1QeXjh5/MinZwkMEBA14JCQQGx4+vr59wsYnRzlZaO3oZMgrINAEEhwUR6Kn+5APLNMRwUzabKlO46TI/8l96lkrPcNxlCuQiAXNnN2bH+jItg1TNJ4upYNYyWHeEd7aVMqxJZun6i0j0+mbW22/jOf3BQJnj5Zjz9m6aUSOXC+j0akKSU5mSFoHDr84+JgRl9lFai/PYv7Mc9VUriaqupussKPOKzSDe10JLzj5ySpsY6O+gq2eYDvdJJKkHqSvtJnTuFHxNZpQzr+aqeVH4yPJ5/pEjSLz9CI72++TL0dRJR9cAbaKLue+2zcHCgAAAIABJREFUlJNfdIKVzjd/xz+0C1iaEUyg28mXlSD0UrC3kG6DG1MvX0airz++jqY6P5Dj3FA2QtX298ixJDFrloS8Ha3EpE0iTNHFiapRxBHTWZbuznBNHnt3HKBI505IoBsy+zC1R6pQL7+R1VlJpDkGDp/agYVtjL6WSvIOV9Bq9WPRjZcQYx6jJ/sd3un0JFzWQ6dkCssWJBHu64LE1E9LbS47dpbQbfYlMyMAW1s7PfHLWOrSQHmPxUHiRGRmEO3xzSwSE4MyActwG/WlRRQ1jWCSqXE3DzOkjmTy3FlMCVCejB7qWji6ZRvH6nsYMglINRGkzprLrIwozAVHyTtRjvr2n7LCEcWyW7F3lbDrqcd43fNiLopxY+zgXrriZzHVfZB+qwpzSAi+g1109IVx07oQWt/6G/d2TGJJqARhpIDj1suZ0bGF7rAQ1BofXFqr6QuZyeSVV7A+eJjO+gpyarQoHZE3wyiFL72J8YYbmKFWoBQMGNVxTEuJIczvU0N2fiBPwDd3G18OZRa03e10dvYy6JhXWV1HackIk+e6cHiniqtuzsCxX1EkciUgIZZANwnVLzzNQYsNu1zHULMRg2siMxI1yPoaqSkuoTL6Ii5JSGLO4lT8JBZ6S49T2zuG3gpC40GOtKkgMI3ZMXLEKk98w+KZGuOF3dFota6Qsi4tTW/9m7zEZWSGh5Gclkx0iC+ejo+DMw57Ty1Ne97g7253sHGpjY7OEcx2Oza7kdKXXqE6IZ2YxClMCwvCV66lu7aUgznl1Fb3ELp+LdMD3MY/LHp9Q3ARixCNtqMNWszMtEjCOzaz6WgHFQZX3HSttHeLSZuXToBSS1dtDruKw1i2JIHE+YtIC3RB/cXbRb85w37Omc9Z6G8ZoqOpnZ7BMUyd+RQ2aOnWeRKvbCXHexlXJ8vHoUzsFkJyfABK+1E2PpiLxtcNW3sN9QovfJOSiVWa6KqsorZFS/hFi0hNymRRoqPZh2NoQgOF+XX06k30VlQx4uuHp48PGpESz9BoJiVG4e9YU/Td9JW+x6PH5vHnO0PZ9tMfkx2ciq/KBZVIQF9Thz5jGfNXL2exY6yD49ymUQYaCjmcXUmvVwQhgw20yMKYPH8u6SEeuJwncPxVjP7DgTJrNdtfrSFobiaTAkyceGM3bT5RTFm5kJTPMcy5oUzAOlBJ/pFsdjclcPsdc/H9gg80AS3FmzeT3z4AEj0DrX00eE4lS9NFweFmYi+bR2DJESqXPsQvp3vgIcnj+WdaSZ01nWnTIsYXufFDV0dFUT67KpL5+a0pyB3heFMDb97+BB2XXkyEWIzCdjKW6xjIW5VXw6BJTdqqZUyJTyMx4Iu+NL+KS5wfsudMXwpmdC1HeWdzB0ELvag6MkBCvB8y7QBdZh+i52cSJ7SRv/V9thxuJWTNCpLkBrrqamntsBKYMQml3ZPF8zIIDzsVZrcM0FZVzJ6dxbTZvVjxm2tJHG3jwGPP0nrd77jas4RXn64k/urlTI0LRmPqoq5oL2+/nUezXkPqzChEw+CdmMT0KG8E4aTDOL4Kg7zUyL+BmPo5oUwwMtxaT1VxPsWNWghIZMbUYKRdFWQfKGU4MJWMyRlMTQvD09TAkW37KGobGB+dI1Z5ERSdwKSoAMxVhZSW1aG66moWqOSoPQMJkA5R/+J9PDg6lRmhavTHCrEvW84MaSuNnQYGfP3xHhmgfyyW29aH0PLmY/y6MYL5wRLQllAs2cDMjs20BQSgcPNE1d7AcMRcpl+6gfXuVeTv28ELhR7MTnfFYujj2KYcAq9YQZRShlRbSl7XZK5cs5BZ6Sd7XDmPiWngy6EMGG6jobmdxoFu2hvqKC0dY8ocFYd3q9lwwxTkggGTKoHpyYG4qQRKn3uWbMbo6m6g/ngvlsj5LJ0dhkfjATbvqqAtcg4brr6GKxdNwktspC1nPyUdo4xZBIS2XI53yME3gWmRCsQuPgTFTmF+sh92s57eor1kNzVx4M1CvBdlEe7pS3hKOrGhPniIbVgFCTKlCje1DGtHDdU73uC/k+7mz+kdHM2uY9hqw2oz0/rhThrC4gmPn8G8yQlEeoO2rZaCgkpKC5oIXr+cGNswOf/Zhc9Va4iWy5BWbWaP7BrWLJ5MhnYr7+V1U9Suw1R/jMIhL2YvX0pmcC8H33qPg3V+zLjyGq6+8iLS/V1Qniffx+eEMkd0vL6Mxp5BtO3FlDqgzOBFvLKNPK8lXJkkGx8yr0iezRRfKWLbEZ58uBA/9QBVJwoosgaQuGQBGW5aavbu5nC7nUmLNnDF+hUsiHYFax/FH+yhZEiKe3gQIweysTs+UsM9sVdV0ahzIyhtJvPilGhrcsjJ2c1bVVO49Sez6HniF3yoCEMtU6BAwNTWj2LB5Sxfv4rFfiIsY/10VpdQWNnBoDqBpaumEjRawrZNh2iXBRKROpWMxFD83BSfTpmf+Zg43rHGHior9ASmROChkH6x7MQer/+z1A8GyrAN09Mnwl1lxzDWw4kdx+gPjiFt6VySP6aeT/R1TiizjdF14gO278ihPPpm7ppuZdBkx6obw6xyHU9fOV65Iokr3qGutO7dR5NewNMbRpt7qPXOZI5nO8f3NjJp/UICDr7B9mkPcHfWSSh77olyguInkZAS/HH4VjA001BbT35vFnffmoLMqme06AV+8otK5m+8nnj9AKMWV9zcXHCRDVB8sJRegysZa5eRHBxGsObbqGL6P/vchE7w5VBmB3MXZbnVNNbUMehlo/xYPxGhbijdvZErAknMiMLD1ULDzn0cLylDkjWbUHs/R94vI27FHPyUVqrzh7jyR5eSOjnu5DXZTJgsY9QXV1NWUE/sbeuIHirj+YdOsPKvtxGrMHLs4b/Tvno9sxNiCJOAvfcIb/13L3mt7ixaEYOup4uaNhUz4l0wjHXRog8kbmoW85L8cT3HnLoJKeYsoS+HMhtj7ZWU5BdSWj+Ixc0L/yAfXB2RY7sZk7aLusoeDJoIMi5eyUWTPDDWH6ekuZ9ho308kuuBFftoP3Xl1dQ3tKJYupSpLu74JmSRGSZD+59f8dOWeKYEKRnLq8L1qnVkCdUUFzRRI3NDY7RgV03jVxvCaH/3af5kmsMVMRKE0QpKzHNI6DvKUGAgrhpPlHX51LslE33RGta5llOUm8M202p+d4UP+oET/PVnu5n/998y00eNvOddnnxDyuz5mczICPg6qrtgf3MuKBMqdvL+oTKODtpw1XdS1ywhLR2OH1OydFUsUmMFOV3L+O3PZxPuJ6fsuX+Rq7IzpO2kLX8AW1AWCzMDULfkc+RYDfVhU7h46UpWzY7FR2ZjpLmOjmEDJkdxVuNe9tYrEAVNYUGiCpHCFQ/fUGICXR1fnuNgZhrez2N/N3D5T2bjru+np3+EMbMVm9WKVeaBf1gUiZFe2FqrKdvyJh/MvJffJwxQWdaG1iYgiOx07NhCZdxMpszIYlaoJ9KRFmoL9vPhgQJOFA0TsfYSUtyltB7v4OLH7maqo3nssY081bKAuVmJTB7dynuFQ1QNiJC05lE67EbWxQtJ1vSQf/gAxyt8SL54GStXziY50AFl50d+/dxQZqb0tefY3zmEzjDEQK+RYYkXUUInZZpMlgRbMNVX0nTp33ggS4lSyGbjI+WE+xpoLSumSAgkZk4WaWo99Xm5lHTqiZ5+MYsuWcTscBWW+i08/q7A/OuWkxowyJ5n9iKbNp2MzBT89fXk7CugvM+TeWuSER/fztaDh9jdFMfFyyfjWriZMpkPCokMKY4gyRiy5JlkLV1MppeFkfpCcgtqaR51IWXhVEJOv+dHa9j/USk6z0gmTZ/LvLRw/FzEWD6nhtvRk886Wsved4uxp85h5tQYAlzlX9IX75tfNn44UHZKV0JvNXnZu/igWEzMrItYtSQRz895Ps4FZYK2gYJdb/Lfj1oRplzNGrcqyvpHaD50HP2secSrZTii5yJZEIkL0nDvLKDoWAE1vXpMZgtGqStuEkeHZjNKLw1ym5rk6+9gdawLavL410N7Marc8Q3z/qR5oLmXnkEdgy6r+f2tCYiGmzn0xGM8dQxWv/Qgl+hKON4oJyA+maRwI4Xbj9Kq1zDrqqVEnSeLwP/KZc8JZYYGjuzIp81gwSJ0czy7E5+QEMIj/ZCJ3PCPSyR5WiSimkJ2vfhfeqfPIczez6F3S5i0eh7+SgtVef2sv2Y1KaehbPziDTQVF5F3tI7Y29YQOZDHE4/2c/ej69BI7VRt/Bs589cyLzGGGLmVwdxNvPDmLrINMaxMCcFd30zl5Ou53qeXoZr3eLF5JTesSyUtQoPiW46UCZjpyjtImc4NTx933MwDdA6bT9XLgFiuwi0wFM+mPew1z+PqRWGYG3Mp+rimLIxQbw0asYHGgmLKq+pRrVvPHJUS14BIIj1EaF+9l99JLuPSJHeGtn/A4KKLSNTX0zokh+RY/DrrqKrx4Oq1YXS8/xx/U6zg5uheykoGUUbG42/rpLtTiygkFO+eMhqlUQTOWc3lZ0DZfZe5MFDyGr9+pInMmzawMCuFCOMOnnlb5oSyr/HAnRPKSrbxYb2dfu9gJhmrOdoRymXzh3ntP2p+9fvJ9JVv4tk3I/nJHXMJC1RQ+tzf2dvTjzXYFcwaLAMi3GxD6ETeJHh0U+A7CY8WKYt+toYUFxPNe7eS0zjAiBnoK6WkQ4zdPYLkUCUSTRCRqbNZNS345J3ZLVgKnuKPxxdx6zovBk7kUN6pxSRXoVLIkbsHEh4bT3qsD9aWKorfe4v9i+/n/pQzswZWGl/+B/sj5jB56hQy3MercjH3lXF402v8a7uWrHtv59J4gQ//tIOMv95NxtlQNrKFtw5VcUzvjyMhoR7qx9PHTn2/QNh0DfWF/qRLGrEtu5HlyX54Kb+BAtKvYetzQZmAicJ/v05DaDh+Ui3DHQYMAZEkD5Wy03c9d4Q3Ubb1DV5OeoDH5qlQcZgn/3AIq9iTQPkwQ/5Khg1WBKNyPMrpN9SMOsaXUbeF3L44kO4X7+OfSfdzR6YP3kIuL77QRmzmdGZMj0QlMtO4/wD5tZ1obryepdYe+krf5ZHDWfx8Wi3HapqpabfhqlGjkEtOBkGkbgQlTSba08ZoXSU1Fi8CDNVU9lrP0I4IeeRkkm111FkmMWtGFP4yPZ09I5+/OcFuxdK4hae3ebD+j7exJMEPj+8w/fwDgjJH8Tcw2EjRiaMcOD6EZ8YsFi3JIPxrpC/tvY00lR9gb4uVMc2l3HmZB4bBSl6++z2in/otM0xjiF09cFXIkWHDMlhLYW4++dXd6M/elSKWIQ7K4sqV6fi5yBFb83jusQI8wsOJig/8pNDR2EZLczuVY/O456YoLO37+Ovzw3j2F+L/x/tYohkm/+XNVHtmkDU/jLG8IjouOChzdMO2oO3pZth8cqCxYGtg+3t1hMQnkJwaPl6LJ5IqUbspsXRW8uFLbzE6awFh9l72v1VE/NqFBKosVB7tZu1VK0lKPxUp+wIo2/hoP798dB2eUhtVG58gb/5a5ibGEC3u5vjOrbx/sBOPiHCmKNv4KFeP/6/+xK/jTJiKnuXh6uu5e50P7upvZpE+Z/rSNEr/4DAjOhM2sxmLzYZdpkL1qUVHjNovHH9Xgdadz/NuXiMdWhvKqDksWzyPOQka2rOzP11TJgjYjCP0vHI3Py3yIMxDhqm6n6AbrmKGrYHmrjFGQ4Jw7x9kWB/DbVdE0P3BG/wn/uc8GLqJW27ORZPgjVwpYrCkn8Cf3swlbu2096sRpS1l7Sko26pbwi9mjlKw6S0OR2ficjgb8dyrWJlQzdZdbixY4IyUfdV39USgbGfNGPV6F6LtPXQmLmWFXxmvvjjCyuuUfLjlKM1dC7j7NwsIC5RR8NxL1PkrMAkitPWj2OUueLiASSRG7Ng0I49m/pXziffxRCMWIRasGHU6DGYbQtMudtW6oYycy2WZms/sjBaserpeuI/n43/DrRmuuCAZ7/Av/8zQRwFdczVF771F9or7uHeSHMFqxGC0IkjE9L79HHuDZzN5WgZTPcQI1lHa8w+z9Y332ddlJCo1hYSLF2J8Ze/nQln6wBY211tpNrsTMlxFm0mKp48LdpMUpWSQ9jYbYUuvZH58AAEaGdLvSfryJJS9Ro2nAp0O5HYPErNCUJblstWQzmrbIXaUdNG27JGTUGbfx1OPD5AWZqJ3rI9WqxKFUomr2I7damJYB+7xc1g7MwoPuZX8+39Lzi/+yvWhrrg3vsmzB32ZkpVBZrIXYsw07T/AidpO3G+4jiWWTjqOv8nD+1O4/XJv9LUf8srOEYJTY/FXi5E4FnZNFImJqaTH+aGyDDPY1UJltwXVWfWFNr0Nl/gEwr3ccDG3UZlfQnldN9rPtEdwvE8MjDQXcLjEjaX/7x7WTw3B9zuE6h8OlFmH6B2U4KZxQamw07rlLY4J3vjNW8oir88+IeeKlI0vdL0llBYUssdwCXeulDNc8x73vRLCg3+aQ9/mVygKX8ys1EjCpCN0tbXT3jOEzgEKIkd9vhWLRUCuko+3aBDLlKh9IkiIDcCFE7xwrpqyH8cj0XXSqHWl+NG/IPzmHi4K9MWzP5u3tvXgEeeDvaeLQYPHBRYps2M1dZP78vPsaTdhtju+eQepKRtA4+uLf4DHyd1hjiL16dOZ6dPN23/7L92TkvC0aaktbCcgfRLucgvN9TJ+8pMryJj6RVC2jujBMl54+ATL/3wbcUoj2Y/8g65L1zMrPprQsVJyyuo4ctxIpMaDmZPsFNV1UT/teu48X6Csu5iD2QUUNfYw0FxHW78eIXYyyW4CNosJA0rcVErCFt3EimQ5ze8+zQdNo4xZrRiV8cyfP4/F04PoPAvKBJsFXUMeB19/ic2qhcyPUjFy7Bj9san4atsYtZiwBvlArwm7MoM7rzwDysI2cfsvaoicHoRKJaY3pw6X665lkbrtU1BWmHuEt9uTWOmaw7tdWdxz7yL8+w7x9MOH8L7YhbKSaNYsznKmL78ilU0EynYUVrCzzZsE/1CW3jAf/4EK9v57K+VmEW4pGlpzErjzrrmEBlg4+Nx7jGm6qBn1RWoNYkryabgSMPYPUP9RHpKNj/JjlQgJVnR9zdSVVdHQZ0AYLqdKG0Zw0kJWz/LHRa1C+XFE2fGs97Lj14+j+/X9LBOVkVvjSWJCJBFBLmcB3Cko27yJnFX3cneoka7GOpq6tViV7ohytnEiYhGZszLJ8pdh6yrkWF4xu4tExCj6CFqXQV+FiOG9eUz9TKQsgYTW99ner6egU0zw0ADBczLwOZ2BsegRyt7mLa+/8vDlPni7fDMfYF/RzOPiE4uUvUpxXwVNHlNIil/I5ZOhtfAAm/a0gFhFrEcn+1MfGocy9ehmnnhVTeLwMSqCI3APiWLSqft11Dm3tndS2xzBb++/GIVhhIpH7mXrmoe5PckNdvydN6ULyJqeRkaAFLu5m8I9RyltFZh643KiesrJ++C/PLVbR1CsD64WGe66ampcY5G39eARZWdUPZOFWUu4YmkEks5CCj96lydKg5mfcGZk1MbA4XyMN/yKqzITiPuyrdqCFYu+gV1PbUa34hYuiffC/SzA+zp6/7/85gcDZfb+Lfz1GRPzLp1JYqyM6nc+oNYtlLhli5nxOUb5SlCmX8bP5ltofONJnom8jz8vdEPe9h6PPNtL+jWXMi/KQlNBMSUVLQzZxIhcpRh72qiuMJC2KBnJiBax2g1VyAyWL07CT1bIi/9oJH7aZCZnhH9S6K+vp6q0hP116fzSUeiPgF0YZcudf8J6z0ko83IAn+Cg+w6ObLlQ05efdnm7tYq3XqkkPC2NjGkxnJ7PINi6qS3L5f3Netb8dBGa0ynu8ZDqEAfeOMKMJQuISo4944SO9GUxx4850pdXkzDSyf4/P0n7T37H5R41vLWxhOSrVjAlLhg3hy3sLRzeX0nfkBcXT3el9UQuu+KvPX+g7PQ9m5s5uuMYlT0uzLlpBXGGPvor89hlncaGWUHj7ToEjBx+/Gl6llxCRrSVku1NuPrEMu+iOLrPhjKrmbH6HPaXFFNUJSHKZ5C6YXf8AtSMtWjxnTKdRSvD6csppqjUhQ1rwz+OlD0U9i53/03DVden4e0hpu61d2mdu4g0exOtZ0TKCo7t5sXGBBYHejPlyjlEnPq2EgYHGB77iOfeUbHAWVP2ldf/iUDZBxVDNAcsYE26D15nRnkFK/bBd3jw6QBu+8UcQn1aeefFYry9u6hq6KO8zop/iPoUMAlYtCaGm0ykvrmRW1QixPZG3n/oZVpC04gJ80DadIBdR5toMgUwZc4s5i1ZQFaYB0q5BAQjptGDPHBvO9c9vAHfA8/winwp86cmkHZq9934zYscMzRFGFpqKH3/HQ4v/Rl3WF7jloeaSZgbjVrXSvGebDqjVrD+uitYOS0QU3UZTb29DKrd0eZUEXXHdaRoa3nlvvdJfuiXTFbJkeU9zbOdi5k/Kxbfkq0cFSw0DY6iP3yCsdCIT3pD2szQnk/jvNfZuN4Xn/GizfPjmBCUvfwqlS6ehM6dS6qH+6fazdhHe+l7/x/8JfoBHp+nQln2T54omUpq93YODowyINEQcKqnoCDoGNILWFwW8eSDy1FbDJj2PMhdjeu4c60bpS9txbLkEmakxhKIhbHa/ezNa6PH+yJunC2h+fAHbBmOZMnSIJo31+If38cHe0VMTxmkZCiVBfFjdPa74hI4lZULQ5B0FlFx/BhbJFdzz7KzWqA88xj7Mq9kaWoMseeAMru+i6aRACICZEjOA9P9YKBMYITSl57g9dIBRvQm5FHzWHbJEpak+X0CPWc8JxOHsgJ2Dc9kXXwdr/5pC+qbLyNyuJ+B7nYq9uyic+Zd/PzquSRoc9i+OYdWjwyWXp2FZ1sxe3YPs+zGFBqfeYJXzHO45SfrmRmiRm7P49m7XqKoU4vN/fQC5ig0H8Mo8cRn6s94/PYvhjLHbQj2dg6/f5Q2vSNStoTIC6qmbGJQZu8uo+zYQd43ruJ3V4V/vKvGajaDdJCdz+0kbe4cwpPOhDIj7RUVlOQ3E3nNGhJsOnTFr3LPP0oRiw2ol93JrUsTifKSj794vhTKCp/l4dobuftyr+8ufTmuKgF94RZ2FPbS6T+XtYkiRoa6aakrYuebFSQ8+U9ujZQjFRs5/PD9HHELRqOx09aoJiNzLpdePOkzUOboaWa3DFL4+P1siv4Zty9Q0PjqJsot3dTJZjF/xnxWzzRTePSzUOZIX/74hmxcJnkiU4ixDLuQfP0VzBGqqDorfXmy0D8Y8VnjgITOTTzxptxZU/Y13v3nhLLi93htZw67ut1I8Ds7y2BHMFVROHwFf/3tRUTZPuLFnUoS/PvoHIIRSRQzJ3t+DGWG3h4qt+zB+OhfuFklQmTN5Zk/niB6xVIy4r3QH3yTXQOB+CanEz94kB2HmhEmr+f/XZEKplGMR5/gF8XreOSWSXjWv8qjW8bwTkxhcrwfrhIrer2AQuNHRGwg0rYayra+y/55P+Euw4v8+CUP1t2QRZikiV3/OYze10yvLpjkOUtYtXwyQWIDLcVFHN1XcRLKRsp54aZ7yA+Ox0MsRtxXwUjGH7h9bRSG7EP0aeRYJTBaM0rskkz8z4iU2Qtf5l+yh3horff3LlJW8NxjbK/tYFgTjO9ZUCKYDFia6ui+4d88OVfByKt/4rXw9Uyp3U21ewi+MfEkOZpwji8zAzQ1NlFc7sdd912CGhuCtYFNv/4r2boRhiKu4xeXJ+M9Wk3evv3ktkgJmr2CDWuziHCAnSPYMH4eC0L7Nv7y7CgZc8bYv8/G1HWrme9awN5SJaqo2azO9ITOQor2beWfdXEsSz2z6a+dvr0HGdjwc9ZPj//ySNnXeH6+6Z/8YKDM8eKxGh07euwna8skMuQy2Re2IZgIlAl9pZQV5bG5Low0fTb5Yyp8w8II8gsgMDiEYJ8+Dm3rJDLDG2EM7HJ/Iv30tOTtYlOpCZ/Etfz2xjRE2l6aj+7ghNsqLp3mi4u0lh2b2wmJjSbqjM7vgrGD1qYmSrvjWL8yCsl4pGyM7ff8Bduv7mRBgA8e6Kjd/Q4fHc2hSBtOxrwVXHtZKu7ftKd8y+c/Z0uMM67Hbq3h3deqCEtJYXJGNCcfTwMd5SUU5DbguXYDczxPv1xstG97nL/vrqBNNY+7blrO1IQzd+8J2G02rFY7EoV83AaC1YTO4CgkFRDJVSjlUk4zsGBr5eihKvpHvFic4UpbQR47AxayrOUN/nuoFfXVf+GO6W64fUMh8XPVlAnaMva+s4v9uTX0i+Qo3b3w8dLg7qbBXaNELjHQ3B/PT38yGw+ZjbJXX6RcE4S7Bvo65cTEJZE1NZiunGOcKKhEfeutXCwTITg6see9yhN1aVy1Op1QDxl2QzP7X9/HUGgqGfFKeo59wDtFdkKnr+Gnc1V07Hqb1xJ+yR8nD1PXLMbf3wWpVIxgH6Jy91b27itHl76MJWtXMNdaRsnxPHaaVnLvuqBTUywE9Eee4y876hke7IX0a7lu5Uwyws/8Sv6WHfV7+OfOCWX1hzlSN0y7SwJZoWfv6LaB7jibD0dy1RWpuBa9xWb7FJL9Bmg9XkJhkxXv033vELCMGRluMjDpH3/kqvH0pZmBisPsP1xAdY8RqU8CU+dkMTUxCHfBjMFoxooMD3c1gsWIvuIwR11nMzdChRITw+1VFBeWUtPah9YqRuYeSmzaFLKmR+E20k9PVRl1UXOZ52mgq/QQ+3Jr6LVqCJ86m+kJgXhIQCRXoFQrkWGgpbSE3AOVRN5+LSmmDva8coTQK1cRqZAgbTtKji6RON9WSk6MofLzRWOs5ti+EvSBQbichjKbGaGziIapG3lg1VmRxe/YP84VKQMLNdu3USdzwSN2EsFnQ5lBi65wDx8m/Iyfp2k5tPFNuGyEm7onAAAgAElEQVQ1IWU7+KhmgCGxGz6n1jZB0DOkt2FUZPGHuxZxsnugDaNuiIF+E3JPLzTKIeqO19IreBAcHUGotysKuRTx2Zvx7Cb0fcd44/la/Ce709XUSmt1J4ppy7lo2UKyAqTQVULJoZ282JzAxalnpi/t9O/ZT8/aW7lsShwx37NO0z8gKPtq3j8RKBtvkWAyMmaWIrcbMAmOcSFSpFIpMqkMqdSOXmse/9of70klliKX2DHrxxh1NN9UuOOtUSAS7FgNWvQil/G2CI4CR53OhkwuR+4I058+HPltixmTRYary+n9vXbG+gbB0xO1VIIYxxgULWMGx/XIUKldcXdVfLKD86up4byV/ipQhmBG67CDXIFCKfv4K91qMmE0WpC6uXFm3aZVOzA+SsgqccFL43oyVfK1DwsGvQWbXYxaKcZqNKKTqFBbRhnRW5FofPFUij+76Hztv/fpH54LyrCb0I2OoXO0phhP84gRiyXj/5VIHP8vYLbI8PBQIxEJmEZHMUukiMVgszKuU6VCgs1oxGg0I9JoTr6MHF+1hhEGrSo0ji3k46uqFf2IDrujr5CjvZFeh9YEMrUbnioRFp0WrdwTb4Udq02ERHp65JUNk3aUMcdYJqULLm6uqDBhcujS7oLXqYbJjju364cYGDNjt9kRqTS4uzpqkM6P9gP/I5N+46c5F5Q5Rh8ZLHZsYgWf28VFMDKml+LqKkds1DImUqKQ2LAYTRjNApIz7CHYBexWAbmf98fpPrtFj05nwOQYrSVVoHLUkTlezONRkpPRkvERaeMtMQyYJCdtPO52Vscz7WhdYx3f5CMSy5ArlSiVMsR228nNLI6NLJKT7TTGHM85EuQqNSq5bNzHPz6/Axoda4TBhEzjjkKwodcakLm7IhM5onoGDDYZMrEFo0lALJEgdoCjzohdeup6T12z411hUfrh7SI5L1Jgp53o3FAmYNbpsIgchfTyz44vE+zYjXp0cg0ecjv6YS0iV1ekpjF0Zhs2xB9/oDqi5+NtNMUqvDzVZ7yTBGw2YTzFLMKGaXwtkiBz9IL7DI2d+bVtYGTIjFQlxmoyYzbZEKtdcXFRn+wDZzWNj8caschxOWssm02vx+aqwVUp5/vWP9YJZeeaffmNL5HOP/B5GvhKUHYBq/CcUHYB68Z565+vgXNCmVNxPxgNnBvKfjC3+oO5ESeUOaHsvHRmJ5RNzCxOKJuYnpxSn2jACWUXjjc4oez7Z2snlDmh7Lz0WieUTcwsTiibmJ6cUk4ouxB9wAll3z+rO6HMCWXnpdc6oWxiZnFC2cT05JRyQtmF6APnDZTpWyguHEQd4YKxW49Y409wZCCe39pkQAM9zV2MmsT4xkXg8XXKUC3DDPV10zjoR0ay14Tdyabto6ethQazDyluveT1+7N4Wth4jd3nHU4oc0LZhJ3r2xR0QtnEtO2EsonpySnlhLIL0QfOGygbKeL9Z/bQn5GIvK4Rs08KqQvnMt1dS29bA9WNg9jd/AhPTibK3VHFb0fbWEhx0yBGWRCxyVEEeaqRGXppbWyisWMMmU8IEZNiCFFZMQ40UVjcwihuRGRkEOWpQH7GTlJBW0NubjN9QijzFifibtExNtBJqzWIpNCTu7ftww0UlTQxaFLgE5dAVJAXmo9PImDuqqG6qIB8z4u5cYY71uEm8gsbGbG7EpKaRpSPBG19JY1djhFiAiKVN0HhkUS5DFGdfYBt1SpWZFl59wMbf3rkeqRfMPbBCWVOKDsv1yonlE3MLE4om5ienFJOKLsQfeC8gTJtJTuf3U5bSiquzXXoPZNInDeTeG0ZRSeKacAND5ENvWsql61IQqOtYPubeYx6uCMaHoK4OWSmh6FqyiO/upU+5ChFChSBScxJUdLy0S6O230JFHrplExj1fJUgjXKU7tJ7WhLd3Ogzogtah6XRFvprswlr7KJds9L+dVlYYCO6s2vc0TvjpvYgJYwJmemkxzpg3J826+OztICjh9tQHH51SxS91OxbTPZ9gAChD56JaksWuRL+95sOvQCcm9PlGo/wmLiSPDWU5dzkO1FIhYvVLDznUF+99dbnVB29gM5oZYYF+JTfJ7csxPKJmYIJ5RNTE9OKSeUXYg+cL5AmTDWRllJL7JgNyz9Y6DxJzDCHW1RAZVNYwQumYFfSy6vvtbByj9dR9yJjdx9YAo/uW0m/s1v8WKOD1PnJeLZU0u34EHU9AhMhbkcPDFI2oowCl6uZsp9tzPXfoy//T6HpHt+zJwIXzSOaJmtn5LtB6gTvIhZPJ84XTPV2VvZW9lFp8eNbPx5PILQza4n30N06RXM8Ghl+4v5uM2Yyaw5KfiJwT5aT2l+CTltIay/JhlJZy7/ejCHyQ/fw1yO8+KjOQRdk0Ln4V5i09OYkpmAp0Qy3nbIrh+gu62Z5jFP4ryGKO3yYGFWtDN96YSy79eS5ISyidnLCWUT05NTygllF6IPnC9QhsmISSpHardgQzre880xQWR4YBSdXoxPoJT+6hNseruVBfeuw+f5u9iY8gj3zPTBV1rAS0+WEJiZRmxsMBqpCk+NkdrcExzNaSBsthsHDybw4P1ZyDFy7P/9mrx1v2F9UgghChHWriPsODyAyD+FJfOjkJrNmAbq6Kk/xislc3joZw4oG6GpZhSfyEBcLDW89/IJVFOmM2NmEn5iKyOVuRSU1NOecDk/SjDQX/U+f3grjscenodKYiL/4QfInpNG3/4u4iLDiU4Mw8XFC9/AYILcpdisNiQyx7xPMygdjYu/+HCmL53py/NyrXJC2cTM4oSyienJKeWEsgvRB84bKPtS5dsw9tZQfmQv20fmc8+VYVQ/dC8fXfMXbonV4CVp4f2Nu2DaDGbMmkywyIqu5TjHciup1gezNKSeV1pX8NDNkeMD75uevIfX0u/g2mkhRLha6ProHQ7rA/GfOpf5IadwaKyFlqLdvDgOZQmfXJ1gpD/ndV6vCCRj1gyyEr2RWPoozz5BSaOVlGtXkmrppv/46zxYdimP/ywaudhO63MP8FrYJIZ2FSJGhou3HKs0gKjpF7FmUdwnc1In4IROKHNC2QTc5NsXcULZxHTuhLKJ6ckp5YSyC9EHzn8oE7AZ+2goyGHv/g6if3oLF6l0FD94L3t/9GdujnFAWStbNu5EyMhkxpx0/A3tFO/PprBVTOKKyYTU7ub51pU8dFMEEmw0P/Vr/pv6S66dFkq4rIEP38jHHDaJ6QunEHR6w+PnQpmAaaCY95/bj23OMmZPSyRcCdbOPLJPtNAozeS65eFIdF0MHH+NByrW8PjtUeNQ1vb8g7weOg3PUQ9mpccQFauidvseyvpsxFy3nqyvMFbACWVOKDsv1yonlE3MLE4om5ienFJOKLsQfeB8hzLBZqC/PJeco8W0TvkRt2d6g1FL69P38FzGH7kz0xcfSTH/2ViEb2YWWVlh6I/tJrteC9MuZUP0KK3FH/Hc0RTuv2c6agzk/u5ejq7+NVckB+Nft4k3yn0ITZrGglTNqRF8wOdAmd08QNkrT/ORz3IumZNCoq9jRKKJ9kN7ye/QIVuyluW+EjD2MVDxHg9sTebhP8zCVWKk8C8PcXTmBuYnxhKvkSOT2WjauYsT3Vo0G65i2VeYv+mEMieUnZdrlRPKJmYWJ5RNTE9OKSeUXYg+cH5DmYChMZejOaWUqRbw40tjUCNCZDdC9sPckruS+29OJahvE3/70I3pczPJUBaxu2AIQ8hs1i0IQykM016fy6tPNbH8yR+TQgX/uHUzUQ/8nLlhappeepWqqCmkZk4nRX1Gj4xTUPZSyRweHE9f2ujf9ThPNUxn3eoM4oNOzj/FVM2B3ZV060O4ZMOMk/3NhDEGu3N48p5iVj33S1Ik1fzn19vwujaOjhOQkjaZqVOVlG47Qu2QC5k3riLpK8zndUKZE8rOy7XKCWUTM4sTyiamJ6eUE8ouRB84n6FMsLdxYst7vPP6UXoDAvGUu6IJyGDVXZcyRWhm24NPsH9MgmFYRuL6H7EiS0HDG2+y83AdWh8f3OXeBCdmsmj1JNj6LE8dN+JtH8I2905+fWkSgbZsXnlzhOhpGWROC0N5pgPoOuisPMSbldO567pI7JbjPHXN45S4+aBWK1Eqopix/hKmiaoob7JijFvCujTXU5E2Aauuj4Z3/8ZfjpnwsA0jZP6Y21YlIMl9g3eOVFLfa8ItJpPZK9ewJt0bR+e1iR5OKHNC2UR95VuVc0LZxNTthLKJ6ckp5YSyC9EHzmcoAysmvR79mAmbVILYESWTyHHRuCDHimF4BIMd7HYxchdX1Aqw6HQYjBbsEoe8GIlMgcpFBnoto0Y7YgRQadCoxAxuf4Z3xJlMm5rO1ED5J6lLhyMINmwWIzqLAncXKQgmRvtHMYvFiEQiREiRq3WUfXCYdsGLhBWLSFae2Y3WjlU/wrBRQCzYQemGm1qGyKRDZzRjsQmIZUqUajVq2Rm/m4ATOqHMCWUTcJNvX8QJZRPTuRPKJqYnp5QTyi5EHzi/oeybtYixu41BhSfubi64foX04SdXZWK4dwSLSIG7jwbF1xnN9DVu0QllTij7Gm7zzf/ECWUT07ETyiamJ6eUE8ouRB+4kKFMsNsRHFGv8cjX1zkE7HYBEH1ho9evc9Zz/cYJZU4oO5ePfCf/7oSyiandCWUT05NTygllF6IPXMhQ9n21txPKnFB2XvquE8omZhYnlE1MT04pJ5RdiD7ghLLvn9WdUOaEsvPSa51QNjGzOKFsYnpySjmh7EL0ga8EZTYLJqMZsyBB6foFo4CEUTqqGuke1WOyf4FGpUpU3uFMjvb+aiq3W7AYhukecyXUX4Gup41enQXb6b8jkqL28MbDww31WdsZ7WYDQ7XldARNIdFTwtcqIftqV/uNSTuhzAll35hz/V9O7ISyiWnPCWUT05NTygllF6IPnBPKjD3UV9bT0tLJkFUMaj9CQoMIj/BEarQ69jKCoyZL7oa3uwKRvYqtL+ZiUClBN8iQVIXCwwsvmQ3d8Agjw0Y8YmLxD0niovTgT1QumBnr7aKrd5BRk4DUzQf/AD98NEqkp6XMw4y05LG1JpGrl/tQ8sa/qXIJRC2Vjc+KtPQNYI9OI2FyKolun+xoFCw6hpuOs2N7Pn0+U1m2aiYxGgXyr7bp8bxxDyeUOaHsvHHGMy/ECWUTM4sTyiamJ6eUE8ouRB84J5TpWyjJLaHs4D4K9C6oExewLEaNzNJLnU6Fn0LAZjfQpY9i/coU1KJjbHzwON7BXtBRTb3SG++EJCYpzXRWV1PfPEr4RQtJistgbrzXuMqFsTaqKprpGR6mvayKQXcvPPwC8FV74BcWTlR0CF6OMUT6bvpK3+PRY/P4852hbPvZreSET8Zf5YJKJKCvrkGbvoS5qy5hsd9JlBPMYwy3lpObfYJKwZ/AoXa0oWlMzZpGYoAbqu9hyMwJZU4oOy/XKieUTcwsTiibmJ6cUk4ouxB94JxQZuino7OXjiM7yR6UI4qfzVx7HTVlReT6z2KZvxWjsZ63d/ix8ekN+MqP89TDx/GQDVJbVEyZ3Y+4BXNJdx2j/uA+jrXbiFl0OWvWrGZZvAZsQ9Qe+IjsOh2K8HAM2TkIMzOIDHLBVF5Dm92P2Mw5zIpQoG8upChvJ/8pm8YvfjqVhkduZ6c8DLVMgQIBU1s/igWXs3z9Khb7ibHqh+lrqqCkpIZ6SwwrrpxF2NAJ3njlIENBKaSkp5EcHYCXWsYXBs0EG3bzEM1NRryjA3GTOfqffbeHE8qcUPbdeuAX/HUnlE3MLE4om5ienFJOKLsQfeBcUCb0lnAo+wTZO3dRNCxFFTudme4WBKUa0fLbuD3WwtjIUf5wbyf3/G0D3vLj/P3P1UwK0lJ9/AR55hCSly5guruWqgP7ONZhYdLMNaxdu4DJAXKsbR/yxEtDZN18GZODtOx/ZhfiadPJyEzFf6yao/uKqBz056LVsZiOvMPb+7M52BbD4kvnEZD/OgVyP5QSOTKRgKVvFPnkBcxdvpRZ3lZGGgrJzS2hctiHmatmEXmqkZgwVMYH7xyhzzeFafPmMTspBG+lGKvNxniHizMPwYJ1uILtb1aimbeQaeOyMiRfr4fG/8TFnFDmhLL/iSP9r0/ihLKJadQJZRPTk1PKCWUXog+cC8rGU4CmNg7980k2VYkJXnUjVwYM0V5eQvnMH38OlOXy1O/3ord5E6oeZTRYxZCjGN+gQuLqR+BgA6ooDV2qJdy9MoT+f9/PxujfcucsX3zEJ3jpX41EZ85gxowo1CITDfsOkl/XiedN17PE0kNf6bs8ciiTn04u51BNF20DdlRqBVKpo98/iCSuBCZPJtrdzFBVGeVWX8JNFZR0Wc8wrwhF7HTSzOVUmJJYODeJCHcLPf1aTGdDmeNXjg0Gte/y5DZvNvzhZhbF+eD+HaY9nVDmhLLzcq1yQtnEzOKEsonpySnlhLIL0QfODWVWxsq2sek/O9jdoEOSOp/ZYUEkSDqo+jwok2Xzj8d6SY8W6B9sp94oQ6JQ4Sa2I9jMjBgk+E5ewOopYXgqbeTfdx85dzzK9SGuaNo28c/dHkzJymBGqg8SLDTvP8CJunbU19/AJdYuugve5pFD0/jVBk/Gqjbz981jxEyJxd9dhkQqQuweRlxCEklRvqhtY4z2d9HUZ0L6KYgSsJvFuEZGEOCuRmlspjQnn8LKDkY/b8eoYMbQW8K+IyKWPPAg12aFE6D67pKYTihzQtl5uVY5oWxiZnFC2cT05JRyQtmF6APngjLB3Miuf++nv6OGvqR0bKpo0tuL0KnsdM665TORMh/Lh2x8SUbiSC5VEbF4hseS4HIq1ycM0dLaRkVdCPfefzFy/QilD/6GXdc+yq1xbsg+fJJXbPPJmpHGtCAZgm2Akj1HKG4wknrLGhIGqil4/xl+v2mEiClBqHQKAqzlFCmTcGttxSUSRt3nsGzWMjYsi0TSWUjB7rd5LN+HrFjH/szTh52h3FKEH9/DNVkJxKm/LBdpxaJrYMefX2V4zR1cluSNh+K7AzLHHTihzAll5+Va5YSyiZnFCWUT05NTygllF6IPnAvKbGUf8EGfPx49lfQpPCFtMUsMxRTlF35++rLhZZ48MZmU7m0cHBilT+SG/8dDIfUM6cHmvpiNDy5HZdZj+uB33NlzE/dv0FD6z9cZXricrIwkImQChto97DxUR4v7Qm6ZL6fpwFbeGQxnyZIgmt5vJjK9l/c/EDErY4j8ngTmJRjoHXLHLXAqKxeFIuksouJ4Dltl1/CbZS5nmNdK3dOPsnfGlSxNjSH2y6BMsGLXdVA34EdksBL5d5i2PH0DTihzQtl5uVY5oWxiZnFC2cT05JRyQtmF6APngjIsJoyCCFPOVvYNqCB9CUsNuex/5xVe6PMnWWPDYhvgeNsc3nj+CsSbH+O//muZUr+LSpcAPCJiSXQ9GVkShEFamlsprwninvsvQe3Y2Wgo5/Xfv0yFoKXfexU3rU3D39BMcXY2+c1WvNIXsXLVTOJcwWYyYRAkKGR2rE0f8M83RpmUriMvx0rSiuXMdy/hYIUKVeQsVmd5QWchxfu386+mJFakKz4VKevdvYeedT/j8mmTzhEpc1y4DatdjPS7rO4/4+qdUOaEsvNyrXJC2cTM4oSyienJKeWEsgvRB84JZSdxCsOxLXzUp4DUi1gqrqO6tJTykDksCrBjNrVx4BBcdkUsx//5JsbllxJevoO9TaNoZRr85KfTg3oGtGbGxNP4/d0XoR4/tZmRng66B4xIvQIJ8NDRUlhLl1GJV2gYof6eaNzVONqUfXIIYNHS15bHjk0NuMe5MtQ3QF99OyRdxNzFC5kVLIOuYkoO7uSF5gQuTpV/Csr69+ynZ+1tXJYR9+WRsvPQKZxQ5oSy89AtwQllEzOLE8ompienlBPKLkQfmBiUgX10gOHxjv4eeIiMGA1GTGoPPOVgtxsZHrKh8ZQz0jWA2NsLuX6QIb0FiyBGJj5JVIJgGx+JJEjcCQv2OKPflx2rxY5YKkGEBYPWgEUkR6lSoviydKFthO4OAwo3KSaDHoPOgsTdG08vDW4OijPr0P1/9s47Pq7iWsDfVmlXZdV7t5ptSbaKJdty790GGzAdYloS0kgIISSh5pE8SoCEFEpobhiwjXHFvcrqvfdm9bIq23fv++1KxsYYLBPIc8IOf/CHR3fvPefMzDfnnDmj7qNDr8Dd6eI8MAFjvxqjpx+ezgoc/39TxK7a7OxQZoeyqzaaf8cf2KFsbFK2Q9nY5GTvZYey76INjBXKvouyuVa/2Q5ldii7Jm3TDmVjU4sdysYmJ3svO5R9F23ADmX/eVq3Q5kdyq5Jq7VD2djUYoeyscnJ3ssOZd9FG7BD2X+e1u1QZoeya9Jq7VA2NrXYoWxscrL3skPZd9EGrhko056jokyNY6ACfbcWsYsXPkHeqCT/Lq3o6WntZMggxiMsEJevc42ScZCBvi6a1Z5MjFKN+cXNw730tJ+jyeBOtFMvRf2eTI/3Ryy6/EvYocwOZWM2rn9nRzuUjU3adigbm5zsvexQ9l20gWsFyoT+PHb+4wQDKdFIqhoxescxaUYcIYZ2mlr70ItkOLh44h8Wir/TV5Cavp+O1haaOzRI3HwIDAvBR25C19dMWWU7WrET/rHjCVbJPzuAYNW7MFxL9tk6usz+TFsYh7tJi0bdRbvJm3F+CptpWAabqag8h9oowz00nCBvN5w/OxYqYOyspqownyzFPO6e7o55sJXS8haGBCW+0TEEuonRNNfR0qlmyCSAgwof/0AC5d1UnD7GnjoVK5I0bDss5anfrUcqvfx32qHMDmXX5Fxlh7KxqcUOZWOTk72XHcq+izZwrUAZg6Xs+fN26uITUTVUMuQWx8Qkf5QNeZwo1uLpp0AkUeLkE0P6/En4Sy+nLT1dJZnkFNfQOGRG7uCGZ/QUZsZIaD66l6PdcjwkerSeaSyfPwF/FwdGsMfCcNlBjpRrMATPYOVEKd01eeSX1VDvsowHVwQBOur3v8+hcxYkFiNmVSypaQmMD3HHVmxD0NJRnEv26QpMa+5guaqPmoO7ONQlx8UyhN47jfkzPWg9eJTaXh2CiysOzn5EjI9jkp+OqlNH2JljYdEiJ/Zt6uCJV35sh7JLVWw0GvH09KTYDmXX5Fxlh7KxqcUOZWOTk72XHcq+izZwrUCZMNhAXtY5ZGFuGDsGENwCCHJppjKviSpTKjfOU9BVnseBDwvw/PWvuclr5ALyi5tgrOfIpsM0iINIWRSDOS+DIwUGkm+aTO+HJ1BsuI/Fwgme/l0J8399J0lBnthugDL3U7rnIOUmN0IXzmPCUA0lRz5kb2kXff7388qPYhGEdvY8uxHzujuY4dHArjfycZs2gxkz4/AWg2W4nuLsAjJqvFh7dzLy9hxef/wgkU//hkWc4m/PFTLujjjOnWgjYtJkkqaOx10iQSIRYxnupLW+lupBD+K8+shudmP53FjEo6VELrVLu6fMDmXX5Fxlh7KxqcUOZWOTk72XHcq+izZwrUAZei06iQMywYgJCWKJFFnnaY5nn6NOnM4dS70Yaqgge+tHFN74Gx6KlH0RyrqPsHV3NzKfJFYvC6Mn5wynj56ife3dLNQaCZoQiKOmiL/+9ihxD91JSqAnziKwdGfwyaF2BK+JLFoQhcx6c0B3FZ11Z3mncCZPP2iFsj6qi9X4RgfiLDTw8esnkSalkjo9Hj+xhaHKDHLzq6gdt5bvTTLQVbGTx98L57k/zEMp0ZH51JOcnZtI9/Fu4mIiiUkIx8XRFTdPT9wVYkxGE1K5zHZrgUih4OKbOu1QNioBu6fs2p6i7FA2Nv3YoWxscrL3skPZd9EGrhkou5zw209zNKOeMt0k1kwX0Zyfwe7jepb8zw9JV4i+CGU1O9mWJcEhdDqr0t0ZLs0i5+QZCmY+yM8myhBMw/Sf/jNPnZ3OT+9JJdhTgRgj3Yff5/CAL55Js1kQOlr5f6iRxvwDvGGDsvEX3k4wMpi/iTczPUlMT2NGgg8Scy9lJzMpqNEQc8f1JBvb6c7axFPFa3j+wXHIxWaa/vEUG0Oi6d6VgdEgwtFdhuAyjrjZy7lpdjiKqzhYYPeU2T1l1+RcZYeysanFDmVjk5O9lx3Kvos2cG1D2Sl2f7Sbzcf68fEX0OsFhKi7ePYX03G/jLKEqu1sy5XjGDadVdPc0ZRlkXPqDLnTfsDPJoK2p4h/PrIZt8eeYFWoK65SEYKpkQPvnkQbHEPKgikEn4ejy0KZgHm4ku0vbGd45gpmTY0nQiHC0pHFyax6qs1TuHtNBJKhNnqy3uPJiht44YEwZGILrW88xbsBSTh1uTAzJYbo8UqqPjlEcZdAzF03kHYVF53bocwOZdfkXGWHsrGpxQ5lY5OTvZcdyr6LNnBtQ9lo+FKUzh3LPeipK2PvX3fj/uxvWSX/oqeM1v28f0SDzH8KqxYEoM7PION4Bi3X/4S7XTsoeu0PvBf7KM8sCcBVPnpJesU23s11J3BCCvMS3S9c/XQZKBPQUvX6M3zgupJVsycT7+eICBPtJw6Q2TyAsOBG1vhKQNdJT/EHPLEvhT8+lopCYqL4ud9xJO12liTFEmu7oN1Ew759ZLerUd54K8ttyW1ja3Yos0PZ2Czl39zLDmVjE7gdysYmJ3svO5R9F23gPwLKxDO4c7kvmuYast5+h4K7H+enTo3kVZkJio/ASynHehhTMJax691sBpwimLtuAoOnT3H0WDvjf7iCkIxtvNY8nYc2TMHbQWyDLwENJW+/Q1HQJOKmpjHJ+aISFF+AMgt9R//Mq+UTWLYilYlBrjiIRQj6ak4cKKZ12I+FN07H2/oIYZDec6d5/tEKbnj9R8SJq3jvFx+gvHUCXUVSJlsT/RPlFH18nPIeR1K+t4YEu6fsysPPnlN2ZcaWTwoAACAASURBVBn9f/awQ9nYpG+HsrHJyd7LDmXfRRu4pqGsK5uMwg6axVNYN88HS3cT9fs2sTHk+zzu9B73P69h5f/ey5xgT1xtjiY97Wf3sv94DkWdBhQqPwLS5rEktJltv32bUv8oQq31yRzGM/++FUyWF7JjcwdBySmkpobZkv4/a8MttJYeZ0tZGr+4KxyLKZ/X7nmeLEc/PDyccXIMI2nVPBIpp7BajzZiHuuSz1+ybsE42E7p1j/zepUUT0svmqh13Lk6FtHZHezLq6dVbcDBP57kBctZneKPw9gdZdg9ZXZP2TU5V9mhbGxqsUPZ2ORk72WHsu+iDVzTUGYaZkhjxIATHq7WRH0DBnUPXTJvgsSd1LRa8AjzQ+UgHa03BmZNH339gwzozEhkDji6ueMu1dLZ1I3eQW7rJxIpcQtwQ3/oTT7STyY5ZTJTghSfPzhgMWDQDtKrdcLPywGEIdpq2tFKpIjEIkQiB5w9BGoPn6LJpCJqyUIm28KSI02wmDD0tdGiNiMRzIhUvvi6KRANddMzoEFrsCBRuOLq7oGH8uquLbBDmR3Krsm5yg5lY1OLHcrGJid7LzuUfRdt4JqGsm9VIQKaxiraHX3xcFfhJr8KV9Vn76Wlq7kbvcgR90DvkZpn/4ZmhzI7lP0bzOzqf8IOZWOTmR3KxiYney87lH0XbeC7C2UgmM0IYjEi0WUODYzJGAQsFsHqe/vSQq9jesxVdrpmoSw8PJygIOv1B99OM5vNvPHGG9xyyy24uLh8Oz9if+rXlsCpU6eQSqVMnTr1az/ju/CHra2tWMHMasf2ZpfAWCQwMDDAli1buOeee5BIri60Mpbn2/tcOxJoaGggJyeHdevWXTsvZX+Tr5RAbm4u8fHx/OMf//jGJCUSBMGKl1+7TZ48maSkJKxg9m01i8ViS6h78MEHUanGfuP7t/U+9ud+XgL79+9HJpMxf/58u2i+QgLWSde6G7basb3ZJTAWCfT39/Pqq6/y6KOPIhZfyJMZy9/a+/xnSaCqqsq2abv33nv/s178O/y2J0+etLHPNQdlL774IvPmzfvWVGM/ffmtifYbebA9fDk2MdrDl2OTk73XBQlYQT4hIYGenh7bxsfe/nsl8F0OX/6navWaDV9eM1Bm0KAbUtOFOwGSbhp1voT5SDF1tNLr4o2bwgHHSzebFgN6nZYhnRwPj0tOfSCgt/6tozuuzkrEfT1oxBLk7s6IBwYZGDSiCvRFedmkQjPqcx0YnV1xdnHG8Qt9BASLEZ26l44eM6owf1RSa80WAW17G4OOLihdXLi4XMs3a7gC+mENODoik0gQGwfp7+ygQyNH6elLsIfDmH/uaqHM0t9Ol1mBg5Mrbo7WGjXWIzLWUzTnf9KCxTxIY5Uar8hAnGSSC4UEx/xWl3a0MNzdixYRjp6eOBm0aIcHGVJ44aP493ggrhbKBI2awYFB+hz9CXW7TOjKMkh3j4DSMsSwzAmZ0irP80I0o9cO09elwTXY74KNGtR0dqnRGsxYzotIJEepUuHm7szYtX6RfE0aNEND9BlcCfCUYBloo8EcSLinGOO5ejqd/PF0cUQpucxAEQzoNGo6e+QEhai+VM+CSctQfz9DRikObl54WO9CMesxDHbRovcmwvdrvflVWZPFbMKg1SN2dmLkAhgdfW0ttPdI8Aj2w0P11ffkXdWPjXa+MpSZ0Q1rMZrBwdUZmUGHfqCXbgc/glyuYNeGAfrVWoZxJcD70rnvwlgcamtH56zC2dnpMvOYbfDaTrhpB4fQf2ZUl/taERK5A44KBaP1Qq9CJAJGzTBD/YNYPDyQd3Uw5B+Mn0RHR7MaZ19PlA6yy9iPBaNOh2ZIj8zT/Uvm6vOvYcZotH6AGJlMYk10wmwcQt03QFe/A6HRPl/y/VfxGV/R9dqHMjMGnR69zoKDqwKxVk3XgP5zXyRRuuHm5Ij80lpfRg3DA/10GVSE+jt94Vqmb0aC//6n/FdCmWmwhwGzHJnSGZcvOXUxNk+ZgLGjnvrCHLLdUlhgOcXW9nncOsuJwSMfkxs9k8khgYS6OCC7eHEwdNDSUE9Rkw+LFkTYCt+db8JAK/k7d5CjiiYs0AdZeTFtchX+0xPw7OuguWKAiWsXEiYRsJj1qM+10mu9fsI2TemoOpzBcFgEweEheNtumZfiYAUtZzHalkba+3tpbx1EY/YgYVEU8n4JHr4u9B7eS2XAeMLHxxLtCMb+LjraWjlnlOF06cKmHcLsH0ekjxKl7GqOnOioOl2IZMJ4/N1dUWqaKDl+grPtSoKmzGJJnNeYLfzKUGaiv66GXtcg/N2ckBTu4ZA2BN/ICSS5DdDdO8yQ4EFYoHWwClgMg3RVHOHt7e0kLk/DVyFHbNBgdg0i2N8bT6eLtXSxwixYDH209srw93FB+jlZGag9cYZmQUbAjFT8W2upKa2iOy6N2MFuBmw5okq8IoLxdJByFfUDxyynq4Uyc3MhZSUV5Pqt5q5Ex0t+R0DXfJL92TrcNA20OATg7B9BXIgHLg5yZKYeGrU6Wk43EXf7csLPr88tJ9hxogODWIzMQYwIC9oBAVVEFAnpkwj+wjouYNL009s7wLDBjEjmhKuHGy4KB2S2qo96httKKcgsJK8/gtkJDhhrT7HbMJf1iybifOJdjkcuZWZ0IMFKsfWcPAO9ffSqtZisf27up6e9hrMFKpYsj7ow/hSeBPq4ItN00trRTXtbJ329agTPYPxDIgiUG5FYd0M1R9nauYDvL/OyTfSCMExreQ39JhAk0osWaQGzEcQOzvjFhuF1NUPFJnkzWnUfdcW1OKenESqy/paaqkMfcLBURdyyWSRF+Y7WaBqzSVyx45WgTGCYptIauofEBE2ZgKqzjoqjBznhMZ25ASMgLxLJcAkIw0/liMN5trdo6astIDe/jnZFNOkzJxHuNnrX4OeGVC/ZHx5HHxGMq5sLUp0BWz716HMdnD3wDfVEYeijMbeUZr3ZpoPuLgsuKiVS/SBDYjkyRyVKqRxnn0BCIsPwcxAh2KDHiNFowmQa+b/RZMJsMmIymTHLXHC3nsZTykDQ0VFbRUlOHcrUBGRHD1Oz7AYWKTo49lEp4+amERroi4tcyuenSD09TQ1UFbfisWQeMV+RlieYumhsHMAscicswgOJRcNgZxV5p/Io6PRh7vqlTHSXXPL8K6pwzB3GBmUW9Op+NIIEmXXDb52ozAZ0g920nuvHIFHiGRKCl6MYsUjANNDBuU41wyYZrt4+eLo7f9ExYeNqCyZtPz09A2gMFkQOzqhs41z+2VwoCBo6GptobNQSNiUch7KTbK8X43++/IShjyHXFKZPCiXAw+ECeFn0DLZWUpydT6kxgtkLUonyvOjfxyyhz3e0DHfRpVPg6qJEYaV8wYimv4furj6GxU64evsSoHIAW0mMVho7hjFJnPEO9sddIftG5vj/PiizDNF8bA85xnBCEpJI9r/8YjsmKBN0dJbkcXLXEdrSUoip3cs7rUvZMN+JgX3bODtxHmnxKcwIcUZsGEY9pMNksWAZrqe8pIyMmnDuvC1u9EZ4ESJHD/yHc3jv5dc5SiD+vl5IayrodfQj9rqFjJPp6SnuI+WetUTLrB6uTk6/+T41jh5IbSdITLSXVqP38sbDxwsXkYBxCJyCQgmfEoDx0484XlZJnnYhv/jREhL9Wji2uwXFxIk4nv6E6vh0JqWlkuwE/dkH2L93L/tFESSqLlk1y09RM+8P/GxRGEGiHnrUw2isuz2zEUHugrOnP36X2TELQg8fP/NPZOtvJC0yFC/U1GYWUtcn4DcpjvgAzzEPla+GMiuk6qjY8ncOy1KYlT6Z0KLNfKAZT+ikySTrsjhd2IHaZzY3zw8A/QAdlTkc3riFA1ofIjwdkQhaOqvqMCXewLpls5gW5YHCQfZZPZyRF7XC3BB9Jbt4LSeSB25Lsk3mtrXXokXd3c7ZD3dTLSiJWDIVz9oysgv6iLwxGcueM1SbBMTiAJJvXk6ih4Jvw3n21VAmoOvrpFc9hMYk2Hbp+ppscnOKyQm+iR/McB0FFhESV1+CPUU0bH6Ov+f2oe1s4JxZhaNnABPiEpno7YGXsZpTARPxPFbN9N/eQ/zoYiTkvsTjnwaSNDmYED/rxGik/lQuPa7eJNy69qJ73wQsJi3951pp72imviSfUrULHl5+hEYEExgSQqCXG67yAVry9rP9nd0c7g4iLVaGqTGHw8Jc7v7ezUzO/DsHEtazJD6caA8Fcm0NeWfyyatSI3WWgnXhU3dQ06BkUqLvCEQJQ3QwiVvXpODdm8ehM2fYf6wJ5bgkFt20kEj6aS6uZtgnkHHDp3n93C08tyHQ9rcWczWbHnuVarkbTp7uXEBZCwPtg+ilXsz73feZJ7Vg0fTS3DGAVdzWq1b0gopAfw9cneSX2ckb6G6s4sBb+wl47OfMkVnHuIW+sx9zqt8Xv4Q4Yv1cuZJzasyDarTjV0KZRcdgXxMZ+85Q1yti/LJUnBvz2fvaJnK9ogm3MZYIiVMwaWtvZf54bzysnlTrItlWTubJfEorW8Aqp3EzWZwWTbCH4nPjytx7jL//tY7IBFc0ejVNzWrMo+8mEjvjGRpP+qopBOvaKN6+nUPtRsRCNSeOGhk/KRSnrnJqZN64BQYT4uxO4PgUps+aSIAwQGdLJ/06LVqtDr1Ox0BnE20aKQ4yMSKDFoNHLImJCUwKcQVdMyXZGew9OkhSiidNn+yl4rrbWa5o5+DmAmIWzyYuJY0oHwXioV76+ofQmq0e92GaS0vIP1tP4IabmWIbByO1rVSB/rg7XtiAWbpO8smxbgwuk7luSRjCUBdNRWc4froSnW8wAcnXs2K8I9JvybF+RSgTDAx2n6MmI5smRQAhU6aS6Ab63maqM49zuKIfkUSOW+JKVk8NwJV+ak4eIbO6g16tGI/YVFKS44nxvti+LZiNGvpaR8d5cR6lg+74+FrHecjIOPdU4eIgxrpmlGXmcPZsP9NvSUOx80V+VD+RNZGj63ZfNtm61dxzUzpJUa4jY9liQNNdT1FmNhk5jcg8ZBhC5rJqxkTCvZWXzOFjHR0C+p4WGgsPc3JwEnNSYxnnr8Ckrqc0O4eckhYGHNzxGZfE/Nnj8dCdo+TgAc6c02MxywmcsZw5E/3xvMqaZJd7u/8yKBMwdmWx44W/ctxpMYtuXMfqmC/u1KyCGAuUWbQNFGeeZc9hIwvmS6k8c4CP2uZwY7qCoeN7yY+cTtLkGSwJHaYmJ4ezJa0Mabrp6e2nw+COv4cTbq6jIRCRCHHQPO6+JQ3Rhy/xoSKOcWGByDLO0unviXdKOIajWRRXDhCzYg5BcicC42QceGovsXcsxEMsQXzp8QmRCHVJBa06Pc5rV5PeW8+50r38rWAGv74nFidXJZrczbyb505QWzGaRUtJHoWyvuwjnM4rpyHlem4I+jy4WvY9z1/cH+Se2QEoK/ZwMKuM2l4DgrqVIdVEYpbcz71TFV+wp4uhLDUyFO+r9hxceOSVPWUWzIMVbH9+K32zbyS97zinLOMJDndFVpZPpc6fmTcvJV6ho78ugz2v/Z23+ufyo7XjUIgMDHXWknm8GbfEBCICggibEM246BB8Lp4crbukrgoOvvIYf2i5jQ9eWkWAm+PIxKCrJ+vAp+zY/Ck1ZnfCJ48jyFmENnAB62ZF432ReMRyJUoHCeILsdSxzhRX7PfVUGai6cQOjmSXUttvxqLppK26lMKKHnTeUcSnxhFljWWLpDgnruOBRU4UvfU2+2p7ULfVUq93xsHNh5DQGGI9PIhUdXMmZDJ+xy+Fspd55nQ882dFExVkRRYjVQeOUi9yIOrG6z+DMotJw0BzPge2HaDOdRLJhqMccL6RxeEGBstzqZWMY/KsWcyM9UGhLqUw4wQfFIVz/WxH9IU7eMv9UX4RUUPlR29zOGwBqUFehEeOJ9yhhsKCLtp0QUyZqBgFos+LTpDUsHObkfX3LCDEQ4JmuJ7D23MYcvJnypIZhIgH6SjJ5uChcnySZWT23nYRlFWx6fd7cJo1nYmxYbh9ZtdmzhUWU1Jaj/+D97MALfqaQ/ztg3wGLAJmoZ3S7iR+/MBKpsf7f85jPvJ256FsHwGP/WIUyq6o8n+5w1dBmaBtouj0GY6fKKC+Yxi5iyMKlUB1rYnYhFCcRQKCoEPvs5i7V8bha/UamLQ270/24UzqxcHEzZ9GeE8uR3adoiZ8ETfPm2BbhBU2eDHS+8lzvNo1k6XzkkgO+/Kwk6AdoPeTF3i0yIkIlzpOHzMwYXIYys4yqqXeuPmrcFMEEzVpEbcudKenJos9mzNoc1bh6uqCi1RPa04G9Z7TmTs1iiC5AY3Cn9BxkUT5O2GuP0vmmbMcFFJZRBkZB45Su2gNcx27OP1xOeGzpzFp5kISQ6V0ZRzkxNkSGoa19PX00tOpx8PfA6Wbqw3SbWUXREFMu/cWZgU6IxvuZ1CrZzh/L4dbHRFHpbM4RoH2XD212ScpnbicZYEhRIW7fANpFF9uEleCMsHSRv7Hezi8O4P2+AXMuekGVvoOUZ93hn0flRH04AbmDB7ksaeaueXVHzB5YD9/3aQjceVsklzKOJpjxiloMgumjm5+rMxkHKK3PpeDO4/ZxvlU/X52utzNuoh+OgpzqVfGkTYnnanhzliGW8g9mUV23hBTb0jD/cgrbDihINV/dMc3VEOb7308dNccpkS5IjLr0fTUU3Q6i+IOGRErljOFKo6+/QFnApZy95JJBHurcLJC+JeKxerhNthC9BYnFS62aJCJpr1/Y9OR05QpbuUnt88mJVpJ55Ft7K81IE6ezyxTCcc/LUB3/V1cpz/IH7Y48cBTawisfY+/nYll9bJ4ImyRmX+t/XdBmWWYmg83klVbQr7vKuakz2b514YyM8PlRzmy/ygHnW7h6euc0RS8z4sNN/LIWjd6tvydQ0lrmBsVRIQ170M64oIWmk5xJruKTMki7pnnatOOdcAilqFQOiIVmWl64zf8qcaC4OCMrL4Hl6lxRKX607//DCX1WkISo9CUt5PwhwfwO1aJ2JDP6eohmwvYpNVhlsqQyKTIJF74evsSMUkFCgO1b+0ir66AU+oJLE6LZdKylaRPDMbbSaDlvTfJipxKwnkoy9rLnp3b2akNYPzn7p8AavPpXPknHlk6jgi3iyil+hDHS/qo913OnVMdPgs52L5RLEFEDzuf/BumVWtIiY4kUCFHJvmqwfHlxntlT9kw7VWN9DQVkKv2w6/5KJniSDxdHPBWiDH7TGRKjD8+jhq6T33AxsJqStoSWD1DBUIFez4eIml6LP5+SroyyjCmzyT9+iVM/yxcK4xATM4Wns/ToC+N4fHnl+OtGoUyq/PFUMPeP28iQ60kcMEsomuL6VfXkaGcQppKj9mgQytW4h07g9kTfXFx/ObLD4w5fCmYUOd/yuHtW/iozoDBbxJxs27lkdWhF+W0WBg48R5vZ7fTV1NItc4Zqas7wSExRKi8iXRq5oRPLB4n65j523uIO+8pK/o7v3m3A6mzAy5WT5XV29M0iGpSCgvuXEWSLW5rYriznow3/knOgl/ys2RXBjY+xVtBt7M6JYJo526yt+yiTBLI+OWLSTOXk3NoB3/eMUhUtAxLezk1s1/iIVUWmTveJyt8JgnD1XRFrmFeaiABom4qi1roq6uiyRqmMpvQ60Bh81CJEEcnEOsYwOzZUahzPubTMyfZf7IJg4MXsbPmkDZlBrPigvGgi87C7bzSdPPnoOy9h1+g0OSAVKW6KEdOYKhbh8g1lGXPPMiCS0L9FuMpXv1TGzOWTSdugj8SYSQNYWROECMSG+lpqGDfaztRPfQT5jorcbLmMP2rs/oV1oQrhS9tzghdC3kns8gr1xIU40bLwf30r1rPDKs30JTBpu2R/OKXCwnzkTHUmMW+7cdpdI0jdf5Mkn3kCIIedVMhp7Z+yEHLNO64/zqmhbggM1Sz9YfP0Xjj/SxLjmGcgzVNw4LwWS0oESKxeKRau2mQ7q3P8ofgn/Gz+LO8/aqWJWun4l51gGOycQTFOmIq76DPNJH1N00YjUhY315AMGvo3Ps8L1TP4u7b0ojUZrH7eBF5FWYiZ8xm9pwI9Md3s+9oJdK7H2K9Qyclm7dScNdPud2lgQ9fziBu/VKiA31xd5QjlYxecG1uJutkDjl5YlbfMxfrDG+b3605YwolDlZbF/oo+mgzn+aWkl/YwLCjK55hfrhIPAiIiWfmZBGn9xhZ8+g6or5WUdOxL/pXhDJhkIEBgb4jn5BldkWZvpTlqnqKsjPYlTmOX/5yGqLhbo489DClv3yZG3P+zEbpMuYnWb3UAkazFIWjEmdrONgmeiMDLRVkbPmIsvk/tY3zjtcf5bWoB7kjJZAQRSdn/rmdaq/xJEwJQMjdx7tbT1LZKSMufRozfMr5y1lHEs7vjjWNdPncxgM3zyY10gl9WxHH9x2jaNCLuOUrmB1odXqY0PbXkfX6q7zXP4U7vr+OGZGeuNh08cVCEAJG1C3VFB3LpDtlDctjPFFKBfq7epB37eTVY9EsXpBIfJSZs5s+oUbiTtwNK5jUUUDxqaNs6Z3J95Wf8JLn9/ntDCVikQG9SYG7qxK5Lf/iX2v/VVBmad3DG59ImCQqpNhjCv4JM74+lBnPkf/pVt557yQ9IbNJduig3fhFBUuk/sSvWM7MxEis9mEu/5RPtn/IX8uUxPuNrloiKWK3NO54aCUxChFtb/ya/y0eRidxRNI8jM+ipSy7YwqOOfnk5puYviKWio3bcXzkVyyXi9D1tdEzaMSMiZJ3NlKXkMT4SQlES+U4urjgonLCEQuapiJOvPQrHm29gY2bbsPho6d5JTecVfctw+3IBxRHpl6AsuxjZJbW0zH3Du4IucRTtuNxnpLdw10zgwi/DJTVuM1lXewQ3cMm2yIjEjugCgjGXd7Drp9t4P1zSrzSb2D96tmkhHl8rUTWr4YyC4KlgSOvbSe3W4POApaGfIqMXrj6BhHhKkIk9yY0IY35S5II1LbRdfp1fvKhB0tGoWzfrmGSpsfg6+tE19lyzDNmMWPtRVAm6OhtLmP/WwdwvjeSw09JeOyPy/C6GMoa9vCX5zbxUbGM9FtnkxAopfLYAPPum4aloYOhE5t4x/d27l8whWnj3EdyFL7hNlYoE/R1nNh5kqKThSgSXckwTCahuprxv32Ihe5WoLY2M91bX2ab3xLSdXmU9Rpo7OnGOKDAa1w6KxMGyChvobJA4NYnbydcLGA2mRGsO+Pe0bwR6zxo/c+a6O/igqvKCblIgsTcRXvtYV7Z6MmjzyzEGT05Tz9F7qp7WDo+jFC5CGP2NnbVO2KOXcwNwdXkHNjGi1s6CYqQI3Q30LXiPf56nSO1Lz3DqYV3s7jjEMcMkxg3OYk5ISJ0QwOo+4bQWXppaSzg44/E3PfzubYEerGTO35uyguLa+12nn92NxU+c7n1rmScC4+wu1hC6k2LSDm3g+cugbJNfzyM37KFJCeMw/0zaDLRnJNDdmYRqvvv+woom0K4nwNDA8M2W0UsR+nqjqeXAwM12bz/6C/5RDaZKas28MCaBPwdL1wr8w2bi+1xV4IyK1B1nN7H8YwTZLvE4zWkwrtqI6fDpxIrsSCYq8lsWswffruU0MHD/POjBsQuoNX2UNvY+9lhD5HEBZVPBEnRvezdYWH9az8nMeOP/Ox3pfjePx9vdQ+Dzc00t1tzrhzw9HVDaoUzFz9CpqzkwfkB9B94hV8dHcBVPkh3hwWVhzNS3QCDYgfkjmJk7uNJnL6MW+aFXAhbCQaMw3m8+NOjpD7zQ1J9XVGK9Jw79DHZgy44x6eSIKkk9/2tvJehwXd+DM5tPXxxehchDUjj5hUzmBgxkg8rGCs5sXMH775RjGuc36iXy+ol8yBpw09YHaXEaTR5VDAUsWNTGSLvGOYuj0eTmUFWbglDi+YSu38zu6f+iiemKL8NFX/2zCtB2UhHM537P+DYkJMNylZIyyjOzmR332J+eWswaAeoe+Fh3pr3e5af/BO7+rtpG5Qg08gZt+A6liyeSZLnyFonGM7RUH6Sdz/x4aHfzMEFPRmPPUbe7b/g+nF++MtEGM+8w7YWP1zi57IydtAWvsw8XE30XF9yTtbaQsRYi75+9hVilFGzWBDQRXFOHee0FpSKQUorOj4LeyN2wEE1gQXTeti5Sc/S399HqtKEeViH4XIHRcxDdNfnsWtTIUG//D0PxDnbNkNC1Vu8cCiCRVYoG9fNp+9nMSAPYub1M/AbrKQs5wQbj/qwXLSHf+hFMCDFUScn4b6HWJcYiN83kKPyXwNlAgNk//VNqpOXMFV9mlPqCLz+BSgzNxdRUnSUT84pcRElsHZKI++9fpaei45aCjpvEr+3jrnx4QTY3KUW+jIPc7qkltbU1VznazVUA5rBGjY+dYIZrz5MXG8NBW+/wSHPRGIjgpDlZNCs9GHcinhU7R3UFLmxcoU/mRs/xvWRX7JILsJiKmf/XitERNCw8W0q4pOZmJLMeKkYiVSGTC5Dau6htXQfrz2/hQohmtA59/Hrm4PRZh2mNCAJ2afbqZuYdpGn7Ainc0uoSVzJmvPweH4QHHyF17x/zL1zQi4DZb2UWqJJMR3nYNUAgnXBlXuTcNOdLAgaYN/v30C0ei6qhjLaZHFMSJzMJP+rP3Y/pvCl0YR5lJP1h99g81AsIZPTmB9q/T3rjluCVCpGNNxGV8Y/efhQDLcu9EBsKWDb5iGmz08gKNCZtiOZ9E5OIWXVos88ZeaeBuoz9rLVMJ+fzC/hd4+IePQiKBPQUL5tI9v2ZjMcF8eEICNlBwpoCriRvz29AtehPvq2PcvTYY/xRLoKj29gsF5u9h4LlFl3hu1Ht7G/bAi9yp8J5jqOuC9kvbCbl3ISeeLJRfiKrRIDfUMZA+hRxwAAIABJREFUjYoAvNtzyB9yoq++A5mTHNeZacT2lpBxvAFD/CLWpXkh6PP58/1/ocnNHUGsoX04lvWTdVR29FLWbsZTOoBZFU3Mwu/zg2Q1bZnbeLH1Vv73Ln+wNLH515tw23A708YF4WHNqS36iI8rZOgD01jglsvh41mcap/AddMd0Bfv4S3TLTxy+yS6/voCHXfew5ymgxw0JBA5KZnZ1hB8dzV1zd00KgMJseTy7tsWfvTbxSPhJYkMR0c5EpH12IeG8h1v8c7+DBrMIcxbtpwl80OwNDdR0SJnkuQ4L1wCZRt/vxuFNa80OuSixHsz7cVlVFa3Evij+78UytKXRiNuKyensJY2nQWRoy9h1g3DwvHImivZ/8YuPB68Eded71M68QFuSvbA7VuylytDmYXB0j2898Z7bDrYQeCcZSy4ZTbO7z/LxhYl/gFeKOij1/0WnnlwNmFeDphMeob7+lAPaNDbvF6jTSRCInXEycMHD4UEqYOJws0fUlJUQPd1G1g6MZJxmjNs33sOi0s8q1fGjHi7rKkeYmskwBoZaODIG1s4261HbxvsVr/niMdRJHYnbMoMZixIJdZ64ON8MwxiyH6Fh7LX8PiGGLxcrKhnTakcnS/EFtoL8ig7eph6lTfmSbOZWf0R/8jpvShh3YTOezYbbpxFXKgHsvPuy65szmSUkdU3mfVL/W1QZtaoafrnc3y87DkeTnLFfdT7ZS7eyqZCF9xjprN8iis92WfJyS9j8MZVpDd9yisf+PGbp60blJGx9220rwVlktIRKBtewSM3BtigrOnPD/O3qU+w6OCDvClez4b1c5jqksdHB/pxCkxi1ZIom+6E3irqsw7wdu8NPHmLj22cv/2zd/F7+AdMD/RCZQWfvI28X+2NMnYOKxOGRqDsVAdT7kzHVJXL9ud2Ylq7ini5aOQuS5knIfFxxAZ54CQ1oVGrUfcPojV93tZEIilOXv54KqRIHTRUHdjFmYo2um07oUubGW1vO1VnizDc+Vc++N5EJGLRJVDWyb5teQzLg5l7/TS8hqopyz3Je/vkzDZt4QXvJ9n64zgU57bw+00e3Hz7TMZbD3P8i4r8r4Eyqt/h1y/XoRoXRMBAHpkD/gTOup6b504gzPWLHoor5pRZL0ftL6OouIKztcFcn1rLW0cn8sCd42wD0ZrMXP3PTVQuWs608VGMs2likPJPj5JfrybwzluYaR2cgo6h/nz+9PNTLP/Ljwgoe5Pn/l6Pqb8HeaiZHnEY/t5xzEwUYTCZaFEnsXaaheMb9+Hzq58zz3pIqPpN/ngwgfXXx9C5+Vk+6tBhcPXFR+yAd0wKKbPSiBgsJ2/XZo64uKNuS2NV2DABK6Ygr6uipqGRgl2fUCB2I2DGOm6aO5WozlPs37uPg/Joki9N9C89RtnsZ/n54ojLhi/rvBZzS5IInWnU2EUS5EonHCS97LIl+q8jKdAbV5HcBozyy5UtuILhfjmUWTAZeil49y/sqtOiG8moxtJcTJnRE1dvf0JcRqY4kWswUVMWcc90Z9oPvsSdm2BqnBMIDWSc0hETH4KHuwJ1WReuK1aw5OalNigThEFaik/ywcs76Js2jUhJOR9uhet/cS/Xp4ejUsoQNAUcONBE1akKXJK9cU8Oof9YJR3qUO7/5XJUw/30bf09T4b/lifTXXBz+Ham3StDmYCmch/bP21gwC+NFbHDNOfncyTkLn4W1UjGO6+zzese/nh3PG6SLvLe38bx2h4GtBr6mmtp6OiiT+JDgH8YMX4S9MNmJAFxzL75JuZ55/LswwUs++lqgl2b+OjNSqKVjVT7puEdmcw8RSF5pW1UuazkgelDdGRu47m6dTx/fyj07eKZF42svXc+0SHuyLAwcGwLe9udkMZOJqp+Px98sJ/uAHd6TAG4dg4xeV4aUenjqXnzCLHfv5mEmj3sNiUQlZjMzAAx6rxT5FQ10zltDqn9h/jTr47jO2vk9KXYNYGlt8wlxk2JqGYXm053UFkyRGyQA/7TknDyCiZooJqy4hKqcw/xYXMM8xcs5pENM3GQ1vPer/9GvdIDZ08PrJUzRpoF9bl+dCJ3Zj3+w6/wlE0lJtIDi2EUCkQSpDK5tXIMfU3WRP99BPz6p0w3aDDKXFDKrafc/sWZ/Sv+/CtzyobKOZtRScaJehxdDfimJiLRO+Fc9Ca/P2gmJTkAmXmIXrel/Pze2UR4OSE2lbLjtQNUNg/jFHTRomQYQKtR0xPyA5653erJEjAMqyn7xyucnXkT8+KjCC7YyvY6Jxxj4ogXtVHT4kjyyhR8RRbMpiG66htoautm0HDRAvzZt0lxcHbHOyiIAD9PXM87/HVqDPuf4cdDD/Ps9V64Xwxstr8VMBv0DBRlUlBZR0X4dGaV72F38h3cHzbyEIupmHffbmfhmlnERPqO5gMK6IoPcaKoiZrIm3jA5uUSMA31UPTH37B7/Qv8NNYZN+scgoGqTf8kwzWaqBmzSHcXce7sWbLzShF/707m6drJz+wgZmEqXqMbom9D418LyhRVFGef5ZP6NB6+bwIiTT/5Tz7EvlueY/H+x/lk3H3cNGciE1UV7NxcgkUVxcLVyTbgoq+ausx9vNG2hmfu8rON8988C997eAlhPs5IsdB/4J98rA7CK2Uei7yaOPvJh2zcnI0QOx5fiRqtXEdJoTPzQhrJlMfj0Q1zfnQz81Ji8BPqOPrRQc5knMM10vcCAJn1mPurKPN+mD/eFYarQoRJq0VvNGP+QghTQN9VT8WJA3zKLB64cQpBziOOg895yqKGOLrlGB1SX1LXzmNcXxklZ4/xTuE41go7eG/q87w83wWx/iTPPVXDvDuXEh/t97UiQxfr/r8GyoSecjLLejBZ3d8V+/m0Nwi/tGWsTQvC+8Is+tm3XxHKbIxVSWlBAUcrAlkZn8MzL3URm+o5uqux0JPRgNvPv8/qKROJtpag6cnl0OEyavSx3HTbFDxs27NhBnpP8eQvGvnRq3fip/mE515uR2huIyxFR40oBE2PJ4mKNqR+Hqjj1rBK1ciBjSeJeuxHTBNrKX7+Xl52/AmP3DSB/i3/oGDcRKInTSJGKkbq6ITSQUNvfTlZ2X1ERJxja/Z0Hptewhtne3FQeeHj54Pp9GGa4qeTmD6LdB8nDEUnOJNfTsOU67kh8PPhS2Hf87zi9kPumR182fBlve8K7pr+1Yn+ttOX/8LC8lWeMkEwoenuoE93YaLWn9zMDs04AicmM/P8wQWJHEcnVzxMndR/9ArPiG/iJ1MckYiMaIYtODjKkEgEmvYe5VxsHPHLFzLNmhck6BnqPUd1QS0DCimCNovX/ybizsduYcZEP5Ryie2En3pwmJKPD9CsUBK6LBFxbgGZWXLu+MW1AmUCuvoj7Pi4gMpzfUidLGi62+k41069ayIzxzkh8wwhuOY4eZN+wONroxCdKyHr9BlOn86lUTmRlLmJBA42UF1QQb+7OyKDH9Nvu56ZoW4ohUz+55FK1v/uJsJVDWx+OY8QWR3VwXMIiUtnqTKHjLx6CqRLuX+BQGfNYV5+XeAHz63F6eMneUG3nnuXRBHqIYehCg5sPEKzKpqpK6eiyDvFsW0f0hPtTq1HMh6HK0mOkjEww52yoyFs+F46vgXvs1OaSGxSMuke7eRs382REj3jfngDiX0ZvPXaMHc9PB+FNQlbrEDl6YqjZJjyfYdp8VDQVNyDu7sUNx8pDdktGD198HMVI+/OYcfgeh6/LZJAbxfrroiN/7MXl8sm+hfZEv39fvjlnrIZy9KJjwv4ikT/i09ffhtL8+ef+ZXhS7OWoeE+Co5k0a414j85iL6jBzjbPkxnbwS33OZH1jufYlr1EBtmheNjLSVjKmDrWyXI3cJImx09Wm8NGGqhvfQYW6wL9H0RowuokbKX/sip9BuYE+eN+sPtVChDiF04i4jGM5w+U0pz9Dq+P9cbk6aNwn3HKR8YoH9QipOThMGSPFo8g/H2cMfdekJd7oZ/RCxxU+IIPV9PzziEofyf/PidcB76zUIi3B0vI3sBTUkWeYVlFIWmMOXMX/nj4Dimu4/mjgltZNdF8rMHV5M83m/k7y09FO8/Ql6DkbBb1zPbtpkVMAx0c/LXv6HwV3/iHn8lrtYNujaf998swiE2ifS58XhLhqg+fZasnGbCf3gXU8Vm9BoDMmflZd7tm7OBrwNly707Kc/J4JO9JtY+vobAwXLeeOAd/F55mtnZL/JS8zzWLU1ksnMO73/Sgdx3MiuWRo/kWhraaSg9zlsfyLnnd4tw/vgJnjHfz8Mrw/BzkSIMlrDrzSN0hyYyfVYQ5qJcTpdqUPq4oxqoo9Xdi+EjpxicPwd25RJy/yLUuwqJuGEF0xJj8LFUcmBXAW1d7ixYM/lCfqdhAF3ZZv5QfBPP/iAS1cipki9pZrSDfXQ0dyMLCMP//OGtS6AsIVpO5fZtZA454rvkOtL7csg6fIQzIddzx9BGnlDfzd/uHYe8bStPvKFg7W2zmDDO41/W538NlFmLPmr1JswWASH3Iz7uDsRj4nQWRSsve9z4aqFsTVIpL2/zZPXqgNE8AjPN2w/Rd8vNzJ8US5ShhbwDh8hudyBs4VLmhimxmKQ4SgZRN+7gly968j/PL8HdcoD/fboAQTWRRQu90Q/009CpRt2uRuoURPL6Wfi0F7L93VoW//ZmAku28PzHGjzE/QhRk5HnZSNZuYz09DQmnmcpix6dVsNATw+Wc5/y0tnZ/H6DJ01dWsRyRxRKGS1b3yU/ZhqTp6bZSmL0Ze1n/9497BdHknxJEVGh9DhV8/7IzxeH4txwgpzKJtqHBYTOStoIxmfWBu77f4Syy4003cHX2DgUS2jSNBbawpejTdDS21DI7lc+wfjQb7jF50JNILPJBGIL1Vu2UeIbTPjCBSNQZi2FYTZi0BkwWXToNSd44TkRDzyyiEAvpS0ENrLf1lL44S4qBUciVqcgz8/j+EmxDcpcRz1lT0f8jiemO/+/eMqsZUNaMo5ToXFG5e+Ht4OJ4epcigtLORtwA99Pc0ZmPak2UMrpFj8WTZFQdKSAc1I3pBUZVHtG4hcZRbSkn5a6CipK2jFOXslda9MIkZsw6jJ45r5dhCyZgruym9PHjcwJ7qBc4o9OEcRkeS2NfTJMsXfwkyUu6HpqyXj7bQ4KnkgbDEz+0fdIlXbSUppHbmkrGq940mZPJzVaRcfZ4xz8YDe9KTNJnTUZ6ckM2ixKDA2naUz5AXdND8K083WO+KcSl5JAaPURjmcXkK9R4eMIzgFyanMC+O3/rMDpcwZjYrCrH5NjH2d256N39iY+fSKK/mHMDgqU5j4Gi3fxl/bbeP6zkhhVvPerV6lRuH/OUyZYvXvn1Ogknsx94ocsQIeh7gxbzjTawuoWcy2nSsK5Z8Mypib8h0CZrS7bAIWHTlHXZyZm6Sy8O+tprCvhyHs7yRyS4D7jdh64ZS4JPkocrCEfUwFb/nEatdGF6MTQC4uStsOWl3nKcgf/e//noezktFWkujSTuauSYSd/Jkz0wNhaQWFOObWWSdzx5L3MdtbQkbefrZs/pX3SbayfEczQznfJiZpKlOsg7bkVtMijmbFoDtPH++F0PiAimLEMN3Ds7fc41qsidGIcMeGBBAQG4metn2gLL14EZWFpTMvfwrsBi7hhNJVDsNSwa7/A+jsW27wfUrS0Z33K4dxO9NFzuX5WOEqLCamDBF1fA9se+guKF59lpZsCpUhg+MxbvF0dQGxiAsnh1oS7JkpzCsmp9Wb9gwvx/Rc2rFeDbGODMgs9Rz/hzLACRep8FviY6G8oIWPnLk5qnG2ljdpUS/jx96bipy1k19sHqdaLrQaO07g0pqVPJTlYOeKssJbYOFfOmS1bOWr2QNpoIPnhB0gzNVJbnEdeWRt6/2TS56SRHKrAoB5gQCvG0VmCrrmIk4dz6Q0IxJSbhyb1Zm6cZ+bAX/KJWbmAlEkRuFoq2f/hKcorzSTMHg13W3/XCuKNh9ja9wAv/CASt68sTWGd30eK+sodLylVU7eVv50IZc6sOMZHOKOtz+DosUyymjQ4yGTIVDHMXT+XqP5MNv7jCN1+vjgODeIy7SZWp4Xj7zpaMulqlHRJ3/8eKLv4w/paaNUrkLu44/3ZSP38l48JyoaqKCss5HhlICsTinj+TSOps0YKSlpDF51Hi5HcdxeLEzwwnTpFfqMZt4QppMV7Q3s5WftPUdo3jEHdSU/8z3hqXQhKwx6e/vF+1C7+hIxTITboR04xevqjdHbBR9tC04ABjetUNlyn4uwbh9DOXEmSYyetTY2Uns2lVeaEUuXGSJROhNIviglpc5jm1UtXyS5ezprDkw/GXBTbNlL51mtkhacQlzqFRCX05xzhZGYepZHzWWLLfbuIY068zQehP+W+2cF4a+pp6epjQC/YcnaaNM5IopewJuGL1c6teX2n392LdN5cxgf6jrizv2a7ck7Z5x+sP/wmm4djRnLKQi5AmUXdSlP2ITbWhnPXhllYnYLn9deVvZuDedWUVegIWTCPuUumEvWFUKsZi6mbqiqIiPZGflFBISv0FO2w1ilzIHxFMrLCfE6eNLL6zlhqPj5MQWED5vuf5P5oxUhBxm+hfXX40sxQdw8GmRKFi7OtTpqp+gw5mXkcC93Ar2ZavZ3WEgd61P1mXJ1NdLY0UXb2LMW5BdTLffAJn0hyfDSh/kr09eVUNrTRa/IgdukKZniX8o/fHcZ3+gScHfspyLUwNaCHWrEnWpkPMbIW2obkELGa22eqEIxaBpvKKWrqx+AYSNzkIIwlZyjtNIKTB/5hEYT4e+HmYKL+1H4+fmcTpcFJxPuroL8HtbMKlcaX6GjBVnbmXIOB0MULmR5ioDmvlhaRN1FRbhgbyyitqqK4XEtwzIUQh7Vm3KTV85gU4I4zrRz9MINBp0BSl07D//yCPthKR9Y2Xmi+iT/cNbIBs5hr2Pz7j7DExRMeHjA67qzKNNNZWUtjSz+RP76XuRIT5t5GChp6sVgPnwgNnM52YtGSVMZHel8m18SEuqOZ7L2ZeN6xnsnW6iTfgo1c+sgrJ/qPQllLO6r4IDpLzmGQOOLs4oTCoqa1vR+NXkrI7OuYPd4bd1kx7792gs5BOSETAi58p74HdUcthQ4b+MM9YZ95ysr//AKn48YjaW3iXO0wcndfQoI9+T/2zjs+ruJq2M8WbdMW9d6b1YtV3HvHxmBaTCcJIRAChDcJHz0FkpAQIEAgCS2AwRgw1Tbg3m3ZlixbklWt3ru0vd/vt5IbBLBMCMFk509p7u7dc86d+8yZUzRqX+S2AYa6+uhLuZwbiyTUb17PUXEsSQlK+koqqTjURuAVlzIrPQhpcxXlbQ5UUWlMK4jlUyHzghNjWxXVzd309PQzqLegmjCdoswkYkY3oQLmqkMcKa+mIqaQwpKXeVaSwzxPcOMomLaz+0gQN964hJyUYPSVO9l3tA29Z+NQlEGkq5u6/ZvZWjuA1aanRZ/JHb++jGSlp9ahlcYP36UqOIsJyf6IGo5xtLyBflkwkZmzWJIf8m97U8ZrJuODMgF7fzeDTgkS/2CC5SJcVj3DnS00DDiQiQVEYalkhKuQiqz0HT9Op9GBw+2DLiyC0JAAtGdkHrttJoZbazjWoccujyInPwrL4R1UDIBUHUBEfCIxYQFoP5X45MJuHqbtWAXlZSU0+UYTbLXgsLVQY8rh8hUzyE0KROqqY9M7OymvsJBUFH9ajk4zjq59fGS7lT/fnIjfl3rKvkR6pnaaBlQEBWrReLzAnm4lnd109etxSpUotGEkxAfg49DTXV1Hp1uGxC0lKDGJcK3iK3SV+Nd7+W5C2TgsdlxQ5hhheHCQrhEVMf4DHKk0ow48SdYCtn4zisw0YgMlmBvbGRbUBERHEqJ0YR7qpqX6OB0mJ7il6LKnMTFMhsTVSunuZqxij+vdsziIkUmlyPz9kcnECN0dDLrlqCKSyQizUX9kkODcZAJkArbeDto7exgwWLGfCqgVIdOFEB6XTLzGjnWolWN94UxM152xwLsZqauhTxOMf3AQgR5b6++mz1MMMTyRpM+Aq9BSxlFxCkmhKnwlLlyegrgecLQMMWJxY1eEEnlmVuYpeTvpb+lCFBKC1lOdfRx6+KIp5wplrs46Gpw61AHBRJysBu1ZXK0G9F2tHBfHMTH2zBoyAqbWSqpb+xiyq4lISiAuOgjfc3oruhhsbmMEMZqYIMQDA3T3uIiOV9JdWU+XyYeQogKSfCVfS6Xnz5PV2WPKPn2Ve6SH/r4ButQp5IR9XmFlK7111bR0D2FEga8uiNDwUIIDNfjYhuhtbqZ1WExQehaJWj3Hy3tRh/kjldgZ6HMSqLBhlChxS1ToxCbMdnCrIokPOZkyL+CyWXHKPAuYgLm3k2G3Eo2fDrXiZLV8N4buVppqauiT68Zetp4jSKUMpTyaSJ9u2gb0GN3+xCTFECY30jdox6kIIibYB7thgO62Dro9mZgnM0FGP8KPqOwUIv1UKDDT2dyLQ6oiOCrkdKschwlLXxMVpgQKk8d2/x7PUWNFF8qoCAIDNGeUxPC02Rqgv38QWcoEwj2FBN0u7CdiLT3XdXY4CQzxR6P+vGrjAg6rmaHuQWSx0WfUP/s3HpxxXHo2KPMkJ/W1dDCs1yPRyRnqMoDKj9DYGCIUVrrq62jus6FOzCE5TI1SOkRTTTdWhwS1/wmPySizWrFbDAyIkymcoDm1GRquqqRHq8Q2bMFldyP1VOb3VeGr1qD2ceIwDNDuiCA9SsJAUwvW0EQi5IM0VTTRpZcQkpFMdIgfKruegUEjVpEvoWG6z11vBLuBgZ5e+oeN4BdFeLA/utFkLQHn8FhNySF1EEE91ZTbfAk6EaQveDzsZh2Z6bEE6uRYOhtp1wvIgqKIDVLiNnmehRpqu4yjMUtCYBbTc8JQSMaKfA81d2Dz87TSE2Pp6qTTk2GqCSY8NprQ/2ASx2fVPz4oG4fRnOsU4eRz7ml/5cbc3c6QSIPOX4Ov7MyuGJ9yB+C0GemprmIgIhFtVzN9njZbuiTS4kMJ9MR9CSN0NHczOORCF3zSpjzqdOI299DmTKMoVfuvLZnO9f7/i/O9UFZRQWxs7H9RBd6v/jwJnCuU/a9K8Vyh7H9VTt7ffVoCZ4eyE7XDBE9d4a+jR6xX+v8tCfzXoOy/9YO/A9/rhTIvlH0rzdgLZeNTixfKxicn76xzgTKvtL4rEvBC2fmnSS+UeaHsW2m1Xigbn1q8UDY+OXlnfQUoE9y43W5cnkbVX1tMpIBzZBCjzFP6AxwGPSaz7XThVrEPMqUaf0+h388qTTDS3TyMJCAAnU51Osvz5DzBU1TaiV3wGausf2oIOExmXDIZUh+fbyye69tgc14o+zZo4dzuwQtlXig7N4v5hmZ7oWx8gvZC2fjk5J31FaDM3Etf3xBdQgxZcQoETyNoo4BSq/h00oJjmIERRsvzaNWns88Elwun3Y6gUHK6m5CbwT0bqQibSEqYhe5DtbT3WpBoPH0X3NjsotEs9Mnzcz7TO9eJvmEvm3c04ojJoSA/lbiAz4CbdQRj53GOuDOZnnRmIpKLzv0H6Y+OIzwinODPlq1027Hp+2hpG8AqUhIcn0CI6nSW9vlsO14oO/+054UyL5R9K63WC2XjU4sXysYnJ++s8UOZ2zLM4OAg/Z7yKZX1lCkW8IP54WiCJPQfacEZFE5kbCT+nnZQnrJ+/fvZekSCf0Qyeen+J0oGCdhHBulpaEKfmk+G6qTnyknz3x9hXdqlzEvt5dAr+2nuFxOeEoBIsNLfo8fgiObaB68h7VQmtAtjZxUH1m+m2uVmyBxAUno2hQWpRAeqkZ+ALKG3juatb/CE7A6evEiGXm8dDcJ3u20cfubvVOdNJiu3gNwALRqN4kRigAvbcCcN+7eyuc44mpCjyljChdNiCTiVeHL+Wo8Xys4/3XmhzAtl30qr9ULZ+NTihbLxyck7a7xQJmBvLWN/8R427Syno88AKUUUxCeRtywH5ea3ebdeycSLVjAnIww/uQTR8bWsKtYQOqGQBYUBp7IsTS01HFn3Dnum/5y7cj1ZmXb0Pd1U//NpNiUuZXauhYpXtnK0bhhFhHq0S4reKEYeXMjtD19Lmqcgt8uGvreJI+vfo9h3HhcvyCCofTMf7mjHEp7F1OnZJIX4ofb0Tu2spW7Dal6K/wV/Kuhk//4G9E43DqeFxvXrqI9IICyhgFmFueRknMh2dY/QfuwA779cStTPb2OJfRP3/7qRZX+4icIwT8/M89tyvFB2/unPC2VeKPtWWq0XysanFi+UjU9O3lnjhbKxeYKzk8M7SyhvkDLnxguIE3s8Tg7MeitS0xHe/MTM5IunEx+oxqf6DVZXhBM2oZB5OWeU6tW30Fqynmdq5/O7W1KQuDvY8fcXWb9hKxXaNAqWZICn9levAVmIp/2ZA5NFgjw4jx/edQXZChf6jko2//MV9gZezLVLs4jxkyNGwHR8Bxs+PkSjTxpzLlrEjJQQpN21VH6whnWTfsmDKZ0U761lcLQ/okDPlo00pE5h4uTpzEwII+hEzJpgaaa2bCevbYvn/vtn4OM0sP3On1Pxk4e5OimEkDPqb52PNuSFsvNPa14o80LZt9JqvVA2PrV4oWx8cvLOOkco69zLzoMt1IlncOPyaMSCFf1QDW/8tYIF91xNrI/4VFyZcOwNVldFEpZayLysM9qvuQdob9jL88/buf1PlxEwWup67Pjy/dQiArt6sLZ30O9wI4jFpzplINUQGpPOZTN8WP3wWwxdMBPf3cW0mGzYTv4MkYLwtCS0lhH0Fl/iLv0BFykaOfLOG2yd/wAPZHti1E4OB8df/Cs7EmYwsWAiEzVnBJUN1lB3cDuru5bwwPfjELusND72C16dfD8/Lggl4jx3lXmh7PwZIiyuAAAgAElEQVR78r1Q5oWyb6XVeqFsfGrxQtn45OSddS5Q5qRzxycUtw7DopVcEurJg7QxMlDDqt9tZcojd5Atk5wq1irUr2V1qT+hKQXMm3hm0Wor/S1VfPDUJ8Q9cg9zfESIT0DZh2lLKIgMRLH7ddYdt2ANSydv9HskyDRBRKfmkB+nw+VyYh3sos/gaXnm8XmdHiKZL1qdDn+NAolYjKWlhrJ31rB76X3ck3omlLloffVpNkVMI7cgn4IzC18PVI9B2eBFPHh1JCKXjbanfsHzufdwc1EYkV/QEeZ8sScvlJ0vmjp9n14o80LZt9JqvVA2PrV4oWx8cvLOOgcos9Sw45NyWk2RLL5yKkEiNy6XA6u+iTUPvUPyH+5mqkJ6KqNS6N3I6o1OguLiSAgVY7EoSc6JQ4kbQ3sju595kea7fseP/cSIzC1s//29PNcuxy9Ai0qpwtLaCyorZnUA4hYbyRnhyFfczS/y5LjtRvY9eCtvBWUTJZOhOPUzjLR1SkmcOJ1LLptKiFjA1FxD2btvsW/5vdyVKMUx2EhN0yAOVSA+e99hb+xs8gsmUhhwRls5fT11pTt4/dgk7vtpFj5OC4d/fScbV/yW72eGEC4/v4PKvFB2/j35XijzQtm30mq9UDY+tXihbHxy8s4aL5S5GTmwji2NNpxxaWSYSnl/QxVWXyk24zB1pb1MfPhRfjIlhkDZWLV/wX6Yt9c0oxEN4/YPwuKbz4o5kUgQsHa3UPHK31h/4W+5P9XAoX++yhHiSAnW02zSIe+rpcMix221o9PIsAUmk2msonzmz/hFlg8uu5Fdv7yb8lt+ztIgHf4nGEkQOtnzcQVWZTSzL5lBmKdlV3MtR997i91L7uBO8XoefOo44VnhyCx91G/fQXPCxVxx/aUsyz7dvFxw9dJYvpc1q41c9shKEu21/OPHrxDyu3tYGBmA7rPlM84zQ/JC2XmmMMALZV4o+1ZarRfKxqcWL5SNT07eWeOFMnAMdDNoB8HcSkvpAdYP5nHVXC2WriO89MROomdGo7dlcvEPFpIZokXBIKVvvsn2Qw048+YxZ+E8JoeMHR+6jEP0Ht7H4YRFLI4UMHR2YZbp0Mnt9JZuZ2ezFbtpCKtVgnzCVKaF2uncv4fGS37GzdGSMSj7xW1snXsphVpftKIxKhOEfspLetHEZLP0ijEos7TUUv7BWnbM+Qn/Z32RH/3Nh6VX5hNOC1vf2IUhTItEm0bhtOnMnjaBoFHgcmDoqOHAO2+xaVhNiDBAT/CF/OTaIqI18vO+0KwXys6/J98LZV4o+1ZarRfKxqcWL5SNT07eWeOHMtyejEUQbH20HStlZ3EzercdlyDGHZzPsnw1eouG6AlRBChlSHFhaKvheIcJgmNJjAtFe+KEUHA5cZoMGOV++Mk9zbpPDgHHQCdtNaUcqBtC7xCjkZvo7bHgkIQx/ScrmaJkFMr23H0HGwsXke1pWn7qA4aortQTmJDLssunEyr2fF4XbaUHOZa+mKWqFor3VtI6MILZLUXmH82EpEBkggx1YDDhEYGnyl247SYM3S00DDjxwYUoNJmUUF9kp+qknb/W44Wy8093XijzQtm30mq9UDY+tXihbHxy8s46Byg7NdWFzTBAT0srnXoHSFX4x6eSHCRH5ME20RmQ5XbgcHnSK6Xn1JLJPdxO66AThxtkzkG6RwR81CEkpUej9RSmdTvoPXyIzqBIAnykZ3iu7AwP2ZGr/YmKDUHhmeuwYR0ZxqAOIUQu4BjporVzELMgRxcaQYifL3LxWLKASCw+AxC/u9bhhbLzT7deKPNC2bfSar1QNj61eKFsfHLyzvoqUOaV2vkuAS+UnX8a/NZCWV5eHvHx8f8xiXoa7T7yyCPceuut6HS6/9j3eD/4q0lg48aN+Pj4MHfu3K/2Af8jV7W0tOBZeD127B1eCYxHAsPDwzz77LPcfffdiMXneST7eH7w//Ccuro6du3axY033vg/LIXz66fv3r2bhIQE/vGPf3xtNy4SBOHMcjLn/MG5ubmjQBYVFXXO1473ApfLxQsvvMBVV12FRqMZ72Xeed+QBPbs2YNUKmXy5Mnf0Deen1/T0dGBx1vmsWPv8EpgPBLQ6/W88cYboy9qieSM8hDjudg757ySQHNzMyUlJVx22WXn1X3/L99saWkpWVlZ3z4oe/zxx/+jXhKHw0FgYCAV3uPLb6X9e48vx6cW7/Hl+OTknXVaAp4XdXZ2NgMDA6Pe6G9kuJ3Y3WJ8pN9sLJfb4cAtkSIRn5lk8I384m/Fl3iPL78Vajinm/jWHl9+a6DMacNuNjIs0hAkHqHH7k+YnwTnUD8GlQ61XHaqiOJpyQs47XZsFjsSrWY0CPVzh+DEZjZisLiRKtTo1DJEuLDbzIwMu/AL9TtVNfuctHpqsoBjsItBSQA6XzkK6RfeCJ4sKZtRj8XHH51Uz7BZgUYtP6eg3a92j59/1blCmWAcZMgtR6ZQjTYnxtPxThB5YpHHhuDCbeqlzeRHVLCnAvh/oiikgNNmwzSsRxwSggYBl76fYZk/OrkU6X/gpOhcoUywGTGbLBhkgYSpP+eGBDMjIwJywYJVokR6Sp4eIbpx2Kzoh634hgSctmuHiaFhI7bRPoMnhsgHha8vao3yq9mwy4rVYsHg8CVYJ8ZtGqDbHUSYVoxzoJthRQA6lRz558lUcGC3mRga8SEk1PcLA7oFlx2L0YDFKcFHrUPrKRTqduA0D9Nr9yMi4N8FFjvD3cOg1eKrUnyxHAQ3TquRYasUP50U85AZH60auY90tA7Y1z2+HMoEnA4nAiIkJ77f7cmgtNkRlCpO1lJ1WSw45XJ8xOKz3qPgtGNpq6JGNoGsMAU+32BWo6OzijpHONGhWrSKL/IKunDazQz02dFFBKIQjaYCfErsnt9gt9uxu4TRJIHRY1+nE09uw+khQearRPYtAsBxQ5nbgtHowIUcjVaO2O3AbjUxbFEQHKg4LQ3BNZqFKxaJEOxmzBYrNtcZB2MiCVKZcvTdIRKcWIeHMDo9azGIPHCMG0/okPv0QoFEpkCpVqP67PvJZaRvwInaT41CJv03EzNc2K12XG4RPgopgtWM3uL4tPaUWjRK6el2Xyf/6zBhGG3x5UugnyfJ5T87vkNQ5sQ00D8qaIdbQOSjQqPTolXJPnfRGK+nzNnXQtuxwxxU5zNftJe3uudw1QxfDNvXcThlGjnR4USpfD7zkrcz1NFOw7EO/ObNIOmza4HLxFDfMPrBXrp7u+iy64iIjCE1So1TCo7hJnZtHWHudXMIHCMKbD2tdFgERCJPj7gzjMLlRJAqUASEEfqZliBuSy+Va1dTHDiF3IQwwkb7uImQKNRotFq0Mjc2s57+3iGM+kEGh0dwxsygSNjJxs50puSEEaz9d19MX82Azw5lbkzdnRhUQQT4yhGVf8I2SzQhiankBljQG6xYBA2hngXF89Iz9dC+9x1e7yzkkukhqOQinDYBZVAIAVpfPr1eC7jsFkxDgwxZBSQKLUHBWuQiB6aBAfQWJ4JSh7/WF5XsTOW6GG5vpXzXIZRXXEa+yEL7xx9SlTGPDKkDkQcM8UHl74dGrTz1gvtqEhq76lyhzNVeQU1VLYdDL+TaHPlnvlrA3lfCtkNWAi3NtCuj8I1IICtSi9JHisQ1QodhhMZ9bWSsXEzsSWLoOsBHe9owugTEowurgMPqQ0BiClmT0on4F7IQcNlMGIxmbJ60O6kCldoXldxnzLYFB9b+OqqOHKNsKJG5uXIcx3fxgW0+K+fEIt3+OrsSFzItOYIopRjcNswGI0azDadnsXcN0999nP1lOpYsSz6VsSeSawnUqZDYRhgY0TPY20N/VzcmVRih8anEq12IpU6cDTt5u3c2Ny0KOgH0VvrbujC5QJCMFUw98Q/cThD5KPCPCh3NFjw93Fj7Kvj4rRJE2VkkxYSN/l8kkuCj0qD1UyNzmtH39TJkNDA8OEy3O4oZ+SJKNncSNzmLqBAdZzYL+nfs5MxrvxzKnAy3tzFgEVCFRRGqEWMd6KGlugVXzmQy1aLRzU1dRQfSjDSiPC2OTEMMG8xY3TJUnnVFreB0H28Xdn0XFS/+nR0z7+SqMCtuwY0g8kGu1qD1VSL/wt2KgOA0M9gzgMkpQqoOIFCnRCYVsBtG0BtMWEUKfDXasQ2tw4Z5ZJAhixuRjy8BwX74HHuVp/bFMP+CfNJjtJ8DxgIu6yBdDUfZfkTOoiun4q/voNOowD/YD7XcA8YCts566tu76TG7kMnlo2uC0tDPsNmEWaZFJwPbiJuwGZNI1Ci+eCP+dSlxnJ9zVihz2zDpTZiNrdRVdTHsCiApJxatrZ+ellrKhpNYPDUciUxDoM6j626auuzIAgPxNXfQ2tJC64AVt+d+XDbMDjl+SROZPTFitLl728FiakdcOC1DDIqDCfe0RnWbGRi2gliGSuOLOjCS2LR0ErQnnywBHAa6j5ews9RIzMQ8UhPC0Sk+f5MiCC6cVhMGg2UUmsUyFWqtGoXUA48nnlTBSHttG8M2H6LiNVjqy9nT7kJ7cgl0GrEHT2N2Tsin4d1tx9hazuGKFrrlE5g1LZVQX087sP/c+M5AmSB0s+/lNzjUbcKEBElAKpOnT2JKRgSfffV4xDkuKBPs9FeVsfeDjTQUTWVi8wZe6riAH81Xo/9oDfsz5jMpK49p8YH4iuyYzTYcgoDbbaKt4ij7t9YQddsPmH5qhZKi9Nehshxjy9pt7N28h5aIieQvXcHSMCvDHa0cV4STpB1gy9tDXPPbq4gctVMnTc/8nD+0qNAoffE/k5OGPC+VaCIuuoPbCk40IRHcuKwjdJW+xZ8e34EtKYEwz25DsGM2WPCJLWL6/PnMibXTfmwv77y6lSPV7fheews/nD+NiM2/5Vnp5VyYE0pMgAyxRIbcV4VqtCbRNzO+HMo8ae0WKl96kh3BC1g4JYPIw6tYY0olNjefKe5D7C5pp1s7g+sWRyGY+2kt38KLT75PV3gSIUoRIscQbQ1u0q+5geWzJ5Kq80EqObEoeKC5pZI9H22jdFBAEZzGrOULyVY0se/D7VR0GXCE5zFrZiE58UF4uMDjiXPYDDQfKWPHe9vw/dntLBLVs+rBT4i+bzk+m4pp6BvBTBCp8+cyOS+ZyK+Bd78cygQcZgMmi210sfJ4uuz1xZQcPMq+mGu5c4b6RFNpEWKFFn+1QNuaP/LXQ0NYe5rocvshD4wgIzufjOAAAm017A7PIHBHPVMfuJGsk7WoSv/Cg5+Ekp0VSUyo52lz0rKvjCH/MHKvuZRJp3bAwmiJA/PQIP2ddVQeLqN20AffoChS0ieQEBdJiFaFQjJEy8ENvPnCh2wfiiA/SYqz/Si73NO4/pYfM6Xkb2zMvYoLsuNJ8ZMhMTdStq+EkmO9OOUScBsZGeqipsGXgqKIsd8oWDGoi7jqwjwCu/exfsduPt7diTa5gEVXLiSZETqqmnAnJJHQv5ln2q/i0R9GjgKY21XP6/c8SaWgRKbTnbGeCBj7zAjqaBb9+hbmnnrOXViGOzm29i88vcNCQEQwwf4KcJgxmWUEZU1j7oVTiR2ppfitVWw5Uk1F4BXcfsNCpgfu5i8vuZm/JIfY2AB8xBJkCl9USgXyL/R0n9sz+WVQJmCje/8GtpT1YkuaxYXTwnG1lrHljf24r/8514YZaNvzGs9uU7P4lkspihTTu3cTu4400GH3JyFvElOmZBKnPrFSuIyMdBbzzDNdXP7rWTS+8BpH9SAo/QlNyCQvL4PkCP9/9ZJ4VOa0YmzazdvvFtNhE+ObMIW5cwpI1hlo2r+XgxWN9IhDScydzMzJsSh7aynZuouSXjti31iKli1hUuQwW//yHu7FyyhMiyfsTBm67NjMw3TUHuXgh+s5kPZ9fjknBNOu53i6LJy5ly1mekYkAQoR/R+9yjuVbbRLQOsSMChymUgNFaWHqE5bypIwF3Vv7SH4mUe5OjaY4P+Ei/Pc1Dw6+6xQZmnlyO6DlDf10tNURbMHsKLTSaGXxuo2HPkzyFaJkSXN5so5iai6tvK35w/A5AuZGSfC2n6Ug9W9DHuAaKSLlgEFSZfczO1Lk1EJJnqPHaaqy4y5fgtbbJOZl6RBLWthx/YWBEUIWZPTCQ2NITE1mShfMYLbhcM0yGDLAd56ZS8mP4FhWQ6zZheSNyGSQF/FGfXj3LjsVoyDvfS01lBeVkGdQUtYdBxp2WnERYQQqJaPzhfcXezfUEzLiIqiKYH0f/I2Tw2msjhO6jE0hL7dbLf8iF/fnEdM0AnPoMfTN1BP8dZ9HCqtwxkWQWDeUi4piiXA1+esHuKvoK7RS74zUOZ2VfLC7/aScvF8sidEo5FIkEjG3KyfN8YDZYK9nWMHi1m/YYTpcyVU793Ch93TWTFJiWnvJo4mFJE7cTZL8/0xlm5j684yjhutGEb0DPVZUPtrUAb6oTpxA2JxLDNu+wELon2Ru+10vP8aO2SxRBbNZHaQnb6KPezYuZ+ykDxC652fgrLGv/6Gd9O+x8KsOBJPV1CE4/sprW6nPHElPy1UeAr74DD207nvnzz+AUz7weVMSQwhUO5xINSwde02GhQpTLl4KVOCxLgcFnoajrP7pTex3Hcvl8v6WXfvr9gnk9NaMUBAXCTBQRPIWzyPGVPSiPqG4oLP7ikTcJuqWPPQ6xgWXcOs4Z3sdqcRneiH9OgBjplCmXndcrIlA7QfWMezf15L19KbuSpRgdhlQ1+7iQ0NEUzMTyY+IYX0pDgSIrRjmhqopmr/dt7omskvr43AuPNJ7tk9k9v83+HN4Bv4/oIQ+t96g6MRRRTNn80kfwk4+mg+spO3XljH3soONNOXMDeonmLf67hzRTax/ie8QKM1kqSjtvl1HKF+OZQ5aNryBh/vPUrdkBPBPkxfUx1Vtf1YApPIKkgmUi5GJJKiKbyW/1uupuz5f7KpeQh9TyNNVjVyvxBiYieQGhBAst8A+2JyCdv5WSh7it8fLOCCealMiPZshR3UbNhInVNC/GUrTkGZ4NmV91ay8fnVHFZNZKp4L1t8r2BhrInB8oM0aXKYMm8uM5P88Bk+xtEDe3j3WDLfm6PAUraW59R38cvkJurX/pPN8QuYFBdBSmISMeIqDpT00eNMYPpE7aeaVp989gUqeO1lK1fdtIiECDUueytb1xZj8I2k6IJpRDr6aDq4i3UfVRE5U0vZ0DVnQFkdr/9hEwELZpObEY/fqSXFRXtZGUcOVxN4y4+Z7yNCEBzYDG0ceP4pPnBM56KLJpMRHYBK5MRYt52PtjcxHDqZy64oIkLkwNrdRM/2VfxRfgePLlWhf/chflXqgsYqBgOjCQkOITV/IbNmTCEv4uvZEp0tpkwQrPQc3MjW4iYGk5dwzfwk/HxEuM2DdBa/xu/f9uF7v7qBSaG+KAY28vyqAaKKisjTVLCzdARzzGJumB821oLJ0M3AvtX82XAVv13ex9/v20LODy8m2c9B07tr2KcqomDuXObEfNYnKGDX91H22K/YsPRhfp7jpuGvj7IxeSXTHSVUGUOJzJ9CvqGEQ8cHMaVkkdW+jdeGF3LvtdE4D/+DX76XxUP3zkK99zleE89nxsQJZIWclKGAq7eWozve54VPKukacBGgFmEPCCdEJUcpN9Ldn8KKn6xgWnoY9o3vsMvmizJBg197F7WOQubHd7D9zb2o77yNhfJB1t31JNIH72VhWMAZNvJVX81fz3VnhTKnkb7Kg5R2OnCrjfQd76G31cWEZAf7W1K4ZK6c6vIRJixZQF6kdvRoVug7zL5mNSEKOw5rJ8dK9rFjw04qHdEUXn0Dl6UFE5iSQZLahr1/Ny8+t5+GVhGTbllJQtsO9hw5zIFGB0ofJdqIRFLy5nDtxdmonDaMQ500bHmNv21yMvtnP2FRogrTgdW8/FErPrlzWTS7gPQwDXKZ50hphO6aA2z9cDeNyngmiQ/yhuZ27kis4sDmYvrSL+aS+RNJC5bhtLWxd30xLXpfJk0JpG/Dy/ymTEl2iHj0nYmhhtboB3n8tgJiPVDmiYEcaWD/uq1UuyLJWDSDxJ5iNr6/l5bsK7hlSSqBSjlfvk8ScLtcuFye0wAZPuME9e8OlDlLefb35eSvmMGElFg0UumXxi6cHcoErPW72LlxGx+rruXRlTosJS/z0PEbeOgaP/peepwNRStZlBZN/Kir5ISb1N1B6b7DlJbJuOKnC/E79Z/T8U3uivf5+/t72bd9Px2eliPJU5k3ew5LFuQQrzLSWH2U997s5+ozPGWNT/2UX1WBj1SB7vTZAIz0Yw9IIfl7v+RnhXLsI50ce/X3PNI6g7uulbP57x/TN2E5K/IdHNtcQn/UNBZeNJ/CEB9sndWUbV7Ly1traK1sQDSliFR/CyM+1/LgLRo2v1BC/NL5TMxO+MYXmfF4yvpbOhlpKaF4OJLI1m0US5MJUvsQpBDjDMtiUoofYnMHh15ZQ1l7B+2FFzBPI0Jc+S7vWqczdUIQob6dlFQqmTVzDhctyRjVlmDWYxgaoFcVQ5KfJ+5oO/f9op5YYwNBD/0/FsZFEnDgeZ6vjSQqdybLctVj17mHaDy0mVf/vAXNQ/9H5oF6gg0beNE5k4mBYtRSj4dPhCI8nez0ZBJDPADz743xH18KmI5uZMvaVayqskJkDplLbubBJSFn7PjcGPa+zj93N9JVW85xmxZ5QBBxCekkaQKIlbewKyqHsF3/6in72fNdyLRKtBoPtbsZbNajy5vEkpsvPwFlbiz9LZS88Fc2T7+Xeyf7YV7zEM+HXsPFhQmkaHrZt2oddfIospYvpsBeRemW93j6fSMpE3xwdVVTP/NxblfuZv8H73AoZgqZ5kaGUi9jQVE4Ie5eqo60MlhfQ7Nz9DDl9BCJEafmka6IYP6CdEb2vcmHe/aw9UAXLh8/EqfNYdqsJSwrjENraaG97F2ear3yU1C26uePcNAoQlB7jrFPfrQb06ALWXAKF//hNuZLPU27K3jtjj9TM///WKncztvb+/Gfs4zJ0moOlw4hyZ7PpcvziXL10FS2ldWvbKa++RhlinxmpARiH5Bz0UM/JvKjVylOXsDk/GxyNeNczcdpSmeDslFbFqz0lW1j67YjNCZfzu3zdQwVv8FvV4u54bFbKNKdaEg+WMOxfh2BwUGECiVs3NlBH7msXJGEz2jvy3YqX3+F3Vfdxa3Btfzjvp1M+ulKMqOCUB5/m5f3KAlPncTiKcGfuXthdMPYXd+KZEIKwZ4N9o5H+WPnJFTHyglfkE/29MmkCDZsDifm1npaDmzno/SfcG8B2C27eOBnzdz4x6uJt33CS+uDmDoth6y0Eyuy3cBwfw8dfSYc2DH0NLDznxsRbr6dC3Si0bgim9mMVBVMeHwY7j1reHt/BccsTvx81AjKJJKdDTTHr+Cnoft5fHcNTe3Z3P/YtWSFaP4jx87jVO+npp0VyjxPq6mWzWt20io1Y9VEoel0k51p5eMDQSwI2csq9zU8/sO00VOS0y4OF13v/o3VtQP0q32gtZe+QX8KMxQYe/oYWn4/DyRW896b+6nb9xbb5fOYlhpFQFcLouUrmD2ziBxpO8U7jlDfrGLpFZkYS9fz3MtbqbOoSS1KI0B8+vsEQy8d7a10OuIouuhSLluWhbLmAMU7immd/iN+nGCn640/8XjGr/ntJE/nh1bW/f51hmZfyPQEK3Ub3uf1dw/S5Y5kypRUkjVNrDoiJ9Pj0vRAmbGOjtgH+PNP8kc9ZY6Ofbz32haaA/OZvWw+RaGeTYONocaDbHnxVd53zuaOu6+kKEDyxTGrWOkuL6G8uhPJjIuZHzG+YITvEJTt5bEbnqRa6o+v3IU4cS6LL1jMosyArxZT5uimfMubrHptF93Rs5nsO0Cf3YbVLUcpE+G2WXFIZcikoWQuWczU7AQi5J5wmHr2rHufV1+oxD838sRxnwiROJCJ1/6YxYkeg3FitdXz3v0Ps8GSxexrllFkOsKekn6kMxYwJ6ST91Z9Bso8nrL0lSz6F0/ZPko8nrKE054yl8WMWSQbvU973yFef+BRPrIkM/Pqq7h4WjrRGtkY4bs9Z/Gd1BW/yx/veBvH/3uW+1z7qA2wcdyVgn1vI5lRLtwzF5A+YQKpqq/35fBli8yXQ5kbwd3Mjhc+4HCfAaNLjKjlMOXOELTB4cRpRYgUocRnFzF7fiaatloOPvcYr0fPYa5GhOjY+7xnmc7U1MAxKKvyZc6suVx8Aso8UamC4MZu0dNZtpWdmzZxIGkRIfuaWXTv9eRGB6FseY9XtokJn1DEomnhYz9lpI7DHz7PnX84SvhFK/jpj6JZd+8hZv5iAb4WF/aD69jKBJILZnNBTgwRfp93sH5uS++4oczRyr4PdlK2owRRppZDzhyyWjrJf/A2ZmlOLrUu+tc8yZrAuUwyH6Zq2EHb0BBuky/B8ZO5IEtP8fEejpc6uPK315Nw0hys/XR06bE4XaNV3sde6lJUfv4EBOsYRU/nAD2NO3j2VQW3/voCgqUOyn7/G4ov+CEXpMUTJxewFr/N+hYlZC7msoh6Dm18i8ff6CEy3gdhoIX+C1fx12USjj/5e3bPvY4FvdvZ7c4jJTePGVFuTHo9+kEDZtcAna2VfLRezPW3TseTPiNWBxLur0Yhl+IJ2nY0vM8Tf/qYuuCZrLyuAO2xvWypk1F42Rxy297l0c9AmcdTFrhwzud4yg5TdriGwJtvOuEpc2I1WhDkSuQ4GCp7jT898THtITO5+OqLmJ8bg59cglhw43ZZ6as7xIaH/x9P+9zC6z/zYVeLGlujkzT9IWozI7DLpzEvNYWcZPXXFmD85ceXdgbqj9PnkOIbE4G86QC71r3PZkMAGnsUF919DZMDzRzfWYc0J5tonWJUviKxm4Eda9nS6kZUtIKVaaPBQ4x0tLDrhf3/c/sAACAASURBVNU47r6bC6VV/P3eMSjLiFIz/OGzrB1IYcLUuSxOPXmecKb9j3kaBPqp2b6DjevKka+YhrXkKPrGZkw+EqyyWNImzeXi+SEYD3zEP9bryZoVh+joRnaH38Ej12cQ6HOAF54bYMqMArJyIse+wNBBw7Ej7KtooqenlWP76pBMn0tegAz7kXVschYwKzOUwMB4smdMJKhqKweGBVxhKrTdTeytkaHrO0avSo1cMNLXPYyQcS33/XQu8TrFNxbmcbbV4mxQZmssZmdJFbUNXRhcfTR323EMuYiMcFHdHsLEeBe24FjCVRFMvGw+MYMNdI/YkYbEI9u7irdK66h3CQi9g+hHNKQmKHFYQXnDI/w210hjfTf6jU/zrGo2IdXN6GwV1OtCUPgGEyI20DkoJzRxDj+7aTLyoS4aXP6EWDvpNrkRXMW89A8z8y/KJzoyCHVgIEq3Cx+lJ45wmPpDRyg+FsqVN01FOdzNoccepfjWP3JruAyV2I3poyd40TKLosJMJoZ0j3rKWlsHCE7VUFPehsnJqZgzj60KYhVBOYu5MKSaDVs7EBROjNYR2ruNpxPGREp8deGkJRjYudWHlc/cRrahD7PVkwDxr5XABHsfDYcPsf+ImfQf3cqliWffiH+HoKyctc/VEjEpm9hIN+Uf7GckIomCC2aS8jlHbmfzlLk7K6ko28oHTRJU0lwuzmvhrddKGTojItxtDSDryouYlZtMtNJnDHQGDlO87wi72ydwyaLw0YXUbTXSsfpZtl34R+7I1RIgF2Evf5cXn/+IPUMyYi9YwQXTMwkdbKO9X48yys2u1z4DZU//ijfjljI9JZK4M+GoqYSK5gEa064ZO770ZB26bBiaSti67j3e3daAKy6P/NwJJEYEovHEhSkDCIuKJiFSh6i7jrK3/8F9a1pJWjKVmVdeSegbT1C2aAHmdQ1MThumRjKJrIx8ZmZov7YXw9kWk7MfXzqwjJiwncjkse98lbdMyURnFTIrWjoaUC2VK1CqfLB3NnLob4/xTs4KlvmJEZe+xirzfOZmhxChaWX3ATdFhdNYtnjMUzY2BBzGARr3fMC6j3dQlbuEkIODXHbvlWRGBSLvXM+rG52EJxWwcKannp6dvmOH2Pj8K2wYUTPn2hmIPnqRZ+oXs+q5q0nQKbF9/DdeEwrJzi9gerQc6deQAToeKBNw0LfnfT6pGMQkD2CCpI3t2vlc7vyYlxomc+9ds0ZjYDy2aq0vo14VS3hPCUeMSgabe5Aq5WinTiLTWM2+Pc1YEmdx+awoxPYKXvzlS3Rotbgx02NO4uJMKw29w9T2CQRIjQh+SSTNvI4bskboOrSWJ5ov45EfRiNyt/Pmfa+i+v51TE2KGm0OLZSv5YMaGbaoKSwMOMy2HfvZ3prIskkK7FWfsFr6A+69OoPeZ/5Mx7U3MrttM1vs2STl5DMrSoLQ30hzRz9tyjDCHaWsesXNT+9fiCdCRCSVjcZEejwgnnjE+nUv88/1+2gS4pm/bDFzJ4dgbW2nZUhDDtt57DNQ9trvNuA7tYgJKTHozji+7Ko4Rk1NGxG3jR1feuwGp56WQ9v4+L332FrvJjBjIrnpCcQEaVDKfVDoQgmPTSDWd4j20nd5+r7V1HjiU+dcyXWa93m+cTpTezdzfFIyg3USCjPSmTw7E/+vKe3rS6FMGOTYRxup1GuJnruIQlEtJetf4i/vdeO/8A7+cGsBfkItax/8ENFV1zMnJZQgz9Fm7z7WratlUJvJwosKiBzNgHYx3NHMthfWoLjnbhZKqnj2+3+gMSQKX19ffIMmUDBzGgVpUQSMzv+84VnP2il5bx0bPqlHe8VUjO/uwJIwiRnL55HeVUxZixFDyiQmDW/krx+OkDEjDo5upjj25/z5+gwCFEd48W9tTJlRSGZu9NiXeGIb+xo4umszG/e34kxII8nZRuVxK3GXXEj4offYMxhK3pJlzMuPQ7pnHXucWtRJGrQtx/iwVE2MxELhdUuI9PjarLWs+lsTF999JSmB54+nzDXcTnNHO43HW+npH8Jg92x4QSIVcDglKBRylGFJpIYFEZYRg/3ITir3b6Qk4AoKRsrpDwlGneYPxxpp64hg+WwlHYf2sjXv5/x2sgyHw4X1rfv5jXQa6YpoIsrXU5+aQXRaOhMkvZQfbmHQHMn3bpyD2jRIW3UZtT3m0bZbbmcZb662MmNhJhGeZvISBX4xySTGRxNuLKOktIpi12J+epE/xt463n54LZGPPMBcpWS0IoJ715M80zGVgkm5TI7rH4sp63WTsSiZ/oMH2PFhKeK5M0g5cQYpkgURP3EimaEyXHZP0sgIIwYT5tH+YSeHGKlchS4oACVi1MFi6j98hwNtBkyjWUafHQ6GWo5T32gg9IaH+csliWd79X13YsoQLAwN2FFofJHLnRx77U3KfUOI93ixPqcmxdmgzJPua+mvpKyqgbLmWC4pauDlzXFcfUXcCc+bk6Y179O6ZBlT05JJGIsmxla9nT1ljVTHXM7NUzy7WwGnaYjKR+5h3fce5/Y0DQHuRj55dTsd9VV0p8YjjyhkRmgI0eoh6muPUV1fydaNveQsW8zMKy9naqBA69O/4AlDNBH+OoLP9IL2NdMv+KNccCt35DnRtx/ivdf30a31Y3DfbuxZE4kLiyBEfTJA0khrm4PA2CyWLk/FXH2Ydf/YSrfTQNj35xFpslO2boRFP0ujbFUFE+YF0VTlIiIhk2mz0s94IZ3Vtv6tCV8MZZ5jjSEq13pin06nY7ubSjnqCEYXGk3CibemSBNBfO4Mlie62Pmne3lBV0ChSoTo+Da22fLIifcjQNlLdWcEy5cs5fKlJ6DMA3ouF06RCLexl96eUl54rgzngMDsX9/C5NgQNHVv8tI+FRFpk1kyORjB0Ul9xRE+WtuCVNRNyE8vQrVzK+9t0nHvY1cT6++LfcPTvCJMJic/j6nhX0980NmhTMDSsI31m+ro989jXoqNvsojbIu+jjvij7Pj9TfZEfsDHliZik4ySPm777GvZQSTeYT+9lZauvsYkQYRHpPAhAABw7ANSXQOcy6/mGkBpfzh/w4y++YlRKjbWbe6hQxtG/UBOWhjspmpqKTi+CCtARdz81QjPQfe4tGmy/nzTTEw8jGPPGpg2Y8WkBobgAw3hl1r+KhThWRCHqntm1j7zkZ6goOxiMNQdw8QP20qWTPTaXxxIwk3X0XO8Y/Y4MwmKTefmZFiDEf3cbi+ne6CGRTot/Lk/fuJmz927CLWpDN3xTQSdUrETRt5c3cLFeXDJIQriZpaSEB4NOEjx6mqrKW9YgtrWjNZunget66chEzayKr7nqNNG4wuJHDM8zf2ZmekfRCjW8O0B37CXJeBgYPv8/zublR+/ZTvcxOXHkNETPDYZsjDHaZ2emz+6CYs4aL4Po698wLr+m10JF7NRcFWRPs/oWvFLWTuf4uKzOn4NdQhCo8nYeZMir6mY8yzZV+ah4YxuyRIXP00HdrDtmqB5MIoXCX7qYhbyZ0rorF3DCEKCkHn2Yw629n/ziZq3eGkzZpBfqT6hKfIjbGzhQP/fJ3On93DSkUVf//FOhJWXkBSaAC+Sg06nQbfL8yqc4+W55D4gGVomKHDa3ijM5iRnbXELJvLzKXTSW7bwa7DLRwaiGeq5DAHsy7nmmQZzuGj/POv9Sy8/zoyFQdZ9YqDKTPyyMoKHdWcJ56s4vBRSjrtBKmt1HXKSc5KINzZwIGDbSgLl5Dt00xVnYu4WZOIatzMRyXV1NqcaOUKhkghaaAG7YxCAkWe9aKTTZtE3PrHH5DhydT+t1a/r+/is3nKcDmwWctZ//o+GtrtBMafcbLkMmMx9VDvvpDf3JyNUuGD26THvPfvvNg/m6Se/dSbBulRSRBaexkY8iM/XYGpfxjjpb/jYU9Hec+h3xv38BvV9awsiEB470k+NIAQGEmkZJjmdgeqwHx+fOs8NJZhOo7sZldpG8TFonOX8dYqKzMXZxGuMNIv6AhNLyQ/NYbQkUMcPFTFPvcS7liuYLBlB0886+K2P15CiESEGDdD7zzKK+K5TJmUS56yho2vrWXj/naUyXHo3AP0mc10dmmYGtHNXkkOUX125j14EzNjgtEKtWx4ZRsNnRaUYbrTp20OI1aLkZGY73PPZZ5EICemwQEMNtcZZT5O6k/A3FbJ0cMV1KoKufzCSSQHnEjG+xIVf2c8ZYK9gvXvDJAyPZu4cCv7X/6Edv9Y8pbPJePMGKwTwjgblI1OM9Ry7MgRttdEsjz7ML9/xkDe9OAT3iI3vbtqUN52ExcWpI9549xD1GzZzqHjZsK/dyXzAz1/9HhcBtl79z2U3vU4P4xUIa/8mPWd/miOH6IrLgmJXI6u/Ti9Yg06fx/sxl5Kd9u49M7LmRAXTZDcRdPTD7I6egnTU6KIGy1tMTaEphKOtQzRlHEttxVIcZgHaW/pwyp3sOOx19Hd/AMKQwJOpet7slAO7KjBKApj5vRgekqK2dAZTlLrHpx3/pCY5x5nU+bt3DrPxsa/FhO/tABXWRkDwUmkz51JtvJr2q6fZd35MijzZPCNtDWOurhPuoztxWtZb44nPC2XKeFjrlGRjxJfPz80lhbWPfoCfSuvZZqPCLFlmGG3Gl+FBAmNbN9lITd3MheMesoEnF11HD96hINhF3Jdtghr3xbu/1UzmeJKRr5/L5dmRSDb8nfWjiSTNGk2C5MUHncoRuMwxw8fp3rnTlR33cKkwf088VAXNz9yJdF+/w0oE7C17uWjDaVUtgwg8ZQ30ffS3dZOvd8k5iXJEeRatM0VtBfeyM+XxuJoLKO4+AAHD5bTJosnfXIGocYOWmqaMfv7IXIEU3D5cmakhOEvOsjv/18tKx/8HvG6ZlY/eZgYn0bqo2cTkzmNJaoS9h9u4oh0CT+e56K3bgt/eVXBbX+4EN9Pfs+jAxdz49IJxAXKEZmOs+2NLTT6JpC/ZDK+ZbvY9tY7DCT706jLxX93A4VpKizTAqnaEsy1P5xJxJG3eF+aR+rEfKYF9nHkgw1sr7QQfdOlTBzey4vPDPG9O2aPQpRIqiUkKghfqZX6zZtoVMpprRwkKFCKX4SS9qO9CDo//BVO6D7IeyOXcPdVqaTEBiES6nnt4Q+RTy4i9bOessoqamo7iL79x8wTO7EPttPQZ8PHuZ0X1wRx8aV5xEZpTi/qvYc4VK2nV5bBrMhWtnzcQVpsB2vUt/CA5jUe35PEVbfMRb7ueXalzCfbdozmkQC0mbNYlu77tbytxxNT5hyo5fDeAxxsV5I+bwb5MSpsjYfZ+dFO6pNW8qMliQQqpIgEAw2b1rN/UENkXhFFycGoz6jZ4xzooHXdK6zOvpO7so7zj/tPx5SdWsZsw/T16THiS2hkIGN/d2HVd7Hz+Q/wuekmpqmluHY8xpOtOWgrD+IzbQp5c2eR0bSFXRXtVIlSKDTsp3jKbfwyW4LDUMzv7ixh6SM/IrPrXV6uSmfapAyy48eOSQWrgZGRIXr6+xmsP8TOQ82M+GgJCoshKT0O3UAjraJ4UmMjiEsMQzF0nJqWAUaQoFX5YLDIUA430+WU4++nQhjsok2ZzpI5GQR7PLJfi6b+/Q85K5SNVqApYc1T6ympHEabEHjaVl0mrJYBWtQ/4sUHik6BprDvKZ5um0xMRwkDIQEok/2gupHm9hAWTZbTU17KgWl385tJYwAyCmXqm7lxRijWNY/xvlGCJDiaKMkQjS1WZH65/Ogn8/F3OzB1N1H9zqt8lHML34/fxVN/MrHi+ilIjm6iPCiTtEnTmBSiQmarp2RfCburwrny2iTM21fxV8tV/PGq2NFyLIL+KG8+8TG22cuYmSGnv+QwR1vsSCQCMvcwAxIpppp69MkZKPdXEXzrcoae20nuA7cwLSoErauM1S8cRaKNJn9q4ulSKsZ2umv388HAZTx8U/xZ9OxE39dNb48eaVg8MUEe39rZx3cHylyd7HnpTQ6bPHWLLJgkMWRPncasglhOhcycIY9zhbKL8ir5y+u+LF46diTpWTQ61u3GdN01LMhNJVlipe/oTnYcbGMkcgoXLUjFz+1CIhdj17fx9h1PIPnzIywPUKLob6NLpMWy9R0OquMJSplAunsIvaDAV+1iuKeOj9/Vc/1DV58qidH4/9k77/i4imsBf9urepes3rttdfdu3G0MxrQ8wBASyEsvhLwkLw9SSGiBkIQECJgONhiwce/YsiXZqlbvvUsrrbbv3vfbdRPE2IIYAkRX/+l3d+7cM2fmfnPOmXNclrIwpnh74n8x0hh6m+i1e6B0Wspc7kvn5UAQ+nnt2//H4PLVJHi6c/7ApvP/5ae7kHjGsmxFMpK+bmp0Igbeeh39/fcx++QhetMWkuLRwOsPHydixXwihCGGFZ54RcYQ8bGZcK+sbJ/kjiu7Lz/cmmnv33hJn0D49DwWh1/MNSGYemgr28/TWwVu/eW1hI8L0rbbRYiECra+1syU8GQWLDlrKXPoWqgvPMDrx0cICNEgjPSjC1vFeu1RtpZbUanB1G8jcMZCZualEnXhNKyVnpozHHxtJ5qffo8l1mP88odN3P3bc1C2/UleII/0jKmfk6XMTMfJg5QNyFD5+uCrsDJSV0JlRTVFQWu5I1OL3NMP38FiDvdFs3amippjpbTZFFgrjlPnE09YUiJxon5aaiupqRvAlnQNt14/kyilDaspnwe/sZPYNXn4qHs5vNfArOBuqhWh2NwiyZDX0tgHxphb+PY1Wox9NRx67nWKPUOR1fYSevsmZmmG6Ws4Q3l1KwPyCNJm5JGb4kv/iSPse/NdBqfnkjxjGvLDJxgWKzH1naYpfhN3zAnHsf1Z9vtnkZyZRnTLUQ7nF3FqxI0gPw2efgJV+QH87Dcr+TDKWBls78WmGeXkzjKsbj4kZsci7RnBqtLiJhrBWP0+f+m5lUcupMSo5cX7/0a7VwCe/r7noOHsPBtq62fUpnVZys66L8/NwIHX+NVvdUybHUtAgPqi23+wgqpOEdaAuVyXBW11I/h2vcvvZN/l0dRSDugSyEv2pPfFJ9gft5icUDGiERlS7wiSw64cjzKROXYlKLP1V1N0rIiyPjXReRkk+0sYru/AFp+Af1sB+/YU0Je4juvnxRDQf5Bnnt1HlcWNoLAg/AIiSUidSm6879nTl6YBBs68x+P5afz460reeCif6ZvWkRjkzfn9ndB9iv17SqkRxXDNTXOIPud1sI71U/3Gn3ljOJBwdzD3GvCYs4Kp9kqKK5rpssrQIkYVGE9ydhQeDYd55/QY3n5KhNEeejwWcsd1CYxseY4T0dcwMz2O2A9ZGx0Yh3por62kxSByxS3W1Heik3ng40zTkpnD9Gh/PJVizE1HOVJlQRQQSqikl+pqPSFpvnQfLMSwcBVZTW/zj5oEbrptDtGel0kUPJEBuor3TAzKTvHGM/l09MuJmR5yETRsOkb7qznctZLH/+cslAmCkZ6tD/FEdSjBajEhOdOISfFH0dlF85lBNPYWqgYUBK67iZXnNsemV+7jAbdvsml2MNqKt9l2uIoejwA8xHpGhmUEZV7DTUviXZsnh2mYoYKX+GPLCn6wuoyHHzBww9cT6DhagS1hGulZyUxx+Sb1dJ0p5Oiuo9TJvFEN2YncdAfzrPWcOVNORW0nep8M5i/OIslfQNc1yKhdhVZtY7i+lKIKJ4QrsHYPYI1bxM0r4aX7jjPnx7eQHuyDygllT5/EKPIiYXr4xRhBYzf9zeUctt7C764IZQ6sVht2GyhUzsjLiV1fGShzxS/UOXOi6DEYbSgCooiMDGOKx6WTQU0MymqpLCvlcE0Iq9LKefQFEbMWXLSUde89heOOr7F0Wiy+DQUUnK6lRxPD1JwMYmWDNJ86wvGmYUymIaqaArnrgZtJ1MjPUbed7nde4qA8gpDsWcxxWdWcSj9Ea90ptrzcz42/3Hgu8aaNpj//nOdUGSSH+BEy/rRnRyXNQw70Wbdzz/k8ZS4oG+D17/wPbdlzCXPTXlwAhWFqa0ZxD0ll3cZZ+Ao2BtqbyX/uVQw/+znrbEZE/aXsPJ7PkTJv1tyylIxId6epwZV5+WOTYk9M3yZ81yeFMvP+Z3lFH0/YtBwWhp0fczv6zhqK9+3mVOC13LMk/OKpKKGPij2HKXfmtxmIYP6cOSyZEXbui2pC399OTUULo1I5IrsE37Qs4uSdnCltZcQZKC71IyImwpUp/GI4jI3e2koOv7ELzY+/zUJrPg/8pIlN/7cIfUkplUcL6cxay4IZU0n3nMie6criurz70oausxuTQovW0xONBGx1xyk8eZpD4Zv46WznMug81GBkoM+Ol6eF9vpGassrqS8upknlj29YEtMSIwj0ljJWV03DgAGHwo/YefPJ9Cznzz/bg19eElrlMCWnYUbIAA0iL8akAcTL2ugeUyCKWc9tcz0QLGMM1RZxokmHRRZK5uxYRNUnqGgfxSh2IzAmnhhnChaVjaYPdvPu5lepjswiI8IXoa+bAaU7bsMqwlI8sRj1dFcP4rtgITkR0Hu6miabGyERXthbqqnvaKWyyk5SZijSc6EeYnEAiYvySAjwQEMHB7bkn02JsSzvYoLb0XZ6Ct7g4daNPHR78IU8Za888DrGmDimhAWhPZ+QEjv99a109hlJ+t7Xx+UpA8fAG/zqgXYi00Pw8lFdXJBH6mge1qKMXcumxb4IAx0MHNnM7+Tf5ZHFIgwMUrn7AwoOnkFy7UYWZ0QR7Py1RI76Kk2+y0OZhZ6KAsqbdIjC08lM8sHeXk3RvnIcK25kqb+VvpID7D5lI3bVAlIkHVRW96AzC8jlYkRqX4KmhBET5Hb2nQUT+r5K3nnyKH7/fSOBbUMEJ0bgqVZc/NCNdlBf20mvyIf4aVH4nJev07XWXcHJKh1iuYBN5EtUSjSBihHaalroGtJjV3jhExRGdLgWx2An9ZWt6MTOdAkO3BMySVKU8sbzjYSuWMDUuCDGTztB30trZRFHilvOJoDVqlGpVaiVKtyC40iI8sPdmTzW0UfF7gOc0XsRkTuNgM5yTpe0oVo4gyklezkUcB13hDWw5+1jjObewsp0f7zHrdFXnsWf3R0TgjLbabY8c5SmDhGhqYHjoGwE/XAThcNr+eP9WcgRMJTu5N3Tfdi0nigN/QyZ7djlEkQmE6MDQ4wN9bo2V+nXXMvtMwLpKdrNoXcP0XLND9jo30lN0Wmqh9SEpiQQqhykraKOLmUM2fPyiHM0cKKghiFdM8WtPqTF9XPsiIWU6d6M9ptR+fjgNyWGmIR4EmMCUIz20VlXQXmXs3JOGBm54Zjyd1PYL0Kq8mRKcjpxwV64fchTZkXf30l9SQlVrW30ONzwVihQ0sCJ1ql88+vziPTTILGV8tpfD9M3Jic08VyuQ+cwmfrR9TZTprqD322K+Ewsol8hKPtkij0hKLMM0t/bQ+uAGzF+3Rwr0OPpSo7pWm0wdetRZ08nLsgbaVsVjc7j8YFRxAVpcIwO0FlTTHGLDpvDgRCQw/IZoagv1H4TGKutoEXigTY4lLAL20YTuqFuqisMJM1OOmflc6A7fZy6gGSi/T3xGq9kg+109uvodo9neuDFHDxgpHLvEUZDwvGQyy9k2HYedR8cMCPT+hGXFIpGJGDSDdFWWolt5iwSnWzYVcqh0kYGJNFkT48hxEc9IbPrJxuBy9/9SaHM3lzKGasP7gHBRFzIDG3HMNRHe20z9qRsEsfvkoUhGk6corZrEJNnHKlJscQE/qvuIWeKhH7aqhqR5WYS4ejgg4M60mcH0V92huZuM+qUdOLDAvC5hEv908jvyjFlH27VMdhOV2cPrR7p5IVeKq7NSEfZKWpb+tCJVLh5BzElPJSQAA/kxn46aqup65cQmJlDiucQ5Sc78Jjih0xqoqfLRoDaiE6swSHT4iMeYdQMdm0UiSHnAiEFAZvRgE2pRiF2oG93xkRq8fT1dsUnnUVVO8Ot9VSXFNOp8D4LQSIRIq0CjTKGKHkr9T3D6Oy+xKTGEq7U0dlrxqoOJDZYgXm4h5b6Rtr6RjCOKwEjEvkQlZdOpLcWtWiU5uoOLDI3gqNDLoAWllHGOqs4OZLI/LSzYOHcKJ050YI2OoJAP89x2dodjHR3093Zh2Jq+sUKB87fGKv44JgerwB3lOpxJWLMzioRMqSecaRHqRGZRhhrLidfms3CGBk4eqg8XEzjgISgnGnEhfhyQZ0/jYJc4jeXhzIrw5096B1StEGBeEqcyX776KjvQUhIJ845hwQT3eV1GMNjCHJTobzs/sI53jrad79FfsIG1sZoUF2lJLgTEYe1/n3eqg8jNzOa0I+4jwTDIL2t9VS0DGFDgsIrkNCICML8NMjG57d0prqp6MCs9CQ4Jhh5Xxc9PQOYwyIJNbRQro8gO1bFWPVRSsVTSYtwx+2S9b8m0uOre8+EoMzRTfWpBnr6zcg9x20gBCt2m5FhaRrLZwS5KhuYak9QaAwmOliJY7CD1vY+ho0Wzk8zQThbTUcbnMQ8p8W74hinmyx45cwk3t5CdUM/Vu8IYiOD8Zfp6W5soHkQPKLjCXO0UVbZjv5CRhsrRoOAXHmxYo5I7k1QZARRYWct1oIz9tdiwX7utLOuuY4+eSDBgZ7jvrUflakD43Av7bV1DAWE495aS+vIKNaAHOakBOCmlCA4eqgqbsNok+LuOy78wGbANDZMjySN+ekeE7Z+fZJRnYSyyYLkn0RfPrd7PymUfW4d+4I96JNC2Res+5Pd+TdI4Eruy6veJYcNh66NOmMQ0QEKpJ9j7UtbdwMdimD83ZSfKwxedRl+ygYnAmWfsunJn31GEpiEskko+4xU619rdhLKJia/SSibmJwm77oogc8dyiaF/2+TwCSU/dtE/6kfPAllk1D2qZXns/zhJ4Iyhx07znJBonHJbmbu5gAAIABJREFUAD/L3n2GbTuLp9sEJLKPzxQ9/umTUPYZjsVXtOlJKPuKDuwlXmsSyr58Yz0JZZNQ9oXU2olDmYC5s5keuQ8eHu6cP9chWEyYLVasci1ul0pMaR5iwKhAo1ailF+doPuLgnQWpbdiGLWh8lB/fDCozYjJbMMs0uDhSgjszMFmoLu2HUlsLH5y8RUDSSeh7Aupvl/oTk1C2Rd6eK5q576UUObcmOp66La64Ss3MGSR4+muRaU4FwMrWDAZLVjsMrRuCsSCHbvzENGYHB/vc8XEnVJ0Vs0QnOUNRa7i9maTGfO4GFOc5dekCrQaBWLsmEdHMVgdZ2vnisWuGDpn8rHxRdtEEjlKzSXiIh1GhnU2FGqVq2rI+JOWgtWIQT/KiF2Ft8xIj0lFqL/bxSoBHxnxSSibhLKrughcrcYmDGXCGFUvvUZF3AympsYTqxYj2Izomquobe5HF5rNnDjPcfUKnZPVgq5kG+81hhAXN4VQXykO5Ki0bni4KceBkLPMixWD3oLcXes6LGEfG0JnsOCsKIRMhZtWjfr8YnHh5a2YDF2cONBD2rIMPJ11+1yLhIWx4VHGTBZcOaJ1DTR1jNAtTSIvznXgHKthiDOvb6Hzhh+yMUKN5grxN5NQdrU07j+nnUko+88Z6y8jlLnW7w/+wZO1iVyf0MHeaneWLMojPtITk8GISd9BU10nXTo34rOj8bCNoGst4UBbNGvmhyCVa3DXKJCaB+jqtyLSuqMy9dDZ0kTTgBG7w5lc1orJLEIZNo0F2aEoMdBWeJLaASe8jTIq9nRVmZBgZHjUeZBBgkqjRu0RQGhKOnHjj/HaDAy1l/FB0TB+8YnExYbgeSEhsoC1t4FKZ5WDvhBWR3XyUkkQ/3PvQqSSSxsDJqFsEsq+kCvURKHMYTjJSy/3kzIng+T4QOR2M2Ntpzly0Hls30hQXBZLblxEsrcahRNwBBvGgRLefOhp8sdUyDUq5OZ++hyRZC1axcYVKXhJJYhFAg6rnsHuBo7u7SD51mVEyQS6dz3HW2VdDBhBHjydRXNzyYnzwW61YDGdrTAgOIyMDpXxzMNVrP/VrYTIxEiduzVRC8dfO0BZQw+jzlO4pn4GdCZ0okAi/Z2JOMVIBTkRee409CzjezdH46358K7ro4M1CWVfSPX9QndqEsq+0MNzVTv35YQyM/rizfz4yR5W3hbKyS0NbLj9RlJS3TlzopDi6na6Wutp6ehDH5nJNMUgDQXlDGUvIUcrIIucw/r58XgPfsA//nGc0YR5zE72QtpVwsmqLvqGbUitXVRV6/Fb/31+sSEJrchEz5kSarv16BsOcmA4gWlRQYR5dHL8eCNDBg8yF6Th6xlIRHISEdpzng3zGKNtJ3jjuQP0SIwMa6Yye+5M8tJC8VbJkYlF2AYbKTnwPi8fGmPZ9QHsfLKGP7z6AFLZpau6TELZJJRd1UXgajU2YSgreo5ne2cye3oU8f4wWn+YnbvLaNdMZcWKCGxFe3j1qJ3Z99zGohAFElMtW77/U7YFrmTJ1FCCNXb6Cw9RZvHCOzGb2UmRhMVFESwbZaDhGJsf3sohXRjffeGnzFQKlDz6BA3XrCI7KoowqRiJywpmpqv0KPveepP9rXrGxkRotXa62w34h3thHDKi9HBDFheCtzGN9ctymZ4Z+E9pRoThXnQHNvOboAWE7DnD6u9vIMJLczGb9CWEOwllV0vj/nPamYSy/5yx/lJCmbN285ntvFEXwcKYfgoaVORmpxIeKGeg+jSl7XrGVHZMnc2cKYEZGWPsKE/ktvUeVBxrJ2LJYqZH+KKRiRH6SylolqKRS1HTRXlRPkfe28eJXi2pd36X21N98Y1LIcoNhOGjbH4+n+pqM2lfW0e8sYKi4wfYX20Ah4qAqGhCUxbxjZuycBNsWM062nb/lT9uNzH9zjtZnuKHo2QLL22vZixyFstXzGZqoAZB30FzZTmFfX7MDu9n9xkv7rgh2/XtuNQ1CWWTUPaFXKEmBmV2Ol54moMZK5gRqcF6aAvvFOrRTF/ImiVpBDsrHxj6aCvew3N/P8jQzNvY5Cx0nV9CgUcOM8I8UNeepEruj2doBGED7ei0wfiv3sgNwQJW4wDNHYMceWYbMQ/8hDyFg8KHn6Rr+UoyYmIIk0o4P68Ehx2bdZDmunL27ehh0bevJVRkR7Ad59EHO1n9jaVEBhlpqdXRV3KSMw11NIycK3TrjJEwWLEIydz2w9lItZFYn/kzvffcyyIfj8vWG52Esi+k+n6hOzUJZV/o4bmqnftSQpkgYBgdQaLSgmkMu0KJUiZD4qxFPNbAsR0fUDk4ABFTsJaJWTxbx+aDkdw0ZRePj97Mb29Pxud8bkBXXJmDvn2v8V5xLbUqLeruduqb3Zg5IwB7cw3Nax7ioeRa3n/7BBWHt3JEmEZaQgzBQ5048mYwfdE8cuS9VJaUc7IArvv6LDizk78+s5MzQzIi0uPwc3pcnJ4Yuw3rSB893Z10W4JIWrCa69ZOJ8huQSxXgNmIXaVFI/34OOZJKJuEsqu6CFytxiYGZRYK//wMPUuWE9tXQnFtM9XNw9j0RsymMQxjBmwBgfhIJNjdo5nhKUO9YgXJ+37HrzvDifXToKw+QaU6CJ/QCML7WhnUBhO47hZuCpUiCFZGBlt5+/evE/l/PyFXYePYz+/m5SEtaokMn9SlLFk4mxmR2nOvbUffUkPJ9p1ULvs2X48Ae+Gj3H9yIffclEKYrwy7zYHdYnaV37AJYNd3UHfiILtP9OOz5k7uzAtA5LDT+9dHeG/5PVwf7onfZRLNTkLZ1dK4/5x2JqHsP2esv4xQ5gq/dSahdYZ8CMLZxNGApa2UwuIyyqo70Fn66BgxM9wCiXEmCuqCmRFpQOcXRZh7CGkr5hBu6mZo2IDgPQVZyXZ2HS+gwCpDNdxPZ4eK9BQvbH19mDf9lcey9TTVdTG07++8IE5H2TKI72gFrZ6eiDyCCZEY6Bt2IHLL4/4fL8Ktr4lyszcB5k76TAIOWzFbXhshPSeFmBh/VO4eKMUSFAoF7sH+rtrTH32fj9PCSSibhLIv5Ao1USg79qdnGF2+knQ/d5RWGxarHcFuob+kmDONbRiuWcsSjQSxTIlWLICHJ+I3fskvh1OYGuKBuvQgJZop+EXFEt1TR4fYA+01G7kx1FmqyYZ+sIUtD73mgrI8hZ3yzS/SnjCdSD8b1fvrCItKJnfB1AsydBi6aC3dz4vHA9l0bwJl//t7aq/7KTemBuD30SzfozUUHT7O4TNKpq2ex9QIZ3kWCYLNTP8zD/PynG9yU4wX/pc6PXruiZNQ9oVU3y90pyah7As9PFe1c19WKLuUEOy6Tlo7Wqmvb6O3t59hix27FRRyAaNFhlopRh4YS1yAHyHJ4Qi1hdQU7KdYNZ9YYxcWlQ1DUgR+bbUUl/iwYW0QQ0fe4c2M/+WRWXLsVjvGdx/iUWsC/vIwwmoP0+oEqtRM0mQD1Ne00NDiw+3fX46naYSOqmJqesZcccQOWznvvK0nJSOeqCgfZFIFboERRERFuEo9fpLz/ZNQNgllV3URuFqNTRTKyv/yd+oXryI7MowQuqnOL6S4rJm25mY6egcxp2WQ5u6JT9Jc1s8IRYrAwHPf44c1XgS5KZE3ltCg9MMzKITgoT5MgfHE33gbN10SysRYegewu3ugUpgoeuldPAJDSV489+JrO09YdtdS8Nor7B0W0Ctnc/fd84nzUiF1tFO69wTlDT3onDtAUwdNjd20jfgzNWMK7jIxEoWWoJyVxO/+C8c2fIt1IZ74XDoe1PXMSSi7Whr3n9POJJT954z1VwnKnARmNlZzaHs+JWU6fGPPFr13XYIF21gzJcZV3L8pDV8vFcLYCPqTm3mjJwXP/iZG9I3UaNxx6+ugsdGNWbk+mBqraVz/BI/PVrlyXJrf/jWPsIQ56TF4Ht7Mbmch88AoIiWjdDoPATiS+d5PVuFlG6O79BAHTzQhhIaiFVWyY6uelMx4In0d6OxK3GOmk5ESQ+j48n4TUL1JKJuEsgmoyed/y8SgzMHQ23/j3ZAlzEyKIEZjYqirh74BHd3lZVQ3d2JcuIwFWiVK7xCig7Suo9Blv/0xW6PmM9XfC2/zKAaJHKlcgaSxklaHFsWSDZe0lOXKjVRv/wD79Eyi/AyceOkoPiExZC3NHScgG8beWgqf/QOPnxhBnnsvD9wzk0gPBVJBT39rN/06AxbnOjJSzZmqLppNKSyf6+daYEQSKUpfL6r+9jKab95Njo/bxbqMlxiGSSj7/HXzy/7ESSj7so/gxPv/lYIy55ppLWfH5h0cONiJZ4L/h6DMPtZAsege/v4/2fhqZGfr1hY9x/NNUSg7W3BoLIzGheLbXsvpEk9WXxOA7sRuds/5NQ/PvAhlj4rXsTw3CvW+v/Ne6wD6wGgipaN0dI2ityfx3Z+swgcbpsEOql76C/tSbmNlRBmv/32Y3EXT8ek7zRmxP8F5C5gT4vaJy3tNQtkklE18hn+Od04MysBWu4UXyiKZkZNAQqjmXNI+O/0FJyiuaUZ/7U2s05xP5edAMFfx/P3b8b3rRrKmnCv27AoGBVPZcYo7RxnIWcNGV7FuG2PDbWz/4zbC7vtvMuRW2t99gZ1dIHIYMUgjycvLYWZqkEsydsMAXTWnOVZYx4DUm9BADYauNrqMbsTkzSY3KQTvC0W3gcHTFJxupcaQzc2rg88uMA4z1sHj/Onvetbes5hQDyWXMZRNWso+R538qjxqEsq+KiN55ff4KkLZzjeOUlJuIyEv/GJOSbsR61AR7zSu47H7s/FxQplgon/Xn3mmTI1MoiZmWjRB02PwH2il/JSeYGUbZQ1jqK67ixtCpa5krua3HuRRybUsz4shuGkXOw+X0CT3xUdrR99jQJl4DXetS8f5SRGc6ZeOPcWTnSu5bUE9L/51hDnLYzA31DPkGUnK3GxilOPTyF55vJx3TELZJJRNTFM+57smCmWCqYodL1XikRaExG5C1zuCWRAwdrbT1T+MJTGVBGd4mFiG1C2MaaoCni+LYcP6LCJ91GeBZ7SFipIKSvJr0ftGELVmDUt8nIjkwGoepam4EfesdPwlIuwdZRRU9zBisKMKiyc2KowQN4GRzkZqS0qpG3IgdfMlOHEaWdFaDPVF5Bc30DViQhSUwYKcBML91Bi76qg5dZD8LgXaxDXcMsvLBZQO0wh9B57hGet67l0yBU+V5LKSn7SUfc6K+RV43CSUfQUGcYKv8JWDMlsFu5xQVmYmOiv0IpQ5TFiHi9nZei2P3pflyu9oqjnC/sIm+tCgcoxhdB6uUilRWI0M9eowDbTSZg8meeVG7p4TykDZYU5s30NV5m2sDLcyVHWKkjYbHlGxRHpb6KusolUSSc6S+aRLmzlRUM+IrorCJj8Sowc5dcJMZIIntjErEo0XgVExREREkxAfjNsnYLNJKJuEsglO78/3tolCGZho2bePFg9PrEYr1uFRl2sQh9P6JSBIJGcnrliK1C2cqe7d1HpkkRnqhvb8qUZ9G5WlZ6hsMqCJTCAlOwlXSNmELxujnY001DQzoIkkNS0G/3E7JMHQRXVRETXWcDLSogl1QVk9tVWVtDj8CE3JYlqg84EOrIZhat95j5a5G1kQoEB5eSabtJRNeIwmbzwvgUko+8/Rha8clDl6qCuto6lpFKXvec+Iy0+BYBmkS8hi9dwpqOUiTHUnKRrxJjjIDYW+k6amLvr1ZmzOeN5zlyCWowhKZ1XuFPrLj3CqTo9mWh6Jsl6aGroYUU8hNi6CULWJ/uZaqloMaJIySJa2UHCqiZELNZisGA0OZHIZ0nPpLkRyTwLCo4mPC5qEsolMOavVio+PD+WTUDYRcX3u90wcykAYbKfT7oHWXYuHMzfZl/ZyFiM30tXQh0dMOG6Ss0fBL3dNWsq+tIP9b+v4JJT920T/uT/4qwZln7sA/w0P/MJaytasWUNKSspnJhK73c4dd9zBI488gq+v72f2nMmGP50ENm/e7MrxcsMNN3y6Bv5DflVZWcmzzz7r0uPJa1ICE5FAX18fP/zhD3nuueeQSK5gip1Ig5P3fGElcPr0ad566y0efPDBL2wfJzv2YQls27YNrVbL008/fdVEIxJcGd8+/TV16lTXYuHl5fXpG7nCLx0OB0eOHCE3NxelUvmZPWey4U8ngbq6OsRiMdHR0Z+ugf+QXw0NDVFTU+PS48lrUgITkYDRaOTkyZPMmTPHNccmr6+uBPr7+3FaRjMzM7+6L/kVezPneC1cuPCLB2WPPvooCxYs+MzEPWH3pd2KzWJiDBVuIgM6mwZPjRiHfgSjQoNSJkX6UR+TYMdms2KxSVCrLhGcZBljzCFHLpMhO7dRdVjMWKxmTGIpYrOA0kPDx+YMFSwYDHZEYilK1dmjv+cvwflsk5ExgwOFlxtKsdMFJmDV6zFL5cgVio9v91+WtoDNYgOpFInzuXYzprEx9FYxMrUWD9XlzhF++OGfxH3p/KVgGmXMIXOltlCeGxDnzuCibJyFws0MD5hQ+3ggd8nlX70ELAYjNkCqViNz6YoFs1R9MV7tX33EFX7/id2XVhNmsxmj1B3PS50MEswYDCATzFgkciSyi/IEAbvNgmHMitJDe7Emp93E2JgZq93Bhd2YSIJMoUSlkl8Mxv1EsnCWrbJhtoBao7g4VjY9I0YZUrsRu0KFUnG26O8lL4cdh2mUYZEHXkqR63TV+Etw2LCYjFjsYqRKNSpnjKHDht1iYMSmwUv72VuRBMHhSlopksvOycmGcVSH3iBG5aFFrfxkiScnIuJ/t/vSYTW6dEikUqFwxuCIBKwmE1a7gFSjRj6Rl/i4ewQBh92O4FyDLnWPYMVscQYCSVEozt4h2GxYDGNYlFJsY2LcPFX/vKafa0uwmLDY7NjkajT/tPA7Y0L1jNmkqNVKZFIxIsGC0WhDEMku/S24wrs6n2e22rDKNbjJRLjKuY3qGFV54SW/8hr273BfOvvosFiwyFSoJDZMepMrjuvC2iCWIpc7v3+Sj6zBzrEzMzpkRuHjgTMS5V9fo/8VZfr3/PYL6778VFDmsGA0OJXYgViuRKlUnK1HdYlrolDmGGyjo7qMAuU0FkvzebNnLhtnaRk9tJ2SmBmkTvEnSClBPH7Ftw7Q09FObbcPM3Kn/PPi0HSII7pYIsICCHEXcFrtjE01NHa3UKv2wb3ZRNiSWcS7SbHqBtALzvad3wuR62OoFLdSdGIQuTqE9OnBSHBmFLZg0o+iNwzT29hIVZOIpHW5BAtSNGopvQf2UBcYR3hcDFEKEQ6LEaNhjDG7+J8/ajYrgtobd5WUy5TouoRULXRUNiEOD8Vbo0ahb+bMkSMc69YSkjmXFWk+E9byK0OZgGVEh0mucRWbdVTs5bBxCn6R8aT7WDGanLUkVXhoz4Kg4DAx1lfMqy80knnjQkI0CqQOG4JMg0ajRPmxLyqcPfpsFrsW1Q+NM1aa8wvpFKQE5mQS0t9Ge30DbRHZZKqtWF1PlqJ016KcQHzYhIUz7sZPCmX2jjPUVtdS4r+cG1MV//RI20g5R4vMBJhbaFOHog2OJjVIhUwiQezQ0zPUR/XxNhKvW0zoeSNLbzH7jjcxaLLiUlRn2K1dhX9sPCnT4wi4hDHGWbXAZLZgswuuk7FyJ1xJz+r52QHT0dXZTk2NhJnz4xDb7NidC3vvAbaXRxBqLKEvOI3E+GgiPMWYx4yYTFYEMQgiMWKpBk+pCVPxDjYr13FbugLFubVAsBgYM5rQD/bQ1ew8neWDf2wqCV4gEgwYGz7g7b7Z3L7ovL7aGBvSYXZ+y8XiD4G+wwEisQy1pxuf/PS7A7NBT09TF8qkePydx+yFQc7s38aBEjXpK+cxPT7wEwUJT0SHJgplDpsVm80BE9rIOdcgK1bnx9g1plJkcjmKCx9eAbtxlBGjkZH2BurqRtBMTSIiwB8vuUBvVRWdOjMBs/KIdB18tmM3jTAwJiB1zp0Ly7iAYBMQqzWo1ErXh/viJWAzGxho70MSFYGPK1GVa9Au/F6wtlBVY0CQ+JMQ74HDZsfc30tbYT71qcEYj4nJuTaTELUM28gQRvtZmHCI5KhUSmTdddR3D9EbmcO8AOfa4tzs2TCNjmI0DdNRU0WNIYistDB8vN2RCy2Ulw1jF08hMyvIlfbGtVaP6Bjjwxt6F6ALUty0GpQKqZMWGasv5UxDF53BGcycokA0NkzP0d0cTVjFylA1aqkUhUaDSjZu7oyTyMSgTMBusWATRIhlzk3OZbTIYcdiNmOx2XAgRipTIJc7vxMXJi52vY6B2jM0ReSQ7dFB0e4qhiUiBNcgOrCJvAiPjyYqzBfVuEc5bHqGOyvYu72VyBtWku6lQvFxG66JKPpZ4sZitiOWSJDKJm4UmGjzn8V9XyEoE7D2nGbXu4coaxlFlTKX+bOzSQ/RXLLEwcSgzMZgZTH57+6gImseM9ve45m2VXxjqQbde69wLHUJeSlTyQvzQisXYTtnKRDGaikvKmJXaSzf/XbWxZ2fWIZCKmD54Cme7sgjKy2UMKWOwREDo9WlVHf20hUeR2J/Pc0BK9mw0J/6/72LZ6QxBEoEhlokzPzebSxJGaFgWycKjwQWXROHDAtDLeUcfe15dlW1Ui9eyne/tYaZYU3sfs9A7MKpsOcNymNzSMvJJkMDw4W72P72Ft4a9SVO85FZ2FyBbu1j/OiaKCK1Dqx2uyuPF06vtFiC2Glxu8Q2VBAGeOfB55Bt3EBOTDg+DFK57ziV/QJhednkRARMWIcvD2XOhdJA8VO/52jM9azOiSOw8Hle1icQPi2HuZJCDp9spkmax6a10YgdFsZ6azn+xAM81uJNfIAaqVjA0NGEMf1Wbl23gDmxHmetex/poWA3Ym7/gM35ftywJhn385ZJwRmUr+f0lnepFZRErZ6DV2kBh/dX4XNjNubNu6mwCoglEcz51s3MDtDyUTFPWBiXufFKUOb8ADg/rE6gcV62umMUnCjmSMQd/GS2+uz7OmvLSZy66aDjjd/y+IlBTD3NdAueKHxCSJ2aSbKfN16GSo4GJeF9qI4ZP7+T1HM6IJx6nJ+/70NycjBT/Jx2DhutJ8sZ8Qlm+q3ryRlvURDsWM0mRtpKOJlfQl2/HZlPBCmZ00iIDMRbeXYjYLe2U1F8iv2HJNzyjVzMre30mR0I3e/x0skkFqaMUNUuJjZ7NjOn2ji9dTv799dDkByjQ4064jp+dXMYpl1PcZ/6B/xhiQa1TOxkKgyl23ljzyF2HuvGMyGHZTcuJU48Sld1G/LUZKLa3uOxthv5w6aQsx9Rex0v3/cIpwxiRFr3cSDgYGzQhtQ7hlUPfJMFTqO43YbZWerrLFniQOKyiDvB4p8vC/0ttez+xy6Cf/YD5smc+menb+/z7OyfQmheFtNCvfG8yga7CUGZYKG/uprG9kHks+YyVXUZm4UTJmwmhlprOFNcQmXHKIJPJPHp08mKD0ArlyKym+jd+1f+tO8E+ZUBLLv5elbOkNFRNYbYJxDpQBM9QyaiNl7LNKesRrvo2/s4//W6nZQI6UVYR8DYOIT7uo2sXDWPHK3YZT2yO4HQNkZfawlvPplP8oM/YLbSgcNowKb0ws2lVw5soyfZvbcPizSCvEwtQ92DDHV30vTBceoXLyHt+FFa53yNjdn+VD12H9v7wSKxMWpPZOnSpSzz7eJ0QzctU9dya6TMmbDQlUn+4FN/ZW9BAeXhX+POm5aSZy3ltDGAkNBROivGcEiTWLk6BikOdI3l7P/jA7wqjyF63NgKwijNA2Hce9d65uRE4zC0cHLHe7z92n7aRGJsAZFMUZjpb+5Hauuh0yeNZP9IZn5tI/PiAvC5RI3cK0OZgM2qp7OokGbBA5+UaSS7X5rKnGuJZbidylOFFNd2oRe7E5w0jfSkWCJ81GctgwiYOhqpeGMzu6/5EfeHvMsPvlFH0vxING5yEIY5c0pHzPz5LF2WRdA56HJ6MUbaqyh48e+8Y9Vits/ku99ZSIy3+tN7NRw2rPomCvI78QmOICE1/GosuZ95G18ZKBOEfg787kkactYxL1VJ3bZ8RvxjmLFqFuGXoO0JQZmti8pTJ9nxVheZcyWcOXaA93tmsCpLiSF/PxWRmaRNX8iaqFEqPzjKgaJmRix6xvSjDBhkKJVq/LzP7gWcxUhFkav4wXwDO9/dR1HLCDb/VNKm+OKvtjPa3kz7gA5dVBrTNAqUnuGkLc5k6Jc/p+HB37PRW6Dw93+lb1oCAd46Svb1I9eEkpUbgdrDl4DQUAKEbnrLtvFYwXx+/Z1EJCILnbse5/F8f+L0DThWrCTzHJQNFR7i5JkmuufeytfCP7yDcLz9vzwgv5PbZgchL36Vtw+VUNVnQhgbwBGcTca6e7gre/we55xx4yNQ5uva+Z83Wv+z++hy2n1lSxkIY+W8+IuXMa2+jXm6QxyxJxEe64Xk9DHKhv2Yfce1ZGgsjLQXs+ePv+dPwwv4znVxaJyL/lg1779RhUdOFqmJScTHRxEe5ucqHHvxcmDStZD/+2/wg447eefxVYR4Ks9CvrGGw1u389brB2gSvIlKCyfYV4UpcgPfWR6N2zivtehD1pWrO6cvD2VWGnZt5t3Dp6gasIFjjKG2Bmpr+jD4xJCeEY43Ipcb3D1vEz+91o1TTz/H3pZhRnubaDZpUXgGEBoeT6K3FzFeg+SHTSXw8Eeh7Al+eyqPNUuTSQxz6oWVyvd2UGUUCFu/7iKUCVZMulr2PP5nDssymK0q5KD6OhZNGaGvuIA2/1zmLV3I7HATTUUH2Pb8Do53C7j7RZGbG4BVb4ehkxysDmdaig8eWjmeCbPJTXVQc7yeUVMYa9b70lB6knd3qlg7X01f/haeUt3CtzLkqNQ+hMaG4auRI7a3sf+NfEa1U8j+lCFMAAAgAElEQVRdOYOgsXYqj+xl63uVRCz2pWz41nFQVsvLv9tPwPJFTE+LxvucjgjYaC8qoqigHI+7v84iYQxj5TZ+82w+Qw4BhzBEi30eP/rWamalBl0iCfCloOysdcfhHBfn32fgv5kQlOnK2L/5bbZVaJn9+++zweMyHTE0cGTrdk52OsMIHGg8JSinhiMrLKWaDG77znLinMDg3MiY9vHEYyaWbZhBXLQ7Ayff5M2CYdo7xaSn+hN/Acq6GTz6D35j/Ca/Xu2G7ALU2una+gpHfeOIyMwh101gsLaAo+9tYWdFD7rOFprd4pnmL8VhFxArfUi79huszZxCgKKZ/De38M7u09SLAogIjyLVT8zQ4CC9VdX0ZM1gulSEyGcqy9akUPPk3zCuXENmjJGibXXYLRoiFO2UtA/SFTOHpaFa1H5hpIZ6uFygth0P8IDo69w1N4hQVRcnnt/MUcFKry2FmaHpF6GsqY6Tr22j7zs/5MZx5lWHvZGtzxSQnpdNfHow9Xu3U9hpxyMzjajROvaXeJAhK6d24e3cpDzBky/oWXHnYiJ9tB8bknIlKBMcnRS88irb3ytkIGs1y27ewKqgS1mULHRsf4KnPjATOFVNU4mSWdOD0ZrrKGiSE5yzlOuWxOMh+mco+9b69xHHeCFROq1/Bjq6PZlzw7Vctyb7HJRZGWkp5cS72zngfT33r5/C4Nu/4n8/SOBrP7qBnDCPT7WhFVr38/zm99hdJmHDLRu4dnXO1V18P6PWvjJQxshOHn3KxLx1M0mJ88E6rMMikaH0cPuQifS8HK8MZQLmxmMc3XuQ98Xr+fUGD0YLN/Pbxlv55UZP+l/4IzuzrmdxYiSxGuduw4rVasfRcZKishZK5Uu5Y4HHhxdViQK1XMBiNtG1/Xl2ySMRD/Zgbqyisb2bvhE9+uBo4rx98E1dzb3Lgzn+3Zt41jeTSJmDnnI9CSuSCdT2UXJsFLkmmES/MfocDobDU4ko2EtpeyX5Q/EsmhZN+vqbWJjkicxmoePVFzidMOOCpWyo4H22v72VbcZgErUfWXAbiuld/Tj3LYsiQm11xTTYHAJCwyHya8foDF3D7XmXhrJtDzyL7MYbXJYyv3/hg3JlS5mJwbYOeqtPUGSKJKz9ACckcfi5y/CW2DH5pZCbHIyvWEfPkdd4rqiOmsHpXDvHC5FQz96dOhLSIgkMdkdX0oAjbyZ5qxeRPW49EkwDDJ55k1/v7mC0cSoPPrICP49zUCbYMRvq2P3UaxQZNATOm0lMXTmjli4KFBnk+djOWUtEqCNzmJngj/ZKScc+xSS/kqXMbjFitthcljLDmf0c2vY6r1UaEUJSSVm6iR8tPFs/TiRToVYIDB9+mReONdFdV06D2Q2Ftx8RkUnEuHsRoWzlSOiloOwxvv+PIbQ+Wrw8nAK001fXjzo1gyVfv/4clDkwDbZT8uLT7Em9m3szfbBue4jn/G9mzfQwopRdnNh6kDa3cNKWzydVZsM80EBD+XFeLwjmhqjT/L1gCKmhktPNgcRFeaDRhJOzYSVz0i2ceuFt9h9oQR2tQmeyo5dkclOCkcbCPbzltYoNcTYaDrWSft8molqOUFSQz/7jHdjknsTOnk9u3nwWJAcg1zXRXb2Tv7bf9CEoe/FHj1BilSP18OCi01dA329C5BHBige/xSKZ01tixmC04nSaOawneObpQeatmk16SvCloay5hl3P7ST45z9ivstS9tlfV4IyARNtx49w7L191AcnkHjr7VzneemeCYKOste3UKmNISYjCUnxSRqGLEStX07CQD11J/fxjnkN/3O9ByUvPME7FWUcKBIRnxjH9BXrmJsdS5DWRsOBfNr01g9Zynr3PMLXtkiYHuUMGzgvFwFjXR+qNTewYtV88tzEOOxWrGOd1JedYOtrDSTedA1p0TEEqZxQK0KqVKFwucbtWE1mxioPcLheR/2IioDuo5xo1TPS1MJQUgoJEoGA5fdz5ywNBb/+NtsNKsRKG30j/iSHhBJPC8XdwwxHJBArHaNrOJFf3unBK4+9S8WZQ+Qrs5iekMGy6xaQFe6JylbOvkM6JIpxlrKGMvY9/gBvaBOJHW8FFUao7w7injuvY05eFL3529m1/zAnhiVosGHUWzD292CPjCFIbMVgtGD1zOX2u5eTGux1Sff5FaFMGGag10Tf/vc5JfHBc84KVn4UymwmLKf+xi8Px7PxpkwiRUd44W0Z03OnMT3FneGiPXxQb8Cctpgl7rXs/tsL7CqspjN2HjffGUfh/XuQxXghVUoRBCNd/d4uKFu/MosgxwidZUfZt6eYjtjV3LkiCV+FBId5lLYjz/LEli7C1tzCtbMTCXX/cPz0+JnijCkeLtzKM0OzuOuaSDzkEkRD3XRYujm4pZi4uGSyF2d/9pPrKjzhqwNlVU/zwOZuRk02lAor0qiZzJs3i1lxXp/OfWnrpfLgFl5++TDtIQuZ5zNMv0HHgMUDX3cJdt0gepU7WmUAyQvmk5UUToAcHDX7eP/d93i23pus8LPmEmfMicRrGmu/No8olRRJ/we89FoxzYM6TGNioqdPJ9nLQkdrN71ZOWSZzrBjTxDf/V4q+d//CeU/+DlrPQRO/+VV7MuWMM2nnROHjKgC05jl3cjp6lbqUzdwg6yCY8/9hgc71/CXP61He2wzWxqiWXrDbFR7Xqc0JvsilBUe5FhxJc2Z67k+5MP+EWHnIzzpdS93zg0l0nOcKbtuH4crhmjwXsiGZBPDRqeb5qzrS+sbgLtsgHe+fy87DL4E561l7eIsUkI8PlXg7uWhzIHgaOODF3dQ1jvMsE2KpOUUpbYAPPwCCHMTIVIFEZ2away5ifgONtCY/wq/et+fZbM8QKhm57tjTJsRT2CAmr4T1dhnzWHW+muYccEFYEbXVcehl95DvzKMk4+r+Nnvl1+EMufAdu7j6T+8xLYqGdkb55Hu7aDheD9JG3JQdvdjKNrBNp/VbJybzcw4b9SX8vn+i5P4SlB2oXlrBwXbD3HqwAnMMVpKhHRS+0eYcd9d5F2AcjsDbz7Jq5pc0vXFVA7b6RoZQWRxJyA8iyWJw+S3DtNaZGLD//0X0edVQ99GbbMOk11AdO5/DrsEtY8vgVP8z8ZE2QbpbT7KMy84uOn+1YQp7ZQ/9Cs+WLKJ5UmRRCrsjB7bwq4ONdL0a1iXYKe3uoSjr2ynTqbGNqbDsv473Gl/nWeOTGXN8jC6d+1gdOZsMjIU1GwrpXfYl0UrfGipquDoqXDuujGYtlef4h+ZP+P+qYPsevB13L9xG7lB7qjq3+PJP+6jwSeP9Tdn4d1cRmGrkmkrckloeYuHW8e7L2t5+dc70MyZSUpiOB4XhGqns6ycijNNBN17N4s+4j5yWD/gqce6mLU8m5gpGoxjJswOp4zkKDRueHpKGa4/xZu/+CWH/WeQu+QGbl4Uh69ccsk1619UlQs/vyKU9Z3iaGEH1SXD+AeDbe2tHw9lPXt45X07U1KnkpXuoGTfKdqGtMzduIAAxyAdDSd45TUTP/rFGkzDAwzsfoBNfxez7Hu3MFNVw+laEX5TpxEw0kx3v3EclHUzeOQZftl3I/ct1Y6LbXXQu2Mbp0PTic/NJddV7NmKrjaffS8+x/PdYSzI9GeoTsziX20i3dhJa5+E4NAAPLUKRPYeTu88xMnCevpFIlT+QUzNSsa+bz91193AtVXP8eTof/OTtW4UPfEoPXMWkRJuomxvH15+USQpOylp6WVs7izShsvY8b4bP71/FkM97ey/70b+5P0DfrEpGQoOUK2ZSk6GmN4zo1gl492XteS//Bot//VN1o4L6xQcLWx/rYq8eTNInhZF1/6dnOhopMnLB3lZI4N2hysGDpkcqUhF2Pzp9OysZc5d60gJ83eV/vnodSUoc8Z4OdND9e3ZypExDeqZyz4CZXYsY93sfeCPDGz6MasjvfGoeJYnSxPJzp1KTrwGx0gpBw/X0jwSy83XxzJSXUHx26+yZ9ZaZteeprJzFIfzRJurfwI2uwSNXyxzZ0TjOdrC0ZPVDHp54KjtwKCWn9N9AYfJgntCPI7KKkQzNrAsK4oQmYkx8/kN77i3FexYRjoofv1FTiZ8nW+tSiFUI8EhtLHrhaMEhseTuWgSyj71GuJMifFJA/2Fwj9w1+N6Mq5bTF6SgsaDFZjD4slcOuPDu5FzvbqSpczRXUnZqT1sq7GjUExjVUob294qQye/CCmC2YuEtdcwOyORSDcVcrGDkcL9HDlVzpmYBSwPcMKOFdNYO+8/V83CR79NpnKQgsd+zhP7WjAkzCXGMoqHwo5YZmN4UIcuIooIRukwLObhn00j/7tfZ8fMdUxXQdPeM0Te/V8sUpVztNwNbWwe8yWnyS9vojljNatFR9j88D84bkknd/0m7syF9sIS+hNyUOzbSn3ixZiyoYKDHC+upCljLdcGfwTKdj/Gn72/9TFQNkilOJkZ0iKONesRECORe5Ow4lpmBOh4/1dPMDwzG8+RQWw+U0lNSyLe95MHWF7ZfWlC1z2A3up09YDl6Cu8ZYghJHk6s6dInaYfFBotnp5a5IYu+vKf44e7orhhkTdiRylbXtOTNz+VkGAtXYeKGMnIImvN0gtQ5tB10Fq0jze6E7hleTu//6mI+x9aju85S5nTmtC041Ve2foBnSExpCWo6CqqoUW5kN/84ho0w0MMv/0wD4X9iJ/NDiDI3RkXc/XtIBODMhv9BdvZXdzLCBpilN0c1MxnnXkvWwfn8MN783BWlXLGgxjOnKRKG82UviJKR1WuAuoSuQKP3FzSLbXkH2tGH5LH9UuikFurefWB1+nWarA5xug1RrA03kxL/wiNgwJeMiN4RhKZez0b4ofoOvU2j9Ws5Ld3RyEWOtn6s38g+a+vMSsmFD8JOEq38G6NHEv0Ilb6VbDvlb/xyLtdBMbnsCKohi3SDOaITvFBTShTU7wYqewk9LabWDZPS92rByguMxCVoaW/T0evZR4/vi2U0scf5+Q9v+e/A9t482ev43PHTeTG+KLb8yLPvnWURnEsS1cvYVaqFl1zN71Wb9LtB3jkI1D20m/eRzszh8T4cC568ux0lVVQWdVC0Lc+HspmLktEqWumoqqVPosAch+mJEwlb2YU4tZKdjz1Cmxcg1/xKUam38ryZE/cP8MkyJeHsjHqDx2kakSKRCJD2t/ByJrLQFnhszzTkkLKtHRygmo5sL+BXmM06zakoRT0dLeVsPVvtXzrwdtxxpz+P3vnAR1HdfbvZ1ddq7bqvffemyUXuXdMdeglgXwkIQRCAuTLlxBSSCWEQEJLCL3agHGXZbmqWr33Xla9a7W7M/8zK9kWYGxRkhj+O+f4+Bz77syd994788x73/f35j75MM+c0OCVdi3Xrw/AYqiLAYUdo119zE1eAMr6r+OHa6XahWfXjoBq/x7KvGMI1UOZjLm+akpPnuRojzsrVvtj2p7H7r+9Q11EOlEO9riFpLE2IxwvexOGT7/Gsy/u5uiwB0EernjqOhhzcANp+zI+kbi+05RHPM0fvmFH6R9/QoGDHw5KDZ3NNsSnpBJj2ktV5xDWV63Ar72Ad3fZ8aOH09H2Z/PUD57mmHkcmbfcwkbPKXpbp7BzG6K5CYwXQ1lrA6dfeZ32m+5k26IUe0HsYP+b9aSvXEZEfAAzfb0MD1ZS3jVEc5szaUnzpdjQqqFyL/u87mKTvRqfcC/sFBeukXtpKJNOqEN14G1yJy8AZeIsU+Nl/PGBAnb88S5CrU2Z3PUnXjZeRXpyNImuJojaRo4dqaS504Xrv5mOTIope/NF9q77H26a66R2z7N8IMQS6SllfEvvT2MULv5EhfvjYQXDQyNMzs0wMTTO7GIxLZkRlk6uKGU6jJQuWI02UFVVS13/1PlMznOUISWAqBnPf5s9wk088thO0r3sMJds+s9jOBug7IvrlH1mKKv4C99/yZ6rb11HSoQVTa+9RZmFM74bNrDM8pOBi5eCMnFmnAlVOUW1ndR2+XFlSjMv7nNm21bPBZLX0fn+YQa3biM9LBA/PddM03QkhzPNQyh3foNV+uBYNZMjZfzlgRNsfOpeAusPcSBnH9mDntgobLAcHsUjLAh/ex39XSoG4uKImWkg+6Q/P3konrz7vseJK29nuaWM+nePY3/zNYR251M95417ygriu4+TV91Ce2gaCfW72DuuZWgogdVBVsRcEY9xYyUNqjEaP/yACktXvJdt44rkSNy7TnL4cDbHbKJJU37MPmX7KEx5lHvX+uF/AU9Zk91KrgyeYGBKEoOQPIFm2Hh44Wg2wp5f/QOT63YQYWOGicwaa1tbbD57WhqfDmWSLMMYDXvf4liXej7TS3qsNOZRPOeK0t2H4IX7kSlc8IpI5YoIE/pz/sIdb5mzIs4amdjMsZxp/deoo4Mlw+WdmK9bz5rrNs5DmThFX30B+557j7aoTBLtqnnpHzKuf/AW1sV7YiW54WdrObq3hrLj1VjEu+Mc7UL/kVr6NOHc99AWbKdGGXnjVzzi91MeWWaN3b/pJXtpKBOZbT/FocPV9FiGsyxQx3hdOTkeN/Bd71oOvXGQmohbuG9bANZGo9R+KMUGTTE7OUR/Ty+dvQNMmNjj6hdEsI2akYEZ5D7xrN6xkUTbYh679wRJN6/GRdHLwd39xNl302ATirlLGGnmNdS2T6Fyu4q70ybpK3iL37ddyx+/5YU4ns3vf6ti3Z0bCPNxwByRyRNvsLfbAqOwOOK0xez+oIT6FoFEfwUzsz20rLqTW8UPeC0/kvWrPeg7dBjN2nWkpylofDuPxlY5sZk29Hb10dQdwZ03WLLrsaOE/v7HZBpX88LDhwn51nXEmDZw5FgDZ8oGcHdS4JeRgqu3Ny6jzVRXNzNYf4TXOuLYsXk5t26Lw8SohZf/9wX6HFxRujhheY6tBUY6BhifMyflJ3dfxFOWiI+LKRNjUwsZnGZY2ihxdDJnskMK9N+P24PfIa6/izErXzzsTM9J5XzuL9uL/PBiUCb2n2b3rkJqxyxxs5hisHcU+ZabuSU9AKcLZdGeepq/dScQkxBHmuw4B8smGHFczs7lDsglT1lrAf96YYqHf7mN6bI3eLK4m65qK5KDPAjbGIOdZpT+znbOnDpDW88k7puvZl1mOtEmKgaOPMn3TgawMdpUn4Qzf4iMl1QzmbmBzDXLSbMWmexqoaWpgU65BdqGenpFa+zqjpCTfCe3htrj4uSMq6MNFrON5J88zJ6jPcyobXGx0mFkY4FvfATi8RO0bNnGpvqXeU54mEeutaXkT7+kNjgaLxcNjaUQEuaJI+O09ZmTtjMcoe407xz24v7vBFD18nPkD/RQrlxOjEc4m2IVTPV30tVZxImCPkZ1Qay/Zg1pqf4Yt1aT+7cnyAlfQdIi76oUF11SJmPndZtISQ5C1GnRDZVw8shR3j2qITDSZh7KBB2ywW5m1z7MbfFWKK3ms8Iv9Mn3xaFshsmxIn5zfzk3PfEtAhQazvz5bzSkbCItLoIgCxniRClHjzbQNBrCLTeEMtNYzMG/Ps6rtqlscBHp6x+kt3EI2xgHJlWmuInTWKZsIGXFSpZ7GjNcV0rh4f2U2vjgtSghRtoab+5QsuWm9UR6OWAyPcyQ5LiYnX/vfOTQzaLuLuSNdzvwuXInG9MCcVOYIBcMUKZ/R38Z4rGfGcoG3+dXfxgi48b1JIUrqHllN41W7oRuXkf8BV6Il4Iy/YBP1FNdVsbROg+2xZTxu+c0pGW5noOyvuwyZHfdzuaEcL03Thyr5nh2OfWTXmy+KRMP6SEmTjMxcopf3N/IXU/dgftoJ72V7/JmTzKRPkaMF+bSNq7DwlzH8OAIo4HBBAqDNPRn8thP4sm//2HqHv4Zm4Q+jj3+PJ2x0Zj36fCJTSYlKx7z/GzyqsrojEvFr6YDa79xDpalcX9iHR92CZhJsUIKc8ZyD9PiH0tExmqy/FwwqT3O8YIyasPXs9X1Y56ynGd42fM+7lrlfUEoa3XZwq3pSwv0/7wvlYtBmSCoGaqvpHVch06fFgqa4vc5OOOLS1AkSQv3IzO1wtbZi2DFOB3vPcFPhlZze7w5ctk0Q4M6rG0tMTWV0X2kgNG4RBK3rSNND2UzjPa2UHqskgknW0xmi3nxeTk3PHQTWbEeWEn6RtohunrHqdmby5C9FR7rohGLKigrt+SWH26+TKBMZK6nmJyDBZQ0DSG3s0KhVtHT1kGtfSYbA41Qz+kQurqZy7yZu7JcmaotJK+gmJLyOrpxxS8mAOXUAP1tfWgdbEHjQMzWjWRG+eFqXMivf1zPzv+7Dj/bNl57ogRvkxYavVbiHbmMjZbF5JW0Uma8kbuytKjqDvH4m0p+8MsNWOT8jt+1r+eb28PxdTRHNt3GybcOUm/mS/S6NIKEVvIL6qg6o2PLJjfqd7/Iqw4rWCfmkV3jS0qcIyOljThdfw1rl1vR9EEVwxOOrMoyp/L4CfYfFcjaZMXptjgevD8TO+0JfvdQLau/vRbL9lJa5CZ0VI3g6mSMnZcNfXWjGFlbYCGbQdOVz+6RLdx7bRTxYZKMQROvPLoLWVwcgYGe2Jyb1Dr6axtobh3A795vXwTKlhH1aTFln8i+/LwrZum/uyiUDddRUtlB56gOeppo6R6BLTdxc7IfjheCsrZ3+fshc0KlYPTRIkqG5Fimb2a9hzHqwSZqcj/g7cmNPHqDM6Vv7qI70oay983ZEqejRzvHiNoIhcKUobpGhmZlBF11NRn+Prhq+xnKfYaH2zZx90opW/rs/QkMZR+mLjiZ6Ix0vadMMz3FWFsdzY1VFBmHkO5hh03lQQ4m3sktQRZYnc3+VQ/S01/C4ZwRjAQl7hbtFBZXMefuDRUV9KQvI6XzCCd9H+e3O+0oe/IJBtesIdhWRd7bVczp5jD18kfhlsZ1GdBdfpy3yqL4wZVz7N41RKzyNC8pbmDVXDWTc3NoTC2xMO2hpnoWY0UUW65MxMdTiaa1nlP/+he1V9zEhkWibKLYTfaeDlatW0FMQtD8DQ+XkPvBe/zjvT6UvgvZ0vNsimXoFdx6fSp+tubnNQM/Ng2+MJQhyX208vYP/4bxT37BFkU5rz/TRODWLBIivbCVzdJfsJ+cyhHUERu5wneMiiPHqB4WsLaepnnKFe+JUs6MeRJo1ESnfSqRMy1M+icSlLmODV4y+opOc/LQEbo3X6OPyzx7iEIz7/yzjaxvX01CkPsFt2fPtdWomWmv4PSwkugYPxzM5mseiwYo05vovwJl6DrJff5dqkUbrKxEJiYs8YlLID0leF6v5mPHZ4Wy7bEV/PFfJqxa57LwRSLQuz+fuTtuYUNcGEHaAepP5pDXqsMucQ2bou1BJ8dUPsl41x5+/JgFv/jTVhwkMdnip3mqIZnUJFuGT2TTNCKitNai6h1iOCKS8Ll28stD+b+77fjXfU/QsXk78TbmaPra6OlXMeOYwuq1maSHWdORnUNxfSsWO7YRMTyB1dQx/pK3nF/dIKeocQwjhS22SisG33uTmogM4tJS9JIYI4WHyD5ylJP28WQ6fAzKit/nZMIjfH+tN8qBcuo7VQzNCNBbScu0PeaJN/Gt/xqUXfjlM3v4WV6RJDHi01i7EMunbymqGeusJufvb9N+44Pc4X0+vV7Sh0Omo0kKVHb1wX/dmnkok+IsNJLbfhq1MIt6+gR//oOMOx/ahJ+r9TldN5EZyt/5gHpJEmN7IqalJRw7IefmBSgbfuNXPOr3U37+X/OUqektyqGoS8TE1galqZrRpkrq6xr1OmU3xNtg7uiOmyqf7IkYrl9pQ3txJW2TOsbLTtHkEEFAbCTBYj+tNVU0dIyjDcji+m+sJNhCi2Y2n1/dfYjIa5bjqOgnZ98oKS691Fv4I7MPJMmsnsZeDeM+3+B7GyyZ6q/l0PMf0OkfhGlFI5bXfZMs+2nGOxupb2qja8aRoORk0uN8sUVFbfkZsg9ruO6OeLr/9kue9r+aa8RD7C4JYdUyF1THCzDbvoVk30kqdp+iRqUgOtENYXKYnhYVU6IdwdfewfVRtoiju3jktwLX3pmBUphGsJnmzOEadFZKguJ8EDqHmbOyQ2k8jabpIM8O3Mwfz0liNPDK//4TlZsXTm6LY3cEhtv6GJo2Iumhu1kjm0PTW8WRyj4kB66oq+PgSXu+cdN6kqM+JdD/MoMytLNMTc8wM6dhtLKUmpYeZjZeyw63C4tZi7PNHHvrKC3T04xMW+IaGEpcogdiSz11De2oZq3w3biD9T4CHdXdWPq28NJftWze4A1yLZNaExRKS1SlFfRNC4Rcf9U5SYzBI3/le/lhXBFvjtEiKBsrLGckbR3L1mTqA/0lQlG3VVKRm80B1y3cmeyEaW8jTVa+eJnqMFY4YKuY9z6KmhL27+1BI/MgwKGHvCPFCMFBiAWFdKxZR1bLLt6xepRfre5l9xP/oss3BC83G8SBflRd45gGJJG2YQ3p5m00F+Xy5tgWfrRRS123FSH1f+GXRt/iGz7DzM7NIZrZYKdoo6hgGhNFFNvOSWLUcOyZJzkWu5a0xRAiqigq0nH11RtITj4PZXnHCzlc48TyDKcFh4CAIIxScKCTZfffTLyj7SLv7Uefj0uDMoHBnPc5NWWBRfJa1unDbs7hDrq5CTp3/5V/DngRoGuiQ7mO7eke2Mz109TQSEvHJCbeUSSuTMKfIbqbuphWeuFnruLM8SLqRgXkmgnGphQErF6Nd10OtTZ+eGZkkeWIHspOHDxM5/odZC32HAot7H65izX/swQoEwR0kxPMWNlipQ/FmD9EoYvs10/j5BlI7Ir4pX+5/Bdbfn0C/aXtj6Y8ChpG9IGApm5BBAf54+dgfkG37lKhrKaiglzJUxZbyZ9fMdND2fzzQUePBGW33MiaaFfMygsprBgA3yiS0wKxHe+gtpxx8CIAACAASURBVKCazqlJZgbqOWN6I7+6PQSFqRHimb/z98YkkhOVTFVWMWPlRoirSF9jHbXOzija6qkZTOaBbyg4caCMcTt7bO1sEfoa6RiU4ZIQh5eJmum+duraJ5DZ+LH2+ix8Z3tRVX7AE4Ur+MX3QheJ1mqo/8czFPglEZmcRLxepyybnGMnKXBOYrkUULR4GRbtJjf6J3wnywvlYDn1HSqGpM3+oSZ6tU5Yx17JtXGfFB4VGSP32d0Yb5DczW4ov0AI1aVjyj66atRHnp/XKYtNYfUiKBOm+ukqzeXVPDO2f/8KwkzPLliB0bo8zjR1U1vYiUVqCmnrlxH+CT0pLdq5Nk6dhKRlfliYnVehluLKKnZ9SINohv/WBEzKSjhxQseV34pHdaKQutP5NF3zc+6JsNSrcf87jktJYgy3dzFtboONgwM2xqBtOE1RwRlyfb/JQ5mSt1MSv5yir0+Ls72alupGmlo66a0oocXSBXuvEGICPbC3EhipraNjzhQbpSsBySlEWJfz5I/24ZgWgcJ8hLJSGZmewzRhx6SRM8EmnfRNW2AUcg13rLTTq+sPVh7jSNM4WiMflm2MwqyxiMpWFcNz5jiHRBMZ4oubwghRUFFXUUrOEQ3X3J7E4GsvcGDTA9zNO/zzpDfh9iPUFjSg3LiWBG85Q9WNtI3KsLU3R6YZo6dlFMEtirXJFtSXdDAzUkLh7Ebu2BGNr7MFCN3kvC1JYniQvDEN97NLYKKL/oK3+EPndfz2tkU6ZT9/hVEvX1w8nFGcG0iB4dYeBsZFYh+4iyz5WSjr1+v6CUI7BVXOXLkjk+gQ5wsozGsY6W0n771TOH3rFhKlUMh/xyT52DkvFei/8Dpjtq8X1fAo6oAwgj51+13LSG0RZY1t9Mi9CA32xJV+aktbGDSyxt43lvQET87mkghzR3jyz7NsuCqVwACHeW8GM9RmH6duYAr/a3cQq9cp62Mo9+/cdyaaqxLMFkGZyFhBCYOJq0jJWqbXKdM/jcf76Kkt4Xi7BhuFpIs2L3wrCCLK8JXE+dvrK1iImlIO7u9FI/cgyG2KxoYBPDNikR3cR2ViGPZHP+B0wMM8kDhARWE1A6IpCqU5c/29DEwq8Aj0xtNOTVtVM+NjU8wsu4M7Ysz1W4rCvl/xS9k3uSPTFY8FrS9xpoiDh/pRG4WyecuCTllrLSdeeIa8pPWkLw63FVXk589yxRVrSUgMnB+G4RJO5+axv8yW1DQH/btHUr8ThRFy325i9WP3kOFif86+H58+S4MykZn2BrrmTDB298Pv4xkDohZxuIpDOQ2MToNj2kqiLVS01DXTqprG2NGP4IgIwj2tP5JhLOrmmKw5wYnGAXq7h1Fb2OHsaM54bQfy2BSSVqUSYS7QX3ySox+8T3XMchIXaRqKYg+5h9Vc8f3rSApyu6in7NOWjV77raYLS2slLt6u/4HV9cUv8TWCss9mjCVBmVpFX08PzSpbIlw7OZQ7jr2nxcKDU2S6cwyrlcuI9DRlvLSWfsklHh6Cr7WGsd4Wqk4VUz86h6AzwWX1tWzwN9d7WcSuU5xSeePjrUA3MIDG1ApHa5jq76B1dpqhjglM/DPZGDe/COePWTpOn6DdOogAX2s0zTXUNbQxYOyCV2AM6dEumGjGmeyp4lhHIBsznRf9Voeq4DTtDt64eXvjaQoznc109A0zEZRI4uK4MWnRVx7kkFEySX52KE0kUUZJTV3azu1jYELHjJUfIR/5mjr7GJ+jq6IJuZ8PDpIq9Rd4w3xWKNM25HNmzhmlhxRTdv5LT5gcZKi5miJ5NBuiFmfiCoxUHeNUdTu9M/aEJMURLQXMfqY+a+mpkB7cxjhEeiLv7qalWUNYnDXNuUU0jZnhu3UziXYmLMoP+WwT9RKtLx1T9tETCAOtdLR30aRMZU3ABUqAMUVbwUkqmnoZkSmwc/bCLyAAXy97TKf6aK8oo6rPCK/lq0l0VFGY0469vytmJjN0tWvwsJpm2MgawdQGZ/koY7Ogswkh1nehvqwoopmaQGNhjYWRwFhrA/2CDfauTtgrFpVkEifp7+misVFHTIoPMxUlNAUvI1lWS2mHEWJ3Ix2TCgKSYwjxdjzvKdCNM9DZSk2DBp/0CNxGKth/opkZtRbrpE1kBNljZybJ/o/RUNaG2swWnzDf8/p06lEm2svIGY1jW7Ktfq2L4gBncpqwCQvGy82B8zqqAqOdnXR29GKemkqQkVT9QcPsnE5vdOl3DfUaPH3ccLBftPW0COrUU+P0NPVgERWO68WU1L/EWbM0KPssFxTQzM6hk0uq6RqmVIMMjopYe3nibPkxL7yukRPHNITG+OLkcNYmGvoamlFNzuEQGz0f9qGeYKa1iCOaZWyMWAxlAuP6DwYn7L288T4HiwKamTEGJA9d5xCTag2izAgjYzOcQlMI97TB2lSGqOuivnYcncwOZ6WWocFpbH3dkNVX02Wmpq28F6tlO1jpLVX5WHgYCIM0lbYybuKAp7sZU63VFNSPYGLrTmjWMiIkVWhRQKzJ5rAshRR/G2zPPvw0HdTWT6CVuxAe7qivvjI7PEhHWRVTy1cS9xFh5SHK8jtw9/HC2d1xfgCmO2msrCCvbAwL+/PrVUTD8JA1Gd9YTZCt5SKZlo+O29KgbIljrZliUmum/zCVj3fTOqBGZuM0H693EYFjTUMuh1VuBFiq9Ds9vePW+MdGEhHsjrVMYKKzlabqavo9A/H+yBoYo6FWQ+TyWLwdbf6N5QGXeP//oWYGKKusxMfnq6H0+x+aE5fFZT4rlF0Wnf4vdOKzQtl/oYuGS15mFvjyoewyu0FDd85Z4EuFMoNd/yMWMECZAcr+IxPts17EAGVLs5gBypZmJ0Or8xYwQNn/P7PBAGVfvbE2QJkByi7LWWuAsqUNiwHKlmYnQysDlP3/OAcMUPbVG3UDlBmg7LKctQYoW9qwGKBsaXYytPp8UCYKkoq8Bs2C9Mz8WWQYmZpiLD+vjSXoJJV1qbrHv7cawUXHURTna+1+WbVmdXPMCUYYGckQtVLigE4vVD1vAjlGxqaYmVwgEFA7w9ScHFNTE32R7o8fohR/JsqQf6Qms6S/qNPbT18n+UuasAYo+5IM+R88jQHKDFD2H5xuS7+UAcqWZisDlC3NToZWS4QyUYd2TsOcVosgyhBmJhjta6N1VINcEjM1NsVYMEIZHkeg0gxJsk+SkBnt7GLa1AIrZ6fzSRMXMvoCOAl6MJEyf+dBSv8HGXJjE0yN5UjgImi0CCamfCRx+Wyx9k+Ai4hWrWZybApzZ0mMWEqI1MHHIVGQ6vgCcuNF2mcLReA/BkpibzkV0564OctQd7TQ0T3MlP66IqKJNXZuwSSGLE7Gkm5Yh7oll301CoIiQgjxsTsnoaM3h6hBrZ5kZMwUV5fzebwwR39zD3IXZ2ytLD9Rmk4UpHGRxLJBbmKGuVTbcQmT2gBlSzDSZdbEAGUGKLvMpuR8dwxQtrRhMUDZ0uxkaLVEKJtpIm/PIbJP1qISrbGRG2OlGKbT0R+vsiJq4rJY3niS+qt/yw9TnXG1lEv5hBS99CatTh6ErVtN9CdkZRauLUrgNMHY6Cijo2MLf48yNj7G+Pg4EzIHfQWO7aneqEeHaD16nL6NO1huLjuXSS4M9TNkYoWlQoHiXMafBHeTdDdUcPCtSuIeupNYI5HBxiZEX3/sJY/VWYLpPUNJjymiQwgJvgvKreIcmtlR+kat8XI7L4otnHqSp/tXsix+lsb9+XSqwCPcVV+poEc1wbA6hZ/8MPMjmY+iuoF3fvMSVQP9aNN2si0rnSR3i3P9F2fbaao6wWs5QTz0oxRM9TAqwdogH/z2NeRbNpEUHojrR2yoZbKnnrL9u9jTDI6p1/CdbaFIPb0UmBmg7Ku38g1QZoCyy3LWGqBsacNigLKl2cnQaolQJgpo1O2czC6nb9ya2CAruorP0LlmPTEfvs6RLd/hzpN/4M+B9/LtBIcFKJsg7+X36XP2InLNcoIvAGWiTs147nP84XAPOnMr7JR22AqdVNbOoPCNIT0jAm8nRxycXPB2tGCyp5OTz77E0EP/y04z2TmNN/Xx53h5OIbIuFhSfSSomqKnMp9jez4gt6mXljYjotLDCdzwLTZPvcVz+8cI3Hkzm2K8cLaQI1bs5sMWK4SAFWyPWoAy3RB9rad4/lVT7vnZBqwXYGcxlNW//QF5ZX0YudkiEycZ11ig8LyS3/7oLJRJtRe7OfK7JzkTfh1bEi1RffgexQSTsHYNKwNs5sFsvImmMzm8XJvGg7dYU5vXxIhUTFs9SuHb+5kKDMQlfAXrkqKI9Labh67ROsrzTvFBvT/fuMKB+mdfpPzGx7g/1BRJ3eVihwHKvnor3wBlBii7LGetAcqWNiwGKFuanQytlghlktNG1zUPZWNWxAfLKXn9Bd6aU+LcWEVLcDIJnbVM3vUUD6a7zEOZOMTx1w4y4uxN7Opl+H4kVursdUWEmXFGp6X9NxlyTSuHXzvFlHcMCRlxBNiYYmwkxW8ZYSQXGevt4NizryI+9DBbTM9DmTB0iH/sUhMcE096sgfGCPptvammUqoKT3HY/hq+l2GLsaUNCnGS0f5ajuX047E6jXBvZ6xLdrOn2woxZAXbQ87WOJpjpLuBvX/Zg/LRB9lgKtB38Hle2/U+hwc8iNyYgKKhhfHuIXCWaudOMaGzwsbvKh67PwMzUYt2tJpdf3qJxuhruXplFP72pugm2in98H1yW01wy9zI9swAlGMNNBUe4ZWBTTx4xRzFB0vp1ckQZBrq9x1Fl7GShJQMUn3dcLaWBLpFZuoKKC4opjj8Zr4XPsPw8ef4efuN/P52bxSXEEA0QNlXb+UboMwAZZflrDVA2dKGxQBlS7OTodXSoEwUVdQeP8A7b5ygWetGQngALrIBelMyCD/8HifX3saNhc/yctyP+U6i4wKU9ZHz+jFmnH2Jz0o5Xx3hU40uMHT4n+wa8yM0IZEU348Lgwp6KMt9/nVMf/wg6xZBmaht5r3nTmMWEUNSZjROeleSBlV1KUW5xcztvIsdDnIkz1z9q2/TvXkjwTojlLZWWJiZIC9+jz191oihmWwPPAtlIrMDnVT/6xkObP0ZPwoyQRzvR5X7LM/3h+NmPIUw2MXAlIb5QDQBASOMbf2IWZbBKl8Vu/68n+lAJf2tYxiZyBeC+LXM6BTYm82hNbXHIXQlOxN0dOdn88rM9fzsKiumx6fRSCW5ZBoKnnoe1brNpEaGE2Buok+kkGLUhs7kU1xcycBV3+JGuwnGW3bzfy8G84v/S8Xa/OKxZQYo++qtfAOUGaDsspy1Bihb2rAYoGxpdjK0WhqUIc4ypqohe28x3ZNKkqLtGSg8yGG1DbZVxdRFrSSjv5HJnT/nrgRHnKTSRUIXB9/IQ3TxJykrAcezgU7CDNMT/TR1WRMd4XCuA1Klg9y/vc1IbCYJCRH4fGIPTmC8t5MTz7+G5scPsnURlEnblUXPvUqTfySRmWlESSr9c93UlZRy4owZm/9nLR5yEUE7Q/mvf0fpnT9gu7MtZyvJiaXvs7dLgRC0nG2h56uBC2O9DBx+ht/Iv8/vttlhaixD2r58qj+VMGczrJoPcrRtiikbb4LspQxJE8xt3fCLjyPOWaCrsR+NySyD/WPMaoX5ODHpMLHCztYSCwsrLKwd8JR30Jp3mFeE23lkx/nS9lKgf8GfnqR17RZSpaow5+LldKgK8yk6U8XUzXdyrcUEE737+Pkfnfjpr1dga2580bgyA5R99Va+AcoMUHZZzloDlC1tWAxQtjQ7GVotEcrObV+W0asyInllIBOqEUaHh+g5vJ/CrJvYaQuKoGgCFrIvRaGNfW+WYOwaQOqqGGwXLiWOddFdfpR3JtZz72bn81Cma+T1J07iviqTuNhAbD8RrS4w3ddF0T9epum7P+KajnI6PKMIsDHDQq6j663nOaIIIyA1gwwHGer2UkpKKii128idK53ns0TRUv+bR8m98Ydc56XEaaGckVi/h3315gguoaR46RjTOhPobYlsdpDR8lf56fHV/PbecCyNZlG9/xi/PmWEraMtNsIIXW1DCBYyzB2VqAcU+Pm6EPU/N5FlIUfQjXDs6b/RYOeFwtjkfJ3TsX6mnKIJTcokw9sE+qtpLMjmVe7g51st0U0N0NE9is7Smp7XXqFz03bSwkPwPwdlAsMl+RQVldO3405uUU4w0fwO//tKBI/+b7LBU/Y1XNgGKDNA2WU5rQ1QtrRhMUDZ0uxkaLVEKNNNMdRezN7dx6juNiZ+dSKednI6qhvozj9FZfIWNto7EbomgzA7c32guSh0cvDNAr2nLHlVPA76gqEzDDdXcOr9kwxuupvbws5nNYpCL/ufeJvpxFUkJ0Xi/YkiuSKawV5a3v0nb2XeTOqhfRjfcD1JDtZYyUVmsl/gzYlA3OOWsdZnmrbCQkoqB1AsT8W15hhFY3JMRQ19+/bRufOn3LMmQh+zpuecgWMcyJtleljA3UvGoMcKNodaINONMtq5l58/6cyjv1mJUJtDdnEzKmGOiSkLLGcHGJiSanzOYmVvxaSZH37Tfbj96F62mIroNP288aPfMbf9SkJtrc/VRxUbjlM0641D4kauCjcDVQ1NBUd4TfgGD6S18N7rpQguNjA3ScPeo0xuvZ2dG5YR72ixAHYis42FnMkvJt//Bu6NmUOV/TSPjtzO72/wNMSUfQ0XtgHKDFB2WU5rA5QtbVgMULY0OxlaLRHKNCqaKyoor+lj2twBXyng3FJNU1UjncePUrrsaq5wVOKXEoefjZm+SLQojlP1wQdUTlvhnrKMWAeY7KqnvKyBNiGAjdetwP/8TiHSVl3nkXfIbplB5uJPsK8Hbs6OONjZYGNurO+oODXIwOmX+XWxCQ7Gflxz12oCbMyRSnKLNYfJGXXFzjeMBLdZetu76e2fQWE/Q8G/9jCSkI6/bIwqSaZj2TpinENIW51EiJsdCk0TJ/blU1rQg21sNGFr15FsL5HlNFPj5bz+uozr70hEaCulcsIaN1cTJhvrqW3qZmB6FvWcKXb+QXi6WDCcX47bPXex3PgslP0B3VVX66HMcsH7J9bnUjDjhTJ+wzyUDdTSXJjDa+oruCfiCA8/0kzKzhRsxys58G4FJhFhBCWtYXVSBKHu1vqMTXGslfriU+w5o8HX14zJpi648h5uCDbnEnH+GLYvv3or3wBlBii7LGetAcqWNiwGKFuanQytlghlunEG+ydQyxTY28mY7m+nrkXF5PgoqjNF1MWuYaWdHCNrH6IjfVBaSlt1AhP1BRTWdtKns0RpKUM7NcWszBaP5OWke1l8Mu5popXiU6U09k+iNTHF0smXwNAIor2s59vqppnuLeH93TUYp1/F5mgllmfV8yf6Uc2ZY2Jpg9ICBEFEENSM97dQuO8EIx6+2DFNZ0k3dqle6AatCM5MIMRdiZX072UFlNaPYBaUSEa8N4r5C6LVjtHZIeLta4/RogxSbU8VZTXN1LcNMKE1xtLRBnPNNKoxOzbftQU/maD3lL11/yP0pq7Aw9LinHaZrLOMJvMo/DK2cmWYKYy10113huyZlVwb2sB7uxox87BFrh2jd8QSP2cdk+a+hIWGEOZtOy+jIc4y2tNCVX453TJz5CZeZGxKwMXovH7bp81vA5R99Va+AcoMUHZZzloDlC1tWAxQtjQ7GVotEcoWG2pmkJ7magorupiSlPe1WrTG80KsMmUEyzPDcLU2Q+/bEueY6GmhqaGFzgkZCldfgkKD8LaZ93xd8BDnGO/roL21gwHBDhe/YMI9rM4BnKRiPzM5hZG1NaZLKD0kqCcYbi3jZFEzIzojrIIyWZvkha0UTyafF/TS89fcLGodCCbmWFyke4v7LPTXUNE5zdi0DovZNhpHTLH2TmRDmhemiAi6cYrf+ZCJgFDszUznbSIdQx30G7vjEBBFnJuxfptyamyQbp0nQc4w21dDSWUnozIlPlFR+Dsp9OeTSi0ZGV1ChGwJk9oAZUsw0mXWxABlBii7zKbkfHcMULa0YTFA2dLsZGj1OaDMYLSvvAUMUPbVG8LLFspuvfVW4uPj/20W1Wq1bN26lRdffBEXF5d/23UMJ/58FnjqqacwNzfnjjvu+Hwn+P/kV+Xl5Tz++OP6eWw4DBZYigX6+vq47bbb2LNnD8bGS3QVLeXEhjaXnQXy8vJ4+eWXefrppy+7vhk6dGELvPrqq/r/eOaZZ740E8lEqbrsFzhiY2P1tdAUisUFW7/ACS/wU6mLtbW1BAUFYWIihY8ajsvJAtKLQ3LhG4D54qMyNTVFb28vgYGBl9PwGfpyGVtgbm6OpqYmwsLC9GvMcHx9LTAxMcHAwAD+/v5f35v8mt2ZNF7bt2+//KDsT3/6E1lZWf82c2s0GhwcHKg0bF/+22z8RU5s2L5cmvUM25dLs5Oh1XkLtLW1ER0dzdDQkOGD9Gs+MQzbl1+9Ab5sty8vGygTRSSvmoAMIynLRpRqs0naPDpEmVz/pfnJb03pN1KquBRfeoEvUVFAEGXzvz373/rrSOU7pBxzkBvJL6LULGUbSc5I2QXOLyJK2UiiiMzIaD57R4rDFQRE/fUu1N+lTtz564qSLS5Y3+7seeb7oL+eXttaigz+bNf9zFAmLNhOJpNK6134EHRoRTnGFyiYvFQLXLKdNFcEAc7aXtAhyIw+vU+XPOHFG3xmKDs3z+bn8ScPqf/SiM2PszRui+0prQVpbGWL5+fCPX/cPS6T1of8s4374v7or/XxNSRKa1CGTJQ6uYTzCzp0fPq96uepdFGZfOE+pfuT5pL8EnN8KQMnBYAL+iDzS667hfuSxkRaY3rb/ZucWAYoW8rYfT3afFYom9/kWvRe+oJm0J/vUs/+hXes9D6VnjX6d9Wi655bC9JzRn+6L7N/0rWk6y68sz52v/PX+uhC1L+nBRG50cVLXH1e0xmg7BKeMnG8l4GWOorkkaw2P8P7qmVcmWbJ5MlDVPgnE+Fqj6OUjrT40I4ypOqnbdCOuGiXc2B0rklXAYUTvni6O+Fuq1eiYba9ibb+NhrM7LBo1RGyKQVvSQToQq9NXRslZ0YxsXAjIsrlvHo0Irq5cQbryzlVMkPQNasIsTDFVKaj73guLU5+ePj74yPVuf08x1QLVbW99M56k5Xhtei6Hz2ZOKOitbKLWVcP7OaGGNcYI/cKJNhq6dlEnxXKNDXHyJ91w8E7gHBHuR5KRVF6sS70TTPFXNN+nm9I4eb17liZn5PM/jyW+DTqY6Kvh7rCCsw2byRaJjBTeph8hwwSPRRYf3yefAlX/qxQJvTW0dzUQqXjaq4M++REELWtnCnR4KbpoEvhjZVHABFOZ22lZkTVSXl+D8Fblp+vcThST15hPb3js2gXnqYyYyXuwSGER3ij/DxwIU6gUvXS0mJMYpr/QjabiDhwggM1XriMljDqF09IgDceik8Zy9kJZquyedtsE9eFm2H6sWa6SRUdtVW0TipwCEsgxtUYZocZby5g33AqOzOVX2iEpELdRbvyEONiCfLzxP5T7CBqZ5nsriWvy5q0JBuaTrdhHxWKq70NZp/HdpfotQHKvtCwfqV+/NmgbJqxsRnUanOcnBUXLd90aSOI6HTT9DYOYh3khbWRfOE9KAGN/ivonENBO9BBV2sbze5prHSeZaCpgY5J3fwlZKbYegXg5WCF5VQ91V1yjG29CPE6L0Z86b5c8C2KbmaS8bZmutyjibAepDG/jn619twzTG7uhJe/N56utuckTiRR5FFVM/mHegi8fh0BRgsZvZ+vExf81dcGykR1LdkvHaaib4xp/YevM0HLM0hPj8DrAs/spW1fCozVl1O8fx8lMatY1b+XF7q2cNc6K8Y+fJ3TkWtIDY8iwUOJzeLc6ukmKs8UcbA8iHu+m8hHdBMlBCv4O8/1pJMU7YGX2ThD49NM1ldQ391Hl2cgwf1NdHtt5apMe1r+9ENe1nlgLxOZ6Lcg7ds7WRU2SuGeXsxsQshaF4QJcwy3V3L6ndfIbuylg3RuunEDy4L6OJ6tIzwrEu2BNyn3TyQyKZE4SxgvP8rhvXvYM2qDj8XHnvy9zag3P8rdq3zwtlmgGk0/5e++yCt7immxCyXG1XR+0RqZY+6Zzo03pGGZ/zLPHSmksArC0rNYty0R44oS+oyt8V63mrhPgcwLzcyLQ5nk3Zim4rknKQq7lk2x3jgUvsTrk8F4x6awwqyCvDNttIjx3LDZDyPdNGMdp3j+p09RogzHV2mCkUzNSIeGwOtuZnNmFIGKRcAoapjsb6LswAccbNGg8FnG1dcvx9d0gPJ3d3OicQQhZCXrM2IId1388NKiaqjh+DuHsHzg+6zRtfLGff/E9IEdmB44TbNqlCmcCFu/lmUJwXh+CaGMnxXKtI2nKS4sJdfndh7M+PiDTaB/z5/4a94o2sE2elFi4ehJVHQsIQ522EzXkefgj+JYE6kP3kbEwroSy//OL/cp8A9wwtVBuikdPWUNzLh4kbBzGwkLJW7Oj7OOqc4yCgpraBucRa70JTwxjlBvR84qKIhCH3VV5eQeM+LGb6cw097N4JwOsfdDXi0MY0XQILX9ZoQkpZMSoaNy30GO5TajdTBBLbPCxn87D1zljvrg3/lfyx/wmzWWWOqhWGS6Yj+7ck6RU6TC2j+aFdtXEWimYbS1D8vocLyad/N457X8+lZ3/YtEEFrZ/cunKZ0UESwUegHT+UNkdlzA1DGIDT++mWWL7lNklva3fsZPXu/DyssNNyfF/EeMzAq3yGRSs+LxGK3j9Jsvc6S2kw7lGq69eiPrQ2p44QUdm65NJ9BHeV5a4Ut86Bug7Es05mV+qs8CZeJ0JSdPtdI5Fsw1V4cumudnb1JgvOIQB8600jsyjUZwImTlMpLjA3D5+Pe2OMf0xXbxPQAAIABJREFUeCV/fyiXzMfuJtraAlNGqC0opjq/htmgJOKWJRNpM0Fj3kHefjGboeD17Lg6gJon/sV0fKL+I0bWWkxTxJ3sTFMwvP8DqixDiVm7nMDBEvKyD1HQp53vnLEFFv6r+fZNKdgveObE6X6aykupbOxiWGuBY2AU0ZEh+NtLH6Mi6v4O6t55lUNr7uU+9wP84oEm/FO9UFibgjhOQ+UEvunLyFqbgKv+/rRMdFZT9NaL7Bq1xMR+HQ98bzmuxpfWi/ss0+RrA2VIX9ZtfYzOatAKg5w5UI3gH0nGtgwCLrBdtSQo0w3QUFLIgd0tBGZa01t0hPf7MrkyxYKpkwcpD0ghNm4Fm/1naS0poaC6m0nNNDNTI/QNa9CItgT5Kxe+OGTIPVdyS8oMJz7cx4kOAVOPcCJcbbAz1TLe0UzH4CijflHEmIrIlKEkrY1m8GcPUXHPg2y1FSl/5m3UGXH4uIxTelCFqZUvqct8sbCyw87BDovRRtorD/F81SoeuScWG9Mpmve/xFtNHviqKpleu5GElGQSFDBSdJRTJTW0JlzB1R4fzcAS9v+Jpx2+yzdXeOFnJ0ecbCF/72EKe+Q4xyWT4KPE3EjLtKqZ0vfe45j/Xfz+tigsp4YZGM7h73+fYPnm5SSGjZL9ygHyy1uYtrVGlDngI6l3Ryznpqygi87TS3vKBGa6T/PGsycx23QtaarDHNGG4RPiinXtaUpVCqJ2bGOZ/QwDVUd56el3qQtewxp/G70Ktrolm331TsRnJhEbHUaotztu9guQMtJIfdEx3mwIYudmF2ZL3+Vf3ev4lvJD3lAvZ12iLYNHTzAYnEry8hQiJQ+gZoiumgLef/kAp8vbsF69lbVOTRweXcf3bk7ETVSj0ekQMMbcxhqFpbleDf2LHheHMi2dJ9/naFE1zaOSMNMMYx311NX0MOgUTUaSJ7bSVoXcCEXMVdy5VkH588+yp3mUqf5W2uasMFe64usfRpi9PX5W/Zz2isHlWCPpP/0mUWeh7MwT/KoggY1ZoQtfsBrq9h2iSWuM3zU7SDkLK6KWuck2Tr30OgWiP2G6Yk6arCXNY46ZtkaGXRNIzUglwX2O7uqT7H39IKc6wCMgmOgwa2andDB8msPVfiRE2ujjoRwjMkiLEqg9Xk3/sANZG+1pr6vieIEzO9dZM3TqDf5sfiv3pZhhYWGHq48btrIZJsZayN5dzKzSj2XbMvGY7aH+1HGy87vxTTQib/hGfn+HxzyU6Rp59VcfYpmRRnioD3Zn1drR0ltRRXVNOx7fvYvVC9AnCsNUvPQU76r8SFwWQ4i7LRZGMtSdeeQcb2fMNZWrb8jAh1km26ppy32bv1rew+92OCE7+hg/PDCN9cwAGkc37GyV+EZlkpacQITLl5MpaYCyL7rqvjq/vzSUiai7qiitbqSprYrqhgEG1F6kJTghE0SMzJX4Zm5lhff83JsbbKNVNcmcoKUxpxBdZDRxy2Oxammld3gWp+RYPPV7kLNMjRfx2PcLueYvdxNqI0GZhuHSD3jnRCfTymiyMmPxmq4ir6CCWvMQUq1aOdxhjV11IVab1+ImhT5UHuC45xrcm8qZsQ8kND6exBBnrC1NECfHmdKcdc3LkZta4+igwBgNA6ff5d2iIeROAl3Ncvw8nPGwHaepR8Q6bAXbVwdi2tdG9ev/YN/GB3nY4wPuuz4bk0AHTC2le52ms8uSlCu2cuUVqbjLtYy3V1Kcc4Jik0SuWKZk8OibvNkRzS3f3UyEg/mX5tX++kAZAoJWh04ao54jvHV4HAu/BNZnBSwoNn90IV0aykTmOos4nXOMfRMr+fFV1gwXvs7jrdfyoyttGX7jGbLjtrMqIoRIWx3TY2OMTMyi6y+joraLWuMMrky1wcR40SeEuQNeSoHhwSE6Du/ipGUAltPjCD3NtHf1MDA2yYRHEKFKJfah67h1ozdn7r+VN0JXE2Em0nW6C6914bhaD1J2cgwTSw8iPXWMyWRMe0fgU3WCmvZSsvsiuSIjkBAJwpzVjI6LjO59h9roTGLOQlnhAQ7s28ch4yDi9Vuoi47qY9Steoz71/vjO1vEvn0ltInWWBvPMjWkxiIomlhvHc05p6i1TWHbpjQiXdRU7tpFQXsJ+3LUBEUGEWA3y6gyFF8nHQwO0yFP5Mo1HlhYOeDpePHM2ktBmYiasZ52WgqOU2kWSVDPUU7Lg3GxN8dWPcG4bShpiT7YzPVS/vbb5JbU0J1+JRsdjJC3Hid3xB0XRye8nWfo6LcjPSWN1RkB8/6PyQEGu9qpkwWTFmjETO8eHv7tFImaMmbu/AFbw90wP/YP3lIFEJC8nHUhlnrxzJnxTspyDvHOP09jde+3iW9uQDbXQbV9GlH2xlgYz8drmDr44O/jiYfy8+4jnx+ri0OZyMxwH0OjE0xrRWab8sg/+AHv1U4huEUQufo6vpmqRIpeNLJxxcfJiP5DL/NaYQeqlmqaZ60xs3fGxy+MYAkOLLo44RWL6yeg7M/86HUtLp5KnO3nPWW9VR3IAsJZccfVC1AmoB7ro/a9Vzlkn8XWSDfMj/6Vlx2vZ1uMMy66Ds4crWLCNZi41Yn4aMYYbK2hvraUwzWe7Ahp5N3yMYymqilqdSU0wA4rhQex2zeSGa2h9PUD5BUM4ByhYHh8gr6pKHZGztFWtJ+3bHdwfaiOrjMDRN59Hb59JVRXFXPkWBsaM3tCV6wgISqOGDczprubGR/M56We6xdBWQMvP/gUzZb2WDnas6iKI2O9o8zK7Vn5s++wxljH3FQzh558mSqXFCJNWqnpluGWmkmkUTu1Ze2M2IWTujKJCCctI00lZH94itbaPLLN17Aj1g51UxeuV23GIfc9KvzSiY0IJcrFEaWdLdZf0l6mAcq+OlD1RXt6aSgDjQRaXX30NxdR2jSOyjKRTYk2yGVyjM2scAgIw29hx0TUadBopZjofnJePwl+IcQvD2XsZAE17aP4X7+DGMkJIs4wOXaaR+9r4K6/3Ia3lbne6ysVYO8ZmkE0tkI518KZI/t5K6eZORslTr5+eMZFot21C/nqlbjIwKg2h8KAq0l3URLsMEZN1QCCsRluvgrGBmc+GntmZIpj1CqiR9/jnyeNCYoPJdCujoM5OrwCIkiNtWKg6gxV7QP0O4XgXX2A7JPFNIVv4rbrlBx5MBsjX1uMLYwRxRl6B5VkXr2Dq7aEIasp5FReLf1OiaxZHkOgvQlqVRPlx/byYRmEX3E166M9cdQD3ccPLZOqThqKq5hK2ECmy8W3SL5GUHbWEDpUB19k77gnXomZrPazvODe+CWhTDdM08n3ePvNXBpdN7Ldd5rh4XbqJr0J9zJF3d5In9ITV1s3QlOSiPB3Q9q5ERqPcGh/Nq91e7EyxHy+U1Kgt3Uoq7Ym4mFmhNFoKe+/eYq68TnUE1rc/X3xtJiht0vFYGwCcbp28ssCuffuME7f9wPybvke66xEql/Zj+mmLCLtuyg4NoO5Uzhp9u1UtPbRFr6NrepS8t5+iif61/Prn2/CoSOPoiE/MtbHItv7GmWBKUSf85Qd4Xh+CdUh69ji+tH9XfHoc7zmfT93rfLGz1RFW/sIc5a2KIwm6S3MITevhjazIJJSE0mIjSTM0xpjZhlsbqHr1DP85Nk+Aq5aTaiVJVZqHfae0/RqzFENBrI2RklwWuQ5b8OnPXQuDmUCothL8a6j1Pb30a+2wKy9kDLBDVsHR7wkz5WVJyGRkcTEuKGtKKZo1yvsDVjDamsZsqr32D27jPRQR1wUPRTXWLJyeRZXbIyY745Og3ZujimdwExbCaUFh/lwKgy3ijbSfvotkr2dUTS8xYunLXAPS2VDqtP87yZbqTj4Kv/3WCHON9/A9ekKSp47hcNVWThJMW4N+ZTihVdkOlnRvnjp3ehf7Fjy9qVWRcWhHAoPHaPP2YJ64xiidOas//61xJwt1IfA8HtP86ouBP+RUmrHYWhWjZnMATfPaFYEDHF6SMtg4QQ7HrmVoLMsP1jJqcoRtJIKud4rJjI3A1ZuHvhF+OMk/ZNujMGOAl59sZ+Me64j1l5G/eOPcCTjdjZH+eJvPocq512ODtpglbiBzQECwy2V5O/aR9msNTY6FT2p13Cldg+v5UewPsuD4fwCZKtWkhRvQu27hbR1W5C6Wkl3SzNn6gK5Y7s9Hbtf4KWo+7g/apScx/fg9N3bSbQR0dbt47nnTtKpjGPT1Sm4j/fTOWFNRHoIHi27+GPHNz4CZa/84l2IjcE/wBObc0Omo7+2kZb2IQJ+8G3WmEg1EMdpL2tgyjUILyMVTYUH2H20FY3Sn6ikZOJjQ/B3U2IheRLG+qgvzCP3hT/zkskN/O4mc8q7FNhZuhHUkUt1RBCW9qks9/PC38P8C8b4nJ9nBij7Ymvuq/TrpUCZODfD9MwsM/VHOFE7RqdTFtfGGKGeVTMnyLFw9cPTen6xS9vyQ41V1DWXcuBIL06hiazaGI26qpLm9lGCbts5H64gTjM5dpyfPtDPjx7fiYuV2fmks7OKWdMDdHd0UF9SRUdrC63xV3B1iI7jj7+JYus63OUy5BV7Oe51CztiLZk+dYDCGRf8Y0MIMp+gZ3AWcXaI0e4GCsciWJfogH1YNDNvPk198nWsj/Pj/7F33vFtVef/f8uWZUuyLcl7773iEa9sZ29IgLJXoRQKpb+2fFtWKd2L0tJBgdJSCCOhQBJCthMncbzjvfeUpyzbsjy0fy85s2kmhBJan7/vPffc54z7vuc8z+fxVW7nrWI5vtGpLEuRY1bXUFRYRm67LxtjdZTv+oijGRtZOtFBQ/UAFolwJojJ+mM5rbPDNTCQIKkVJofpMdpgHDHhdNoVwWJGP6xkXO6P3dAwsvRVZET74iU5/yzXjGFCRXdNCcdrjcTfeQ8r/R0uGvz1XwdlFlM3h/+2n+GAeJIWpxF+vr/UqRl1OSgzqxqpKtrLh2VjCKQprA7vIftQC9pzMsBa9E4ELVnEvMwkItyckdpa0JZlk5NfQqFbGss9rbBjRDc9RP5uFWt++XWSHDTUvfVr/rSvHY1vPH66KdzcpDg5mFCrRhgJjyTcNESDMpOfP5NEwbcf5dDau5kvsdC0swivr95JlrSe4+UOSEMyyBJVUFDdTnvyJjYLC9j625fZM5nODQ9+lU1+vVSVdCJInY84+wOaos6FshzyyxvoTL+JW3zOg7K9L/AH2Td4YOb4UoBZN8ZAWx3lxSWU17UzqBejCI4lcU70zPm8ra0jHuGBuAq1VLz2XZ7frSMgNYtVC33Qt/SDpR+Niye9TTKSvbQIb7yDFYpLO/1fzqfMelzd29CJatqI1SVUX/QRe6aC8Y6MJ92azsTGAUcXd3z8XBD0tVHyl9+wLXo9a2Q22JS/x7tTS1kS5463Yw/5pQIyMxayYfUpKDu1/BgmhmnP+4Q9ew9Tk7gO98JBNj99B3F+rjgod/HWARNe4amsWug7089jrWXkvPkGb1YZSb1tKcGqXP56KIxfv3QLPg526A/+nW2WZOLmZpAV4ozkctmEr2D1vzIoMzFac4iDhV0MaS0EyEc45rCINZpjFDiu4Ru3xyOz+m9gQXviEKXOsYSqT1ClETHYM4DAxh55SiZpdu3kF3eilsZx6+Y5SI0dHPjbAVQOInSGCYanvMkI1NM3NoFyTIDc3oCt3B/fuGWsCByhr2Invy/L4qffjEZoGWTXD15Fd9e9LAr3n8njZ674gJ1NIgxhy9no00re9rf5y0ctOIUmkCFvJ8d7GWvI40BNCBkpboyUNuBy200sX+hI87Zc6pvNxGY6M9A7SIc6g+/eH0DtH3/Hkft/xbf9lHzwzHsoHriTzDAPpo++w6vvHaFVFMu6zUtJ9jHS0zqM3tmfpOmDvHA+lP18L7LF84mNCpyx1Sl6p7eyipqaNjwf/TrLTx9fGicZaq7kREE+J+q7GTRI8QqLZ05cCH6uUhykclw8vPB0GKevai9/feZljgfdyG2bskiyFPNJcxSp6iO0zA1mtNeVzJgY0jJDcboGx93Wds9C2RVMrP+SSy4PZWY0zScoq2uho7ac+oFpRtwSWRgkmnFrEIkV+MSmkRzhihgNjXu2U6CyxWGqnrJOR1w8fAj2NNJZ2UDvpJjE+x/ghvhAXIQTaEdz+MFTkzzz2xtxlZ7yQZ4huwkGlKOYjNaUU/1UHcqjrrWNjtjlLA9TMPjhTuxSvegZCiBermYiJAW5soGaY1XYLFvPmo2LiWGKSb15Jll7T/khtvSt5snbfRFJ+tjygxxSvnM3ib4KLIdeZ9tYJCHJGWQF22MxdlBaVE5esTP33BZC23uv8/HKr3OLupnGo9s5ag4jxMMRJ6tvicAWsYs3vgoZCglMWoxM9A+j/ZfQUDsUQYFIR7vpHhhj0nAqQOH88WNNQzbYzol95Qgffok/3hCE8CIyAf91UGbu2sMb+3T4zZnLwjR/zmwCnGeky0GZRTPEkLKUguZhugdDuSm9jTd2CMlc5DnzxyrARP+Rcow33ciC6FACZ7hmio6cHEpaBnHYdCsrnWywzPwRV/Pn7x1lxZ+/Q3T3cfZ99A67uuWI3QNwHRvFI8ATLycTg/0q1LFxxOi7KK5J4PmnT0HZmjvIFAto2VWM11dvZ46qiMpxXzxTFpM2dJz82ja6YhaQ3rmT7S2DDI4lkhkTRNbNc7CpL6VeCz27d1CnCCR4/hrWxoUgb8vlUM5RCtxTWeR6HiCd2E7OnOd4fJkn9p2l1Hf2M9RRT3VbH70CLyLDgwnxkc2coVsMBiY6hxDf+xDrpnN4feteChpcmB8VQlzMJLVqBZ72OiQiAa09zqR4dFPsfSuPXyay7eJQZpUZmKArL5vyIav/4MmONdRkc3zaD7egcOLdTkGmgwLP4BhS5OMc/92PeMtnIQukNtjU72a3Lp3UcBfcJf1UtChYuWwFm9eegrIZiQcTRpMBrbKBxsYiPiqcQNitZ9VzDzI3wB1p24e8ccwOn8h0Vs/zxGJU0VFdxu53SxkRTBL+8Bpsd3/IO0UR/OYPdxHsIkW/+4+8aclgTkoS86zgeA3K5aHMgr6/ktyDJbRYAogPEmLpqOGw91d42LOc7durMS6+g3sW+iG1GactJ5vyYRPmsV66B0fo7Rlk2l6Oe1Q0EaJRejs1EJrOqnULiJKU8uvH9hKyIQOFeJDjOdPM8x6gyc4Xo1MgSaIW2lUwHXoHj2aO01/4Pi903cYLD/pimTjOSz9rZt5DG4gPdEcisDBVsI1PusQQkUq6oITtH+SQV2skKdwLuU0nJ+K/wi0cYEdpJEvmezF0vAjRxg0sni+dgbK6JhMxGU4M9KnoUifz6F0yPvnVJ3j84llWiur5x9P7CP3arSQ59ZJ/qJTjxT04yZ2JWryQsKhAFKpW6hp60Xcd5h9d87j3xjTWLoxAaNPKlufeYsQ3AA8fz3PcIUyo2/tQjQtIevIRljHFeFMhB2qHME43k3+wE7OLN4ExYfi5OSO2DkvdMOO44xqxiKW+Khr2vMHWwi6UUTeRFeRNRPtOShLuJbnyI2oT07Br6kERGEb04nnEXmwxu8px9J+HMguYDUwZbHEQ2X5uUh8XMoNZN41RKEJ4JvrvKo31Jb/88lBmYULZRGtXL91lhVQP6tCGL2BFgD1COzuEFjOG7nYGM29lnegIW97sQJGUgHfvMUpFEfgFBRJk00v58RM0tI3is2QxkSEprEmRox05yA+fs+GZX61GcQ6UWcYqOXx8CKSOONsOUbknnzHjADXe0fiKo/FsKiRwkzv7ttmwOGaMXvcUgoUmBorKsCxYwIK1WcSd9hMfaaGjeA+vKm/gZ1/1A0MRv3iiinVP3kqUlz2tb75BmXcycZnpJDnbYJlq4kRhObnVXty9TkrBy7/nXb8V3OBmoK+xhrpuM55xrhg1IlzNOqSJi0iel0nURCNVpcU0O3jgfgamrBH+E3QPuLDq5jScxvoZHD7pKnJ+MY4P0VNTTP6AGwvvuJObE9ywuYjmzX8ZlBnp3fkKu0xzmJOWSrrfxbf8LwdlM0Ydb6S2ooKcBl9uSKrmd+9IWbP+pPOvdXuz5+OjaO+5i5WJ0YTbWn2RWijILqVuxIWse1cQOqN2Mcn4SCE/+04t9//5IXx6a2iu3csuVSoR7ma0VScYFTnj7mhC1T+MOiaWKEM3pQ1J/PjpZAq/+yR1//csawRq8v/0JkOZ6Tj1jOAckURSViqKE4coqK2mOz6d0Opq9MFmCmszeTShmRKTE/ZGMxazkb7s/TR6RxC5YA2rY4ORteaSc7yQ8sBFrPQ4b6csbwsfRzzFN7I8EHeX09CnRddaTp3BGUHEfFb4nwYKC4axETq2f0TtYz9gde7fyZdJaM9TcPNiOWPKBjqcE0gJt2G6a5CWKV8y/LrZUxXO/z2aesnl7nJQ1l14hKohA4YZvTYwVmdzbNoXt+BIEtxOJR8WK/AIDCfWUc3eX/2OsgXrSBcJEIx00mnyxENmj4NtN0WVIhbMX8INp44vTepe+jvbaVbMZUmAhemRXH78TDneZiXSx55gXZQP4rzXebfHn+CURayKcQTjKIMDvZTndaOqK0HyxP3EdBXx+h/UfOOXt+Mv/yKgzIJB1ciJI8fIq1FhcfUmQKSiu6mFSo+V3BxhQt3VTtewiJDVN7EpxYnBohzySmuobe5gYNoBub87DrpJJoYnsPdwBoMzYUuyWJiRRLikhJ9/v5HbnruVYFkH775URoBdG83+SwiIm88ayQkKytqpEK7h61l6Bqv38OKeEJ78wULsi//IL0rTuP/mRII9Jdjo+inf/gmVFl9CF6cSYWziaH4r7bVmVi+WUXPoE7KjNrHZcoiPKyJYlOmJKq8U8Y0bWbJASsvOaoZGFSxZLqW+qIhDx0Ws2SjhULE333x6LR6mfF58qopFD6/Bpe8ElVroqtUQ4ClEEebBiNKAxN6MaULFSEseO1RL+OqmNFbPD8NW0Mrbz7/HVEQU/oE+5+xYmRhq6qBncJKYJ6xQNs14SwmHGzRIJDXs2uPGmvVx+Hk7npXFUVVQ1WFk0iWT1YE95O4swc5rnEMuX+f/Oe3ln4dh3qM34br3DQoilxE5WkOfyQPX5CWsCj7lDvEZQeHSUGZBP62b0Uu0c7DH1iqzY9AzrZ3E4qzA8dRSYRgbQyd1RCy0vag0zulmmvWTaKqOUiBfRFaQBId/i8b9jC90idsNbbkcHw0hLtwTd6eL/AhZDOgmR+hsm8Q7LghHgVWh7zxtKt0E2skppgxmBEIhQltbLDodp2L/TrZAYIdUIUMsPC3/8Pm915XWfHkoO12TBU3+XnK7J9BmbOLWQKutLJjGB1F+8md+7/A4P/Z9i18XLeKejTKUB48zHDWXpLlxBAl7KMo5QXWNhtgl0Qhs/ciMl6EdPcTzzxr5/q/Xz+yUnVyVp+nP/YDdrRI858wlXNdB7cEcxp0mqZcFIBEn4F5bwYJnV1P/87/TJnTBNW01K+b60rtjO91+IcQuX3IRKPMHUztb/u9tZA8/zCKvIQ6/cQL7lDTS5sXgaWNgrCmfvMJqKgVzWO7URmlNB2MOAiYsriime2gZEOHjPIjSLpZInRJjdCZRWStJ7DjCkdw8lJkryDwjbWSV9+hg57vD3PLsvST6uXLhgzkzUyN9dFZV0+2SQla8+yWjqv+roMxi6uXQK58wnjSP5JRYAi/hGHu1ULZxTjm/fEVH6mL3M1A2kFOL3TceYH1KDOHmMXrKczhWq8UmfDGb5vtga7JBKNCi6dvLUz+x8NzvN+MutoMTL/PnpjQyUmWoj+6mqluLvfX4ckjNSIT1+HKQuq40fvb/vPngOy/Qede9ZIoM9J8oon1qmmnpHJavWMzCJHf6sg9RUt+IZd1qIgam8LYp5I8FC/npTVr2lqkQylxx93RFu3cHTXMWkZKZfjL6sjibI1YoC1r871CWu4WdkU/yjaWBhMhP6ajlf8DHzROoAjJZdSoSZwaGNGpat71H2cPfY15hEbIFJvb8w8yaNb5M9k9g6xlEjHc/VSd6aBYksDJOS0WhgY13zP+UUHbh26YPvsbb2igCkzNZEXiOI6VhhN76fN58s41Fz95DrM1pXZmTIqmYa9n+QTeBwfEsW3lyp8w42EhDwWE+6g9kcbQDRnU9x7pjWS85xiFhPFE+Uky1NYyGzWfuvFTmuJwRQ2OgsZacrXuRPvVtVhry+OET7Xz9F6eg7JM/8ib/yZ0yA0Nl+8mp0WIQiZCJJhlqaaS9rYM61yXcEC9D4hdOWPdBPmEZj63zZri+nubeIbqLj9Pimkj8vGQi9N00VVbSqjZg8srglntWEyc1Ypgu5GeP55J53wo8nXrZ+88+klx6aJTFIvaOYb59LXUd4/R73cKjq+zR9FXy0V9ycViaikNeDn3LHmJDoA3m0V6UXc1Ut5nwiJ/LggXRuDNIfWUp2QcN3PpAMso/P8dv5EtZw/Ezx5fqEw243HoTi2IN1O4opk0tIzXDlZGuVmorBxEpFCiWP8gj891g/GN+9LNJbvn6AsRjw5hcTVQfawEnJ4Ii3dE09KOTu+MpNSLoOsI/Ru7jxTPRl028/fxWpiKjCDgPygatUDYwMQNlJ48vTxbz8FZ+8qKZxWusUHaObIqqnIqWKUYdk1kVPU5VxTSxHOEF4eO8ELKPf3SlsnmpH2Pv/Yns8BWku40xphJj7xNLZsS1STt3aSgzMNxcS/uwEYeAKKJ9RGh726ktaMS8ZB0LXAQYBms5lj+E+8I0wlzsMfa209U3jAYn3H398POSIz6z+W5kerSD4395j+4bH2axsYuRSQMmWzFOHr74eshxchBe2F/OKtKpU9Fa08KQToCDZyhhfi44OZgZ7+1G2adizMYZd28/AqzSNFPjDHe10jFiRCB2JzQ6EOfuXby2x5a0DZnEBVmP4M6BZAVSAAAgAElEQVQvZvSaPtrL8zncF8JtX0nCobuM0n4ngmOC8HC0x05gYaLpBOVtSnqnTTiIRODgietELwPqIVRSX/yloO0ax+vm9SS7SC8YXHalIHUtr7saKBsv2c+RxiGGoldza5wcETq0/a00H3qfbZLH+FFcNq/uExHkO07vhDep1sj1CBdM3UUcKexk0CGFOzdGnpSAsuiYGq/k9WcOEfa1u5gb4obUNM5gey0lBU3oQlJIzYjFqbGIoj07KdNq6HEMwy9uLl6VjSz6/q2YPn6J10p8Wf/AJhZEOVG3ZSudPheBst4b+Nn9gQjQ0fSPF9gpSiDKpo0mbSSZaVGEuxro7+mmvaEdldkJt5RE/PpaGfeMIsG5j9ziHjTDSgbNEkRjE8gXrCSku5B2R38852UR03iUvBMVaNZuJuvM58W64dHM239sZs337iLB9+JQptfrmNQacHJxvuxPzH8XlBnaOH5EhWdEKEEBrpeUHLhSKKurrORIoy8bE+v44z8VrN/gfQbKunccZuyO21ga54+8rYKCvCZGXSJIX5GCr36Q7kYlI3otk31FbO9awy8eT8TJ3hZL6V/4S1Mq6akKNBXVTDn5EO1ppre1hdaQELyVNeTVRPCdO2zZ/uZRht09cXP3RsYYA+3DSJIzifaWIZnso76mmzGLgvl3ryNS18dg9U5+X7SEnzwedU7nG2j826sUhswlPi2NZCmMlhzgwIEDHHaIJk1x3k5ZVTZV83/Ct1YEnwNl/+T9E+3U24eSds7OmmlCy2BuMaNPv8Aj7uBsk8sffj/G4rXJhIV4YBoZZLjlGHkdYA5cze3zpEyO6nDxcr2mUKbL/ivvaKMISMpg+RkoM6NTtVJ7bA8fa7L4/n0JZxdliwZlfSu9w7UcLbclcU4qyxefyh9pHEfVWcOxA2UMicTYGEQErbmZRZI6DuyuYFA3yZR9KCnzUpgT7nHOEblxBsqOvr8P6fe/xXJDPj/6Xjtf++kGREODKA/tojBgJfPSE5l7+oj1M67Alz6+1NFf38y4xBVXH2+sgZHGpjxKisrICXyQpxdZP1HWhUVDZ7seP+8pqgvq6NYYmKovodXJG5lPGHF+ckSWcfoqGhhwCSU2NICA8FD87Mt48Vs7kWfE4OgwSkW5kKzAYZrMMsZs3Ii062FgSopd7B08vEyOeXIE5fHtvF+vxWQJZu29i5B3llFV10L7kAXX+Ewy5sYQ7CzEYh6koaqMQ9kGbvlqKkNbXmPPhqd43LKNv+aGkREOzTkF2C7LIt59mq7CcmoHwc3HFSexhckBNUOEsmFTOBMdKvTDR9jZkMH9tyYT4i0Fs5JD/8xnXOpL+tp5Z4Vwx3sYKNrGb7pu49dfPSuJ8fazr9Ht7I7Mw+2c/jYz2jOM1uzE/GceOSWJcRrKtvH8890EzvFB4So+Cx2aZjrGnJFE3MADK9wwq/oYyf0HPxd9h99lGRi1tTDW0krNzr0oF9/I4jkBeJkF2AilyC6203OVY+jSUKZnuPo4+WXtDDpHk5ERgbuui7LsGsyrbmGZfQfFB/aRqwpmxa3WqPBuSo9U0DI0gdFWiNQrnOg5iczxP7U7aBhjtOMof9gq4L7/i6Xsz+/T6+iCg0SK2N4Zn+g5RIX54XmW4s6CrV7LUMkuPqgax97qfylQELZgIbHSQVoqGmju16C32OHsF0lCahiuA9UcK2hHa2djPchAEr2cNUk2lP91GwPz1pEeG4r/OT/qFp2G0f4OqiqrqMzJozl8PbenumOs2sVHLXLiFyxl6fwo/OQiRva8w662YVRSW2STOlR2SaQ7tFCWW0Dn/FtY766n4vU9yH7/S271d+PUZv1V9sy1v/zKoQyMygpOlDdQPe5CZJAz9hYd46p+uluGkGz4Gjf691L0z4M0qC24ZK5kXmwgXuY+GgrzqRwW45m+jKXBp7HXglE3QsO218m2jSHaX4HUqGGwo5NRl3hS5s4hzmWK7qpS8vNKaddMopH74m5rRN04ROLNC5GJxUyWlDPqm8zcBRGod+9m0DeYmGWLidaPMdyvpLOjDVVHPcWK+/jBjR4z88wyUMAHH1cxMDyN6+K1ZPha0LTWUtGgZELsS3jqQhbHup3RD7WYdIwV7mRXjx22A80o7YKJivLEXF3NaHAc8Uvn4VmWzeFDh2mJzSTxzE6v9fiyl+y9Bu567h6SLrpTdnX9+l8FZVfz6lcEZVM9dLW1U9XjSnpgC1u3D+MZ5nhypxoz481qZJvXkRFiz8ixE3SZ3QlJTSZKrme4q4aCTw5TrtJhNtoT8JVvcmeMBJGtAEvLbnYrI4iMkGFU9qB3kOMjB01XI3WTWvqaRxHFbOCexV5nI1aYpHnPxzTK5xAXrUBfW0JpWT1KO3/C5ixg7Tx/7HVqxjoK2dGYwN0b/c7JJGCi58AeGr3CCYqIJNQBtM3VNHUNMJqwlKVnFNtPWtBS8C7vCVewLMYVzxlRVQv6+uPktQzR4+BL1Mzu2cyVmKamGa2uQ3PLg9zgJkRkqmTnjgniU6MIDpIxXJ1L4fFCWhyiSFiyhmXBVxZxeDlJjPP72lCxn5xpPzxCokg8A41Gxno7qC2owLhkE4tcz8KnxdxH6Qcfk9/ci9Yrk+WLM0gLk1/NELrAtSZGlV1UHyvF4ZaNJBobePfv/ay6K4Ku7COUN08gX7qKeQn/+nH4LA+9vE/Zv9ZuUtbR3NhClccqvhJ3AUV/i4bGg5+QV9XBkMAZN79wYhLiiArzxEHTSWP+cQo6hYTfcDNLvZVkf9CAR2wgYqsmXpOOENk4g0I5JnsX/GxVDE+A0TWZhVGSkyPG6qOisR59yZEKTajrKugyK/AK8MXD+WTY/Mx15lF62lupqDSxcFUk2vwjVCeuZzklHGsWYm6toHlMRtzy+SRFnnOkaFTT21xHcbluJitG0FA+Wz6uZmLaiHzZ3WyY44WbFQAsw1Tk1jPl4EpkavRZtf0pFaONx/hgaDEPrHA9ucibe8n5sBKXuUmEBXnheI6jv6qlmebGDiSrV52UAjjd/vFjvPOeGu9QN5yc7c9C2UQPfVoH7LwzWZ0iR6AdYrQim212m3gozQHMrRx5cy+l3UIiblpLZnQA503PzzJcZu69rE+ZRc9wXT4FRQ10y+aQtWgO4S5C9Ko2Ko/u55NmHzZ9fT1xrmJEjdt5u9KF0MR44sUV7M/pZswxjbtvip756JnH+ujPeYe/ONzHD5b18cozh0h6cDORrtC3byuHDfEkLFjCsrDz97AsGLTD1PztT+Qt/zb3hVvo+ftv2O55I8njZfSI/AlMzSBxoo7arjEmvHzxb8thq2kjT9/sgbH+Lb73pj/P/mA5ioo32aKZx4K50cT7nJLyNpvQD7VQV3SY7QUtDKqmEExqMITFECwV4WA3xdCIH1m3LGdutBeGgx9waATMXmLkQyN0mpNY5NNN3rFugu9ZS+D0ANm//Rj/Hz9BlqcC52sUlPFZO/tqoMwarKQdaKe5spLqrmEmLQ44ewYTMzeVRJ8LK+gblVWUd0ygcw0nLeos6Jz+PmAepS0/j7L2YSaFCvzjkkkI9cLVKh2h6aa5oZl6lQj/qAiCXSwM5X3EW/mDOPmGEj1vGYs9+jh+qAenzATs2poxunkRkBiPr7qVuhP5ZFcNYCtxJWDNndwYeo5Mu16LxiBC7GCHUNNFc4+GaakXQQHuZwSqz7etrmIH7ysDiJEq6erpoV0tJ3p+OhnJQZjryqmqqqY/OIawM/PcCmXDlBXpWHzbMkLdnK6J9uQslM0mJP+s8/5zuf9qoexzacSXoNKrhbIvwSvNNvFztsDlfMqM09MYzAbGOiopzSujwemk4/ZEVQ4fVrlz6xObCDMbsJNKEGr6GbI44SCywXaymsPHupggnJtuScLBmj2hv5vKLW9Rft/3+ZqigVeeOUr6Y7cR5+eCbfV7bCmV4ReXyerU83fOLZiNOlRdfdgE+iLWjqM5/FfeNqUjqq5CMSeEkKQ4/Kwae/ZSxFN9KIsOs0OxiW+k22NUH+E3fzLx2POb8Ddk8/ftjsxbkEh8jMtJ6+pGUfX10NY7yrR+AlVXKxVHaxF/5TYyBWNokWIvMGPv5ElARAC2hR+ws7yFVrMFGbaMmwMI1jXT5beUW10qeau4FeV4Bs/+4lZi3Bz/LYvL59ylF63+6qDsi2rl7HPPtcAslM1C2XU5I2ah7Mq6ZRbKrsxOs1edtcCloMzCFP01tfTp7JFHRaBQlnDswy283+OIzGEOD/7kLhLFQ1R8XIltZgZhVikgGxMjbRWUZu+mUOND6JKbuG2uNZOJmVFlB0dffw+eepK1tnW88r19xNx3IxHeUsYPv88RYywxGQtZEnKxIAYLFlMfVfsPsHtXPbLb5jNZUM5YZz9GJwlGG1cCExawakUAlO/h5Q8GiVoSgk3ZfgrCn+Q3d0XjIirh9Vf6yVyUSvwcv5OG0PbTUV9BnlUWqKuTxioljgsWEGFnxtCez/GJUBIjvPH2jSJ5USKuNYcp1tpi6+eIU28zOdVC5MNNTLgrEJqnGVepGffZwP89toxgmfhzSY/1acbwLJR9Gqt9sffMQtkslH2xI/AiT786KLPmwjw/Xuq6fK0rapTFYkFwkXDp8yuYhbIrMunsRedY4JJQZhmmdvc+qjQyArJWkmrTROnet3l5Ry/y1d/kh19NxMW2mQ9+sBNuv49lkV64icyMNJ+g6PA+CkY8CV94A7fP98YW63F+Bzmvb8X+qSdZaVvHn+/9MfXOHtiLpchD5rNy1XySQ90uErU2c3aM1dWgbNduDhxowG5DBhP/PIw+cRWr71hHctdBjlT10uk3j6ypg7ySrWfOAn+oPkSe29f5+VcTcbOv4O+vdM9AWdwc/5OWMBuZUrVRnXuAfYVKiE0iSttIScMEQXfeTeSJd9nf60rCmvUsTw7EJncnuXpHJMFOOPXUs7tCRrBQz8JHNhEgMGLU1/GXn5Sz7pl7iHRzOpvA+gseebNQ9gV3wKd4/CyUzULZpxg2n/8tVwVlhgkmTPbY2QkRXSD5/Off2mv1BAsWswHtuBGps+Siis/nPm0Wyq6V7f936rmcT5n1p8BaDEM1FGUfZn+HF+tvi2H6n6/xjvMD/OahhBmfKYHABox6DAJbbG1tEJh6yNt3gu4RJ5bcuRwfGzMTvV2c+MfbtD7+FHeL63jl6SOkPXobsX6uSKyJo08lj76Q9S0WE3qdETsHEQKr1Fn167xYLGW0oIOom7OYtzKDkJ6j5JZ2cLzTh0xRNfVrv8kjQaCfrufP395N6k8eJdmhkHfeFpC5MIn4uJPZN0zKCgrzSykZkRIXYKKixkjY/DQSRHV8vCUXweYn2OBURc6hfjyXLiKk9xC7DhdRMjKNTO6OxSmOsP5yBEkJKARWaYRBcgtlPPHCA8R5OM9C2f/OdLrmbzoLZbNQds0H1bWo8MqhzETPh1so8E8nPjaSqFOBCcbBLpT9wwx5zWHueTpsM+3ryWFvqx8x0QEEeJzjiH0tGo8RvW6YuvIRQtMicbQm1r1QvWNttCs1DAijyYiwOt2bmR4foNCqR/e177DeRXSOtMCFGzYLZdekw/6nKrkclM0AWX85x7LzKVH7s/qulcTKbNCpWih542U+cH2AZ+6Mw0tiy8S+l3l7OpXkuUmkKZo4sKca5XQgm++ehzVsxjzSS9++N3nV/3GeTW/j1WdP+5SdE8U6pUKpVKPBGf/Q04EURiZGOtn1479j99wPWSsXYjrwa/4wmIFH/XGMKRkkLF1CQttBjtUqaRJHM1d9nNy53+SpZFsMY8f50Xeq2fSrB4hpe483ulNZkBZDQsCp4BazEYNBh2aom9biw2QXNaKctMXJP4mlGzJxqd5Nvjmd5ZmRhPo6w1gPXYOTGOxEOIsFjI4asdEoaVebcHV3wjzQy5BPEovj/ZCJLiLx8QWMsutlp8wyWs7uHd3IUlwYbxpB6BVOTGoUfuf45s8A/ugQvXZeBMqu3d+1QT3AqEWEnZMC+annWX88zGYzAlvbcwLirMfa1RwttSMs0h9PyTi9fYOotIaZHJsCkSNyDz+CPU9K3FjzgA7nH6YlejEJCgckF2yyVSvSGjxRRuFkEKvd29jaEca3bknC9pzAoHOHxiyUzULZF7BUXP6RVwplFkMtH77RgO/8NOKi/bGmaDOqaik6vJ+deaO4x2dx091LCDk3FN7Qwd5fvcB+lQSJzBlHWy1j5kASFyxjw7KIs+KgFgPT2j5OHOkmYE0mvkIYzv+IveWd9GuN2HolsmT+XOaGneekbJlCo67i9d82cNPzd+EnOimwaTF1UPjRIU40KBmxzvLJPgaGJxmxCSDK1yp+Y4udUEpwiI4G7uD/bfRBfuGZfsaAs1B2+bE0e8W/WuByUKbvLSEnu4wGvT8LN2QQYFbTUd6KKW0RcYY28t/8K4e97uShGxPw05ez470caga0mLBBGphE2rIVZIU5zXzsLPoRRtr28+J2H574jhsf/baYpPs3EuXlcubI0tKTx8cfFVEpiObmb6wmZuZjZY3sHkN54C+8eHQCubOFaZ0nqV+5YUaKInd/AVVKDQKJFwHx81i2NAhhw1E+2FmJ1lEM41ocFj3IQ8s96XrjdWrmrmd+XDgh/6LuaWZ6TDUjFK2ydUasaqCkqJTaIQuKmCWsXpE6Iz1kzcQw3biPvZV6BL6hhAp6qKwaJ3RJCEMfZ6O+8X5WtP6NX+aG88B31xLjKpl19D9/0mmq2PGrt6iZk4FrWw0aWSKJq9exKvispqRpuJueg++zJeRRnkm7iPD7pJLG8gpKqzsZ0RuxUwQQuWgdi8/VpvyXZxvp2/s+xy3eeKYuYpG7DXpVH13lxynsG2bMZz1fW+5/qr8M9Gz9BS/kavBYfisrBI3U9g2hFLkTZD+OSmMBSSaP3JeEnWGC8fod/Oy1CTb96C4SpT3kb82molt1Kg2TDU4hc0mfv4hU5z4qD+/l3ePTrN3kyievtPPClucQ2l1YzHgWymah7Lr8Zl0plJnrt/JGQxSZqZFE+Tmg6ynl+NFymqbdiI73wLaznhN9chbcfgPpVm0BXTeHX3yBjyaDiQrxwt3RhvHaQur17vgkLmJFSii+/t64CicZ7a7gkzf3cqTXhftfepw0ezO1r/yZqthUwrx88BI74eoiQyYGVXM5xYezKe6fQqezYGczRk25mvD0cGymDIjEDtgEOCNQupGWFEV4rBu2ZgMGoxkTIhxEAizjasaL97ItOA2n/HFu++Ya/C7jNDwLZdfl8L2uG3VpKJump7yU1mEjjtGJxHqLmOiso3h/JeaNd7PWy8JEbx25+xuRrlpFoqcIo2qY8WkDJosNIqkzMoXiZO5Aa7EYmFS3kf37fzL58GPMsxhw81TgYCc8u0Oh0zCs0qBFgruPy1kdOIsJ4/gA3YPT1jSEmAUSFJ4uOAl1jA2NMj6lxyx0QOIkx1Vhj2VSw/DgKNPWY1WTBXt3PzymDvPa21qSNy4iIcyazuts15hHu2kpPcqugnamrDpwHv4Eh4cR4i3DUeaOh0KKvdBal5KiHcfoEngTuyQFRXsF5RWtmJcsJrb1MLsE63g4ZYrKj96lJPgebkn3weN06oMveCRcNztlmgaytxUxFR+MTbsSvVs4kenJxDqZ0PR30FRRQVNXH30lRzkesoGbAqxahSbMQl/mLE8jwt35ZN8ZNKj6BuhXaTEMd9Gv7KN1zn08GmNEW3GMox7LWRkgOseNxUj7+29yTOSH/6IVLHWxwTw5QHvpMT7e34YkI4s1a9MIsHZzy3b+tHWE4DQXRjumEA/X0+bshsA9hFiJmp6+cUb1KXzrgUjGK3fz0rudhN+xiVQvb0K97JhUj6HVGWZyMVuLrYMTznI5kukemitKONrhTFb8JHtzhTz+zbUzR/4XKrNQNgtlX/CyceHHXxmUmRn68DX2Bq5kfoQLorpjHKvoZcIlgpS0BCK9JZiH2qg5UUJh1SB2yWtYK63gwM795CoWsjDUFee+elomzeDmj69Jj52bL17L1rLK3cjUaBcVpa0c3VVKxm++zzx7Cyd++0d61qwnNSyMAGs6lZmjSTPTGjWqvhbqW1ooKRgh9ab5yHQG7ERNbHtziAU3ZuDtB+ouG+xHlai1Kvqszz314dJNmzAavFm23I0ueQzCt99F+NhDzHNxvmQi6lkouy6H73XdqEtDmYnJUQ06bHFwdkZsY0I/qWV0SIPF0w9Ph5mEt2iUg+hdPZA52HFOIoMLvLcFs06LuuQAuYqVrIl0/I+mWdI3HuTgSBjJ0b54yc5Jij2zizfBuHqI3uEJTAJb7CTOKFxdcXG0519OliyTqHpHMdqJkbnLEY6PoRnXYlC44aJXo9S5EuRhh76/hR4bP/xcxdj/B1NJXWqwXS9QxsQwvWo9dlJbDFMmbMROyOSOiG2MTA5bBWpbae/upfXgQZrX3ctmhe1MbkgbOxcCYoLxcHI4lSnAjNFowGg0M9VSRW1ZBTUL7+chj3FUO17mD6Hf5am5YqRnBqWBpnfeokgWQNCS5Sy0igya9UyNDdOnHEfg4Y6nuwyxvpGPfvYSB5Rm7GSuKPznkm7TSpvAFo08kGiJGuXgFBOWdL79tQTMynrye0T4TR9mx2AGy30n0BoMTJvO5r0UWH8i/IIICHFFNDaC1iJFbjvOkMGJEB/FRXPAzkLZLJRdlx+QK4MyA1Wv/JW2peuI1bfPpAIqbdYgsHfCxdkOdDpMMkdEWjUdQ3aE+QcSPj8KpyN/4xVNBDGejogbCqkTe+EaEEzgUCdqR188b7yTO/xsMZumUA/38cmL2wj+8ffJsDdS8KMn2CsOwMPRGY/gFFKS4onxOh3Or0fdXk/xruNM3vIwmz0tmBpf57lPYnjw3rkEuoNWo2dqeJARjYZxgwXz1DDKhnKKa0dxyriFB9eHIrSxR/3q7zi6+Rts8pPjeokFfhbKrsvhe1036nLHl9e88RYTlslh+vUKPGR2XGSD4Jo/1lqhaXSQETs5zmIR1qQA/2vluoEykxGjNSAE80xeVWuQyMm83hZM+mkmtdYsKh0Uv/tPBh79DrcIDUzrptEbHXDx90IuEXH6oNOa3Luvs4XKvFLqW/sQbL6Pr/hKsNv3e34R8Tw/nyfB8Rwoq3trC+XugYQuW0rGmR1cq/CrBbONzUx+V4yDVOdWoVIXsrvEjeSsRSRpCshT6xhzCyVOOkx3r4aR6SQefyQN4YSa/obDvLGlnsA7byfJ3Mfw+BRTJjNjddV0Cx1xCoojKTSY4Ch/XDBjY2OD2WSayZ16qaE4C2WzUHZdrlNXBmV68v/0Opq164gV6ZjQTDKm1WGammS4sYFW5QDT85aQYZ3QTm74C01YwqJw3f4cz6kiifNyRlxzjCqJNZF5KCEDrfTbuSJfdzu3+1uXACNadScf/GrrDJRl2psoe/lFyt3C8XI2M9hhJm5OMvMzI07Z0IJhtIe2wv1sH07hoVv8aP/zr8iO+yb3zfPDU3qeJ+iUkuaKcgrKR5CERRCVlEisuz0YdQz99QXeW/IIt4cq8Di9kFygp2ah7Locvtd1o/7jUHZdW+O/u3HXDZRdzMyWKdQ9LdSW1NCk7KfhaCGmGzaRZmcFN7ARecyIBEf4uuBkZ4Out5ay8joahjRoVAP0tE0SujQJhVbNSP5udoc/zg/vSCfBSzqTPQf0VL35LvVeAYQtyyLlnB9c0/Qk48oeRnzCCHLQ0pabS21LDh8Xy4hOmkuyTR2V03q6dM4E2xlx8PBELI1j86oA9E2H2bJjD/sb5vPbP23GBx3TeiMmi4nuXR9wQuSJZ2YWS7yccHSSXJXS/yyUzULZdbkqXSmUlb38Oj2r1pMaHIA3oyibWmnvHKC3sYG2ngGm52eR6SjByS+WjEhXbLAw+ub3eLLLl2AXCQ6NxTSIvXDxC8R/uIcxeSD+N93NHReEMgHq2gb0fgG4Ouk58fZe5F6BzFm58KwNTROMdldyYFsemgA5yjoBSx65jVQvRySo6ahqomtglEnrLvdEG7WVzdQNejJvZQK+Ehts7BxQhCbhuv2PHNj4KDcHynGb3Sm7Lsfol7VRs1D2Ze25q2/39Q9l04z1d9FcXU+zspvS7Cq87thMgsgOO5EIkb2FoW4dQRmJhPna03v4ICc6xxH5KxCOqWjq9WFNlhsjHS007HqffaEbWBsQTMbqdMIUEuwFesq3bKXVK4DIpYtJOHMurZ/xZSvekY/NXXezRDpF4xuvcECvpLTWCVeRF5muQwz4eTHQr8NlaghTWDQuwmDW3RCHpCOPHcV5ZOen8ptfr8LjTCo1qw/bFvJE3vguXkmW4uq3Z2ehbBbKrn6m/wfuuDIoM9H77mvkxKxmXmQQwfYjdNU20Nzah7KpifbeQXQZC0lzcsQ5MJHFcR7YYqT5xe/yF7s4whSOOI0NMGIrwcHJCYmyA5XEG48b7rwwlImM9Fc0Yg6y+jhMUfTOQRTewSSunH+ORUxMD7VR8daveCFvDLvMb/HLr6fh5yzC1jxEy4la2npH0JotMNlBS5uK3ukwFs6Vz8jf2oocUEQmYdj2JhNfe4Ql7s44X2Jez+6U/QcG43/ZI2ah7L+sQy/xOtc9lJ1p+yQDHbV8/LdCEp9/jNTT8GQe4NDvtqJatJK0eDHN24vQOHiRECOkt7qNroAN3J3mjF7dT/kffkv22jtJHdDit2AuIXIJYoGeire30uzhT3jWEhJPHWuaJvvpKDvCuwdh8w9uJUZoYfzDl3jL1kxbowTZtIx0ByXqOSnY2xmxqcuj0OBPXEw6q1fG4WbSoB3dyw+el/LML1biNgtln31SXVFC8s/+mNkaPqUFrgzKwFD6Nm/1z2F+SjiRXqfDqE2oigspb+xAu/kONklPh1xZfQeUbH/mdSbvuJNMf3dcZuL2rRkBLExXF1I5MMloxo3c5m8NV76SM6cAACAASURBVDaiHeni4xc/JPDZb5MqmqLu7S1UyQLxcJyiq9VCbHwS8zPCZt7SrJ9gbKCdxrpGWhtb6dUJMNl7ERYZSnhUJKHecqQi27OaZeoyisu6aJxM486NPif9DCwGDOPV/O2P9Sx+dBOh8kuH189C2accYP/Dt81C2f9O5395oGyKwY5a9rx+GI9vfoOlrmKEZh2T6i4K/vExvYvWMT9RjurAcdqGJhBKJVgEMsI2rGKuwxTqtlLef+0EIT/+f2SJbc45LjTRtXsrx7RiFMkLWegrxWZKTX9TNVVVLfSG3cQjy3xmsk9MH3uFP1T0Ut+gQ+EczwK5Gu2ceNz8ZAgLcshVypj3wN2sDpAgME8wrf6EJ38ouTiULVlJlnx2p+yKZ9sslF2xqb6QC68UyizaIv65TU3I3BDc5LZMW33KMDPWUE+L9fhyQRbzrRFjVsdSexk+lnz+tE3AxgdWEOHpzIx82fQwvcoBukrK6TJLcFi6kY1eVv8vE9MTw5TtKcH9xtUE29lgrN/Ph8daGRrV45ywkMzUBKLdhOg0w/S3NdDU1ExjrwFFxjo2z3VhrHgH23K6sQmIIjo+keQwb1wc7TBoVAy15lPUPInWZTl3Lnc/qetk0KKpeIc/1Czksa9EIJdeWohyFsq+kOH5pX7oLJR9qbvvqhr/5YEyExODnZTv+Ihy/wzSPR0RmqfQ9DVR1SQkdl0WyREemGqPU1BcRqMlkNi5C1kxR4FxuIOaIwfZP5bGY19Nwfm8LBGGjjwOFrTRhzthQTKE2n56uocZlcaz/qa0Gf1Ji2WU1uxPyKltoq5biLtMgYtxAJVPEC5BMcQaBhgeUTHkOpfVixIJlE4xNbKbZ56X8NTPVuDqbIu2t5OBUQ2th/LoC4gmZlkW6Y6zUHbFA3YWyq7YVF/IhVcMZUxQ8/5O+rwdGekbYbhHxZTFKtRqwmzdARMKTyYHthEhcktglVsLBZ4b2RjjisLh1IRR15F78ChHy8eQJ89j6caFxFhB7oqLDlVTOaX5lSgVSWQtn0vwTGaBk8Uy1szxTz6hYDqe9cvnEhMoY7ylmMJjuVSZAoldupHVoValcQvGiRFa3n2DvKxvcFuQA9LLhNbPQtkVd9LshacsMAtl/ztD4csDZTNHDUyPdFB2pIBqpZppGwly3xiSMhMJc3e6sGK+aZwRZQPHcrXE3ryEsHNEws/2spmpgRbqq6qo6RrD4uxHaHwiKVGeiE+ecWAx91L4QR6DikBCY2MIsW0nb/chCtq02AfGMzc9jmAHNe1l7UylbWZ9sBndeAF//YeYux5MwVlioPXARxyr66ZHIyc6axEL5sXi8ykSE8z6lM36lF2XK9SVQtkM9PQ20GRyx8VVgbvk6v9Mrh8DmDHoNTSXd+OREouLVQftMo2bhbLrp/e+LC2ZhbIvS0999nZ+qaDss7/uf0UN1y2U/fCHP2TBggWfm5GNRiMREREcO3YMPz+/z+05sxV/Ogs899xziMVinnrqqU9Xwf/IXfn5+Tz55JMz43i2zFrgSizQ3d3N4sWLaWpqQii8cKqXK6ln9prr3wIHDx7kd7/7HXv27Ln+GzvbwhkLvPTSSwwNDfHqq69eM4sILFZVts9QEhMTqampQWAVKvkcixXMZhelz9HAn6Fqa7JYa7EK7s2Wi1vgdGJdW9tPsU8+a9j/SQtYx4zJZJpd+/4Hen92ffjydbL12/fggw9ef1D205/+lEWLFn1uFrX6lAUFBVFYWIi/v//n9pzZij+dBZ5++mkkEgnPPvvsp6vgf+SuvLw8rEe91nE8W2YtcCUW6OrqIjMzE+sxpp3d2YTQZ+81MKXVMj42gd5ig61IjKM1n+WFLr2SB85e84VZYN++ffz2t7/FumM2W74cFnjxxRfp6+u7/qDM2rClS5d+bla8Ukd/y/gAw10tVAiiWOhQyT5VGutSJEwU51AXmEykhxyX852xjRpGhofoHnYmLuZkVN2/lakmSqqMKDx8CQ2WYTHo0E1NMm20ijMIEAjtEUuFTLVW0qjSY7LqWtk44hHujb1mmJGhEcaNFgRCRxSevgQHu59yWrwSk5mZGtcypTNg7+aK1DjJlLKK3EOlVPncwKPLfBDbfbE7VFfjU2Z9Y2NTAaU6DxS+QUS42Myk0LBYrLkpz9rDYpyma9f71KZuZqGXFKdrlJ/O0tdI68A4g26JzPOeZlzdRUWbnHnp1lDrz7dcrU+ZebCFjrZOGlwXsjZc9G+Nsxi7qKo24mnsoVfii9QriEjX02+hY1TVS13pACErMvA6bduxVkrLWhjQ6jCe2iMXCGV4hoQREemL/FNveBvRDg/QVNKE88oswqzPM0yimdRhnMkxJ0DoIEVsb2S8r4ee7iE0JgsCOwmOCk9CXKZoauyfCfywXmvvFUWMvxyp/dX1isWsZmDQBpnMEbFYCBNK2itKKOq2xSlmPusSXD7fTr7GtV/Op8xibOLIRwfIOdyJKMATmXcEKevWMs/j7FGnxdzPidxevOPC8XRxunD+S8sEY+pOSk7YsmRV5MmAm3OKYaCXYZGYqW4lWiZQi2VIRyA4xpsp5SDi8DBc0aPVTKA/lSZWYCNCIhUjsjUxMdRDa30XapErwWlxBH3q+WxgelJNe7uZ8BgPtK2VNA1NYTBZ12KwjmWv4AB8PGSIz6jrTDM62EVN8SD+6xYQeP5yOW19IxFCOxFnhpt5mqmpScYnxXi4n3Qx/7zL9eRTZpnoonXQARdXGfZTvXQr+1Cdyv8rEAgRSV3wiQrH99+CrEyoSo7QaB+AtzXzitMX+236vPvsuvUp+zRQpusp5vCxStpU4JaQQVpSFMGyC//eXRmUmRlvqaH84D5KY5aQpdrLGz3r+NoKKZo9W8mPXU56VAxJ3jIcHc5ZcibbqKsoI7smhIcfSj6ZSPVUsajryCtqon+wmoIKEy4ePoRGByNSd6PqraNd6oHT5CTDE9Hc//QKRn7+DNnxS4iyt0VbVIVuXRqmWiUSIzj5OjPaPQbOgSy9ZzUR/5JF91JDZ4rW4jKaesYIvGENMTZ6tIMNHPz7Qfoy1/PV+eE42F3dh+taD9RLQ9mMqhh17/yNyvANLIv1Q17yNu9PhOOfkMoicT0nKrvptCSwebn/DBhZ9BpGyt7lR78rQhAbgZfYDjvDCAP6MBZvWMai5ICLJ/62mLGMVnKgUkra3CDkjv+a2NhUf4T8hkFaQjZyh2c3DYd2sEN+M18x7mFfyxQmiy2e6TexKskXD8dra9erhTJjSyGlJyrI9b+XJ+af/2EwM3TgZV4tHIPhDvoErji4+5MQF0uoQobjVDMlMj/sjrWS/t27iT71Kpaav/ObfSJ8A1zwUFjnm4mB2g4M3gEk3bSGxH/7WJqZ7K2hrKKJHrUOG5k/EQlxhPm64GidRjOpV1qpK62mQdlHc3EjslXLCLV1JlxUyj9O2OMtt0HX0Y10+VdYudiV4SMF1NRp8Y6RMTI8zv9n77zj5Kzq/f+e2Z2d2dneZ3vvvddseg9JDCEQBCmKqFiviv5QQbzXinoVxKteGz0SICGVJJu+2d57773MzO7O7PR5fq/ZhBAgkISiyOX8OfM85znP93yfcz7nWz7f2UkHtizT8fQpN/JTnUDTQJVyLffdlkm4Qn7NBIor9dk6X8Iz+xzJW5ZIdIQ7YssMHefKqO3T4VuwjLXxAR+0+n+o/V0blLVy6mgbw+OerNiSgEwiw8ndHZcl4k0BwTpDzZ9/z/6uBSRZO9m1KpU4X0fEwjzDzXXUVrYwrLcdinQszI3S3GRHbnH40ndoI0h2jl/DhuwIPIaP8HKzBOPQLJ5JIobdAvDtniYy3ZWKcxJueWAFXgutHNlzgSGjBYtNKs4KHGe7UBnNmJ188fELIyYpmZSEYDze5dMyqwboaGmna1SNSeZHWHw8cVH+uC0tDvNMjTfwjxcM3PP1App+/gilYRkEyWTIsDDROITLiuXkF2cRtfQMK4uj7TS+9iIvD8vwjNrEl25PxU1sez9bE9Cefp5DomSiExPJ8Lk4MMEwSHdbK+WdEdx+W9zlWo5LfxpHqTl0grphPe4ZK8hLjSbE9f2vFdcDygSMKDvaGDXLcImIIVwuRtArmeys5PDJDrTyQFK3bqdQ4YD91fCQYEQ7PUxfWxsdY/OYZF4ExqSSneSP/Mq9b3A/z5T7kJQehaSzhOr+MYxBkfiKwKxWMj89h3DrV7kv7M17tqHnCM8daqJ71J74NaspLk4lzPH9ADMLOlsR9PZeNEmFZLhflLN5rIKDR2oY1soJK1xJTkIoin9B4tjHBpQJpnb2/aEUUVwiob4W+quHEIXHk70yg+CrzN91gTLLLL31VRzb10XgMi/UtSfYN7GcnflytOeO0BCVT3raMjZGmBlpbaa+c5JFsw6dZoaxaS0LBk+SEy9ZymwV7xX53LLKh4ETZxlwdUUiccbcP4zJyw+ZQYNeNYmQm0ZwazVnZNv41qd8qPr6p3kqII9IiR3a2l4cP7ce+9p2zNML2ClcmJsw4xIay5qdSSyWVNC9aEGwCmiGBNJ/+EVWuTkif4ulQhC0S5tKS5+SqDt3kW4vYDHpmB2ZxeThhb+bHPGHHM93rV3n2pYyC/Pdp9m7txW3DdvJGXuN46Z4QuOC8Oopo3bMgagNW1gR6ohlcYbhspd48ukWnHMzCfdwxEFkYKL0JK0u6WQXZJOXHEOQwhevy0fhyzAai3mezr99mx91b+RH/7GGKIXLpU3dyGRrJTWHX+ZYl5r5sDyWh8uY7jaTfs8t5ElmmNBYliyfUs9AFO6OSN/zaf7qEnt3UGZmrOo4ZY1dDM5bwKpnYbCd1tZhJnyzWZXjj+tScWA75Ikb+fQyOc1/+QP7ulVop/oZMroi9fAjPDKReC8PwuQTlAWl4Hu2m4IffI7k10FZ7W/5r/I01i2PITrIRuBrovO1k/QJDkTu2kHu6+8smDFqR6h5aT91Zn9CdDWUiYvIChAwT42i9U8jKyeDFIUd2uEWmirrqdEFEiWdw6zso951NbdZ9/D43A5uSRqn/sw0oStXU5RjpvKZA5w5O4JLjCtz82b0ej/u2TjHz582kZYkR9C00iq+i4cfKMRnuoILjb0MqY0I+nms3vHEFW1lU5yNluTtzarazxNPObFyQyaJcZ7YYUKrmmNBZ0Hq7o6H/Or3XUvH/1X/XxuUtXH6RC/KhTC27kp+41ApmLHM93HqqT3UOWdRmOKOprWWHksE6ctySY90A1UHNafOcPLcIAa5Gc3CBG2tYjLzQ7ATDMzLs7hz92oCVPXU1JZR1qlFM65C5GvPotwFhwk1njZ6G20AWcWFrNkai6munQm9BZtxVOTiyOi5SggLJzI1hSBnF1xdXXGRO3C1M6nAIsNnDnGm34CDfoBhQnF3c8fTOIPGOZSUlctJ99QwPlzJX/7XwFcfWUnVN+/iBadYfCRSZCILU+1zhO3eyZabikmws6Ifb6epvILyWT9yMz1RV52jyn45d9+ZQ6DUVnTbVmnkCQ6655EcF0ywaYZxtR6Lfoju9lYqmj3ZsDkBRepKcgIv8iGO73+CfxiSSQ3UMdC8gF9aJnl5MXi+ZyvzRe26FiizAeyOUyWcPVbDZEwRhdu2sMbXwnR3E2WHz6LMXUWmqY0XT8q4+8GthDk5vMniaZ3vp6milvoBDUaDEZN6GruibIJGB+iZdafw7p1kuIqxLQFCz3P8/oyCzLx47Or3cLSymSnPULzFAmb1AvpFMb7f+gkPxrxhxtD3n+TlQ72IYpKIlKvobR5gwSeJwlX5JHm93dJ/zW9K0DLV00Dpy8eon5UQ+KXv8oVwewRhljO/+j09qWtJcZ6gvtZIVEEuuelh73xYv+bD3tsFHx9Qpj7ELx9fpPjm5aTGSGl9/hVanQOI2bSevLdttHBtUCZgGqun4sxZjkzn8LXtTkxXvsgTgzfzja2uqF76C6dTt7A8KYE0DzPzMzNMKrWYplto7x6jU5zNpgxXpA5XnHacAogNd0d79C8ccMgjNU7CVFkHRrcgFPZzjI4OosvPwON8B/JP7Wa5i5bT//E1yu/8Cmtd7Jl58UW6VmegaVAR5eVLVJofY3VdTOlkZO5egffwOCqzFbNeS+Mf9yL69c+51csJ16uBsrMXaO63gbJbyfiAgcJ7U8U333UtUCZgYGFikPbTp2h3zyBu/DRl4lgU3jJcNUpmnaIpKEwk1NWCZqSGA3tOcLxUScGda1BIYKqqknFHOY6KMAKt0+hsfWQtZ0X0WyyrZh2GweM88WIJdX0FPPrDzUQGul4CZRa0M6N0HXuBV6uHmQxewfYQJV06MWatH0Wpnhhfd+fJfEmKDcbVWfZBiOdyH+8OyqxoxgcYm1Yxb7RiGKil5tQRjrRrMCsSSV61ndvT3RDb3IBeESQE2zF25Bn21I4w3d9Gn94FqYcvoeFxxLh7EiYfpTQ4DcXbQNlv+O5L9oSEe6FYWigtjDb0Yg6JovCenZdAmRXjwjTdr+3lmCiZZXFBuFb8Ly947WZLsideun7qqgawBCeQuTyDMGMPrXV1nO4KY+daD7qff4ba7d/isx0/5SemL3CL+CQNDolkZaWQrBjktRcrGRiRkbs2gLHePpoqVGxaZ+KvVdnct8ULpg7xdGUu99+dS5DDLGNTKuYNVhiupmXGEWvSLu7Ju7pLyQbKHv+7I6s2ZpEY5/Whu6Q/UAW5Smc3DsoELHo1U63nOVTSjTkslcycTJKD5BjHumhtqKOhX4MsIoO8DEfmWmo5VaLGN06y5L6srBCzelMM9sIENf2xfOur61GIVIzPqJgbrqWsUYPZM4r0QDX9Ld10O2SztSgEFxc3FKF6Tv7mAMbgQOztVAyoPHDoakQU7IdbSCjuIhESd39CYpJJDZZhMmqYnhQIDPZYslgtNuxjb6sU//BQQibOcN4SgyI6gVRJH41tE8xZPEiPX+TM4ZOcqBCx+p7bCD71U14kGHc7CQ5YUQ2YibtrN9tuyiVwqIm6ykY6zUGkF+WSFihB219P6elSGrThrNy5gcxAOaNP/Y5z4YWkhHvgONpL14QGi2WakaEhOnoVbL01j4iUbOK9bKEWkxx59A+ottzJqjhnRv6xj07/BJKWF5F+uRrJe9OKa4IyYZbh9iF6jpfQ5hFJ2LqtbPE3MTMyQFv9BP5r8ghcaOS33zlO0X9/i2w3OZe9i+YJGk9V0j0j4B4fjv3IIP3tIwTeu5Ok2SH62qooGUvni5/NxL69hJOnX2Vfg5zw/FXEqmro7u9gWO6PhwgsC4tYrK5EPPRTvhUtwWa9m6k+yIHyWWQxmeRkxxHiZGC6s4HKihaGrb7EFq1geZLibUaHN0nKMExz3SSCRwBhMQG4irSop0bpPFNHd2cHY7c9xIMxkqU5KH2xGtcVxUS5THDkD2ewz8wlb1ka/u/HKPcepu3jA8p0VTz9ywuI4hMJ8zPTV9GHNTqdwk2FxF4FUF8TlFnUDJQf5OW9Z2j328yuGAOqqU7q5mPIjpai62hiyDeKYE9/4tJTiA7xxcMerD2nKDl+hr2TUaxNvLQBi+wQO0eSvzoRx67znDuwh4MzoYQrTKhGNNi5RRHpYkFwWsCUEg+lOlZ+cxcxRiWnvn4fBwu2k+loz2JlK5bteVibh5AarDgFujDVM4PFOYzNX9lJ8hK4EjBp1Zx76If0P/woN4mtSCxWlkIyxBIcneTIHIx0nTjIa0dL0WRtoCgjh7x43xuISXsPmnaDt1zTfSlM0HC4lO7xUUYMcuSDldRbA3H39CTQWYzgGkp8YgIZmcHI5weoq65i35/LCL+pEDexlb79h5nOySVG4YfXeC1dkjySl29nZ8aVVg8LhoVRal94gcZ4dzpf9OJr311H6GVQZmOCVtH60l95/qVKRlO2sS3dFVNPNbXuxWzx1aPR9VBR70hSbhari+LxcrvSoH+DQrnK5dftvrTM0F5yiopjp+h3caBPmkqy1IetX7qJ+MuHFiuqg3/g2cVgAqYb6FgQM2c2I5f4EhCQSGHoNBc0dsxXqtj6w3uIeX2xmqjmRI0Ss50IyVIsooBBY8UpKITYjPiLi5plAeVwDS/+vY/EL3yafD87en/7I17Lu5stKeFEOuoZPfEK51XuuKVmkKyr5OCRMqq7JWTkeDFwshbr+i2sN5RzyOt+Vg3sZzJrM8U5KcS7dHLomRLqm7SEZ/syN6thdlbO9uJF/vqaE3lpTqC+QMn4TXzr84XEBjlfdl8KXSc42zrHoO96bs8QWNAaL34riBA7uuIhlyCo9/GTH9QhDookfe0yMuJC8XP696WSuGFQZl5ANdzAsQN1DAz3oQlJI9bLiGpGhKu7DKt6iDGtBDuvBHIzvHG3KGlvUOHgbUE920fpWTEbb07EXtAwthjBjq1Z+MuUtFY00dPdTNu4Cb1egrd8HrVVhFYUSlZKCKFZxaR7tvLfDx4n8451eMs6OXBoAfuhPjzSI3EUzCxaRMjSCimKiiHGz4JquoMTx6zcemf2kvXj3JNPMZG9jeLkYETHn+ekYxShWQUUuWvpK6+gpmEQ2Zpk7JpLeeWAjo1bIphpraZXcMZBJMbOpssLAh4JaSQES0E9SveYHkx2uAd5YlvhBYuRxaF+ppzcERv9yN+9BumB5+lIKSIjOZpg3RzqRROCMEFPZye1db585oFivNzckNsLWM1N/O4HZeR8fgcpYd4sHv47R4QIArOLWb1UWeS9t2uBMjBiMFiZPbGPUr0z8sKNbPEXYdTr0GisuNjCBPpe44e/0/G5H+8iykV6yVImYOw8zsH6RUQhmazKdmSkuobKqkVWfuVmIkQGFicb+NMjJSQ+9nXS1X0MVL/Es1VuBAZ442UeYnRWjcbeVjTcVsnEjCDI8Mxfy/qCRFyb9nO014h2YgKRnz9uTrKLpZNM80zNaljUWXH1CSQwuZhtWV4szOswX01MJiVDDTU0jtjhk5JDQWYwrpiZ7+6m8+QhStd9k2/H2A7iemYn9Th5uSKZPc9Te8YIyM2lIDfybUaN9z4b13fnxweUWXvZ/8Pf0+gaSYDLPAN9YkIL17BtS8YbAclXyORaoMyq7Kap/DB7y6ewumazJnyU8+UDLF7hVBdMTgTl5ZNXmEWCvycudgLa+hJOnS/jjDyVFX4XTdMmo4r68zq2/PheoiZsNbda6VGKkdqZMFrskDj7Ip0aR2unRbY8A7eaXubCV/OpDBnnvvElSjbdSZFcikwvxjMtHIfpSeZn5tCJDQy2jqC182PNl94Oyvp+8E1SW1qZUmrRW0Ek8yMyKY6oUDnDJ1/j9KkKtEkZhEg9CMlbTX7gRye96lqgDEHNQH0n44umpeByU+1BTuhC8Y1OJMvPDpGdHFffQMIjFbjYgognKvntNw8StmsFnmILXXv3MVlQREKAPz6jFTRb04kt2MrNV4AyQT/HbNspni6VsPEzep76kZj7v7nmTaDMPFnL6ReeZU/FHA45xWRIVPSWD+D9nw9zp2Qew9xh/vuvHuy6q5i0BH8cHT7Yzfz6QJmF+c5zlFzoZWJGT6CPlnMOhaxVldEWvI37tsbibKtEhcBC2REq3FOJUdXSNG/P5OiUzfmKe3o++U5DlFcPMm0Xw627s3GzjHJ+bylqB3t0Bg1KvQ9pASamFxaZ1IhxlVmRuAWgiCmgMEDJeNNBfltRwKNfT8ZBmOHow79n/va7WREdjMJehKV+Lwe6pRhDcljh0U9tfQ+jagMyVwd0KiPOAYFETh/jeef72enWRv+0PaF5OaRGqji/5xzt3RYSiyIRI0Xm7ENSkI7ahlnEtsoNsyfZ37War362gJirgTKPAjb5D1LVMrqUGCCyc8AxIp/VSd5I5vfzix934xLojqtfIGHpqSTGBl2sm/pv2G4YlFkW0cwO0dSuxclBxdSCFau5jgP7IbsoBoXCBWdvXxwdnHEV1MzPDNLSM4PBuohaPUh1uZiVm2yB/gLzM1Ky791GuoeG1lf2caq2h3G9hbnhYVQ641Jwv8LOEdfAZNbcvYsC12b++yv/wG9tLm4OQ5yvt8NZbSBzWyGKhXGGDWJkKzey1kOGzH6O8eFqnvm7hQcfXo9gruWJH7ay/P6biA2S0f7UC3SFJJBQmE+yVEBZW05NYztTm7ez2lDLn/9nns99xo+mhnKOVxkIDPPCyVGyFAfn4B5CsJcUR7kIrUFAmJ1gxmZpXWq2hCIXAuO90PUt4leYiub5p+jOLr5oUbxUBFuwjtLWVM+Zsy7c+7Xllw7BAlZTGT//YR/b7t9IdIgX1tNP89JCCF6pRWwIfX9r8rVBmW38FqZe28sZjdMlUHZpjRJM6JT9VL3wPKeD7+KbG0NxdrDZ1S/eM3HgaU4SjH/OCla69VNb0UhFZwB33V+Ai8iKUTvL8a8/wsTPfsEtns649trcl35EKaR40MGFpnFm9HKCgy56HkR2UuQ+4aQVZuLTV0q9wRfXxYEl168tAe5iE2Hn4o23qwxbuJfFJZhUv3lqKntQvT4db/kmrapmSsumkCSuZ/c9m8nwELPY30bj4QOXQNkVVhurkpaXn+OsJYm8gmzSQ944wP2zPvWPDyibOs6f/tqPW2IcYT4WRqvbmQtKIn3NMtKvkq1xLVAmqMcYH6qhtHeeKWU0N+f28fe9RpKyvS4ppZWZym4kuz7FsoQIQpYONAaGzp6iumsCu627WO9qUzUD2rkW/ufBM6z+/bfIcDLSe+IUAwYRgr0DYo0GqyIMJqeXYsqcb91MfGcFr5w0sOqLq5h48Pv0/eSX3O7phNvb3JBztJy2xYZpSbr75rdZyvp+8CDZfX3MzeuwrR8iBy+CoiMIDXBgcCmmbIrAzcvwGRplTpFFVtD7WwA+SKV9Z1AmYLXoGK+voEN5EZDZmqnhKKd0wfhGxpPue+l0KXXFKzCarChHlOPn+cUDr+C3JQ83IAeDCgAAIABJREFUsYW+Q68xnZVDjJ8vnhN19EoLSV35KW65DMpMaCY6uPC3pzkTuJmb4xv50+/gli9vJz8lCOellCoTk1UlVJ86Rrk4AqeoLNL7SzjWqCP+iR9zv6sVVC/yyG+8uOeLhYT4f/Af+LVBmYBppoPKExdoMyiICpYhHW3llGInn/eqYs+BIbw238qOTD8cxVqGL5ylaV6MWDVI/7SGiZEpjFJXvJMSiRHNMNijRIgpZOP6bCKktfz8S/tRrM7ATTZDZQWsCJ6mE28Wpf4kOgwwOu8A8XfyQN4CExUv8svh3fzyswGwWMkT/9VM1n3bSA3zxUkkoK98kUMDMoSEDWxXTNDfWk+lWoq31IJg1jDjkMfN2t/zI9MDfGGlFNXRfbT555CaYdPnLjTGELbflr1kvXhrE0ae4j+fD+X227OIuBoo81zG1tBxmrun0NtAmViCLCiV3GgP7OdfXYopW7E8CEerHqOHHwFhAR9jUNZNxYVh1NpA1myKvRyQbjXpUXbV0TKlx2Ks4qUXIX9lPIEBnniERBPq64Cup5ay8no6Z/VLyTgL82M0N4guBfpbGK3oxue+L3FTjIS5hioau8dRGiyo+geY0epxSkggwF6Kk2ckGatySI1R8fevvkTgmmxcZBbmBYGpNgNZq3MIWRigUy9Gtmoja2ynCkH1JlBmNZbw40fU7H5gHWEKJUf+cgH7+FSyilLwFZuZqi6npqGD+a1byB21kaz2UrQrHdFIA2WVY4hjYnEzGnFzNGMfvZLsrEzSJMN0dbRTP+eAz2U/ni2pYZ4JQyI71sXiKhdo+O3vaclZRkZ2BrEmDQsaLTqLkqGBPmor5dzztVWXguBtlrJqfv1wM2s+v5X4MG+Mx5/iVX0ovhnLWBf0/g5x7x2UCZgWJhmoPM4r9Q6sun/X0j76RqSLid7nnqLMPYLw4hXkz9dQWdNOrXg1X7opaCmuzqAZZ/9Xf4H5sZ+w1cMB6v7Mr/frcfH3I9hpht7WPkZNTnj4+eBmUmP298fJo4i7P5WELR9K6DnG3gYzMpkYhytCbMzzi4i8gwjNzSZJpkerHKa1eYj5q4EyQctEWx2to3b45axj87psol3fCZSZma0/zCvn5wgoXkFuYjDelwD1B7m3Xauvjw0oo/2P/NexWLZtyyAx3JHRV5/njMET7+Wb2LhksXpzuxYoW7p6oZPWhgZOdwSyLaOVJ/Z6sWNHyCXXh5nBl44xu3s3q1PiiLYpkW6AyuNVtM64UHT3RmKXMnsWWVBV8tP/aObOJ+8n0nGGA48+yXBAGD5+vkjaa+hzj0Ni50aIaQzZ7TtJn+7nzJ+PIPnul/D4fz94z6Cs/+GfsMvzHWLK3hTo/z6jSa+lZe/h/3cDZRbzAv2nD1M1YcS4RI0AlvazlBkC8AqJJOGSCUMk9yYgOp21Kc7MDB7l0W9Vk7QtFUexwFxvPzo/fzxs7tyxGrql+aQs/9Qb7ktBh2q8jeN/O8F8Qgyeljr2Pg8b7tvNTcui8XK2na4MjLV1M9N0hlarC5OB69lsbqSuvJq5rzzE5//loMwWQDtAS+lpTtdNY/UNI95llsH2TuoUW9gdo2eytZ7GOQV5229iXYIDw2dPUFrfTtfgKNMaAQcvF+xMFswaMy5+LmB2JiSviGXLC0hyqeYn3+nktodvJdxtgOd/W0eIpI/u4BWEJBWyUV5DeV0/DfYbuX+FganGQ/zqVCLf/24uksY/8JNzydx9ayYRCifExhlaD7xKjUlByKp15CmruHD8CPtkmazzMaBX1rG/azNPZh3iZ4Z7uGNVBMENf+KFxUzi0l1YbOp5f6BMsZm78t85puzNgf7vQaE/Qrdc01JmVTIyPIfe5EpE1BsxdBaDlom6k1wYXMRsbuDoIcjIj0bh54FvXAYJwY7o+xuprutifNFsi+hiTjVMXY0dxWujljbqwVOViHd+lk1hYJpbYE6tZHxkgt7mbuYsBuQJyYT6hBDu44qji4KEQj3P/miC+7+/HT83R8Tq0zyzT0dEchKhyiYa3w2Umet58rvlpD+wi2T7Gl4+IRCZmkFBpj/2+klaz1dQ3a4iZEsiprILnG1QInG0x9UJ5gZG0fm7oZp0Jt19CmX0FrIKVrLacJ6TF2yJWMms8n8dMJmwGJvZdzKeRx/ZgL+nHY1P/IHW7EKSw9yx6+ujb1oHojlGR8bpHw7kcw/dSozLUqoxVusgL3x/D66fuYOCKE9mXnyWKtcYogqLyfd4f+bY9wrKrDoVEx01nC0bQLR8F7cmuV0yRryuyBamDj/NkUUF/jmFZE5XUNUygrrwDm6PdkAwa1H3nOSXvxli2y8+S/xcBw3lZznbZUuQscNVCoJGyYLFis7eBYdFHf6pHgzNruOx72QvJZcIJT/gq+XxZMe647tk4LA1gfmWFsZkPgTvupObXz+Av9P3ZZ6k7UIzkw4BhCXGEr6U0SpcxVImoB+t4+ShSpRxq1meHkGI67/GSPGxAWXC5HH+8sIM/glh+PvaMVHTjNIvmoQVy8h4D5ayt4KyrSl1/PiJOVILvS9byqbPd+H0tfvZmpVAtKBhquUspxuVGIOWsWtVCPZWEXYiDfMTx3noESPff3wnPtIp9v30WUyZWURFBONQfZxKiw/zejmBc63oVubhP6lmsGGG6Ae2Y/7O9YAyNVE3r8JvQolGsGLWaah7/GmMv/oFt71ToP+/LSi7+tenP/EnntXEEZqRz9o3mfwFrNoJRiqe42flOTz8hSSkr6dp2agubE67jlc5OuiHc9xqtqe/HlNmxWzQoJpUorVasJrO8uTjsPP+jaTF+r2Jx83SXMLZtgk6o3ew26WP8r37GX7gEihTvsgjj3tzzxcK/gWWMjPKhiMcrVKhE4lwlmqY7OlhaHCYLo8CNiS64xyWSHz/IfZLt/HtT4Wi7eugo2+QrrJSerwyyVyRQ6y+n7baevq0YPXIYMc9W0hzsWDSV/Djr1ew4v6N+LuMcui5QZLchujyTMMlOIVix2aae1QMe+3gS+sdmBut5YUnawjauRzHU/toyb2fm2NlSHSzTI92UN0wh3NcOsUrk3HvqqKq9Dxnw7ewO1CHdryE372Ww2NZh/iJeiP54U54Dl6gy6+YjAwpE5Xd1wnKMlFI1cyqNWhNAgxW0DBhjyHuFu75BJRdN3S0Gg7zq8cEtu4uICrSlpF6yWKtGmOov5vuyUWswgLK6W5On7Rj2+5UJFjoO9mI31c/xzJ3EYbhQYaGB+gemGWwrR+d3SKOyUn4OwYSFeyPf7CCIPuz/Nf/+PLtB5fh7SphsfJp9gxFk5iRRGjveWrfEZRtRBDmqHj8dzTE5BM20ciQRx5pSRFEOMwxOdhGS/88OqdIViZZaWgxEZQVhbj+PIOGebp6rfg5qVEHrWWlpZ5maTy+KXksX7hAaXMvzaFruCX80qYtGDHpS3nyD278x0Nr8fO0o+V3f6Qpu4Boczct5b30if2JdRyjrb6V1sV4bvnMJvJz0ol2X4pao+1/f02JTxYJCjETFf04pmWTU5RKyPszlF0z+/LirFmZtsVzauXI89axwc+Mur+e868c5LQ4j12rQnG0cyMwPhgPe1t26cVm6T3O/gszzMvccDerURncyNixjMC5aabGhhhuKee8ZAcP3haNXfsJSkYc8Y/zRTw6xuzYIENKHXqdHgcPL2Re4eR7dPJ0cxGPfjlxKW5NKHmY/9e7he0FCoI9X3+qFWXFeZoWQLbp1muDMpMtnk+CRCrDyRbGcAnYLQ500PLaYcpXf5Wv2RILrLPU/+9jPDeTxLL8aEK8vfAJ8sfHw/mNxIbr/jre34UfH1AmaBk48Qone1Qs6AzgEU9Gfg658b5XdWdcr6WsrbHxkqWsnSdf9mXHjsAlUCaynfpeeo2ZXbeyMjkU35FmSk82MuEUQe7mAiJQMzk0i86iQTN8lr/VFfOzB7NxkUzyyg9/Q7eLDy6eXkj625kKSMNZ6k7QXAPTSRHY9epxT1/D5iQ5Zd9+mP7/+gW732LxMtsyDGeHqClrZ0JrJXZVNHMlDYwIVixGE6Nne4n6w4/Z6eX0tpReAR095VV0DKoJu2UrydfNb/b+lO1G7r5W9uVb+zKU/O9FUJaex5orQZlgRDPaTvmze6ld+V2+neP8Rur84jTD4yrmW09QoYlAkbqazYlXS7O2LsWnvLhHYOXmZHw8HN90arS0lHCubZLOqE9xm0s/FS/tZ+gL3+YOwxCjQ0f428kUvnBvDsF+8recNm9EIle/9t3clzb30VhjG3POvviGBOEtsZHsXqCqspbToffxvWKbZciK1aqmt8tAWNAidWeaGbPIEHVV0eMWgItfBIkKRwSDksGaDpQhmRSmhBMU5I+XuIbHHngZt7wEnGRqGhocWBM+S6fFFRXexEqGmbRlcCbfyQNr3bFoZhk6+Qx/b1nEao7kUw+sw3e0kabGFlqHjHhmLKe4II0Ydzt07WWUHt3PHnMshZ5GjAudnJ/eyRPph/j54jqSdD1o7PxIXJ5HapiS0sMdS6Bs261ZV3zvF13dyqERlEMHeKomh3t2p+M0XkZ1+xDjWiso+5l1iCSo+E4+k331zFhh7ih//oecolUpxEZ53BDH2fuf4Q++h2tZyt7+RCtm4yLq8UnUNiBr0xpjGXueh8I1SZdjgsSObrjYWzDNTTAwPot6uo/+yVGa2oO4885kbDl188Nz+KzKJ1DbR1tFNU3jdvhnZOM1Pcj03AzOK7NxKzvLhXEpoYnJ5ItP8eTErXz35hDcHbU0P/UC7ZEFpKXH4VZ+nBqdGOmKNayQmjHaeAfH6tjzgpiHHtm0NE5T9yGeOtLJyIwTmTevIs5pnrF6G4WDHnlkFivX5xPtfGmzFkxY5xvZ+0wbjj5ztPY6Eb8sGd/+Grq9UojOySVz/AwnSys4IYpl2WUPjBmzqYPXylP4z4fX4+9pT++zz9OalEGoMMZw+wST0gAiZbOMj47Su+i7tD+I19/H7fEXdc46cpY9+5uYWpjHElLIisIM0sJc33em7/VZygTmG8tp00uRxqaT5jbHSGsFh58+x7SfN062RDWHKFbcu44EucMVFClK2k+epKKmiRGXWOIzClkZPE/juSpaBqeYd8vhtnvXEC61GSeu0Kr5dsovdDI0Ps2CQY9GHERmmjv01HFGfgff/5Tf0jppLXmYr50PIznCFe/LhhUBTUcX0y4BhN16x7VB2VU/HwHD1ChD9bV0pmxhiz8I5jb2PPoP+p1ckEjssZcEkrS6kIyEYLz+yY6kjw0ou9Gl67pA2eIgfV1d1A76siyynb88O01AnMtlgsD59mk87tjJ8lgZM8cv0G9REFOUR7Knkem+es68eJjKKT1Ws4zwu7/H/WlOSMQznH7qNUwxsQT6++DQ30yfyJNFvT1eVjXy9evJvpRFadbNU/vbPzL6xa+w3tWRN7Kjrcy3X+Bs6XkujDgSlrqMHTel4GIwYrbVtTPqGS45i/amm0hztHHtvFU6Jqb7h5hULuKZnkzA+7OQ36jor+v6GwVlxqr9vKYLQxGbRI7iiuOlWcXMUAOHjsHa+1cuvetlUu7RC7z08hnqehbwLNjI6jVFZHjfeLaTtbeK+v5ZBoNXsk4+RsvJM4xs2UFW+dM8XzWCOOM+7l0Tju+Su+KDbdeOKXvz8yxDjbS1dFDjv4170t8OQgRBTcvBvZyq6WFC5I5vWDxpmekkxwXgqO6j5XQJZ/okxO/+DJuDhjj4VDP+6ZHIpQt0thiI8VAzLvHCIvUm1H6SaY0Ik08ea5OdLp5RBStGtQqDi40o1sJMYyV9Vm8Cw0Pwd3e8nNllGGilvaGBWv98VvuYMKhbOdYUx71h53he2MHWTB8Ul1wagqWfsvMDLJoULF8bfwVZsxnj4iDn//IcZcMzmDM/z33rYghwsmAwmTHbYlCUvQzOWtF6JpP7FtLKy5LTt3GhTkJUdCC+Ph88sP5gNeLavd04KDOimemj6uUDVCqXKFyX4ikNBlu2rR1i8cVjqiwkg7y8XPIiXdCMdNJwaj9nJ0RIw3byjV1RV/BbmRg6f4w2AomIjyXS24GR8kq6lQt4r19PqqBFNdhGaUk3Ujcd04V3sCNQhiN9nD4yhr/NDRXuhbaqnDYD2MXHEqYcYnBWiXpuhKqmYB75zurLghC0c2jEtqxz0RJP39C8CKeAcMJ9nd5WZWCJHFffzCt/6yE4xYHuzn4GhsREr11NUW4sPgPVVDe2UWMfQYbX6wunGYu5j9L6SD7/2bwli95cWzszXn54+rggHmqjub6NXq0c/7h0cjNCcMOM0eKA9EP2kF0fKLu2zrzzFWZ0i0asgh0yuYWFySG6OhZwSUwm3udd6H8MA9SXdjAyo8fJx0R7RQ9aiQ8Jt93NluCL66RQ9Ud+3RRCTIgzHpfJNm2uxwGUMk/81mxg5bsxBr+f1/oX3vsJKGtuJjQ09F84BZ88+moSuFFQ9n9VijcKyv6vyumT935DAjcOyj7K0hPQT/bSUXuBsr4FBKkrbrHF3FEc9lEe9D9tbB8+KPunvcr/mQd9ZEGZbWDLly//0CbCZikLCgqiurqakJCQD+05n3T83iTw3e9+d6kg+cMPP/zeOvg/cldpaSnf+MY3lvT4k/aJBK5HAoODg+Tk5DAyMvIOBcmvp5dPrvl3kMDRo0d57LHHOHXq1L/DcD8ZI/DLX/6S0dHRj15B8vb2dsRXVpP+EKZLr9cjlUoR/YtLCn0Ir/Zv36XZfJEK0N7+g3f5/dsL54oXsFqtS9UpbHr8SftEAtcjAUEQMBgMyGQfbHWJ63n2J9f8cyVgWx9sa6mDw3soSfTPHeonT7skAdt83XvvvR89UPa9732PwsLCD22ibC+emJjIyZMnlyxmn7SPlgQeffRRHB0defDBBz9aA/uIjaaiooKHHnrok5PwR2xePsrDGR4eZs2aNbS2tn5y6PkoT9QHMLaSkhIef/xxDhw48AH09kkX/wwJ/O53v2N2dvajB8p+/etfs2rVqg9NBtcV6P+hPf2Tjq8lgU9iyq4loYv/fxJTdn1y+uSqNyTwz48pExDMOhYMDrjI7flnOibM2gWMUjlSO7urFiz/uOvFJzFl/34z/JGNKfvIgDLtDKrRAdpEUWRL2zmrSmFlkiO6xgp6AhMJ93LF/a0FvS0a5lSzjKtciIn2vHoKvb6fpg4zbt4KQoJcEMzGpXpjBrOwxJ0lsndA5miPfqidPqUJiyAgEsnxCvfFYUHFnHIerUVAZC/H1VtB8KU6bDYVFMwGFqqOUOa7jmWhcpzeiZXYokc7M834lB5ZRBDOfS30BmeQ6mZ3BXPzv0apbxSUmfvraDF646YIItxNhCDYMv1EXPaAm/WYhss4MJzIpjwfHB0+jJRTK9rZGQZbu3EoLCBKJGDorKTFLZV4X0fkH0Lh9xsFZdaZQUZGRulzz2bFVbINBcsYHR1mvC0TTMoUyH0Cibic4WRkXjlFT+s0wUXp+LyexrowSHPrEDNaA5e4fBHZueAdEkp4hOJ91I6zoFXNMNDcj3NRHqG2KTPr0OiMmJceJMLetuE6mNFOTzAxrkRj+93eESc3L4LdDQz0TS8x9NuudfCOJDrA9c1zrxuht3+WWZOCzFS/d6EgEDCpR+ifsuDk6YR4cRGdyR7fiMClElX/Tu3dQZmVxQUtVpEYmbMtO1HArFtkQanG4heA9yUd1k+Oo/Hwxk0i4Vqk51bdHJOvPc2+kLu4K8XlndejD0GIpsY9PDecysrcCEJ8pFenpNGrmRtuo3whlvUZXoguqtabmnVRhVI1x5zOglgqxUFij6DVXNKtS5eKHfEMUuDm8AaX14fwSjfU5XWBMt0881Z7xA5SrLNTqBZsdCHh+IitGHVzDDUPIc9KXSpXaPsEreoxJqxuuKj7GDQ6YV40IpdasPoHEWSeZ0rwJcLv7eEUNj62gfPVzAWGEBgWgs/VlmAb59tCJ6erXSguDkYmscOi16I32rKlBQSRHRKZDKlUcpXM2XcRjWBAPaVGZxHj5uWIeXqU7okFXi/eZHszR0U0UQpnpG9dp+eH6BtWMi0KJjvB60OnxPlYgTLLbBvlZS30K8UoUjJJsRUOdrz65nt9ljIr2v42ms6cpDZqGavUx3lqdCOfXePM/NEXqUhYRXZMDMm+rsiXyu5caroBOluaONsexj2fSblcpmQJMKl7qGscYHqmibJ6C55+gUTFhyBRjaOc6GLI0QsnvQ71YjS3PFCI6vGfciYyhwgHMYuNXVjWZSJ0jSLRW5H7OTM/ocXOLZTiXauIsFUVMGmZ7zrGr77/LLMF60j2lCJdEoEYp7AMMpOiCDYP0lxfzunmCRZNXiQX5pCU6MPYcy+h+uxX2OQivlj89V/YrgXKbBxcPQf20hG2ivxoBS41e9injSIwKZNCeQ/NHeOMEce6An/srHo04w28+sRfOGefTFqwHImdiYVJM4FrNlKQGknQm3hDzOiUo3RXnKdyzIxMkcLKtWn4S9T0nD5Lw8g8QkgGuSnRhHnJrli/zcz0dlF+4DSOX76fFdYxjv30WXR33YRHfRsTKg16kTthOdkkx4Xg+wGEy90oKDP3VdFQ20Rp8B18Pe+tMUVWlOf/zt8rF7BTDTBu542jTwjJ8TGEuLrgZOinQe6N5Vwf2V/bTezr9E4dz/PEcQFvhRuerraXsjDTMw6BYaRtXUPS21hGrOinumlt62d8zojYWUFYfAyhfu44LRFu65mbGKKnpZPusXG6qjpw27CGaLEzofbN7G2W4OMiwjgyjrxoC8W5bsxeqKatfR6vKFfm1TYmeUfW5y3yj7Ny0uIcQdtOk3Yln9meSqjvJZ45s5LukpfZV9LMoFMMmWFOF+fSTorUN5kN65NxZ4HuE4eoamml26AgMD6H5ekSpnpn0ZoDWL4u4VK5nH/hx3KDj353UGZgovYs1f16HOIKWJkoZ66nkfMHarDs+gK3BIrQ9xzlr69qSNm9kbQAZyw9VVQ19zFq9CIyOZmUhCDcLvN0GtAqO3jlv0vwe+DT+DSco3NGj1niim90MskxwShcHK4KlgSzHk1vGYdLe9CIvYletpz0EA9cHfRMttTR2NbHuJ0/kYmpZMV5IZqbZKCmjMoRHWK3aArXZhOoq+K5v/cSsX0V6ZEBbz8gmBeY6qnn9OFGuOkedkYaaNrzAk0B61ifE46vkwQxVtSVRznZNsCgyYqTnQSzYwRh+j4GB3vp804hwxOmqgfxf/DLrFe44/5hnPlucJ5tl18PKLNON3L6/CA670gSg/SMtvQy6JbPjnR7RiuO8PJYKp+/Kwv3pfq4YBk8xrOnrUTa9TPilQhKLe7OBtS+QQQPtzGUdiu7Y69Ct4OGst8/w3haDqm5mUtVcC43k4b58W5qmvqYm2vh4Gl3Nm0Kx9EzGGlnCW2CDJG9Bc20nLCMfFavS8b30h5lNS2yMN5DS/sg04sCUs9Q4lJiCXST8frZW7DO0FTaxLjGkaRUd+bKS3hhNmCpTjKCFeZbaLLu4PM7YvBzu0IfTdN0XjjP+XPNqP1iSV61mXXRr9NivYcJuY5bPjagTLAMc/a5U8x4+uMpnWd43B7/hDTyM8PeRp5qk8t1gTKrioGGGkr2NeNaFIil8Tgvja/k1kI5mjMHqYsuJDOtkHVhAtN9PbT1z6A369FrJxkeUzE570N+TsBFZC0SIfJOY0O2nK7j5xlwlGA2OyJMzCDy80e2OMfi7AiG9BQCuxopt9/Et+4Ipf4bd/JsaBExEjs01Z043LMOcW0HqBaR+LuiHjPgFJTKLd+4hQQbeWLrWV492Y/BJ4y4aD9c7MWIdUNUnahHn7SBdWvzSXG8WLj3RGkH3UNB3Hl/Pi66Zv72yEFEKyJB60GwjyNS/ySKM6IJ8JRfhyp9sJdcC5SBmZmGI+w7PUXAmo2kDR3iqDGe0IQwAobKqRkExbKNrI0QM9dfw+EXDlBuVBAX5o2TvQjTWDWlXa6krl9FfmYScf5eeNlqf9jawjADjeXsb3AgNc0dy3AjDfbrucXtLK+O+BEZLGWuawT7pFyycpKJcBSBZZ6pgVbO7D9NaXkbzttvZZ1bN4fqgrnl/kK8pqeYt1l4cMQjJBh/X3de56x8P5J7d1BmYaq5lPqOAcY0VrAa0Ay00NI8wKCiiM25fjgv6aYdjlHF3JQlo+1vT/JihwrtZD/DJlekHgqiYpKI9/IkWDrChcAUfM92U/CDz5F8aVEVan/Lf5YmsrIoiqhA22JsovvEWQbFjsTcuoPcyydPC6bFCVqOldCid8ZNVUuVNYMkhT32unmsAUmkpCYS6w0LQy00VtRRu+CNvzCDYFLS41LIDuFlfjO5nq3x07SUThK8ZgMr8kTUvXCI86XjuMe5oVYb0Gq8uWvjPI89D1kpTggLjTRa7+AHXyomLsgZkW6M1gsXqG6fxOARSEiQHx5SK3rVKN1lFbSE38l/3puBq8jATGcbg6eeZs9iIfnLClgmq+P4mUbqhiAi2AnB3Q9/D2+C01eQG/whE0+9H2W5dO+7gzIL2rEuWqpqaFU7EZCZT16gmfHOcawxSYTOnuO5l9qwT1nOymWJBIk6KNnXikbugYdEyYzRA+/EZaxJdL0ItPRK1G2H+VVpDF+7352jvziAJC0Jbxd7FvsH0YVkkZKRTPzb+KYMaNWdHPrdCYTCPIKs4zS1CaTdVEyMvoXyZjWLjh546qdR44pPegLhE1UcbpeTnOSGMN5ElW4Z924LZHLv01RHb6IgJYqoyySkFhbGemmvKOF8UxfNfRYC0xOJ8rJjprWVWYknirwd3FwUTZC7PdNH/8HxaTMmXxlus2qGRZks8x6g/OBZ1Ld8nu2eWs797Ckcfvojtgd6c5nC7AOYr/fTxTVB2UwDp0+c53T5EEYPbwIVdmgnZpi2BpIYLEbV20ybXTRJ8QV8+pZly0hFAAAgAElEQVRMxN0XqKwr52SNCmfjBNOuYUh0RuR2i6icPPHWqBDS17EmJ5tl4XOUvlTGsEXAxm5nWRih6tgFpgLiSE6JJ2KpVJ0EF/9I4tISCVpo58xrZUyGBWA/I8I82o8kbwXyUy8xnJZNmDDO4Igr/lmr2V4cghMG5if6aCmrpVcnxlXdyClWsyFUg3p6DknicgoTQ/B3tkewjlN+uILBOTk5+Z5MHnyan/b4kh9gA2UWUNfT5PwtfvZABqHelw7aphm6Ky5Q06tB5OWNl2WSvnERPnnr2Jzux4eVWvWxAWVMHebxvy6SsbWYtGADNXtPMuIVTvrG5SRexexzPaDMPNVE1bnzHBmI476tcsYrXuaPQ9t4YJML6lef4XzyBoqSUsj2MTI7MsLQxDxGZRfd/RP0kszyRBccZVeYQ9wiyU7yYeHo0xyXZ5MUI2W6vB29awC+dgtMjg9jKszC60IzprW72eCzyKlvPMCZ7Z+l2MkO5auHGdmUg65+ikAnd0ISvZloGWRO8KLotgKcGs5xrkeDxNEOvd4e35Qi8gPUtJbV0DXnQkReIZnxvtiNd9PVVs75hj66+j3YsCEcsbqPSk0M651K+EtLDjevCcIzKJKUqEA8XT4s9Xvn5eZaoEzAhHa6j7qDx+gNLCBp8jRlxKHwk+OsHGNSGknhyhQUttpnh17i0PEqRpfvZqvCHvFEM/WTFox2fkSF2KM1+ZGdnk5+RvDSgIT5Uca626k0JLM5R85i9x4e+pMza8QXGNz6ZW7OUCAcf4oj+jjiCpazKlwGlkXUkx1cOPgaB/c14HLPZ8id7UYlOGAfnUOcpz2yJRAjwt7VjwA/b7yc3/8G/u6gzIq6v5Xe4Ulm9RaMoy00XzjJifYFzIp4kos3sDXeGZFIjIN/MnkxEoZefYa9jaPMDnTQa3BB6uFLaHgcMW4eRDiPUxqchuJtoOw3PHTAhdhYBYE+toXWzHB1O1pFCDmfufkSKBMwaWcZOHeQY0ovYsPD8Gt5hr0eu9mc4IyzupumdhWyqFSyCxLw1/XQWlfH2f4Iti93YeDlF6hY+1U+2/cYPzd/kdvk56gzRJCek0pK4AjHXiils09ESrEfk4MjdDbp2bbewJ/OxXP7Wg9EM8fZ27qCL9+bT7R8hKoLDbRPajAJIiRSdwKioonwMTNcWUXzvCtRyzewIdETu4Ueqso7GS/by4HFJGLioghbHEJpL8ViXEQ/OcVCxlrWBrrjE5lKnM+Nkw+/n033vdx77ZgyM5rRLlqqa5eAWWBWMStjZCz2VXLgSAu6sHzWrU0jxNkB+9lKXqu0ooiOJtKhnpNl06jdirhjc8iS69OkHGPw8LPsif0CD6YP8cfvnSbzCzuJ85WhKfsHB8dCickqYm2S65tfRTCwON/NsVfGybxtFQHCMK/++Fl0u7bh31HBmCyCqLw8kg3DDM1o0drZ4dB2mldcb+OhDa6Yhl/h//1awjd/tBXf/n/wVFcSRXmJJIdePGBaDBpmBjpob26ie3KG6dlJ2rscKFifiKu9PfYGJXNuaeRlxBMT4Mz8iT0cHFCidLLHXWtk1i6JLNdBGsZdKV7tx/jwMJX7Bln1ky+T7+t2BdH3e5mhD+6ea4Eyoecl/vKaitkZFWKUzBgEsNrqcYqwE9thJ5HhneJNx0kp3/7lp/Ga6aRnTIVa2U3N+X4svhFERciYbe+iXy0jrjidcE9vvIKiSFIs0nq+lWkrWIQF2va/ypnmXlRyb+KXryIvNY5AB3scPQMIjorCf3GA9qOvcCz2du6NGuD53zSR+rlN6Pe8wOSGQtxGxhEkQUTm5pLibYd2vIf2mkoa9D5E+7ri2vIP/hj0HR5KnmOqv5X6Nj0hq1aQGSgw3VbJoVcrGDV4k5sX/P/ZO+v4OI77YT93utNJOjEzM8siCywzO8agk7ShNk0Z0jZleH+lpCmlbaBpoIlDTpw4ZkbZFqPFzHSS7nRM+35Ohjhky62TOInmP+l2Z2e+A/vsfAnH3mM8Vu1Aik2HajspUzfTG/pz/vS1LEK9ZViVXdSVllPfZ8QlJp2M9Ag81N2cPX2Gyj4DjhFZLF6cQYij+DJZWsyoBnsZHFYhjkwmZjrv5pXLZwfKel7g968HsmZdFglREmqefoYSaQAx6zey5OJZ+jsCuSKUWafoL9vF9m1HqfayRT+3oOyr5IhiDkvSHdFUnKQpOJVY30DiEmMI9ffExQbd7Uc5dLiYHRPJrMk4f8IkEiN2DCYlJwpZdxUVO15g20QssSFmFB0TiN2iiHI2ohcr0KUlYXdiiqLv3kKscZzD3/kqB1feQYGTBNWRUyhXZmOsG8TDToZ3pDtDDX1oJH7M31yIW1M19aYQcuMs1O0/xMl6Fa4RfjjKvIjJLWBOTCDeDibGu9toLdnH7oOnOd7nw5JNWbgOqJAnJpMdUMK/z8xnQ4YbiVnReLhciLJ+5cl0La+4PJQJCMIoZw+X0jXQTYfOBdfu01QQgoe7G4FyMVb3SJITo4gMdUJx4hjlh/dwMmEZi1xEiOvf5E19IflxXvjKBylvcGRB0SLWr0w6B2UmA0adFhUyJBOttDUc5D9VngS1dZL686+RH+aH69ktPFPmRlBSHitzvM51XddHw+Gt/P7hU3h95R5uCDDTu+sYE3kLCZWC3WAT7fjgF5tNYUoEYV7/e0iCGasvLZO0HztE8e691NtJ6HdKI9k7hlvvW0zERea2Mrn7KV4Y88R9qJpmtQQNIlzlgQT7x5ATOMJJkxzDmVFW//Kei+pLeo/w+nEFVqkdsmlduRXthBmXiGhS5mWcswWzapjor2b7s9X4fPFulodI6f7nr9kx5y7WpEYQ7aShc/ebnFZ74pOdS6qxkv0HTnOm0YH8Il/adx5Ht+4W1kzs5TWX+1nS8yb9maspyk4hwaWZnS8do6HFSlKBP4qhMfq6YM18Hc8dC2J5nisoDrG9dQnfujefGHk/FZX96Dz88JQo6S87Q3WvGotHAP4engRmFLE4xedcZgB1B+WlDVS88hivj0YzJzsSX1cn7N3DiWESg3aQ3pxVLHQNITHyvPrzWi6Ej6CuK52UaRWKaXtVk05Bb1U51aMiPIPcsXb3MuqRzup1aTgOKpAE+OMuKFFoHXCSOyLuPMD+WhW64IXcWug7rfZTD/ZS9twLdD3wEHe4NPLEj4+R+/VbSQ52x3zqOV5q8Sc8Yx4r0t3e01NbvlkNYxNivB2m6Opq4vDrNXjcMhf10TOoBSnu4SG4iZ3xCIwg2tvAaMl+Xh5PYVOeO9a+wzx3OoEffm8RAcIx/v0y5BdmkJLsO52QWj/aQ1dbCx2jStSKHppaR5gUAsnLD0TZ2IEpJBxvmSOuwQmkxwUiKt7K9rYRRhzscNVq6J70JmiqmT6fVPLkHRxq6GfScSk/+el64jyd3mWy8hEM4YyrvCKUde/l7QYXtO3tCDIVOp9gvKc9MQQsGi2a4SF0KwuxvtXHmm+twd9eSUdpA32jbZRVjCB1csA9yInRngl0WjvCC7OJ9gsnJT0ct0tMYCz9h3jq2Rq6Gpqwi5QhiVtMYXYRC+M9p9NvmTUTDFUd4ci+3eySLuWO+Ga2vm2haG0hdhXHMd6QzFS9kfCIZPIWZxCAgo6qck6XKQnfsJZcRyVNTz7C62t+ww/iZchFSuqfeYrioKXkJXshG6xg1/YS+iftiEsPxDLRTcWABL/pNDkCGMZQuS9i3Q3zyfEep7GmgcbGdkalHngEBBHkbAMqM7rJUfobOxl398fXP5XlN+Xhb9BiMtvyKL/nuwIz6oE2mmqb6JNGkrMwjyTPK3+If2agTFAV88K/mnBJiifYQ0vT2/tpDchk7s03seoDMslfCcoEZTs1J9/m1SPdGD3nsiBwgPK6QXSXJvGyOOKbPIfs+XmkhfriLhHQ1RzkwOGj7BHiKJzOjWbFbJqi5ayU9b+8k/DO05wqr6JxxA5HqRGDWYLUOQCXqXEscj2ygnTkZf1IMpexIlbMsW9/mZ2FG8lytMdeY4dfQQKywV4mBhVoxCb6W0cxy8NZ9fVNJGGz3xigq7WZpqZ6So/XMRWWx+IVhSQHuiF3cMbNzQUXJxGTtXt47dmX2TYYzaa7lhBlnWTwTDP+y0y8XZpPgaERz43rmRMVcNG4d8Y7wTW48MpQNkbz8Sq6NSZMVgFz7X6O6oPxiYgnzUeMSOKCZ1AECcnB2A92UPrPP/BS9EqWu4kQ17zGq7oFFCV64+/cz5lqCYX581l7HsrONd92sjNO1+ld7N19iNqMNfieGmTdj28nJdgLh/63+c9+2wlBNsvnBU3bUWl7azn50r/58/5xkjcto9Cvh+e3OPDgw+vwFtthPPwC20gjKauAJXFeuDn+70ZlM4MyK5quMxw+2khP7yR+wUZO2OWxYLSU4Tm3cOeCMGxZTERYUR55k+OeWSQpK6hTihkcHEGwOOCRmkeRVz+nK3sZ0IVw6z1FeFlHqTlUw5QENFo1k3o3YnzMTGgNjNvUCY5iZG6+eIemkOo1zmD9bv56NJ1ffj8TmTDBwV/8leFb72ZRbCiBEhGWStuLT4YpZA4FTo0cL26gZ8KA3EOGelSPa2gocZrTbPe4n3WSSnpN3sTlZZESOsrRlw5RXaslMicUkcgRR7dAciM1HCseQmyzK508yYH+NXzvywXEBcvBpEU53EdnWzONNdWcbR1myiedBcvmkRUkRyx2wC3AZ/pDC10L23/8Q14cjiZzWQGZIVb6ekHoG8XDe5jasDmEKYLYeHvGu15E12AZfCRVXA7KBEFNd0kpnVpHfOZkEq6s5tSb/+HZKivuESv4zo/WEC3t4/gzxYiXLic92ANXOxGCpoeqvceo1/sQvWQJ+X7nbAsn+7s5+vTL2P3oIVbaNfDPb27BZXEBQd7OWDpbUPjOIXVOOql+H/KyEqwIfRXs2rud3c0RbLw3mq439tGpkuITG46rTgceYcTmxePTuod/vqkgYX4Eoqr9nIn8AY98IRFP+3KefmKA/KIcktNs4Y8EDOP9dNaXUVpZR1P3GJN4ERVoj8bkgNzQR5/OAffAGJJzCyhMDkZ08m2O6hywD3PGta+J/TUO+Gj6cc2IxUUwolUOUD8YyZe/vYYoj08PlDHVTfs4tO3dQ8fUJEJENH622GZieySaScabW1Hc8TXWGgyEpYThyACnnt3CwYY+Rg1WhJE2OtV2WDzCiPGwQ+oSSGTuDdy+LuUdFa5ljJoXn2CXOBOXqjJcC3yYUjsid4wke/FckrykmFWj9FUf43B1G31aFwJtOUrVrgQGRyBUF8P6ubiMa8HsT1x2JmmuXVSW1nFmZA5fviMa81g3B373L5Q/+T9u8ZBMpxY0H/4z/xwtJDs3nbmhY+fUl/1ThOX401HeSEfLIOLwUDwv2P/ZOeGbNp/5vmOcbZrAIjKg1kwyrNC+A1xiB+RufkSEWGlvEJF95zwc6iroGtdjuODldOmqtaoZaKylqk5F2Jd+zIMFto+Cy5fPDpQJatr323KzCVj0WsbrWplKmUf++tUs9ni/1eWVoMzmpdbbUcLRbgNTqlg25Xbx3EtjBCe6nT+utKI8O4LH5o0UJUYSPH0yaaT/+GFKWwYwr7yJVdPWnkY0yrM8+dARFv7z+2TJLQyUlNJnELCKpYhtm4p3IKbuHibGhnG+aQVxjcVsPSlj3f35dH3/p3T89o9s9pS/b8MXBCX1R05R36Yg/IZ8nLv6GBpoo3zfHs6My4mcO5+cSE/kUtsRq4FJrRtxaUkkh1ppPrmTl7ZXMGyJZ3VuKCGJBnbvdeYbqxp4+OQKNtvv5GTMJlZmxRI7A7q/0kS72t8/HMoEBKsBRWsD3VMWLNZz3yemsrfYY8t9GZtCjv+5Y2KRvRxX70CCRaOc/ttveTlqGYtdRIjqtrFNP4+CeG98nfspq3dk/ryFF0/KbK6bthyNJqOWsaYSSstPcXjCG6cWLWt+dhcZId44db/Fc4dFBMTlsKIgAMGqpLe2nN3PHaJdLGbOfYsxbX2WZxryeerxO4n0lGPc9RjPC3NJy8wgP+B/BzJbH2cCZWZlFzUHDlGhdCcoyAX3kUYO+a7nXreTPL9bQ+rmG1kS54FMpGe4/AwNenvsFW20jRsZ7hnB4uiMZ3oqceZ+Ws6OYo0vYs2iZAIkFTx8/ys45SYil01QU+fE8shxmo1OKAQvYqV9jBhdcUq/m6/nqhgq2cqjfZt55J4A0Ffx+K/OkPylTWRE+OEiEjCWbWVHhwxr/HI2hE7Q395EnUqCm9SKYNGjkqWweOiv/NL4Vb6ywI7BHTvoCp9LRqaU9iPN0wnJ19+afUlC8ndmndD3PP/vpTBu25yKp3WEwaEh+hsrOFVaR5PGlfCkVDJi/ZDbtBlmC6YJE54bN1HoBtrKF3n+mV1UOiYSlDiP+bIuJiVuaNR2eIu6qQ1JJayqk4iv3U3BOwlqr3bKf2zXX/akTJiiu7ySLq0T3nFReI3VcPqkTWVjwtEvmcKVC8iNUFO6pRTR/MWkBrnjKtYwUHGQw3UGnONzWZoXfl59Z0U10MXxp1/G+IOHuEHawOP3/wN1UiKerq64BiSQkZFAlL/rBzsWCVYsVhBPtFFaXkrxyTGCNyXQ/8Ih9EkLWHLjMlJ6DnGsppcmpwzmm4+zdSiEhXO8sXYWs7sng298fRGhDhU89y8FeUVZJKcGTn8o2xx5uhtrqanroEehxyUqFBf1GIOjdoSl+6Pr7UEleBCclk9eUhCik2+wZ1CHzsMeV9UoZb3+RJoUJN26jECRLSF5O1ue6OGWX91FgrfLR2ZvdLWT5EonZec2TxWNR3ZxorKRXoUSlUrDlGc4UY4273VXwjbdyY3x7tiLBHQjHVQd3sXJpkEUOiuWwSbaVGIsXlEketshdQ0gbM4iFmdFE+njCBgYKX+L595WEH/rYkzbd6CZm0uEk4q+2gHUIXNZUZhEiLOATjlCS2klow5u0/KzKlWIUrLRPv9vRletITvYQNvBDvQ+CcxP0tBZ2chp0Rq+udqJyYFKnn6klqWPPECyvXhada7f/2eempw3DWU5fn0ce+MAVW0awgpisHQ3UHG6FV1ECnNctQyIfXAxOpFx43IyAj2Qi8doLmthaFyLyPGSwLtWE1bb+8E3l4XJLiBo6Dp9koZR3QdAmYB5apTe1hbaptxJv+U+7s+3zb/PCZRhGqV7wIKDoMMkg9Y9xxnxDiFu+SLSP8Ak6kpQNi22qWbOVldzpCmI9ZmN/HNHKHfeFnHebd5Ex4tv0rvxRhakxE97kgiGASr2n6JuWErW3WtJsZ2qCTqmJkr5/XeruO3vDxDrNMbbv/gLrR4BuHt7I22ppd8vFSeZB2GWIZxuv5mM4TaO/Hs30h88gPuPfnZlKGvuxSs/grHjzYzZyxg+UYrPvXeSZsdFF39BGOLMiTGicrPJClbTUFfGoR53gnTerCkwc6qqiZGsL/Og/Bl+eGIN38kvZUt5JKuWzyEp2v1K8+ia/345KLOYlDTteImjvQaMtqTStm/ytjNUGPxwDwwj9gKEy/0IS85lSbCO/X/4P3ZHzyNTJkI03ECDOYxQH1u4kCFq2z1ZtmQZm1adU19aNZMox0YZdo4g3tOCXnmG3z10DCejitDvf5elMf7IK57nhSZfQtMLWZHmhmAaprerg5OHhrEM1SL/7h2ENZfy8tNTfO0Pmwlx/2SgzKIZouPMfvaUjGANSCTHR0FnXQMlgZu4O36K7pP7OaxL58bblpITaqFt706O1bTRNTSKYnwKk4MEs+001yrDJ8AZzA74puYwb+VSst3L+e0Pm7n157cQ4dbFS3+tJFTaQWvIAkKTC1jpVM7pyk6qJSu5v0jPcPV2Hj2Vw68ezEDS/G/+b0ckX7gjl6gAZ8RmJe27tnFK641f0QrmqUo5ufstXiWJIi8DRmU9+/o28WTWTn5vvo+7FkcQVPUkL2nmEJ/ugqa2bYZQFo/QdpLydiWGwVa6RV5IorMoCnjH3sM8paRv30F6HnyU73kPUvbUVvosXVT4biDLw4SoqRlDZDKRXlZUHZ30xmaTVr+P0wXf4LvJthfR9V2ubFNm8wlRMtpWxZnSFnrt41iyJBT9oTfYNhbLqrVFpIW44WAnQoSJqe5KDh9qwhCSQk5hOuEXPd5teSl7qX/5Bc7c9APu92viiZ9cUF96T5/Onlu8RvR6E2YkOMhl50IdCEaMmiGaOmXEJ/kiFeup+/MfOZGbh/FQLR5zcshdkk9MzxGOV/VQpgglV6iiduk3+Wa0CKOuhj9/+yCFv/kqGebDvLDHnfz8NFLiPabVUIrWWhpaehgTyXEcrpl2KImND8F9ooOGfjlx82NwVnTSbYomb04MHp0HeLu0gWa1GVc3d8zSUAJGzqILCcNDJsaqH6G6O4D7vr2WaA/5p0Z9OS3/4TpK63vpnjQjtoXMUUwyFZ5GuqsIi0VAZ/Qgb+M8QuysKCr2cbJ5hEmtzYZ2hMmuelq09pg8Y0gNdMPbxx253B3vhHxWpbii7Cxj5/NbqQ1cwfIMd7pff4vh5AyS0kIQVVfRMCTCL38ZK7KCEQ1Vs/UPzzBZMJ9QEWhP7qFl3c/JLN6GefUysjIjUW/bQ7u9J3HzArCU11E8nsP9N3oyWbedRw8n8/9+MBdHsQiRSUHtM09xMnQFBZnh+I7XcHRvMVVNw4jcnZE5WNDr1Qwo3EgQ2mlJWoT7mS4W/OHbLAzzw81SxZbHDjM0JSUoIeCd8Bv6MZTDXdS7foVHv3yBBT5svVuY6j7L2bPtDPnMZXV2wIzmxWfmpMyqPMzTz4wRl5tAiOcIp4tHcQ5PoWhREh4fEN7haqHshpRy/t+fhonJ8rh4UjZe0ovng19lfU4SsSI9ytbjHCodYtIzn82rIrG3xclCg2r0ID/5yRQ/fuwWfGWjvPWHVxAVFJAQE4b9mV2c0LmhUDsQqGrCuKyIiPFxmg61EPjd25E+NAMo69CQfNcmUiRmlMMdbP/9f5D/6HvMk4guxhCyWrvYt7Ue15hwvKRGlJPdDMvdmKq1Z/UaOXtfHWb+g+tJqP8zP7BB2WYtB7cOUrh0LpFxAR/7W+ZKhv7vbZD+wFO8qI4nbE4eS8MuUYVY1Ay3VfDK4yeJ/tGXyZl+kUzv+tNxzARrA9u39RMRlcqSZTYoEzD11VF/8jBvS5bwxSx7jCOneHqHK8scT1CafBOLYr3h5A5qPLNILSgkb1pNbSsmhpvPcuSVPch/9B2WmYr5xYOd3P+7285B2c7HeJ6P86TMgrJuJ9sOD6A0mXCSqRho66K/f5BOt0zmx3ngGpNJRutrvOb+BX59ayyWwVbq6+upPnaSNq9c8lfkEadupbakgi6rDBwTueG+jWS7WTDpz/Cb71Wy8ltrCXbp5c1nW4mTd9Him4NXZCaLHKupahymzXUdDyyXMN5bwnN/ayL7q6uQ7/oXBxO+wuZ0D1xta2S4nqNHuhFFpLNgZSbeLWWUnz7DqYSNfDFEh6ZvDw+/mcbvM3fy28nVFCX5EtC2hzKXAtIz5SgqWmcEZZs3ZxEZ7IwYAV3x6+zqFdDGLuCGiAtzRsA4MUrzf57lxD3/x3ekB3hptzPzZYfZLltNrucgoxMSHMMyyLQ2UNbQxXjOPIqGTvCa7ga+v8bnY18rV/vAK0GZYJxirK2ck6dbGHBMZPnaLPyNWoxiPX3bnuQFVS43byggKcgVB0MXR5/fSrV9NPGZ6ST7ueLs6oaH87mwAoJqmNHjL/FX6238dOUYz/7yBNkP3ExSkNdFKBNU3TQ19DGML8k5MXjbFAwWFZM9B/nTY2o2fK0ID/EkFS8exLh2Df5nj9CGL35JaUQPVdM0akQTEE/84HEOeq1gc6IUs7KS517QceuPNhBQ/h+2moooyIwn2f/de4Oip4GyY2Wc7RthQiPgEJ7JwixXeotbcFi0jsIYP7xlIkxjbbQOGsHZFS97PUNDOmRSDV2tozhGR+LeX0+DPJ0luVF4OUg+8lhWMx3zmZyUCTVbeOb4BEOSINIu8R4WBDNalYKqwwMsf/ynFNqLEE2NMjw8gmKsj4aSGvra62kTu2GQR5MWEkBCegyBXt74BvjgyQCnH/sL2/3ySRjpQmFU01xcjioohMDQaBLjQ3E0aJgchshNG8kVt/P2vw4S+rW7SLUTmHjpYV5K+SrxR15DkxNPSGwwuhON6PzCSFuZgLiilGMnVCQvjUE4tZ8TGd/i++kwNaVCNVjOm9uHiVm/nLwII22nGqfNHYL9ZTDaQpPKwlRLB8b4aHSVGpb8tIDSn+4i5fv3kB3kg7OlipeebUTuE0Xe/Nhz9qW2MtXDQP1RXupfy6+/dCUoM6NRa9HrBdy93S4TA/Hdo/mZgTJBmKDmxX+xs30KjVaEX84yFszPIX3aG+z9ZcZQVlPN0aZg1mU28fj2EDbfHHz+pW6h65W3Gdh4I/OTIwkeb+TYjlN0ikPI2bSEZKkOpUKHIFIz1bWbR3Zl8Ief5+NqP8y2nz9Kg4MnTh4eSDqbUYRm4e7kSfB4GYOxgRga9XjlreWWLFdOPfgzOn/zCLe9R31pNWjRaIepPl5F56iIrLvWk2iDsqEW3vjZw/QtXUu8mItRrAVhjOpKPckLili4IAl3Sye1FQ2UVrrzha9kYpgQ4SxVoqz4F4+03Mz3bg9FpJrCzcsDR/nH//V/1VB28Cm22KAsI48lF6FMwKLspOX0Tp6uzeRXPyg4FwJiuhhQjanQ6evZsXuUyKhUFi2OP89WEww0nmLbliMMODgjNshIvOubbHAuZcszR+nVqVE7prD4hsXMSw+5JOTKOSg7+upe5A99m6WmYn75YBdf/u2NeIstKPc8x3aXIrKyMsi9CHIz3V4/+LrLqS8FdPSUVjHhGkBAZAR+9mBuKab0TAVHwr/ET4ps42rFalHQdNZATISaU7urGHEKwIfKF+UAACAASURBVKWjhDaPQJx8wkjwFKNVDtJ6uomptOWsz4/B312Og7WU33/5VVxs6kuHSaprHFgeqaDJ7IxC8CZO2suw4Zz68pvLPbBMjdC+45/8rVqHYIjhjh9vJGSkjprSEkqa1HhkL2fZ4lySvSToGos5sfMNXtRHkutuxKhu5fTkZp7I3Mnv1IuIVtQyIQokfcVCcmKVnN7ZyJQxjPW3Zl2ivrSpuk1oJ5Voe7fy2IEkvnBbJpFBF6DsVV4t66JJFkn2RbtTAbNazYjt5fHTv/DdQBMiswzJib/yd+V85iaHkRgkxWixoCw9TlXvOJaVN7HOWcWAyp3I4I8/fMzVzqDLQ5mAtuMkBw6fpd85lVUb5uA+2kbN8UasS9dT5Krk7DO/4z/mNdxzWy7Rw7v4x6uVdKmsuDjbY+eTQFbBfFZlBZ17Cdngqv8E//iXiTsfSqLkhXqSNi0i0sftnXHqP83O7WXUieLZ8OWlxE/b7Voxqgepef7vvDwgw8WiRZS0gdtXpBEpbmLvG4cpaxvC6BZFfNZ8Vi4MxNJaws5XjtIlcUSksRB849e5PcVC+eOvMbZkDXMTIgm+yGQCFqOKsYFeevr0OPo5om2roaK8ji6DD+kbbmVVsh9utviTgpGJqp3sPSvgEJ1IlLGN8soJolanod++k441X+Gm4Rf47Q4X1n37JrIDXXGamaPd1Q7dVV8/Myh7mRfKzUy5RJMTcalZhRn15BCn3myg4C8/psD2Kh1touTQAY43aPHIXUqRqJ76CTm64GQyNcXsPt2POC6fpYuzSXLoZO8REflrkvGwt0OEiqOP/Iu+nAKyCueSYJORVsG4Us2ExAtnZTWv/e4phtNzCRAL6MtP0n/TL8g69Rb6NBfGR3VYpbHMnV9Ifqwnxp5ayve/zqtNIlxckrjzodV4VB/h6JkyKtohduOdrMmOJGg6+OH5ImgZaKyi9FgFI36+6M7UY7fxS9wcepZ//GmQjd/dRHygO/bmal76x2GGp0/KAt91UjY50s1Z5y/xyBWh7KqHa/qGzwyUXW33ZwRl6jaazzZwqs2fZfG1/PmJIUJSzsffQUBZM4TXA3exIsWR4bcO0WIJJmnJArJ89Aw1n2HPM1s5NqjDYnIk9pt/5Ae5LtiLh9n92DaMycmEhQQgaymnCW+0Ogk+wgTy9RuYNx0i22ZoPsmpXz9Mz0M/Y7270yUvfyuTtQfZe2A/B7uciMlewV135uMnMjM10sHOR55gbMkqYt8FZQpqqzRE5+YyvygJN2sPNRVnqa7z4rZ7s0E5RM0LD/Pv4mG8vvAnvjvfF2+nTy4C4tVCmeH4Ft7QRhOcnElR8IWNxYSis4GS3ScwbfwK6y6x4xKsXRz++9Psru5gMmwVt65fwdI076udRu+53syoLXjs9sM4ff1LzDOX8+ivu7n9hxk0v/wGx2um8LnpdlblpxBzUXfzvz1yJjZllz7B3FFGdUUNxSG3862574dtQRin8uVn2XmqgT68CIxJIyd/LlmpIcjHm6nYvYM9zVLSvvR1bgrv4NW/lxOcG4+zg5K6Kj1JXhP0SX0wO/oRLR1gSAlG/4WsyzqHw4LVimFiDL2rD65SM0Nlx2mx+BEWG0nwRa81AX1bFTUlJZwKXsQafwP68SreLE/l21H7eFL4ArcV+BN8PkKnYGnh0L5WNKZgVqxLu8Sex4RB086BPz3Boc5hzPnf57sbkgj3skV2F9CXbWdH3SCdjpHMuRjK4hyUjZ2uQPHNX3J/gAQHMVhPPsW/J+cyJyOROf5DVO3dw843GzAmF7LugY1kyz7haMtXMY0ua+iPju6KWkYsjvinpxAq1aPoaqTsQC3WNXewKtBu2n6y9pW9TBQtJz3AA/fLAogVg3KY8r89Ru0dP+MLoY7nAgR/TMXau5U/bXNjxdoc4iPcL4kCb2bcpp7du4OjPXpEMi/C0uZSVDSXRB8Z4kuGUzB3cXRrKSr3cOYszUTeVEldfStTeQuYO1bMa8Pz+MoKT0bffoQt0jvYPC8Y/xmGP/ioxTAjKDu7jf/sb6FB6UDQRat3W8usGAx6+jvsuemv3yHX3kLf7v9wwppEVm4y0T5yKH+LvT1SjPFL2ZQoRjPaztlTZyi3ZvPVDYnv6p6AmuLHX2QwPZv0nPcEj0XPWG8T+54/jOfNNxBtU1+e2EZx0q2End6DaelC0hPiCH/PK8lqMmLQqDG6eOAi6Og5vpcm53QyU0PwdJB+yOmUiYmuBkr37KMjpZDgU3s41TeILvUBfnBTCgFu9mCp583nzjChlxEcF/BOPXoFytEu6u1v46e3h8749OtqxnkWyurqCAsLm5HMhOlUR++s1vf+/b5KbAaBF/5pCx47o6e85yJbvqAPTRZnU8HZfn5PzZe953KNOFffdKDb/6at1/Ceq4Wy/+7R5/trS2v1EXX4naH4kLH67xp+8a6rhbKZPs42t6fL++bCObXvRyWvy89Om4foB+TAuVKnLqzDq5nXM1hD0zK6mjqv1M6P6fcrqS+veTMsBix9ZRycTGFBoiuyK+VluoYN0Ncfp8olhXh/dzw+EJyv5R7wX8zNa9jXD6pqJlB24b4PnvIf83r/RER49e+9j7KZs1B2FVD2Ea+f2eovkcDHA2WffpF/VFD26ZfMbA8+TAIfO5TZQNpqwWS1QyL5eD/4BIsJi0iCnQ2eP6IPr+t5pl0NlF3P/fg8tW0Wymah7Lqc77NQNrNhmYWymclp9qp3JPDxQ9ms9D8pCcxC2Scl+f/+ubNQNgtl//3s+QjvvCooM+vRWaVIJHZIPzkzuGsgDdsxuhmtxoKjs8OMPLhmoewaiP1zVsUslH1+BnwWyj59Yz0LZbNQdl3O2plDmZWRw7uo8U0mJiqccFtycFuKkIlhRseVTHpGE/++ZMfASAWn+32JCPfDz+Oc+/61KxZMRiVdLVMEJYXi+GF2R+p+Bsc0KMQRJNvyMNk8zjQKal7bzdSGzRS4SbmS/fgslF27Ufu81DQLZZ+XkYZPI5QJFiOauv3sUcZR5NVH+Zgn6UlRBPk4g16NxiLCau+A3dQEilElspgofMUCFouGrop2nNKT8LGXTDt1WFUjjJkdkamHGNODyiDBQzSFJiiSKOs4fSY/om1hMt5XTPRV1jHh7I5PdCT+H/Sxb8uZqWviZJWctIxAnJ2kCEYdeoMJs1VAENkhsbfHTj/GYFszZ/UBzHXv58BQMDcvisXuUm+SS54/C2WzUHZd7lAzhTLB3MH+50uxz5pLSlLYdEooWxiMsyXHOVQ+gVN8ETfckEHgJcbFgnmQkmefYM+gG15+nnjIDKgFP2JSM8mfE/JOUEvBjFGnoLl6FN/cJHzsBJT1xylpHWZcZ0HsGU1GSjxxQe9NpqxnStnMa0+3s+Jb6/CX2k176QjWIRqOVdDUM4baJnV1HwOjasbEkaSG2fzNRYgEO5ys3bQH3ssDC3xwtbn+XabMQtl1OX2v60bNQtl1PTzXtHGfSigz65kqfY5fvCFiwxoHjh+YYMOta0lKjUQYb6asrGM6plpKrJSJ2ipqHQu5Ld+N8dJtPNcUzxfvzMLP8ZznpaX/BDtOaXDVD6L1DkAx5UiYaIC+yHSS2k5Sk3IHdyV+gBc6Giq3vEmXbyhxi+aR/K70inr0Yx2U13Sj1VSy86gbhfPCcfcPRtpVSqfehMHeDuOEFK+IDBbkuTF84gBvVNuxZrGUN19V8ru/fX1as/NBZRbKZqHsmm4C16qymUKZtettnivxJWduIglhLljGWqgtq6JuwITMwwUnjYpJp/Dp6N8JbnZgGqHqted446wBuY83Hs52GDrraDMHEJmziNX5sfj7euEq1qMebaV413GOtUjZ8Ot7Sbe30vr8E5z2CMXb1QMvtwAiQoMI8pSi7G+jqaqS5nEjRpMZzEOcODBI5tocnIwWJDJ7xD4wWWfCz98Hv3A3xGYtOr0Zg8gZd7kYQavG0FJJeXwi1moX7vrKPAJcHS7rdj0LZddqxn1+6pmFss/PWH8qocxiQF2zlb/ss2fFQjtKitUsW72IWH8NZSdOsv94GyqZB6GRzpgHemnXhZCbIEfVcIoSaywZKflsWpOO03AdNdXFHCwZQawZRevmh94kw8cywqBXKIEjXagzVrF8bh6L4jSU7SyjR2vENJ3VZYiqQ8X0ygOJzZ5DgqstjI4djh5BRGVkEG1q5sAbRxiK8MU6YododABpWjaO5YcYDAnDS25A2SNgn7CUmwvsGSgrZl+DjMV5Ant26/nBzzbPQtl7l+GM4pR9ftbuddfTmUGZgHL3v3jTbTEFib64D5+lpq6VHr0LwYmpzInzwNJTx+mSFkYFF/ySs8mW1rP7mS0c8l7EglhfPFQ9dA+PMeUcgL/cGZ/AEILyi8hzN6AebeH4/kqOFQ+w8m8/JF8mUPHoY/SsXEN2VBShErvpI2iRLT7cUDcdDZVUdfTSWK8mYX4CdiojTq4jHNszQcq8JLzCHNAPuxLqJCCW6ZkwnA87IZgxmaxY9M4kBqk47ZWOfOsuAr95N5k2sLyMbnUWyq67qXvdN2gWyq77IbpmDfxUQpnVjKavnqYpX8JdlfSrHAgN8cd94iiv7e+iqWsKuWSMYQOIrAJWqwg7O1swQXv8srxoOSHngR9vItjYQ3vPCKNjnZwt70Bl709kvCeGzhYa+kXEFc0hwssTj9BU8iJ01B6tZcCW7kvQ0H7oACcqGhmSuBM1t4C5WSmE2EtwcPMjNDmVSEZoee1ptifczebIfvY/V0PYmiI4eoCR9DiczQbEUw745i0g203L2PAgQ3pXQpyVtE24kZ0ShPhD3IFnT8pmT8qu2QZwLSuaGZSZafzXU5wtWk26VEFf2QlOnFUj9QsnLtwTB4sJq4MY81AbJVUKPOKyKUiVM3XyTV41JpEW4IJj02kanALwCgkndKyHcXkgfutvZ3OwGItJzejYCHv/+hoRv/4heTILp3/zM06HpBDm7UOAfzTRkaEEu5/PGiHoGOk4S/GOaty+eA+L3K1Y+17lVy9484V7Cwj3taAY0aLq6aB/ZJgxvYDVOMV4XxtNnWpksSu4745U7CVuqJ76CxWbv8YNAe54XibY5iyUXctZ9/moaxbKPh/jbOvlpxHKbO02GgzT9lhWkwkkEuzEYug7yoEGgaGOMRzoY9wrBJ9puyzbPmpC29WD+ZZFGLb1suyupYR6mhisb6d/sIXyqgGMgozAGFfG+sZRDBiIXFZIjFcISenhuF3y4WsZOc0rL5ZQU9EIAWIcUhaQlbmYFcne0+mWrAY1442nKX7rRbZINnBHQgv79ulJX5CDY0slurwg1KP2BDiGkLeugJBpezcLdhLJuf7Y218SxPj9c3EWymah7LrcoWYGZUZO/f1plKtWE28cZGBEyci4FvOUCkV3F/0jCgypWSTLHZB5hpEkMyFk5RO+4+f8bCiKBF8XHBtOUucUiHdYJOEjnYw6+OJ1w2Zum84BZ0Y93s3rf3hlGsrmysyUPfoLDokD8HQU0FmCyMvLY96ckPMyFDCOdtF8bDd7nVfxwGJPRl76PS+63MN9SyIIdL00hYlt55lgsO0sFWWtjIg8iJy/lPlhcjAbGHnqj7y66AFujfTA1/7Dj8pmoey6nL7XdaNmoey6Hp5r2rhPK5R9oBDUPXSOmWg5dpqewU5MSemEChaMInvsjRrGT52k857vs1pnICY5BGfpKGWvvM6hyjYG9FYERQ99k3pUblEkedth5+hFQPoN3LM5G78LpruWSVq2P8cOZSiixlY8kyRMyXxwMAaRs3oeqV5SLJpJhir3s6ukno4pT4KclQxrnfH1D8e+ow7xgngcrVKkalcic/PIDneZkSf9hT7PQtkslF3TTeBaVTZTKCv9x9OMrlhDZkQo/iItk8NjKMaVDNXV0NQ5gHbJahY72yPzCCTSTz4dEX7qhR/zk5Eo4m1QdraYeqeAaSgLG+1i1NEP37W3fyCU5ckE+k6UoI9PJMjTSPkLB/EIiGDO8oJ3um1WMtpRyrbXOglbEkLz6zWEfeMBFge74SLWoOgbYXxKi9GmuZxqpuJUNeV9/iy6eR4xLmJEdlKcvIKwe+XPbF/+NW6JcMfnMhHQZ6HsWs24z089s1D2+RnrzxSU2YbNrKH91AGOnjhDm9KAblyBwj2SGGcxgs6O4Du/ys3x7jhLbN+8AzQc383x2g76pyxYRzvoHteh9Igj3VeCRO5FUNZKVufGEObtiAgj4w0HeOWNDryXFSApLUEdFkpgkD2qyhb6/QvZsCiZYLkIk36C9pIKhmWu06dngkaDOCqBqW1vMDInk6R4JxQnWxiwi2LF+kx8rsK9fxbKZqHsutyhZgZlZjqffYqS3FXkRYcRZjdEY3EpFdWd9HR3MTA6jjFlDsmuHngnLeTmwlAkWOj5+7f5zVgggS6OOA13MWTvitzdE/fRITQ+0UTd8kU2f8BJWZ4MtANjCB4eyGU6yrbsxM0/lOSlRZfI0IpB0cXZF3/P705OIsn7Hn/80hwCXKSILL1U7ztFTdsQSgEEXT89/ZOMGkLITDqXU9VO5kzA3NUE7HqGvnu+zjI/V86nePzAcZqFsuty+l7XjZqFsut6eK5p4z5zUDbeRn1DO83DRkTKfgZ6ehiMnkueuxhBsKLWuZO7Jo9QJzsmqw9R3NDLsEqLZmICVU8THUoTE+4JZAa64OHtiqNMjlviQm7M8UU7UMOB51+i1L2IBVmBKPfvpcc3hNjCJOR1lVQ2qXCbv471OSE4qJt54cGHGSpcSLBYhKn8OF1LvkZiwxmkeWkkFqYhOXSUs2NGwu+4mXzJzKlsFspmoeyabgLXqrKZQRkYjz/Df4z5FKZHEe9tUznaioWx0jNUNXeh3riZDfILC8KW7kXJwZ/9gY71d1AY4su5PNTncpQa60qoHdOjylvPrRegbKKbNx/ZSvgvHiTHXk3Zk1sYTs8j1ldL3aFeQqNTKFyYPP1UW0oXg3aC4e5Gqna+xf5OI3YRi7lpXRaxQb54OcuQXhqbZryS0soemrU53L428NwRt83oX9/Ji388QsY3bifeXY7DZYQ6C2XXasZ9fuqZhbLPz1h/1qBMaNzO68c6qNGHkhN5Yb+3jacVk3GS4tdbWP6PHzPP0xl77TiKMQUTin4aSypoPVtDpyBDKY8nNTCAjMIUQtzd8fTzxc9pgtLHHuV1h0RCxgaZ0k3SVlXPhIs7PpHxJEYF4+4kYqxBQcgd97HKu5+X/28rET/8Kqn2YjSv/5XXQjbgX34ca4wPfhlxiCtaGDXLSbp9LVmzUHblRTfrfXllGX2SV8wUyqzKQ7z4hpiM/EQiQ50RLFZb6FjGKyuobetBu2YTqy64L4rtcNAf5+Hf9bP82xtJDvLAwcZrZj0anR5l5WnqRnWo5q7lpmCb/ZcZrWqQo88dJPD+O0mSiTGWbeGf2+vpG9XjVbiWlYsLyA6UYTUb0Yx00nTmELtPDeK05Is8sNgfxYEn+ev2YQIWr2NlYQoxvi7IJGIEsxHDcBmlNUN0CwXcvtr/HJSZteg7X+fhXUl8/d5UPGwnbLNQ9klOxc/cs2eh7DM3pB/aoc8elO1ge9kI7dJkFsa9F8pG2fdEMXMffYhCT2dkynaqjuznUMUokuT5zPcaY3hYRUfAPJYLJ9i6rxlT3HzW3jCfDKdm9hyG9IUJ+E6HIVJz+skXaQ+MJHnlUjJsUKWfRDUxRj+BBNm18ML3fkfvnHz8bZGWasoYWvENkptLEIUYGdFZMOqDyFi4lGVpflza0ivNvtmTstmTsivNkU/k95lCmYCKM0+/iiLcgb7WfnqaB9HYVIMWCxarFUEqPbcg7ByQBeSxOaCevSH3cG+2Hz5O590aR8rY8epbvHVcgU/RKjbdewPZl4tD8T6J6BmsPs6R3Sfp8C1i482LSHR9J+irVVHL7ueeY692Ll+8eRHZcZ5M1h5k39s7OWWJI2fTPdyebAtgKGBWT9L570fZtvhHfDXOCZfL2JPZmjF7UvaJTM9P9UNnoexTPXxX1fjPHJQ17+b1veUc63cgwu9St3Sbh6OW5gort/zz+xR6OjB24CVOaEKIz84gJdgNUe0+jjYq6I7eyH2ZUvSTvTQd2cOeqTx+eEca4ku0GAJqSp99jU7/cBKXLiT1XSddRqbG23n9d6/icfetxEpEGE/t4HTESnxqSrDLSSU+O4uEy3jNX24QZ6FsFsquapF/XBfPFMqmQaajirNWf7y8PPFxAuF8+K93tdWW6siW9kJkxSKWTqsRL4aJESyYTWbMFgGRnQSJVMKlAZxn0mfBasZstpxLrSGR8K4MGoIVs8mEGTuk52ObnbvejEUQYye1P5+z04LRMEnDyRa8C3MIkJ3LBHC5MgtlMxmd2WsulcAslH1+5sNnDco4v8+aBdG799jpIRWwWkDiYI+dSIRgNmFBjNhOPP339L0WAcG2/59LsYLVYsEs2GH/vqTJAhaTGatIjJ3E7n3ekzb7NbPRhEgqPfebxYxFLEFksYCd7Znvv2ems24WymahbKZz5WO9buZQZlP5GTFih52d3VXD1MfaqRk8zLbYTQYzdjLbxnLlG2ah7Moymr3i3RKYhbLPz4z4zEHZ52DorlsoU6vVuLi4fGRDIAgCdXV1xMfHY29/PvjnR/a02YqvVgL9/f2IxWICAgKu9tbP1fW2ddLX1zc9j2fLrARmIgGj0UhTUxMpKSmIPiSq+Ezqmb3m+peASqVieHiYmJiY67+xsy2cloBtvG644QaefPLJayYRkWAjnv+hpKenc+edd5KRkfE/1HL5W20RdtevX8/TTz+Nn5/fR/ac2Yr/Owk8/vjjODg4cPfdd/93FXxO7qqtreVvf/vb9DyeLbMSmIkEbJv+fffdx1tvvTV9ujxbPrsSOHPmDFu2bOGxxx777HbyM9azl19+efpA4rqDsj/96U8sWrToIxP3jL0vtRMoh3tpFYWTat9GyWQC+fEydA1VdPnHEurhjOt79UwWDVPKSUZUciLC3d+tjzaqGBtTobXpqyVy3OV2WE161Foj1mmUFSGSSHFw9cbP9cIJnoBxoo/OITNuLgJmB29c5C64SVVMTBrQWVwI8JFi1quZVBvO1/N+0YlEUhxcnHFyvJDmwYBmytYeCIzwQmxR0dWmJjg6EHs78WW9/j6ygTlf8VWpL20q/d56mo0euPgEEOIqmrYrE3i33YFgMTJcfJjO+PmkeTlywc7/f+2LLVL0wLiWcfcYUryMaFVDtA64kJLofVWRnP+bdlyt+tI60cfQwDDdrqnkTYf9eHcRLMO0t1vwsIyicPDGwTOAULcLTgsm1JNjdLWME5idhOcF9aq6n+aWfsZ1RiznP8dEds54BgYREuqD8wzUsO9uhQWjVo1qfBKNRYRYIsPZW45lWIFGEC7aDIokcty83HBxtD9neydYMEwpGBubRCXyxFesRQgJxVsMpr5Wel1CCXSW4WBnRjelRqszYP6Qz0eRWILM1RNXmeiddaDqp0/riJOLG54SJRNTJvRibwIulwfrsoNqs1sxop5UI/HxQm7rgqCip76C+nYpEdlJRNo8hP+biXGZey6vvjSjUylRKdXorWKkjo44OEkwjyvRntugpotI6oKXnztO0/Y2Aib1GEMjaiyAo6scwd4bf2cTBo2CPoULEWHOmKcUKPWWD9+fJDJkjnLcnM7NS5tH82RHJ9rwGALsRRh6upn09MVd7nQxH6zVaMRstYLMgXcSX9jmiIaRYQtePi5IbHkRr5siYFSNM9TczHjsXNLdbNKz7foXigXdhAKlWofeaodMZksxZEGnNU1fd074YkQOHgT5OiO5wknnrPryuhn4GTfkulVfXh7KrJh0U4w2tTIZPYd4Z/G00Z+g7KCyopHeCfCKSyE+OgSf6ZgH7y8zgzIBbXcTDSePUh5ewKKpg7zQv5y7Fzuj2vs6JYkLyIqOJtHbGUf7S7449T20NpyluCWU229Nepc7rKBspbS0mUGlHrM8mAS5gr5xJZ2jWhysOsYl3oS4mphyKGDzcg+6Du+jsreXLpUXoXFpzI1SUNvmRFBELHHSdup71GjDCljqP0l/1SG21EmJ8P3gr1+R1Jvw1ETiIv1xtclrqpv2hjpODMZzx/oIBN0gh//xFrIv3EOutxNOn+BediUoEzDQfXA37cH5zAn3xqliK29rowhMzCDPuZvm9hGGhSiKMn2nwUgwaZlq2c+T/ziMOj2LKFcZDhY1E6Yg0vLnkBrj+/7E37aYYZohGo6foVktxiVmLnkJvrg5SN4FrNaWYkrbxugIW8FN/kN0lBxgt3gJG12qKeu3gYoYj8R55ET74O54bYV6tVBm6SynuqqO00G38fXc977urUyWvcpLJVPYT3YxIPHFyS+MlNgIAp3lOBp7qZe6oD/RyZyv3Uzs+a4ILW/w1CEjrp5y3FxsoUSsTHSPYRccQfqq+cS/bzqeC7Db0trL6JQJkdyHkKgIgmzBHKevNTA50ElLdQM9WjH2cleC0qRUPdOEV5KI5kYjoZGeaMYFoubnkR7lwET9WarLGxnUW5BEpJEa4o9X90mKo2/j7kQlhx/fA+s2kR3ojgudHN9eQs+oDqmH/APAWYRY6kxQ7jKy/e2QnLPkZeTQG5ySxhKZlEKKQyc11d30TAWzaHncfwGetjrNqEb6qTpYiect60m2swGglq59L7K304fYxYVkRvlwkYlnvK1f/sLLQZmAlpHmBppbuhkx2OPi54KTu4m2fV04h0Nzg5mkdB8G241kbV6AS2cdba3NtCqkyP3iyIyzx6TVMaSLZEmGhIGy45zyXssXMuxp+s9jHHEIxsNOwgc5FYud/QmJSSYnxhORYEQ72cbOp0qJ/OYdpDmI0R1/mV3MISs5ihiv6SyEjFRX0T4+hWPBAtJlF/ptxGSo4fmn1Wz4Yj4ezrLzYyygNzyfXgAAIABJREFUH2imobmdrgkT9q6+BEXEEBvpw8VQhu8SnQVVWwVVLf2MWb2ISIgnNlCCqruZ2rP9qAWbU7crfknzyAuH0apiynqUGOyDSJiTSLivK+9d7lbNEN01Z9hfKWbu3StIMTWx+61W3OcvJiPYDSeJgoqdh2gd1WA0gsQW2zDQDUN7H8ODSlzjw3CxKmkejOFbXy3CXfbuvei9Iz8LZddo0XyM1XwKocyIWtFN3cETVNT1I7n3Ie4NkyIVTVL3xhtUWtxxkWiYULsTljKHvIzgD1xwM4Iyq5KemnIOv1WFtCAcWd0+Xh1YzOYiJ9SH3qY8rpCstHyWhIuZ7OumrW8Cg8WAUTNIV/cw3Qp/Fi4Ieyf5qGcC2a4tHDzRRN+kDkEWTJrHKG1KI11DalwtKvrsQ0n20TFkv4nffiOGkYozNFe8zpbuhWy+aS4JTvXs3dODxNcDR90IA1NuRK9ex0qvYbqObuXRrjxuTdShcfPBU3LuC8zcXULphD+hEXHMyYgg0NcdR3SMNpZy5kQ9w2k3c89cbwTDOM0v/JFXHG7k3rXJBLvKruj991HN1StBGRgZPPUWO6pMRC5eQnLHW+w0JBCWFE344BlKO4y4ZS1nVYo7gl7F6NkjvL71GF32AQT7uyATm5moK6FFlkHhkkKK5sTi7+E+fTJyoVg1CobLd/JcgwsZ0RKG6kbxW7eOvDAv3KddpE1MdDfTcmg7B5rHGY2cz4oQC33VvTiv3cwi61nOjpoRBBEuEekkBLvjIvs4oez/s3feYVZVV///3H7v9N57Lwwz1BlmgKGLKKDYezT2xGhMLDHGRBN9o0YT88bkZzeKXQTpIJ2BmWEYmMr03nu7vZ3fc+4MCoo6Khp8c8/z8M+wzz7nrL32uZ+z91rfZWOgppgTjR306u0gmNE1lVFW0kB9yCIuyfLHxfHlLUMdOYuFU5TU/PvvvF057NBca7d4oPIJJj4xjRRfH0LlrRwKTcN/fx3Zv7uZtAnYEoqf47EDicybE0NsiBoJFup359GmcCPpyjVkfppObsNq7Kf24CGqtTIUPccotiQTH6TBFSvy0CRSkuOJdh2hubSA3TuLaTVJULq7E5zlxbE/lxG3VMqhfQbSZ4cy2GIl46qLWZIVhtDUQMmOvZT1GVCtuIo1flo69q7nfcsCbowp47VtAgtvv5ZFCf54SI/z5vOFWKQaQhLDkMlccBe/QOw6RvraKCm3MeO8mUTGTyXWS8zcAoZK2bi2AF3KHLLmpBGt6KP6YB5Hqo0EX3gxSyI0SGxmLD0V7ClqwSCaGwPD9hhyc1KJCjpT/Tsz/S217HhtOyG//RULFCKUCegbS6jTe+AZFkKQp2ZcS+8sHl8JZYZWSvcf5NDROnosMtxCvND4SGlaV0fgDAmH9hhZdGEMNYdHWf7Hm0nSd9N3fBOb6wKJmjafpak66o6WUdamIDlFQd3BJtQX38JPprtR8OtfsH/FpaRYZQR4uqFSiEBhYaC6mg6LDI+pYp3ACGKDXLHr+mg7/CHPH4vj579cTJhSirV2I69sGSVi/nyy0yPwkZuo2ryd4o5hAq66lCxtL11jFgS7AeNYPn99spdLb83BNyKVKVH+eGikDBzcyO6GXvo9QomSG9Fb5KjCZnF+ZsgXi0RrK9j+4XFGNG6ohRF0qgiiwl1R9teSV+dKSpIHcpUbvlEppBgP8O89RoKiPVHo2umQpJIzO4X4ULdxILSP0ddSR+mBw5RVVVJmCGdOVjwB9naK8rtRRSWTtfJCZkfqOPj6VoY03niZRukXswwzYvCoLOFwiYTF183CbfgoL7wTwt+eX4OvZiL770v8wwllZ3Hi/EBd/figTDAw0ttA8aY8Ko5X0HvnMzySrEJhKOCFJwoIXr2KOXEWit/fT49fAlkrc0k65Yf2pF0nA2XWgUqKD+axpSaC6y5Q017wMa+1XcCty9wY3vIOh1OXkp02jTmBJnoamxxQZhxqpLmthyYhkdnx7rhqJopQi5IMPsnM9m4m72gj3SMmBGUgya5d1BuVDIxa8LEO0qiKZ2ZAHyeGFvPInSE0HKqit/p9XqubyfK5kahHamkbMKL0VmPWmRgZcyVhdiZLMlzQFmzjVcs1/Cqxgr0tCuIzZ5HopaXq3bc46jOPObOnkOIvfmHa0HVWcezwMSoNoSy4dCFJ4ied3YKtcx8vv1yKKmcFS7PiCHKf2Br6gRzy5GW+Hsos6AcayH9/Cy2xC0nv3cshkggJccW1u4UOWTQ552US72FH31XOng/X89a2AebdvIJwpYTRuio6BgcwBCQQ7W5HHTiVhLRZzIw4WTRcwDrSR/uBjWwNuoRbpkso+5/H2JX7C66YHkGUq/iqtTDUXEXJ5nfYVNrNYHg250VZaB1zITQiicx4z0+3xyQKTyJC/Rxbx2fz+OqVsnEoq2xop1dvw9JTQ9WRg+yvGsESmMSUeYtYGuOCRCJFHTmbRWkqGte9wUflXQy21dBodEflHUBkVBIJXt7EuHdzKDyDoDNA2e+2+pGWFkp4gPh8VlrySxn2CWb6dZdMQJmAVT9E+5Ed7GgUCAiPI7zhPdZ7XcmKJDXK3moqWiz4pExndoYfltpiDhwop8ssQeHqgl+6C0XPtTP3Chk7NuqYsyiGnspeoleez/wpvphamynZd4gT7X2Y5uQyS95H8/EejF5BREsbOD6ixi/xYq5eEkeAezlvvdZEcFgA4cFyuoZVBCYmEKXspa5gD5v7p/Pz62c4VpMdh7mH8m0bODgczcx5s8iI8UaJHV1LCUWHCik2x7H4gvmk+4C1u5LdR5oxiMUjbHXsKQrkmuuWMTvtDD/6iFBWw45XtxP88K9Z6ICy7//4aihrp+JwAUVlzQxYZbgEuiJ3l9C6o4+UXAnbNui5+NoUjm+qJevBSwkZGEVXuYXNte54hyeT7D1MV0cnOoULrq52Opus+MRM5aJrsmi4/3c0/OY+ZjRWMWzxJSI5nnBVF0Xbj9GuDGP6+TkkqiUIphH6awrZtq0KVtzE1anu46uVth6K319HoS6IxJxsZsWrady2h7IuE3GXLiK8qZzi1jEEwYxJX8O6td3kXp5NWGoO81LD8HWT0r3pXfZZPHHPnE+OpJHjhcc40hLOT+5eSuDnjd93gHV7IHZ6CtHCYbYWGBwfMGGeRsrtC/jp+f6OWrVyixbd5sd5UHcTv700Bp+RrfzjLQOzl8wla3oYSmyYdT20VJZxtLCa9v5ehoc7aVakk5vogVwhw9I3gnv2eWQlyyh5dyfDSnfczVoGRZmF5HB8m9toU6SyNGaUjo5iPihfzF8enI2HWvaVPuOEsu9/Pp3tK/z4oAxR38nESFsf7eteYN35f+BhEcpaXuOx94K5+NJMUuNcafpgLYftvgQvuZClvl/czvtaKLPr6D62nc0b9nLU52Juz5Iw2nSYzb3ZXJTlwtihnZRFzWZKSCjxcREE+3riKgOhcR979xexXTuNi2eKUSLjMQBSdSDxUyLw1DdRUlxP96gRq0sICdYqSrr1NA/ocDcNUq9OIit4gJrh+fz6Jx4c31hI5b6XeKU+iaUXTEfe0oT3rBmkpsYTwAg1xxsZMPmw7KIEJIXbeM12LQ9Mq2Hn7hq03mGEu/dxvFRgyopFzE4KxUsG1qFmqvL3srusF0v4NLIjNdgEUUNLfCuZaD2wgwpLCMm557MkI5IA92+iR3x2XPSroUyMGRmgJq+Eto566vReeLYeophIvL3cCXaRYveJY2pyHImJ3kj7TrBndxF7P64gYVUOXlI7jR9vpm9WFgnBgfh2HaVWkcWU+Rdx6fRP90Cwm42MdXcxFhRFqHyQwief5dii21g1NZwwzcQbXNBSt+l13tt8nPakVVyabKWvu4ai4URWxMnQmbqpa1YSnpTG4rkp+HlN+MTZMdPkxWPtY7Tk7SJv82aKzFJ6PNJJC5/G9TfkEPYpJ9oZ3vEyb7arUXeWUqtTYJQp8PYMJyIghumB3eRJfLDnd7P89zeRdHL7smkrb3zSj6CUo1Y7NovRDZhxj0tk+pIs4sTpZzcw0lnOltcOobjqVi6KUdHxwmN8lHYDqzKiiXMZo3bTBooMfgTnLmQG7dSX19BukKB0cSUgcYSP/tDI7IvsbF6vZe6SOAZqB4g8fwnZsWr6q46x8+PtFJ3oRZI1j+xAI40NCVx7bbJjBURoW8fa6vO44+ppRAdUjUNZVATRgQaqT7QzqvLAHSNDLcO4rLyOS2JPbu0a6SjYwsfbyjDGpRMf6oe3UiwcL0NqG6GnqZ7K6jE80uex9PxsktxPEQ225PH8X7uYu2IOSXG+CBarI+YKpMiUSlQqgcHGCjb99WWGVl7F/NgUUqO80XzP8ZxfGVMm6Omtr6G+oY0+kwI38SNONkDhe23EzrGxZZ2BS26YQvnOBmbdfR5u9a007X6XdRXgmTydeDcLUpULictyiZWaGOptYf+2HlY+cT1DD/yOxt88xPzOMk5U92Fy88XL2Eq7wZfQqTksnhaI0qZnuK2MvK17yev2J3d5Mq4WO3Ll+DadraOE/OohbIHpzFsQjbW6iuZuCRlXLyast5XGPoOoXIjVUsdbzzew4ldXkRodSYinBqXMTvfm9zhg98E7ZymLXTspy89nV4Gcyx5YQ+TnF7G1nbRr3fD0dEHWvI3NJRakEjuepmY+6Ypj+WxPJHJ3QpPjCTr8HL/vyuWq+SG4a/PZcEDN3GVzmT01BCV6BttaaK5vp29sjOH2eupbexgKyWFZtIHmNjv+wR7INR4ExXtRs2EXA1YJcqMJvdzAsKcb9hYjvulJeFQdpKLPgGTxH/nzmmBcvqCvdfqLxQllZ+lF+wN28yOEMtE6Aua+Dqr+/fxnUHb8b/ypKJtLVkwhOUJN//a32DniifucFaz6dPXjM8t+HZQJY02UHtjAOztqMfjNYV5AF2X1A5hPCeoXbCp8YlOZsWg+02OC8VUImMo+Yccnu1iviyLLoTgsKg0baG/15pLfXc0UUx0F+8toHdJjcY8gyXWYzq5OTtQ1Mjw0Qoc6gVnRLijDl3LD6mQ8bB3s+u1N/E/ddFbfcQFuRw5hi4khIjkOf0aoK2lh2ObPslVxULid1yU389hKDRib2PLkX9laN4Bt4V3cuXIGUwLVjqBcc1s5pVXVlPaD60gHfd1t1EgSmRkpR7APUl7nxoIUEz2+C1k2O5Eo/7Mdavz1Hv71UNZD+Y4CGkZNmAWwVuwhzxSKb2QcaX4yJHIP/KMSmDo9Fl90DHYX8Ld7NxB28Xy8pTbqPtpIb1Y2ScFB+Hce4YRkJilzV3PJKVB28i4FuwVd3Raef7OfrNvWMCPM59MYItvICQ6sfZ23tjVgyVzGnHANusNHMd39AFcygH70E/611ouLr5lP1rRI3H7QlbKTT2DH0HmMvbvKaKzvxi9KIE+aydzOYxiXXM+Vs4ImtsjsDO98l12+c0gfK6Z8GDq7e7Fb1PikZrMwuJv8kjbaBwO46s6lBNiHqT1ah15qQ5TmGDG5Eu5lY8xoZtQsw81FgcbTF+/AOOI8Bug6sY2/70zhkQczHdtBe//wLG2X38SShAhCFRJsxR/wcYMKa/x8lvi0UFZwnEadFJWrN+HpMspeL8bs28eBfXqmzIxEqQxg6tJFzMmIxc9Qy4G3/s2b29vwuPBCVsSOsGu7O5dcmYRKYsfaupF3G5Zzx9UZRPtPQFlcGvMXxmCoy2fv5nWsq5QQnLyae+9Z6Cid4njTCKOUr99EPRJHMk7/iWoGNe54BIfgZ+5jxCSgU8aTqrHgceGlLD4lntP+KZRlEKg20Nk1yJhVQCJ3wzsonJg4H4yNJXz0+JOUJcwlKTSROUsWkhagRjUZkbqvn0ZnbPHVUKalo/w4ZRX1dBlVeAR64u5loHZbOaPqfg7tN5O7PAGDzof5161mVrCd2tce55/7DHjmnkeGWothYBifBXOJkZkY6mnl8O5BVv7pWgYf+B1NDz3KGn8v3DoP8N4bWzlYPkr4iotZtXoR6R5ivZpBuhvL2bOvE42HnoGxDoqLTKTOiMJFJUVb24aQHIJAEClJvti6u+jpVTLnppUkfqrYbMFsKOXZX+dx3mM/JcXXnfFPLRvdm95ka48FS9x0Zir76ejoo1uawTWXTHEkWpzpEAydlG7aTpkQRkyMGtPxvbxX7cLUOBWWER2yGVdyW+ge7nuygbglqWjqD1LhvZKrVs8jM8YDiaBnoKWWiqJiSk/U0dw1iM4/nkQ3K1aFjd6qHmTBwQRHJZE+J5y2fSfwjIwi1NpHc2sJxxSeCB1qYiNU2A2jjAz0o59+Dw+cH4j6ayp+OKHsW06S/+Bp/3egrOQ5/lSYyZoLppISoaJv29t8MuqJR/YKVoaf3JKaPJTZextoqjvMrlYBiz6JS7Kaef3frXjFuE0sF9vRNugIuf5SclOiCXW8xC105e2hsKYdw9LLWOkjfnqZ0I1U8dJv9pD7z/uZNVbEurf2UNk1gsk/nvToUEI9JAw3H6essp1WnxxWZgXj6eZHZHoifk3v87fnP6LONZPoiCRiLTV0dLbT5yLHYlMitQSRMW8+F2Z7ondA2U959EIFY+01HNm2mbxWHdaAdObOm8OspGB8XE6tpShg6aiiZv9WNoTdycPzldgtx3j6gWOcf/+VJAZ5TbzMfngP/SooE+xmRjtaHHFStgn1FXP++2wSA/2T05kTMj7eErkGFy8/wn1hsPswz9yzmahL5+Ets1P34QZ65+SQFBKEf0chlcwkee7q01bKHJ3YrViGG8l7+TWOTL2Vn8wNJ9DtpD/ZGDm+k/1bt7DbEoV/SgYp1dvZcExCzr+f5DYPOwy9z+//5suNd+QQETwRX3IWzTmZQH+brosTn2ynoE+DT5A3gUPV7PFfxY2ue3lxp5wlt1zMnAg3FBILA2VHqbW44tJfTfWQnb7WHgSNK94zM0g0tFBZ0o0tdSGr5sfjIznK07e8gZAWh1o5QlW9DxcmjlCjk9JldCdK0cWQ4I9P5s3cNXuU7sL3eabjWp6+MQjMFbz4+70k3HI5M6LFxBMBS/GHbKpXYU3IZq6ihL0bdnJsSIbGI4r0hZG46WwYug/yzvoRZiyfS2KEL96hiSRG+SCvP8j297dzoNeGz9xEAtxc0eVX0qmXEuMxRr3Uk6Cp13HrhUmEeFSMr5SJxeTnBDHaVEZhfiGFdTrcA5OYed58ZicGc8qi1wSgDVPw+gbaw+JJXZhDct8RioprOGJfxs9WBX5hG+kklOWcn4qboZOaug4GLAIovAmOS2XGrAhoq2XHq1sI+vUNBO/dQV3kRSxK8sD9DCEXZ8ttvnL7Uhiidt8O9u4rpk7ngm9YFIkZwahHRxhoKeT9zSYu+Olywt2UeERNJc5+lO3rNnCoxxOPsAziVWNYe6tpMFmxebpi7dMQEj+Lq+9YQMtJKPOWY20u5dAn+VR0jCCPmsqMOdnMTAjG59SYS7seY9dGfvu/Hvz6N4sI9JRR/9I/yEvMZfqMaaRrusjfmk99j5q5P1lBNFbMRgNGR2WNZl59aBc5f7idqb7ujC9s2+ja9DLvFNXRqA51bMkHxKaROW8a0V+W1WTX01e6nc1FFnxTM1mUJNDbMUC7Kom50To6q3fw7Ouu3LeiiacOeDAnOxpNVxFHBhNYtmI+s5MDUAlGxnrbqCsp4kh5Cz12f5IipfS1djHokUFuSA+l5QPIItOZlRNAw7Yi8A3EzzxM71A11T4xeBnSuWRpABLTMPqaj3m+6VqevC0K16+JUXVC2dmaNT9cP/9noEzZtpbH3/Zi+aXZTI3T0PD+OxTiT8SyC1jo/cXg6q9bKXMMwVgNlSUl7K0O5aKZNby4I5Fbr4+ZyOSxUv/a29SvvJh5qYnEi1uXll5KduZR1iEw9adrmCZ+7QoGxoaKeOreo1z2j5+RpCvgw/dK6TaMMeYSTmpEIAHyfkoP7GT3gXpGIuaz6rIFzIwMJSRCQ9O/XqYhXkrlwCrWxFgJy4qmZ8MWGr0HaTDHkaxMZc0lSSh6q2nM38ortmu4d1orRzes45DXGm5aE4tpz1tsbAti6qL5ZCcH4X5yN9dupO9ECYe25WP4yS+4yl/AbjnEHx9s4Zr7LyIq0OOLwa8/kG9+OZTZsVmGKX/vJbY3GzGN7wdhaz5GudkPj8AwYk6mq7mHEDttIdfmBjDQ9gmP3r4J/0WpaCQCfWUVaCOjCfB0x623kg7vxWSddxmXn7pSJpZf0vXSevA9XqyYym23zyXc/aSciLiKYqCx8BhdZQeocwtmMHAxyw3FHD9egf4XD3HrOQBlduMwHcVb2XSwB2vYNBaEDdJQUs7hsCu5LWmYuu3v8ZFlEXfekEtqgIHKDR+xr6KZ9sFhhnt6GbFb0dtdcVe6ExrihmBV4J04nbmrVzHP9yhPPFDDlY9cQbRnM28/d4wIRSN14QuImJLD+S5HyT/WRIn8fG6bp6fn2Hr+UryAx+9JRdr8Bn98N5jrrs8mNtQdmU1H2/YP2T/qjXdOLhljJRzafoAGmzsKuztxS+Nx72ynYtu/eX3fKNHnXcr586aSmpRMnMcQlYUnOFFYjyreFWPmecwxQYh/Hc891c9dGSX8Jer3PDRXLMMlll8pZu1rTQSGRpAYPkpRYT29mhQWL4mEkp28my8n97aryA0WkxY+O6wjR/jggyY84tOZOz8Jj/Z8io7XcUR9ET9f5vGFmfHZSlkOaVO+LKbs84H+3/8E+2ooG6Zm/x6OFFfTYXbF3cuPyGlBSOtPcHTHOtYW2Mi6/mZWzooiKjoAw+6dtCp6OWHLItUrkNkzPdF2tNN4bC+Ns1KwHYrm3geykJu17L/vYRrv+zXzxhop3lzIaPIiFkzzYrRgP0U9LkQvWs7SJO+JbHUBu2GQ/u3P8aT2Jh6+JBxvFxvl//gnx2cuYMb0dFLkXeRvK6ChV03OlfPx7muhvqWHYTMo3fTs/lcBWX+4h3nhvrg7Vh5tp21ffhrWIpbbsVowWkDpojrlnWdD33Wc7euPY06YSWZOOtEyAzqDGaPMAx/NMJ0N+/jrs0NcElrCjlVPcE+KO56SOt55Zi8eufPInJ2Cv62bmqMlVDSNIfNXoy2pYTQsmbQoNb1HC6lyz+HiGWo6i8sYTEhCX5BHZ+8gWqMCz1AVBPuirxaIjPVALugx9tdTH/RLHr0yBBflVycOOaHs+59PZ/sKP24oe/NfrF/+CA8lqZDbj/Py7/cTuGIRU+MESj48gjYkiezV84g9g99+UyhbOeUIf3iylYgMr4kXtcDwsR6CHryLNZmpJEitGFoOsvNQK92aTG5Yk4hKEAN3tYz27+HhB4Z48PmrCOxYy7PbIsjOMlF+ZITwcH98bF1UV5TS6eJKjymCKLdAFl8+m0jzMd7aEcy1ydv4S/n53LQmiQivXna+upPRIB29ljACJImsWh2PpK+B9qKNPNeXzYLWdRxJu5l7lsfgJUp1CGPUr99AuV86yeIXpo+YsWPDMtxAWWEhn1QFc9PdSwiQmLEbt/OHP9i59VdLCAk4+ys7k3Xgrw/0P70n4ycvslabROT0OSyNPD0GTjD10VP+AY++G8GDv5qJ+mTMjqh5Jer81GxkR1swHslLuGjaZzFlgmmI3spt/O2VHpY8cC1pbgo0Lu64iDUpT/m1tpXvYv+Jbmri13CVeyP5H2yg7WcTUDb4Pr9/7j+1UmZnrPJj3tnSQr9Oj1o1THtDGz09vbS4pTEnzgevlDnMrlrL24G38/T1U1AMNlBadIT8PXk0+M4hd9V8EkerKDlURIvCDaRxXHD7FWR52bAYC3j8vnIuum8NER6tfPBCJbHqJupCcghKmM1SzTGKyjuocrmQ28+TMdBymBf+2sz5v7sUt3VP8W7EndyYGYi/yoJxoIxtGyoxhqexcGUy+qIiCgu7iZ2fTP/6LfTffj2Ze97gbZ0Hxlo7iQotmgUrmD0zlbDOo5SOyhnoHUMx1o1uxXVc7tFLe+kmntsSw0MRm3g88hHum6nBx1ODzH6cd16rQ6NtZ1ShQh+SyQXL0ghWgE3bTcex7bzXncuvrkpCoxjX6xMsWjp2vcGmwQRSZ89hXrwrQn0eRWWNHA25nJ9lqR1FVwWLgTHDuKaU3VLAyy8Os2jVPNJ/LFBm72L/ugN0WzT4e8robWrGtng2IYVb+XjEDUmdlXS3MeyrfsKykGbyj7qT7l5Kfl8UIUmzWJxho3LvYYrLT6DKjqRlXwS//NV0LEYzRb99mNrrsun9sIHgxatYNCOWUFcZgqGN4kOVtOm9yVo9l0iVDIlNjEGsZOMzH8F9j3BpsBoXqZHDz71Ie04u06elEyvppmB7Pg29SjKy/ehY92/W6pLJDbfRV3WQ9btNzHvwQW5anEG8v+t4TNmW9zlo98U7ezFLTsYaW7SMdtRSUCMlbWkGQdLxrHXB1M6Bl96k1G8m02dlkOrvgrKnlNLKJkqVmVyaZqK77BNeLcvgZz6beTH0Du6Y5Y2ntZT31rYQt2g+mTNjPk0YsY310FaRz65DZTSIOyViotfC85nvVsG2QhVzr1hEarALxsZaevDCXSNFatEyYDBjGeiiUyfqUUJfyyDeMxYxI1SF7LQiu198uzqhbLK/OOdOux8tlFmGemna8DafzP85t0aLBaZt9O36f/y/XQ1094+inrKc81csZVGC5xkFPCcNZaUl7KsKZfXMGl7YEscNV4dP9Gejae2HtKxew7wp8cRoa9n74W4qzUFkXrWSGa5WDHpQysYYbVzHb19P5OkncvFo/zePvjSMd5CWxg49aq2c2LkLHJIL9HVxVDqNBezlrcMaVjzwE3I8QCh6mkeOLuPGVTF4tLzH60fcSUjTYB+yYuiXkTbTly6tCxE9G/lzbQaXZCgcRVS/eCjxjkogJioEX6GbEwf3sffoMJE33MqqYDCbDdjb3uTbTVFsAAAgAElEQVSPH03nrlumEeR7+krBD+m2Zw/K7Bi76ih583nenfZH/rLYc0J3SkwSNGG0CtgrP2JTow/q+IWs/lTsyI6+u568vz/Ec93BxLqJBczVJFx8F5fMDCXI7TPSt1XsYn/lZ1BW8MHHtN75IDe7mrH2f8CfXgzmp7fNITzo7EPuV21fippTTXlHGPAKIzQ+jhAVWGvzOFJQzJ6oW3l4vsah9WS39VFeaiQ5dox9648y6J9AYEsBdb6hqH3DSXS3MtzbzImDNRjmXsGNS5PxVwkI5kIev+ktXGen4qoeoqTUhRVxA5ywuDp0nRIVbfSavXCdfjO/PN8b60g3tR88zZ+PGcGQwE+fuIbYgROUHNrPvuNDeM5ZyaoVc8nw01J5cC/b1udjiwpHW3gc7awwPIKv4Gcr+3j1mSHWXBZM9fa9NATmkLswi+nBCnoP76WwphXt8stYOlbGgTfWUbbsfu6t+x8eCfk1lw0XYpuXS4p/K1v/mceo1YWIlBBkUukX3xFSOZrw6eQk+iDHwnDZB7yy2UDs0kXMnxmBh93KWOkhimvaac+6mhvjFGDWYazYzDObqx1Zt4K9k/LeafzijlXkTP3ylbJP/r2D4N/cS+65kH0pQtnbGzha241ZrkTb1oQpPZno2EWsntHHS0+P8quHovj4z+/Qm3szV86NJ7RrHW8WeRGYMJ05niXsOlhLkzKWJSnDbN3kyo2rbWwbnUXYBw+yN3clUzXjgttf0D2Vi4LDUSQmBSLrrqbo7TdYH3o7T18ehdxuw2rrZPO/duKyYD4zpiUTIPRStLOQhl4ZybP86d6yjt2hF3B1shJ95Yf8Iy+UBa5lVERdx8/WzCYpRE3/vu0U273wmD6HOV4Tc3isnZa9b/Hgm3Jue/te5ikkDikg+7GX+e3Lx+gxgZubAnnIdBbkphNvrGDTu59QJbijcU9k1f03s0RewhtPvMMJlFi0FgKXXceluVNJcOipiYeAXTdIf3cPrSYNIep+TuQdYG9hHdrAeVx+02qmB7uhFqWd1q6lyC2F5Dgp2upOmoUIssL72L3fwtIbU+l88R98FHM3T16egIeYdPIVL2YnlP2Qv1pn51o/Uigbd3LBbscu+WzVQrCPq0WLVZ7ENH+J+LL9Eo+dFJRpa6kqK2N/TSgXpB7jz3/vJnrayZUyO0PFnfjefSsr013oWbeDKksoqectITPITE/VITa/+A57Og3YzCri7vlfHpnriartPf6+QSA0Coa0nkxJS2PG1FDk7Uc4XtlGqeeF3DhTimlMh97bBx+pMAFli1gk20letzdJ5y1nQbqVyvWb2f7xMcwpWcxcnMvsno08WxXH0pQzZ0tKJGJigqidY6fz8EEO1cpIuuRilvjq6Dv8Fo+sPcbYqJ2ke/7Kz7P88HFk0v1njm8KZaY9r/GOLoGI9Nksijjl+a39dNcd5q33bFz08MXETGi3OTyoeQcvvbKZQxWD+C29ktUXn8/84FPiDwUB+4RPjVtBMu5T0tOlC+yVe8ir7qE2djWXuTVTtH4TjdfdQu6uv/H8vjqY8xAPXJJEiNep8Xxnx65fF1MmFjh3fPeLkiwih9blU3zkOPsjb+T+uSKUTcwlwdEEu62fI2tfZtOBclolfoQmTmPO3BxmZUTg0n+Cos0b2VajZNqdv+Sq6FreeLqQiJwU3DTDlBQZSfcfoEURiFUTRKKinc4RCeaQZVyWJdaxFRzbRPr+PgyegXir7fQU7KXKGkBEYiwRfm6oxHnLMLVFheTtrcY1NQFpaz++N15FrkqKxHaYvz/Tz6pr5hMRKENnVKJUqdGo7A4oy68upyYiBs9dRxiaewN3LQtDdehZblnbjtUUyurf/ZSFMf3seukgA3oFgbH+Z/xoE6UONJGZLJrig6nwVf6+X07a8iXMnRKINv8jNm3dSV67K9GZ53HV7RcwRQy4FuwOkeIhrWm8ooTQwJ7dJqZnpRId6XMGzT8bY/1dlO8vxeuiC0iWnarsfnb840y9fPX2ZS8FG/dQ26VH7e2NQqombOVSZigMjA4W8fxzWu75wwVobCOMGN1wd1Ugb3ifN4s8kI71YNH2MhyZy8Uro7FX7+Hff97CgJc3Qdc/zLyNv2N3ei6Jas0XhZodVQI88A2LIMxzlIp1GyiNvZq7Vifgbi1h7W9f5VBHD9q4y7nzuiVkxfsgFXR01rcxqJUQMjUKZV8j5fv2kNeoRxk+k+WrcohxtWE2ydCoFcjE5W3xN8Mxj0+dw+O/JTY7SB0VCk5OCzs2m/1TJf3x3xQJEsd7YeLvEglSqQypRMBuszmqiDh+f8S/nXoNay8NRw+w9aOD1JtkKP3iyJgzl9zsZAJVokCxdHz+1azjtcNqItJnMn+qhdID5TT1uDB9diCDBUfoXnYZS+XNbPnj+wgPPMAF/moc6jxfcjih7PubR99Xzz9iKPtuJpkUlAmi/IYVs1WGSm5Bp7cj+1QIU9yesCN11aCWS7AZTdiQIVcpEbOUxRIhRr0Rs4MSJchcPXBTSpDYjOiNIBV3FQUJcoUChSjCY7NgsdqwSlVoJl7wdlFKQ3xMiw6tRYkSE2a7FLlKhVIuLvQYMRmtCHKFo6i6wm5CZ5U5/u/Mh1iyRu5YKRLLu1isIFerUUoF7OaJbRcB5K4ejlTrr1kZ/24D8DVnf1MoE8wGjIIMmVzJqcUVHCtBVgsGI6jdPieGazOh15uwWO1IVRpUahVfE6Jx5ru2mjFb7djkKtQScVvPhFWjQWnSoTfbxAAXXB3lUs6+yb4Oyr5wRdHPzBbMMg2un9WlOaWZWC1Dj9FsxY4UqcO3RB+VIRHEZzNitILCxRWNbLz8i0wUAZXYsVgEFFI7Nom4ziCKrtrE30AEmeq0LDHxB1CYWJ2yWUwOORZxZfezrRgBq+ifZhsSccXXZkcq2tPxgWVGpxNQT/zIjud5jK+62B0+bcEqlSExWxCULo6MPYlZx4jBhiDIULu5oJTbMU+UNZN+2aCIECtToJJLEcx6dKJemlqJUi5zSKWYTCbMNgkypQrNaXFIolzLeEEcQbBhNgsoFHJkX3Id8UPSarYiUZ8ay3T2/eTUHr+6zJIdi8mM1SaChWhwCTK1CoUI1HYLer2Aq5vKIXIrPqajoLnViMEyDqXiP7tMiVolau+YMeiMON5jGjeUJi1mxbju4Rm/lcV2UikyqYDVaMIiU+MqVs8QLBi0BswiIMnVuGqUKBz2HAch8RUrwpTEYUtxLopS+wrUaiUyiXifZ1iV+35NfIbexVhYMyaj2bGKKpbxkouyKAr56e/ZCVvK5AoUCsHhGza7BIVCit1iwaZUo5LYMGmN4OqK6nMfiJ+/sBPKfvCB/s4XdEJZeTmRkZHf2ZDODs6uBb4plJ3dq/94evvGUPbjeTTnnX5PFvhqKPueLurs9j9iASeU/UfM/p0u6oQyJ5R9Jwf6vk52QtnkLOuEssnZydnqMws4oey/xxucUPbjG2snlDmh7Jz0WieUTW5YnFA2OTs5Wzmh7L/RB5xQ9uMbdSeUOaHsnPRaJ5RNblicUDY5OzlbfUMoM/bR3TfGiM2fhCj38RgwqwlrSxEH7bPIjlaiEuNrLUaMghyZXO6IpXUcYmF2ixUTatw+lywkIMZVSVEqxwPhv/0hYBwcRC/G5bqrkQ730dGvHa81K8YDShS4h8UQ4na6fA3aNhq6zAiaAGLDJp7r5E2IQXJi/KDUBRf5KXFodj1anYBUrsLlZC3jT88xYzZ1cPy4gmmzQ1F+oRKDgMWoQ68XY+LE8lpqXDxcv7rIvKGLtn4JchdvgnzF+L1vfzih7Nvb7j91phPKnFD2n/K9r7yuE8omNyxOKJucnZytvgmUCdhajnCkupc2n/lcNstzHAyMIxj3/4s/We/kgSXu41UH6g5wUBdFaEQoMT4TMjyjzTQ3tVNjTmXZLO/ToEIYOMz24wFMmxZGoK/A2KgNmUyFi+tEZrJgQjs2SHubnbjU0NOEXHWjeuQuGhRyuUNnsavwCE02KZ7R3sgqitje7kqMryPLCrobaJ9+B9dnuDoSrMZhcZiGvL0cLmnFGDGNzJxM0gI+gx4xoUN7+GO2BF3Eylg1rhMljAR9JQXHTLh4R5KW6usoVSfYBeyiLp2gRTss6tG5cMs9mbiqxExMEejGsynBSF9tOZUVtbT2G8DVn9DFF7L4ZB2vMzlm5wF2lstxDUkhO+1ktv+382AnlH07u/0nz3JCmRPK/pP+96XXdkLZ5IbFCWWTs5Oz1TeBMjPdeTvIq2hlICWX3ICJdG7jKKa8l/gf2638enkkSTG+qA68yhvmmaSlpzF7oryZ0F/C8aIS9g3M4aergpGpXHAxNlN0pIHBxq18UB1LzswpzJgfgaSrg74BCV5xiSTFBuImGaS16QT790m47KYcPqu6q+fEtoMYpk4nNtgfL6mVhs1bKLfK8Jvih2TPx/zzhDczxDrHVhNCQxFVy1/i6eU+eIs1luxaOo7ncai8H5NMcGQGW1yjmZo5k4wQV0c2qU03TOu/HuGFuY9zf5wenVaPyWLDNlrA1t0jKD2iyV6YRqCXBulAPeVto9gEPfqxEt57R82VN6ajUYqZxL5EZiQS7iOWdzIz3NZAU2Mb3a2NdPVrGZp9O/fmnCzXNzEugpbOyipaB3UY2/PYU63ENSiJ2SkeSJCi8gggJD6ByM/X/voax3ZC2Y9v5juhzAll56TXOqFscsPihLLJ2cnZavJQJphayFu/j+K6IYKzY1FrRa07UY1Ei6V0Pa/YLuH6RVNZmBOHaufrrPfMJCnUHR9tN10jZtA20VDXRPlQCquXxRKclE6CrI79+0op3rKF5qT5TA2JIn1OAp6j7bRUtzHsEU1q+lSmBI/RUH2UjZvcuPOBhZ9CmYCRqhf+xuGUi5ifEYZXbz0F67ZQZtYQnhGKe/1hXi+0ExMoSqhYoKuR0WvW8sz5PnjJhmkuKaK4rB1b9AymZ0Tg1lnG0SNVdKojmTJtGhmJgSh1g1Q8/Xu2XP1n7lDWUF7XxbDejM1YQ37hGGr3cLKW5ZAQGYDLYBXFTcMTUFbB+nVK1lyT5oAyqTyA+MwpRPt7nqbHZu88ypGDh9isP49HbkzipKysaFpBGKbhUD5VXcNom/PJ73RHExRPRoQS28gwBlzwWnINl4kixd/gcELZNzDWOdLUCWVOKDtHXPH023BC2eSGxQllk7OTs9VkocyOvn4Hb713lEZ7NCvPj0DXPYbEPwgf2ximgtd5xnojvzgvjvQkP7Qfvc7uyCziPSxYGqqp6dEjmHvo7OilTZfCqlUZxE+bTYqvBMFSz1t/3EHwzVcyM8wfT8kYXZ1a0PUyYBCwaiJIjzXSWHOUzdv8uf1Xc/is6BmYD/6D5zuyWDAnFI/uEna/v4VSnRT/KVH4Gno43gQBHg4FZBjuwzT3Lm5dFoKkqYSS/CIaVDEkxEcT5a0EQU9/Yw0nytswhGcwe24OOREyjv/xMQrveZKfyjtpbRtAZxa19mrJ2z+Gb8gUFi9PQm03Mdw9gF6EKbu4fXmE115Tc+NdmbgpZY7tWolbEFGh/ni7KSe2b+2M1RewZ8MmdmhncO9vL+V0vrJhHBvDYLZiLnqP9d0heCVnsSRWganuKGVlVZyYfSe/OqUM3GR82gllk7HSudXGCWVOKDu3PHLibpxQNrlhcULZ5OzkbDVJKDP3U7n9Q97eVod02lKuPT+asdJKuiNyWBSnhG1P8EvLQzy12gtPjZ22N17lYEo26VNSSFWPx24JY1WUHSvnUEsGt16fMB4XZrdgbXybJzZGcv11s4nwd0Fiq2XrxkY8AmLJzIl3rByJpakaa46xZZsvt917OpQJ3ev53w/VzFk4k2mp3rSI25dj/ehjQ7EXVtLaO4rg64Ob4zYkSJQ+JOUmo8urQBLswkhPH4MDY5hPmkLtg5+fN8GqMRrs07hmeSglv3uU8of/wk2+ak7uFArWY3z0fhvu/kksXOBHd1UJBYdq6LVZMOt7qKs4ytETGtIXzCY53AOVKIQcMo1Fc6YQF+Q+LgBuH6MhP4+db2+lKyKC2Mt+zvUxmjME8dvp3/QKW2wxhM7OZUmIDP2JfI4WFlM8/VZ+mX4qpn69Vzuh7OttdK61cEKZE8rONZ903I8TyiY3LE4om5ydnK0mB2XC4FF25J1wbNfFpyaxYEU82qI9fFSoZNGNS5la8NQpUGaj8bXXODItxwFlyScrieiqKC0u51DjVG79SRJyUXnfMkbLa3/mg4Rf8JPZAfhrJAi2ejZ9UIFLYBw5i9JwcUBZL421x9iyRcFPfzkP+4gJtZc7jiIn1mO8/GwFiUvmMj0jmPYNGzjSP4p0xhS8qoopOHACS9pMUlVmtGpXFC7JrBALjHtIGKitpHPMhFki/6zclc3qqLbhHpFMgo8E80g/B3/7GDV/+gvXeSpxsRgxWcRyStVs2dCGZ0AiC5YmT6zeCVgNvbSWbOeltZuoaPBg6rLLueKKHBKD3FCdloUpYB06QcGhMkqqLcyIH2Nbbzb33JSBz+ezNe0jHHnlHWpCk5myYB7TXCToKvMpKjhGaeYt3D3FCWX/1+eyE8qcUHZO+rgTyiY3LE4om5ydnK0mCWWGAQb0fRTur0FrcmPeFYvw62ug7sA2drhdyO36f54CZVbqX36FopnzyJiS+imUCUPllB6r4FBvJrdfFYNMsGAereTlP+wi9Tc3kCixIZjtIOlgz6YTqMOSmbdsJgEKqSO2qrm2lO0bu7jglhlU7Oxi5sVz8VNIkQhdbPzLR7BwHlMiNbR99AHbC2vpd/PFz82CzmKlt1VJgqqVhoxkbNXpPPvkSoK9DOx86hmO2TSo/QJxP6kxMdTBkFmFZNE93JetxiRC2SOP0/DYn7lKNsZgUyPtg0bQDHIsf4SwmAyWrkjHXQxbM4/SXVXMgS27aJqbzOCHLlyRWsourxWsmpdKXOBnYGY3j9J2eDcFdcMI8y5kAZVsevUgrrfdzWWxHnwWJWbH3L2fN95uwSdjNgsXpuAtsTNank9R4XFqcm/jznhnTNn/9bnshDInlJ2TPu6EsskNixPKJmcnZ6vJQZlj+9HeTf7OItqGXJh3xWJCxvffsOtHMJ62fSlC2cscyZhPxtRUUsb3HzHW5XP0WDXlEVdwR7YbmMcwlrzO74sXc//qHt5/ZgN1BitmtLQ2mQnLXsFlV68gK8ILjcJGb2M1Bz/YhHJBIPmHZ/C7u9LRiDVIMXLo7y/SOWcKiu5e9CMaAgPdcRH6KesxI9RVoZ2WjO6ImUsf9Oatx+Tc87ul+Hvq+eT597HMymJqegpBE3pqQkuxI1brUPBV3JOtxjzaT94jT1D76BNcsPfPPJ2vISRQjay/hLxjBoJyLuaGn5zP9AAJQ9VHyNt5mJrUS7hjVg1P/UnDb55Mo+Kf/8sur2VcuGQGaaEeKAQzwyd2s7Ogg6HA+Vy3OgmX0TaaD77N4zvCuftPl5LsrkQhEbCaBqh843m2q3LIzs0hJ1wl5oQyXFJA0ZFSOlfezk2hX1rY+Iwu7ty+/PHNfCeUOaHsnPRaJ5RNblicUDY5OzlbfVcoA/RDGLY8zt323/K0GFOmtlL/ygvkT8llWvoUpogxZbomCncdoqBJzYI7LyHdoREmgM2I3qpB0/Iij2+MYeWls0j2qeX9Nw7SUFGDzj+O2JyLuW15LKbOGkrffp6nTviy+vGHuTpIzvgun52e42WMhYThH+CHp+NvJjqPH6ag4CjNvhHIj1Tj87N7uEL6AQ+/lsx9987Cx13Lzr/8nSqVN+5BIRPnAQMt9GkF9Nk/59cOKBug6LH/ofThP7J8y+P8v8EZ5M6MJqB7F9vK9Qy0a/GLC8YlKACXhhYs867l9sXeGPp38cSfXHjoySW4q0Yoeelp3uxN54JL5pIwtJ+Ne7uwJy3m8oumMy5PZsc42ETJK4/y+/oVPPXUGpLd9dS9+SQvNyazbM15LIiXM9I3zJggRVtbSfnxJjzv+jmrXb6ZlKwTyn58M98JZU4oOye91gllkxsWJ5RNzk7OVt8Eyno4sruYjmENcy5ZSLBtiL66PN55dT/NPaP43v1X7k53wU0hMFJVQbdPKP5+vnhL9bQV5VPRqsMtawk5YS6fxW+JgqtiWLttgOotH7L5SB0dY3KCM5ezZG4GSb5KpHIlGpUcbCaMuiF6hpUEhfmgOlkpQMQZmw1BInVUA5hIK8BuM9FXXULx4TzqI5LxLjhEZfcg6jWPce98P9yVI+x67v9R7+aPV/BnUCbpb6Zn1MrozFv5RZYKm8lAx559dC5YRrp0iLbD+zlc0caIJoq0rBlMifRCgxWjWYLELsPNyw2VXMfYwB6eftqV+x5bgLtKhs2kZVQnoGg/xCcnjEgjpjJvRhTeorDsxDAIggXjcAslb/2L7cG/4GcRR/i4xou0rGmkRfngYmzh+IH97M2rpFsRTHz2Cq5YlvQZUE7SoZ1QNklDnUPNnFDmhLJzyB0/uxUnlE1uWJxQNjk7OVtNHsrAhlFvwmqXoHHTIBNs2CwGRkcMWG0Ccm8/PJVSxCpJdosZm1SOTCZFih2L0YjZKiDTuKD+Qsmh8VUii24MrcGMxS5B4eKGq0b1ufJEolK+gN0uQXbGPj4/mgI2ixmTQY9FoUKq12O02ZG5++KlFhX27eiHR7BIRWFXsRrAxGGzYLODXeWBp7jKJ4jB+wZsGg1KiYDNoEdvsmCXKlFp1KgccW3ivYnnSybKRNmx2wwMD0vx8tE4bCIe4v07SjaZQaJUOWDzFLacaGPFPDqMVuaJl9yI1iJHLdpCLkVit2AyGNAbTFglClQurrhrJqoefANndkLZNzDWOdLUCWVOKDtHXPH023BC2eSGxQllk7OTs9U3gTKntf6vWMAJZT++kTxnoUyhUODr6/u9WdRut7N3716ys7PRaDTf23WcHX87C1RXVyOTyYiPj/92HfyXnDU4OEhVVRU5OTn/JU/sfMzvagGDwcDhw4dZuHAhUunn12++a+/O888lC/T19dHY2EhmZua5dFvOe/kKC4jjJc7NF1544azZSSI41m6//ZGRkcGFF15Iamrqt+/ka8602WzccsstPPXUU/j5+X1v13F2/O0ssHbtWlQqFZdddtm36+C/5CwRyF5//XWefPLJ/5Indj7md7VAf38/999/Py+99JLjw+eLhx2ryYBBb8ShXCGVo9C44a4+U9vvejfO879PCxw/fpwNGzbw6KOPfp+XcfZ9Fi2wceNGPDw8zj0oe/bZZ1m0aNFZfNTTu7JYLI6VuPKv2740jDDW302zJJQkRTMlY3FMj1Fiqj9Bu180IZ6uuH3+XWXTox0bY0CrISJMLCj75YdgH6SjfQyL3YOIKO9TAmNPnmNlrKsfu5832uo6LCFeGAZMuLt74aGRYrMJSDx98DqZKS3GSYx00mgJIcZfgczQQYfeG28PDS6qiTux2bAJNsZGRhgdGEIdHYarwYbJYsL+KU5LkCpdcXdRopD/8F/T33T70tZVS6PFEzcff4LdJI64DzGw+GSMh2hNwWZhoPgwbbGZJHmp0Zyl3xhhuJOeYQMjHlEkelkwavtp6nUlMc77C3EkZ9uhJ7V9qe+gtceGXe2Hr3SUgYFhFIlJhJ58fjFORnIycPrUO7Qy2NrBqF2CR2QEPl/hyILJhEUuxhbJzuDDp/Rpt2MZ7mPUxR8vlXQiq+5sW8XZ31dZoLm5malTpzIwMIC4I/H5Q7APUFNQyPHjTZg8vVC7+RGcnEluotd3NKyAaUyH4OqCUirGoH3hylhGBhns7mYgNJZYWTclJRKmZUagnJjI4ve+RHIGR7TrGB3uo7lDQ2pa4Jf6oE03il6QIVW74vq16hIC+oEhbC4uqDXqU/TETr9vwWbF1NPOgFcEgWo9Q209jBgtWCfepRK5Kx4+Pvj5uH6uDzuCbYDK/E58ZiTjr1F+8Rp2K1arDatEiVpU0P30EDD0D2D18sZFrCDwJSPj3L78ji77Hzj9nN2+/GooEzVdtAw0tjAWkUKMy3jQqXjYhpppHtXg6e2Dn8eXC+1NDsoEDO211OQf5GhoNosNe1jbuYwbFroytvMjjiTnMiMmmgQfV9SKU14xxnYaa6opbAjj0jVJp080bQvlZc306Uzjk9beRdWJQSw2H1LTgx2TSyLXoPGLYUZaCBrMtG5+k0OBi/As3I1kSQKD5aOEillJdhtGk4ao+TOJdkxYAat2kPZPPuST+Bu4PlmFcuQQ6/fKSZmdTGy4p+NebP0N1HcMUtVqRt1bAUlh2KV+KHo7GGhupD8whmC1HJfgKcxMDsPf49TSuT+Ml34dlAmY6Ty8n9agaaSE+qA5/hGb9dGEJKWT6d5JY+sg/UI4s6b4Ol7+gtWArimPN/+1g6Hp2eNQZtcxYgsiaVoKiZG+aM4EHYINu6mf6modCamRyBVffP3ZRV2mxgGaI5ayJqiPlmP72GGby2q/esp7zNgFKZ6xs0iL9MZDfXYBdzJQJvQeZn+JBZtXMomKFirKKmFBDmFd7bT3jmGSBpG2ZAYRKjMDNVW0Dugw2ETntNBRdoI+qxS/jDTCHLcuR+XqT+S0+E/1nsTA8K59u2mKSiM2NIhAQY9WrGWj0OB2auqc6O4mHZ1b36Nw2pUsD9PgKv9mKf5nxfsEHT21NTS29aN3DyUqNoYYvzOVvDkrVzvnOvlaKLO1cmDDbo5VjBI9Nw0vjQe+EUmkhaixDjdytLiRYbsbYekZxPq5opnUGApgbWff++X4Lp1LrJ87apsILlKkMhn/n73zAK+yPPv474ycPbL33iGBkJBACIQtQ1Fw4dZW21prPzsc3Vpb29raYf1abW2t1i2KoixlhBUgYSUkhAzI3js5K2e+73edAyogSrTaD9rzXJeXF1ee847nuZ/3/b33c9//W+57gIvYWuqpP3SYhuLLuH9xJLEAACAASURBVFRxgL8+6eLGW5IZ6u6iZ9iC05hGfk4S0To7vW0ddPaOYveaqmeUgd4WKo8ZWXhJ8geQIglMZmp6JDqVHAkCI5V7OObSoUvPJTfwPGtRHObghkNIMzNJTokj8JymKiLYrXSve5mygltYHn6MLS/X49GpUOq8z00nw0MiIUmZFM3JIfSDY4g+AdqesjWsPjCMJnsRy0oyiTGqTpaler8NNNLUMUS7No/5GaoPkUx0cuzF1QxctoL8ID3ekp/nan4ou+CW33kv6CKEMhe20W4a91RQWdWCePN3uSUugACpgLnlCFUHd3LQOpnZxYUUphs+dgAmBGWCmc7qQ+x4uwL3zAwC697lla5LuGWuBvPWtziQOZeC3BksSAjANtBDe68Jp+DCZemkqbmTxt5oLl2a8sEikxhTyE/y0FK2la1VXQzbPUgkg7ScGMUtBJKaEQqijABDPHlLFrNkip7+w9Uc2fwS7wrTCW2pQjknGdNxM6HBAbgd3lymMKZdvoj89GSiFeOMtR7ijWf2obv7Xq6MlhNgP8rap0qx5y1kVmEGcXoRU8MuSsuOsqfeRZClEXdSJLKoDIKOH+HIzjJ68krI0gaRumAFlxWmEHNBQpmDjm2vsbFFx6T5c8hqXMPb9iwScjJIH6qgvMGKInsRKwrCfOKVQ437ePetzRw06YmKNqKSejA3VHI8YCpzl81jXkE6kQY9Wp+u0qnmTc0faGBf+QF2Hgrg3geuRa8/Pf7Qjam7hdad69haP0RvykKWx47Ttr8B1+KbWOw6yOEeFwJSjOkzyU8OwfhvhTI7g03HaT+2lc1HnAiBU8jR9tF6ohpLQQmZbhcuL3wFBBFXUEh+tI29z6+jW6lDofV+1QuY+wawCRKfNpNeIuIy27EMOIn95q1cEuCgp/ogTSNmjrz2Fl1TismZPJ1ZMTLGh/vpGFMSkZxGRmIwJ8sinvxoOPKrH7L++se4J1NP0Blf/+d9Xk2sg9OKeaCLhgEFqbmJZ71MRWwndlN6qJMhp4joAm1sBtNKppF8Tiqf2Ckvpl4TgrJ3K+keDeSSG+eeAgkPTmsftW+/yR4xikixnz7JZBYtmkpyhO5jvEhuHJYBWo/U0THuxtGzn3XvjZBx2WxSQ3QoRYGA0BRSk+OI1TkY6m6ndncFR2uO0jxjMYtC29nwRB/zb8xGdHvwCAJSXTTp2dmkaNo4tK+Bxl4IjVCBaMdmGaV3QEVSciASrwSH0Ed1RxJfumk28WE6pLhpf+tFdnpCCZ+zjCXhH+NfEkdpO9JA19hxNr1yBN3kSaTn5JKZkkii9wPwDADy2vQIx//4U1Yv/wX3xG3jie+XI40wog/VgGilo9VFdG4x19y6iARfNqmI2z5Kz5EytuxpR5Eahq1tFHX8FApn5pAUqvtABsRTt5Vdh5upjFnFNwvcDAxacIkCHreNvT//NU03305JeDyTkmMINXzUm+eHsotpZZ681osPykQbo70NlL9eSlVNE5Zv/4EHvR4hqYfeig3s3l9K2egsrrh0AQunfXyiwESgzDNaz+E9e9hQFcqqZUraytfxQudSvrxQi+ndNyjPmk/RlEJKoux0NzRwrHWQ8bF2OrsHafMkMiVRh177oZdJEpbH0oU5hDe+yp/e62XEJUGv6qehbhiXO5hJueE4LAKCIo6V968i29NL9btlHDfbGDlRxf5ODYmTY9GZWmjpdaMMTSQ9PoqolHQy87KIGW+msnQr2x2z+eaXpvk0bSS46dv+Aq/XBxCTP4tZk8OR9hzj4PbtbNtVyfERFxEl85iRbmR4XysytYAkOQlVUy+aq25kUVYM0aeDyr/Jxs/nKcOrFzRynB3/fIeu7CVMG9xOmZhFTKwOdcdx2khg9vLZZOgF7P117FqzmmfeHmLunctJUEqwtp2go6ONsfAskkMUBEZPJm3SVHJPV8x2WrA07eGVbQfZs0fk8ae+TWCg7rQRcDF4vIqD615hfXU/Y/FFLEyELpOerNypFCQa8LzfW64jKjwQlfLTlUk533B/sqfMSmflQWort7Kt1olgmEyOfpDutqMM513B0px00uKMKC01vFcRwlWXG9n+0j4UCYHI1WoEb0DRaU0ikeMxO7C2t8DXv85VATaatm/kUP0BNu1zk5yXRlz6FAoywwgYaaGmrhdXWAa5BflMilD6XpQuyzAHfvpjyr7xGF+L13247X6+G/00fzd301G5i1eqArnq7qWknvHuHaf++SfZppxMbvFUYuq2UtbiRDH/eq5L/9AT8WlOd7H1/UxQJlgZ7S7nqYf3kf/I/cyRHOSZ3+wl5pZrmZ2TSJh3jAUH43Y3HpRoNV7PlPcDup3qLTup7T7Bzo3HUBUWkRUbikEhQyZToE+YwtTsNJINFrqOH6N8816ONTbSnjeXWVEjlP+xnklfvowp2VmkRumRnNhHtWwSqYF9tLeM0DemIzHMg/XDuIuT0+FlH72Jw9vlXPfl+cRHGpHhpun1l9gnDyN6wVIWGM/lKTsFc+/to/HEDtZVaUhOjSU+IYmU7EyykkNRecM/JDIC1BqUnhHaDh1i/wv/YHvxXdwxs4+3HtqKWRVAgFHpg8WBYS2T5i7lltsvIUHixmHqo6X6MJW1nVgyl3PD7ChcNetZu7sHT3gSWXm5TEoIJ0glxVa5md3VbRzPuppbojo4VNmGWRB8EiWNL79M07zlTIvJYU7JFJLDDac+fj60SD+UXWyr82KEMty4XOOMtg/S/dbTrFn2U37sgzIR65gZWd96ni8LJWvqNEry/wUoE+0MVr3HpnXb2Rd4Dd+eG4D5+DZe61nATfN0mLas5UB6CflxsaTFRxJi1OJ1gogtO9lZVsk2exHXzTz1ApdIkSiCiEuO9MWfCZWv8dwhF6JCTbC6k8pD/Tg8ERTOjMY+asNi01By5zVMlouIox3UdZkYP/IGa3pzyEsOIYqj7DkhRRc1idkzUgkLCyOYARr3bGH9zi4irljBdJ2AIAs4GbPjbGf/pv10q1OYurCEKUFOBg7vYcu2fVT1O0hatoSCZBmHXh3g6m8uQC0R6Ht9NdVLb2P55GRS/h88CJ8MZV6toBGaD9TS3dnAMWswwW1lHJAkEmzUEqmRIoSkMzUriZRkPUJPFZs2HWTvlkayVszCKBVoXruBgcIi0qPCCek5RGPADHLmrOSa/NMK/no8CF4RS7p45XubuPPRb6I1ng5l3gVvo3nD86x+9wgdqZdzXYaFzqFWDrTFsXSSEptriI6eACKSJ7FwVjahQdrP9Skxoe3L7q1sKLfj0E2mILCFwwf20xE7hUytHIngwDlwhB29JfzgK5kMtQwwPlxHY/cwQxY31oFBLIKIIjycIJkGnT6a5LRggqfmkeHbthKx7HicP3eUcMXCbDKj1UjsQwya3FhHBjCPmRgz5FCc6Y2tFHGahyn70U84+sPH+FK4FsPnu5t7cmzHhxhsOsrOZh0zl087VSbo5J9EoYt1v12DvWg2M2bnE9e8mc0HemkNWsLXl0Z8rnNzoR7sM0GZY4DB+rd48JV0HvvFHDQyJwd/+TDlc25hcX4mGRop2NtpbB7DKkaTm30ybMDry3fb+ml97y/89B0ly67OI9wYTWpOKlE6GcK4EyHAqwOm9HlmLfVHqNq9m6qF13OV7Airn6gmdn42Bq/Ol+jCVHuQruRllOSGESiO0dbQxUhHO70eBzarif4+CfHJIUglMqSJGaSrw8ibloxB6/0ocNHwyisc0oYTd8kSSj72uebBaXcyvvspnhmew7y8aCIkQ/QMmXG4XLhdbkRNEOFJGSQqutj/xlq2rttI5aQlLJ0eSOemejwqGTKN9wPMxZhFRfyUmVxxZTHJchPHD1ZQUVlHq6aQlXPjfQXOvVurlsYdbD08jCQqi+kls8jPiEFRs5U9te10TV/FDWH9NDT0YPXFqrlpff5Zjl5xJ1fmpJMdE4zuHFpofii7UFfhx1/XxecpO/loxTnQRd0//3walJ166Las5u/bA8n8F6FMtLZxZMebvPRODZaIWRQH99DQZcJ1euS4EIA+Op28SxYwPSOWsABwHt3Mpo2beHUwmkJfTQ2vCKKLwdFYVv1gFTlaCeONBzlwrIM+iwOPp5OaqkEcnjCmFcYgFeWojDFkLiphssqJp+4tfvXsXnrH3d7HGz1HjmELjyQ0MhyjJABj6nRmLVlIkbaPw+9uo1VnYLx/lMFjdVgzsolRyJFb2hk05BButhI8dSoJ4RLsXV00DsgJGjmGOz2MUamalqdLCSpOR+Z90R5uQvnNB7hpejqpFxyUCYhCD4fW7qB+zI5DAE99GeXOSIJjk8kKliIJCCQyNYfCogzCJFaGe8t5/DtvEr2yhECpwIk336F/RjGZ0RGEdh+gXjqdSSUrzoQyn0m5cNjq+PO9G88JZYL1OLuff4YX1h7FVnQps71b0HvKGP7afawS+7GaSnn6ZSNX3DiX2QVJ6DWnQd/n8Lw4H5SJbgfWExtZu2uIIUk6c3LAPNxMZX0/Nrt3a1WGPCCQrGtu45J4lS8+yGXtp7vXgiiT0r2zlGMOgZBll1IklyFXatAF6/lgE1cYpfyxP3J04W0syU4gTi1B7NnJtkonzqB8ls0MOS3RxQtlQ5R+/2E6Hvk11wdqPiwO7Q0LGrfi8MYYqdS+D5wvognuWl76YwURM2cyfWYWxsG9lJa10uou5I5r/zvkVz4TlFl7Gdr/Ij+tWcnv7k5BIRNof/pnrE5cxdLCLHKCpIijFWzZ1c2gOIVrV6QQ4K3c6DQxUL+Ll59YTWNKCTMi7TTsbCZ05RXMSDAgNwtoYuNJSIrA4LEzeKScfVtLOTjtcpYGy5HW7eVAjwWL46SSv0yXyqxL5zA1xVtY3I1jbIihYTNmbAx3HmH9OzK++p35KL2JKyoDYUY1sg+e2S5qX3qVmsAIEhdfQtFpW+feYH2XxYJda0Qv9ya9ODj+lz+wbdIVzIl1MXjkCLVdVmQaDWqlEm1IDImTC8mPUX6wffnKZV+juL6KzrYTdLpUqFRKlL4gYQlyTRTZOWlkBZop234US2os0kM1dJzujJaoiJmSiaK9mfHofPJmTSepqZQ9xzoYnPclvpzyoZddFBwc++UP2XjFA9yUEU70+0lcZy0aP5R9EU+RL/aYfij7mOxLoaeBxvoyNnfJkTomcU1RK8/9ow5p5PsBwSL2HgkpX76WeZMSifZtkbjp31NKeX07pgXXsCJUhig6sJnq+fsPtjHnqQcokI1Sv3kT+5sGGPXGtAh9NNaP4PIEMWlyBOLoCDazB9WXHuA7U3UII1Wsf2o9NWYHTtFF16EabJExhEVHECQ1EDNlOjMvmU1umO5UwK0Hh6WX9Q/8HtfPf8byYC2a2md46lAmhUW5FGaosQ4PY7aaGeofpKull9A5ueiHD/LMo0cpvm46Cm9A7JZSuq+9i5VTUy44KBNFN+PDg5icIsIp9RXn7pdYY00lNmcaJbEnQ2UlMgUKjZ4QndsHZX/47kZSr59HkMxD4+o36SsuYVJMFGGd+6jx5JFefDlXn+4pOy+UCViq36X0nfW8O55I1JQpZBzdyBuHAlj4ymPcaRBgZDUPPR7Cl++aRXyUN67l822fDGUCtp4Gana+wWubWxgOKmR2qgJ3y272yuNJlHsTINw4m9qQfedJHsg3EKiQIDqOsWO3hfDYWCR1uzjYP4Zq0RJmyKXIFBp0ISG+ft4PDs/QVn7/eA/zv3IZ2fHe2DEJ9O9gY5kJh34aKy+JOe2eRezmQbb86JeYfv5LVhjU6D6Iz3HSV1lJB1oCM7P/NZvzxnXarIzYZRhD9T5PxPtN8Hih7ADhRUVMn5lJ4OA+SstaaHEX8hU/lJ385PV0sHdrNT1jRuZfO5sQ7xx5oezAC/z06FX87q5kH5R1/O1nvBa/iqXTM8kJkp0DytxY+45z4MUX2Jp6M3cWaLG2HmH3C8+wfjyaqJhEstNyyC+eRk5aEJLeJqrefYeNmytoTF/AigXhNPzhHTyTk33ZlxLsdLWpmXfn9SwuyiJCCp7OGuo7RugJSyR+fD8vPWvlxnvm+uxQEqAjNCIItUzq+zDwJgdVv/I6jYHhpFyyiPwPEhQEHGODNO/aS/+cy5ltkCEVu1j7yGvIrlpBYUoUgRI5Uq9H7yNhaAIu0wBHf/cTXiq5m1VBTga3PM/6wXBikqKIUMuRixJ0MamkTckjN1qD22ZisLmedreCM1OoPDhEPfGJMYQFaZEjMLh3C3vrOxhdeBu3xssR3E4cLg/eRdX+xIOsXXAvN+dEEnMyaPMjzQ9ln+/z9t9xND+UfZIkhrmB2qoqttfHcGXhcf5emsu3vpp2KrPHRcNf/0HtkisonpROmsz7MBum+r2dHOlwknnHKqZ7F704jnnkII99t4Kr/nQ3CSc2s2Z7LZ0jdrwfSaLYT3PjGC4hkPSsMMSxQYY7exnOu4qv3VYAGzZSYxVwub3xGuO0l1dii40lPC6ecGUACrmaoIRs8ubNJd8LgYIN88Bufv1wO7f+5lZSdEqkB5/kyeOFzJg+hYJkNz1HD3H4wEEqjrXR2W4iZs5UjEoH7bvNlFw1DQUio6W7Gbj+Lq7KS73Ati8F3M5hKp97nLdOjOM4FbQldNZQ5wpBHxpJvP4U+hjiyJi+lK8tjWGocwsP37Ea7aws1BKRvoOVmFLSiAoyoB+opz9iKSWXXseqTwFlomjj+O5yOqt30xyUwGj4fBZbDlB1tB77PT/ka//PUCYyTlPpJo6cOEi1LYecqfMpVtWxd0cZHfNWsEgjQRi3MLb+n2xY+mt+UGAkSAmu+pd5rjyM9KlTCW96m3W793IiJJUEqRxdeApTL13J3Bg5ouBkaPXDPCG9jdvnRBCicuMUpEjM+9lWNopbn8+Vy1NRfeCp8ELZEJt+/CtcP3uEywxqtKfeJYKzla3Pl9IXmMj0lfNPbY1+xkegqZPWiq08eyiI6+9fQdZpL1JR7OCd37+Dq6CY6bOmEtu+jc37e2gzLuLOZVGf8YQX18/O6ykThmisaWPEpiF7ZiZ67+05BhiuXcNDa7P5xYOz0MsdHP71I+wtvvnk9qVWcg4oc2A19VFXOURcRDsvP7cHS8JMisYPcCDzJi6fkcnkkFOT4+zheGUVezZWY/HWiLz5K9ygLOdXD1Ry2T1LMQbIkDBC2eqDRCxfyqzp2URJXPSXbWFf8xD2hfOZ2ruZ/31wN2GzUvFGtEmNU1l+6wIy9Cq83xBeKKt69Q2aAsNJW7SQ3FNQJgoW+psP8fIf9jL5999nvlKCdGwTjz1hYdGq2cRa62mURBKanEHmGXFoIoJ7HFNLJRsf+wUv2GNJC1UjqALxNDYjjZcyYA4iwmwmZPpMUpbfyi3pckZP1FD6xKNsSJ3NtNMyV0VxkCPVChbfupJFxZkESrxQtpV9DZ2MLbqJ64It9Le30NxrQ6IPRrbxr7w79z7uKIglTusdHz+UXVwr8dxX+x8IZa/zzA4jGbn/YkyZd7xOg7LLcyr4ySPHicwxnjJ+gbHqEeJ//G2uKcohXSbi6Snj3R3NtEoKuOP6bHxhw6IV0/AOfnJfHw88eTORahg6dpjGnlHMPk9ZKwcr+nC4I5lZkoDY38NARy9j193Lt1NEzIMjWFwerE3v8vzrdXQ2tyGPURKQPJuigpnMzopAp9aiMxjQyEXcY720vv0HHuMefntdNHqlFHHH//LkSAnTC3IojJNg92oBdVexc1sZ2/fLWPg/l5Eg1LHmkXewp8ahkHiwnTARc9/3uXF6Gskf8xX2RS6A8wf6n3l2+5anedGSSUL+TC5JOCuY3jnIQMNbPPh0CA98vwjVqS9n72PaVyS5YR2bO6MxTlrEyryztxe9Nei825ebuPNXd58jpgw8NVvZeayXhrSruEHfzL7X19Jx9/8/lL0/QqI3pmyfA09IPgXKKja/sZpdodlk+0JenNirKhn6n6d5sDCQQIWVmqd+zAvWIuYuW0Ry4w5qHBB59dXMPSPhw4PbdYJnv/Masd//BqmHn+MfpU30WdzIXH10jgSSOvMq7rh9MZPD3t9CEnFahtn14M9oeeAXXBemxcfPogdT+fO8VKMlPHc+VxaFf7LW2fkMz9pHd+1+1tUbWHLTXBLP8G64qHv6d5SGz2Bq8QySa95hR7MN15ybuTXj3y/9cr5b+SL+fj4oO+c5RQsjfeX8/v7DLH/qW0yRNfD899cR+pUbKMlOJtwbT/uR7UvvkQTGR/vY9eijNN31K26NVSMrX8NmVSFT0mJJ1EtP0x07FVNWtoeaxTdzfcBufn7HaoLnTUHp85TZaKx2UvzV61kyK5tIZxM7XljLzmYVefdcQcbQYda8ruTbDy/j3JGbLupee41qbRjxCy+hyPdcE3H2H6d+yyv81XIdf/x61knZoB2/4ufNS1m1JIr+jRsYSplEbskMUs6Q/3BhGThO6TOrOZ6xguvjG1nXGk1y9yZ2S/NIGjqGLbWQGInVu4OJs+gqrkuSMtrUyL4XVtPzwI/40mnPVkFo5NX/3UfkrGIKCjN8UDa8bxvlDZ0MzShhRttaHn2+n5ySeKR9jex5u5SRhT/kx9+8lOnxRjSnh9acmkS/p+yLWEFf7DEvWihzDffS9MbzbJr/Xb6Z4pXEODVQHRt4dZ+B5Ek5TM8J+tjRm0j25elQtrKggb+sT+G2G+NObcd4aHlxDW0rr2JOTgap9iZ2vv4eRywh5F+/gqIgCS6nHI3czFjTau59MpHHfr2AQLXAwCdAmcRqxTHuQbHoai4L92Bu2s2bL67lkHsyS26cg/2ttzHPLCReY6J1236OS1MpvnQJ83Nj0Nh6aNu7hj9uMnL7o7eQo5Qg87rAX32c1cGLmDktm7wQ75aqlc69m9m5q5xKZTS6bgfZt9/A1LqXeMF1Hd9KKePFqhgWLi8kI0p/lov9izXI94/++UGZgKOvmZoX/8izmQ/z+NLAU5pI3ievGzdSJLWv81ZjIAGp888BZW6c9hM8/8h2bvzebWj0mo8MwCdC2fBrPPi/YdxxZzFx//bty5OXKnZtYUO5E3dIPoXKWnZvLeXE9CXMUYNgtzG2ZQ17Vv6WHxToURx9jid2ytENN2ELCsc5YCUkM4nsG689C8q8R3ZjGh1How/g8G8fYV/e5cydNpmU3k2s2XqMg3VmAsNCiJh7I3ctivNJw4hOC6ObH+W+sgxuvHUB2UHj9FRsZP1Bgfi5l7Bk3iQi/2WZDO/HjoBbALn8ox4ET/cuXn1xCweberBqkpg8eynXrJhG1HnFRP89tv9Fn+UzQZlXxsE6SPOa3/LLMjtGzyjM/BrfWJFPWpj6pBbgOaFMxGXq58iTP+WFuJv4ckkGcWoBp8uJc9yGQ2bwiXiH6L1AfBLKKneXcXTJLVyv3Mcvv7OXkq8swOCbxxH2r6sn4arllBQm4Sxdy/bGZuo9gRiG+iA5EktzMj/62cdBGYzXrGX19naGwgq5bG68T6dx/45yKsw53HbvSiZrvATvpOqXP6J0/l1cmRuDZ+PTrOuUos0qYHq8AZVXKsctRRaUQHa83hcCIEjkyKUuetb9mX8Op5Nu2k+NZxIFC0rI6NpH5YgH9bJruDxEwuiJWnY89Ud2zbiUktPj2sQ+ystsFF9zGfO8EkwSgZEKL5R1MZA7g6KODfxhezjX3zKVEMtRnv/9NgwlgbS1JLD8K1cyd/JHtdT8UPZFr6bP//gXKZR5s6g8uMdt2JU6dL7AzFPNY8fmkCAPCEBxuqDrWWM3ISizNFJ3pJqdjdFcllPFr/88TGZh0AeesqHyVoz/8xUuy9UzvH4rteZgUubOZUa8lNETB9j84lr29NpwjwuE3vxrHloUiloOgsurDzVC7btr2V6+nzoxh+I5y7luYRwyweu9EUEpR2I/znt/2YF71hKKUiMIDvSw74/P0jN9FvkFk4m39tJcXUV9nwRDxiQSukp57UQ4l16/mKlRChpffJRXKnvpHYmg5Os3syQ/mQi5m75Dpeyt6caeWsKS7CCEniaaGg6wrj2Zm25fTLrSzIn1z/Ges5hL5+aQFvVREPn8TfHMI35aKHOU/oNXrBnE505nQfxpnjL3MH1N5ax+1czc+65lsvZkfIkPVjq28+LLW9l/tBftrCtZdvlS37bc2U0UXdhMDjQG7TnVxIXaUnbX99KYspJVulb2v/kOLbfdycKyp3l2dx3mSd/m/msnEROk+MTqDp9lTM8XUzZyaAPrN22hWjWTucuWU2ipoHTjBiqTCslTShCddiwVu2i6+XG+l9vNnucPoigqJidRj7ulmv1l+zjc3IeJAF/gNhIpSmMkWVfczZfytZxUWPcm+Fbw7nu7qWwewEIgiYUlzJqRTaJ3vBVajL5MNF/6I4J9mOZDuyirbKbfLseYMJm8vEmkx4ViUAV87nF3H6Vob6aeHYfbGzwuR6FSoVErvvjzfpYJ/gJ+89mg7OTcucdNjNlFpKIAKj1e2T7b0AAjJhuO0WoqjtoRA4u4wRfo//6Uu3GMtnN03z4qT/QwZLHjFiVI5QEY04qZPSOPKTECnUf2sOW1UhrlKcy9/yaKxsv4zT3vkXJ5ARqZ1xVnpnbfADk3X8m8qFGOVg5jC85k1mQd5uZqynfv5UDdAII6wOsA8zW5PI1537iO2YmheLViRZeVwZZajlRWUdthQtBFkZiTx/QpSUTo1fgiTrDSuGU/rrxpJAXrUThG6D1Ry9HaRpp7TThEGZqwBFLyZrPwgyzTk+cTxs0M7X+TVxsNRChHMA+3U9ceQMKMuVx29WyS5QJjzXXs/ttT7C1axuyzoWy3lRkrF1MyIx2jRMTefpy2gTHMCVOYLO3jRFU5e6s7MclDSZs5l5kpBkS7B1WgAa1K8REPsx/KvoAF9AUf8qKFsn91XCYEZYID+7gdq0OOQTVO36Abhfr9L28Rt82NPCzYEee9rAAAIABJREFUV+7IPWrGLgagNuh924guu9VXwsjiEhBFKarwGCI0Mt8L7GTzMD42gtlqwyHxSg0YCdQFnJGpJgh2TANWJMZA9N50Z4mAZWAIl0aLRqNBiRunzYbNKSBVqlA4zQw7lYSEGlBKRcaHehi2uXAJSoxhwb6SSXKvVpTVjNXuBrUBo7fWkDdezWpixKUhLFSHQiLiHBtg1KPFoFefWa3gXx34Cf7+00KZaBlmRFCiUGvQne5pEd24HDZGx0SM4UZfbMkHzSsqOzSG1e5Brg/CGKj/bArzdgtWhxuHwoBR6sQ2ZsIZHILO3M+gV9peG0G4UUmAT5/k823ny750W0cZM5mxy3TojUY0HisWkxmbQn1SBFMUEWxWnEHRhKtdmIfGket1qFVyRLsNq8WCze7E7ftY8DYJUlkAqqBwQr0yCB+Y8zimURPWcaevJIxar0ev03wggnnmXYu+l7vJ7K2tKEGu0qLzKqCfw6v1+Y6W/2jeEfjMUHaO4RPFUU6U7aayoZOB8XEEQwpZebNYMCX0DMj1Juc4LWbMXvvwCD5bknizKb1zr9WgDhBx2iyYRiw4pCoMEUFoBCv9XSYUes2pii0CdpsbdZARrdzN+LjgqxqhV8vwOMexmsxYHS6frb7fJBIV+vBg9Ar5ByW9BNc441YrVm9Gp0yBSnOynNyH1izgsNqRqFTIZd5yUCIexzi28XHsTo8vFlgmV6L0/k51jo846zCDDjkKiRu3y864U4pSZyAwUHNya9Rpxzo0hE2rR3taySjfx59VQGPUo9UofYAlupy4vNI8AWqUEg9uuxmTxeFbYxqDAa3C+z46tTLPUX7KD2UX35r3Q9n5al9efHP6H3HFnxbK/iNu+jPcxPmg7DMc0v+T//AR+DyhzCsZYx0ewWQ9WbxcqtSiNxgJ1PyX7AVf4Lbih7ILfILOcXl+KPND2QVptX4om9i0+KFsYuPk7/XhCHy+UOYf2Qt5BPxQdiHPzrmvzQ9lfii7IK3WD2UTmxY/lE1snPy9/FD232gDfii7+GbdD2V+KLsgrdYPZROblglBmWuQrh47gtxIbLQeiWjHMjZEW5uHlNz4k9Itn7l5sA910d7tRBMbTqBKhuh0YLeaMY2OMObNQA5NICNW/9Ekh+6j1ArxxIbqMX5EdkXE7bAzbrHh1qixNjTiyUnAVt1P+KQklKZhHBojWs0Xp/7/mYfkAv/hxD1lHjxuD26PDOVHVVN9WYpDzQ10DJixuj+M4zrz9r2Cw1rCM3NI8spffKaxEbA01NIdnkyMQYP27NhMwYnD7sDmURGkPy3JRxAQJNJT8Wif6cQgDNPZ5UKjMxAU9L5w+OnHEhE9Tl988PDICCNWJeGpsQR7eukcVqELDCLUKMdlHWN0aIgxp+gTYDaEeMtEDdHeMYzDezhVKLExwWgV8jMTTjwmhgbHGLFoSU4J/tTJKH4o+4zz/v/4Mz+U+aHs/9H8Pv7Ufiib2LScH8oErA1b2biznlZnKBkpERhVTsZNrewsdzKlKI0QjQJJaAYl2dGoFB+RLD/3hQhuPH217K5ppfVEHwGRmWSlKLGbLJj6uui3CjhlWkJCw4lOnUJ+rJyxtnpqe6zvJ8ZB3Ra2eKYyJTGECJ03zFqCMjiWuPh4YgNljPe2cKKqilpjLmHl63HcuZS+Px+k4LYZDO2oRzltGhmJ0QRP8JLPuBGPmb4eE7IALaERgRMb7P+QXhOGMo+ZwfYT1DWMosjIoyApEKngwXT8GIPRGcRqBUbrqjjeM4LJYaW7bQCXVEWwBiyjJsbjU0lWyJCrjMTkFZLlrqa8M4YpmaHovAlGH9O8gfjWgS7ah+2nbEVgYPNajmTMJS86hJAAkMh1BIeHERKkRWHtoK2ljWPmNJYURyAVPYiWThqbe+ka1pCen0aEQYVcdON2OnA4HNjtJ//v9P7b6cTpcOESAzAmZ5PsFYh1O3C6PQgDe9l0WEFsUio5aYF48/wlUhkyuQzsI3Qdq6Kuz4qpuZmR6AQi9fFMKcomZnQH79WFE5+WydRUNdbeVlqON9A2JqLQhxKbnk7C0Db+tt1DYryLjp5AFl5ZQkqgi/6WLvpHrTi9nOvuo7Wlh87+EGbOijuZXSmVIQ1MIj8tlIBzaJOdPqx+KLv4Fq0fyvxQdkFarR/KJjYtnwxlIu6RJg5t3kbFiU46zCIyUUZopIrxEQsmhRZlVx/SaUVkphawoigJ7Tmyyc55JR4n7rZ9vLn7AFu2DjHvjhUkjtZyuLaVrtbjdLiNaOKnMCMjjoS0LHIyQvDU7mL9e2U02uU+7TtJyz72ejJJjw4kRO1GUEWSkj+X+cVZREuHaa4oY39FBXuFXFI7yvDcuoDBf1QyaUUSLTt6iSmexfQ5RWRFBmE4PePWZcM61MOJIQVJk+IwnO2esfZwor6KsgNDJGfmMmfe5IkN9n9Ir4lCmWDrp6PuMHsPtWLWJZI3fy5TDT1seXIziptvYmaEloD+avZXdTNkG6S+qplxqZ74EAmDXT2M5s1iprdkQ9BU5hVGozvyOA8eXsad10QjHWija8jMuMebAOyljwB0odHEpsQTZOmiuWwTm6whJPoyfAXMx47QFZlOrFGDTiZBogwnKSudtMQw1AOVHK44xFbTQu67KQmZ4MIzUsPm1RvZOxTPnOsuo9Bgoqujm/6xcTweDx6PA9NgP4ODViRhUYSp5UhlWqKLFlEYAb1736PaHoC0v4oD7QbCY+NIiVYjERw4JTqM4Umka9rZ8sKrlHbYGKs5hmPZ1SxMTiQtJZ7Qwa1sbIgiIT2LGVMCsQ900lxzjA6biFwfTmxGDsXWNXx3dxF3X25m/YudLPnW9eTpmti+pYV+mwR9YAAIFkZGvBmXWuITDEjw4HKPUd+XznfvKsHolU76BLv0Q9nFt2j9UOaHsgvSav1QNrFp+WQo8zBSvYn1Zd04DXpU9jEGB4aRhqvpa1VTsCCWkdIKBi77H+4pDEP1aSQ7BDfOgSZq26p45W9Hyb1iGoruRupa+hjuaabdIkcwRJEcHkH8lLksv6aYGEsX+//6a9ZI44mWgqxxO9s8U8iJDyJcNcyQLJeSOQtZNkPPSFsD1fuqaB4aor/5BNXDQRTMicdetZcGexRJibHEhEWQNH0mU9LjifTpe5xq5m46KnfxSlUgV929lNSznTK9VWwr28O7u4eYWTKPq66ZM7HB/g/pdX4o8+B2e7C1t9Dd30t3YBj6+iO0JS1g9vg7PPa2gdseWEFmoApF2xs89Vo3VpmT0Z4e7BI9MUEShnv6ME2aRJarn1bljTzy1WRkmx/kvt6v8e0VGkyH93CkdYAxl3gKytSEJGeTW5xP/HAjVW+8wNtTrudWr26gaKOnrglLcDwxIXo0Xv1Jn6cslNAgLQE9Bzm0v4pt7uXcf3WkTyJC8IxxYv2bHFGkEJeVT6azlvLqJrosIhqdGom1n66WDgakMeTOnUV+XDBalRpdSChGpZN9P/4278TmkuDNJD2dehydtA9IkIXM4bbZFjb88x0ODNkYPHSYwbxC0pQaotNziLMdZH9vJJFBGmLTohBdAvbmWjrsInJdBNGZBSxxbeIPfIvfXNnPcw9tJm3FNILoprJRR6jeQFQI2E/V9v3A9KQenLJR9r0n439+tJyg8+j6+aHs4lu0fijzQ9kFabV+KJvYtHwSlHlr/fXVN9LeepTj3f30j7oRHWOYTWYGxUiSwyW4xHHaXTP5xXcXYFBIcY0NMmJ14PR8TIyQV7lcbSDMKMNeu5U1m9fw9PNdZFy2krlxVnrdUoTe43SaAvAERpIcFUlExiXcfEkszqFu9v/jL+xJzCNdJkFauYY3PMXMSI8gVt1N60gsOVNnsrAoCrnLhmVkkM72Vvqqt/GGaT63F6lxd2/kucoMViyZRFJyAlEhBnRnxzvZBuk/foTSE3pKrpxOzNlV4L3xbvSz8639hBhjKb68ZGKD/R/S63xQJjr76eqx0HuwlsGxHnoW3c6XYzxYu4+x+emXOLHwZuZHJpCdbETVvZbnSwMIidVgaW/BIg0kOVzGYGsnwwXTmDpWw7a2eXzv9iQka7/PfeK93Lc4ipgzakiePrAitrYGat55k93L7ue+FBmOkUZ2vbWJE9pcZsyeRlakAdWpckc+Xurcz+EDRyhVXMt9l52+Fe3C5ZIj94qLnwZWor2Xul27OdAmELXkChbHq8+aWQd7H/wJFfMvpzAqwldC6oNma6Smrp9e13RuXihn76v/YMeYAvPOnfSULCLX7SR0/ipmWTazdSiTZEk7ZlUkTn0ikyXHqB8WUAaGEZ2SiOS916ladj9fTetj4+9ewxpoo1c3haS4WEJGuujv7WHQY8ditmG1ygmPNCBVKAlIyCBTFc702emo5J8cp+eHsotv0fqhzA9lF6TV+qFsYtNy/pgyEddQF50DI4w4QTFcR2NdI/tZxE2zZVgtDbz6poqHHllJoFLKwIFN7K7rZtDm+TD267RLkSgMBCYWcNmCdLSCk7FNP+X6hytJ/ur9LLcc5ERUEhGuTvpHVbhDg4kUrAwJM7nz5jQEUy8N+/ZxdMh58tjVb/O2p4iC1DBi9BJETQyZOdnkpIWjHGmhbs8Gnt10DIsg4o0zat1zCIpnEq+QESBREl58DdcuymdSpOZTB5CLQifbXi1Do4/xQ9lZpiZ27WDTvn6a6pykxtjoXXgrN+m6qN++hmca8/jBtR386ZUobv5aMbH2g6x7+zDH+0cY6u3DQgD6sCBULidurRa9Uok261ruXJaA6s3vcb/mAe5bGE6kSkQilyGVng0VIrbWBmrWvcGOxXdxm16Cbf8OumZPxrp6C6bCpRRE6zDo1Ch1OvRe725bBYcPVrPdeBP3Ljqr+ojLisWlQKWUI/d5gkUcx7ex5VA/g2FzuHlhrK/815nNwd4ffZ0X5LEEq7ToT/eUufrpHzcSmnElX5nl4b2/PcdgyUJUL73I8RvuYFH9u+zL+DrXObewV15ABs0MunWYgjOZqeuk0wwBGhXakADad7QSMS+PCLmIqW4X+7uNZM0pYWpKEArzIINj3q3SfhqO1HH0qJFVX56BQiJDpjEQYTwbJM/9vPBD2cSeoxdSLz+U+aHsQrLHD67FD2UTm5bzQ5mD5tf/yqsVx2hSRBDn7KW/b4BmMpmRHIBErkKWtJC7V00jSCHB2tlAS58Jq+tjPGUyJeqgWDJTgpHb23n70T+wZkhGsj6edEUzNcpQFKM9jFgVuA0GInR69AkruGdVFOaWA2x85xA9Xkl0b2vcTqkwhey4IMI1Djpa3aQUz2XFNXNIkI/RVrOPLa/vptHpweO00rxjP5K5c0hQylFKI5i8YjlzpqYRp1UgP92bIbh9mZsWpxSt8aSK+tnND2VTGBoaIiDg7NERsVW8yXstbnrtgaR4WmgrWsqc/jJeeWeIuT+9mzn6Dl751t+Q3X0DiUP9mAbHMFmHaapsZEShJy4vi3CPG5dTQKFVo1DqicqdyaStP+KhkO/xnTkKnD0m9JFhBAXqzoIiEWtLPUfe+iebZk9HuclA0cg7NN77MKsidAQFSOjf8CKlkiQSps1kVqQCWiqoPFzD9oibuHf2mbDibtrKlsEM8jIjiTB6K6a4ad+4looxEe3Sq7k06Gw3qtdSHOx96GdUr7yROXFRRJ7exXqMQ5VtNI1O5upiN+8++RSNGQUEbHiH1kuvprj9AE3T7+HSvs3UxxeRLbbQa1fT7VQS0bGd8l4BbXg0SYXZSJ9/nGckucxP1kBnOYdUN/L9u5dRlB6MpKWCwwMBCBFaxOYq9u5TcOWXZqD0VkEI0BAUaphQTWI/lE3sOXoh9fJDmR/KLiR79EPZp5yN80GZKHaz7U9/Z9uxbpzRsQSZu+gbGKZVms2sNG+4vRSEUKbdcSMlYSpU53pHnQtqXFbGD/2FH+yNJqx3lCXXzyag8T3ePtbLYFc7A1Y5gj6Y2Kh4EvOv4NYikcq1r7Otw/GBB07SvJc9QpYv0D9UY6ezoQtP2GSuvGkZM0Ms7N1czolxAdHjYtxqpnFzGdIli0j21qqUy5BJtcQXL6Z4ahoJ+tMu3NRBa/lW/nEoiBseWEnWORL9/FB2bigTsdPw5loqXQrUEYEoa8vYbYxHf6id6Lsf4LZUhS+DseOvP+AfKbexJESCVhijded6KmxBBE+eyczIcToaj3P0qJX8axcQp1ATlJBO5Pof8kjUA9yTWc7rb0DR4plMmxJ5Flx4GDtRR8WLf6eqJInug7O4vOcFGu79KauigwiVeXB1b+PVTWaCkvO5ZH4SiqYKKiuPsiP2Rr5bdBqUiQ6a/vwDXkz+OjcWp5AW6DUEN41vvUWlXUL4yquZf3os4gd27mDvD+/gaasRtVyNN1fh/Sa6hhgjivj8G7hnvsjOZ//Euj4p1gMHGZhWRIYgIf7aO0k98B62krlkOppoMUGbWUBbu4s6hwKtPpKkK+7gBmMpv/qnhq89UED7//6Rqrlf5YppySRpPfRseINdDiPGmWkYDm3klb9XY8yNRSZVoYko4KqvXkKKzLd6P7H5oexTPlAvgO5+KPND2QVghh+9BL+nbGLTcn4oszLQOYjN0k/z/jIqyg/QFzeZwLgr+eoCHW7LGHV/+Qu133mUr8ZoMUxQXkJwjtO/dxctk6M59GQFxbctQddVRU1DF31NNdSNBuAJSWFyQhSxmfnMnxGDbLSdmv3HGXzfU3boVV51z6E4M5I4o5X6Qz0EZ+ezaMVMIpzjmEct2KyDdB15l7+9cgLXWBfKyaHI46/ihkU5JAZr0eoD0WtUnKHkYe2j+2g5a48ZWHbrfJL8UHaGMX1STJkoDlK1+xhWmYEIWSulzz7HGuksvvadu7gqTYXH2cZbT+whc1EIHZJpzEgJJbh/A396cjNHrCHkLiwhWz3KYHsnnSmr+Nbi6JMyDm4X4y9/j4fCHuDbERt4fncM8xfPoHBS8FlFtB301tew7a8vI8lVUmb4H67f9RuO3vuQD8pCHPt4591hOsvqMM7JI/fSBUzuPUDloRpK9au4d5H+5L2KAmL/Rh76SSNzvncTM5IjTm1DCoztWcPGOjO23Cu5vTDoHFvfDvb+9Bc03PQVFiXG+JJSPmiWGioqGqntTebKOXY2P/sW5QNWBt6HMpWOtCVTGSmzMOvyEpKHKznkFGi2akl0CuQuSEFaUcorIV/lwZkOmv75II832DDpr+X7d5WQGa1DZq/j7d+9xlFNFrNvnYa6toaDVUHcdncJXqU0icQry+EV5zh/80PZ+cfoQuvhhzI/lF1oNum7Hj+UTWxazgdlOIdoObiT0p219OozKJxkQG/qYLdtDteH7+X5ih66q8ZY/PeHWWJQnSxSPpHmLWTuLZYsbeGfj5ZRcNtyYgPsPpAaP7aDsj4lrtgC5qXq0QWFExuhwjPWwdGKRgbOCWUu+ntdRGZmU1CUhdHSS8vB7bxXWk13UD5LLs2m+We/R3j0R+QcXMe7e/tQT17A4kWFTIo2ojz9ukUBwe3C4ZagUCvOeumfemeLvex5Zz9qbRTTFhVO5I7/Y/p8cqC/gGu0nWO732PDm1uodMUy6dbv8O05sQQG2LF0beIHP+nnG7+9kYRAA2q5FKnHTH9LI0fLt7N1VxUNgwJBUSEYIzOYOrOEebMmE6dw4179Pe5X38+9c1y0vf0a2+p6GBbkKLx7z4IHglKZPCOPgsBOXntxlIVTHLRcchMpTzzI4bse4vq4YEK71/DMNh2RWjUp+fHo4xKIFTs5umc7a7eYyLv1SorCBQaObmf1q5UE3fAtVhXGEa7xFu4+2YTxLo6WbmRjaT2j0bnMyM8iJTaGuORognwE6Y0p+wavqhMIUevOiinro8+qIyjlKu6/Pp7R3i7aWk6w909PsX9GCQljY8jNfQyk38zNy/MxHniXo2opAzYLY9srMIcHo7Y6sC15mJ8VDXL4md/wxLZuXOkr+drXV1CUoKB33QtsGbDQMSInKMCGXRuKxpnFN+6Zw8QiyT40VT+UXXzL1g9lfii7IK3WD2UTm5bzZV92lm+luh808emkJ0QQaK7neHUN2zzL+cYsKyea+7AoY8jOiUEv+7SK6yKCcJznHttDfqGKw3UdtPdZEKzDjDilCEoDIVodocm5FK+4hGl6AYfNinOgnBf+tp329l4k13yXm4qSSdJL8HhArlCiVHklEGqoPNCLckoBU+ODUcpNbPzOowi/+zWXyp14htqo2XOY/qhC8qdOIj340xbAdmMz25FK5ai0/1pNg4nN1IXT65M9ZSM07NxFdYcTfWwompFGyqp7cYkeBBGkchnKSddw5/IMApVmate9xe66HsbkQYTHJZGanEBsmBfWBByj3Rw/cpT6XgXZN1/HvI61vMESFk/SovZmAdtduNze/zwIEhkBKh3q8V4Gj1eyVbKA2wtUODVqHJv/xBMHbUgRkNjMqKZdw7LiyUyKVCKVByDHjWO0h9ajlRw42kKfXYY2LJmcwlwy4iIIVss5Q+1F9OCwmhjp7aC95QSNLUOMKxIouvESJiu86Oag/Oc/48DsJUyNCCP0dOAfb+LY8SEGx9NZOd3Cpg21mA1G9AolQakZJIV0smvtEKmZAbR3tdPQpWfqomnESEbpbuwjIj8VTWs1e/ul2EfMBE6Zy8Kp4XiO72brrgbE2HBc0hSm5U0iO1bKUONhKsqrONZuRq5XIfGFesqQB6Rxyb03MMOo5CPFME4zNT+UXTjrbqJX4ocyP5RN1Fb+rf38UDax4f5kT5mAfWwEq1uGQqvzCcNKnRasFitjhBAVKOJyuPDIVai92k+fqY3T32VGqxEZs9ixu7xqoILvBY6vxI2UALUeY1gwBp+MgYjoHKWncxi7U0AeEUu4QY3qjC1GN3arBYvFgyIwEINSiuBxMdTSCYmJBMulyAQHluERbDIdOp0WzenisZ/pPv57fvTJnjIX1pExrC4JKp2aAJeFoRELDo9XTwwkMjnqoEgiDApkUjeWgX5GLA7cMiUqjQ6DXotaKUcqCnhc3nJeY5hsItqoSILco4yIRoxqbzzgqfH22YrXWKS+LTmc4765HwsIJlIn8yrL4jb10jU0jtvbTwBFUDghgTo0p2QxTrq/3LjsJ4VW7R4JMpWOoGBvTNjHb/N5yyM5bBbM3utHiSEy+FT8mIC5swtbYDA6RcCZiSKCHZvNicOtIEjrYnDQhhAQgEKpRKlUoVI4GBlwo1V7MFttWN1KjMEG1F5wdLhR6tXIxi2MjruwOzwog8KJCFQhWgboGzDhUShAbiDIoEOvBqevXJkJs93Jhyo13i1MDSEJkRgDpJ8YV+aHsotvXfuhzA9lF6TV+qFsYtNy3u3LiR3G3+u/aATOp1P2XzQU//G36oeyi2+K/VDmh7IL0mr9UDaxafFD2cTGyd/rwxHwQ9l/jzX4oezim2s/lPmh7IK0Wj+UTWxa/FA2sXHy9/qMUObdhvRqjglyVIrPusX96UdfFAQEpwO3Qo3y33faT3+hF/gv/FB2gU/QOS7PD2V+KLsgrdYPZROblglBmWuInn4HosxIVKQWiejAah6ms0MgITuGfy3M3YNjuJfOPiea6FAMShmi0+EL6DePjWJyyVGHxJIapftoCn9vPfVCDDEhOvRnpE967130CcDarXY8GiW2E814/o+9946Pq77y/t/TNTOaoj7q3ZLlLvfejTEd000CSUjjebIpu2zN80uWJJuFPMnuhiWBlIc0wBB6ccHgbstNsqplFavXGbXR9Hp/rzGG2AaskYOxtP7eF/lL59577vkcRW+f7/d7TnEmnnobiVOyUDtG8GmN6LUx4o92dKnyoVX0lTKJwFAPvW2ttCXOZ0WWZpxvunxzyefA0VLOPtdMri+NQxnZbyaucUdAQNm4Q3bVbxBQJqDsqifhxzkgoCw6WcaGsjDu5j3sONBEZyCJqQUpGDU+XPY29h3xMWdpEfFaFbL4AhYWpaBRRduoLEjY1siR0x10NvcSjsunqEBH0O1itL+XAVcQLxoMkTl/hTOZn6VmtKuZBqvnww+T6nbyTmgOs3ITsZxr/qo2p5KWlk6qSYGnv52WmhoaTNOJK3sL30PX0f/LcuZ+fiEjBxtQz5pDYXbquTYG0cXrrFXYzUBbK539dvz6ZFIzMsiIjxmzEec43jChTaOGMslNf10FJw6fxrtyE3Pd7XR7QKHWE5eRS06iHs0FoxTO++ywD9dwL62NnQyHNRgyi5mWaUQp8zLU1EDboBO/LpXsrDSS9T6Gurvp7BnGK4FCayQ+2ULi4B7+e7uRB76zngy14mNbm0zoQE8A5wSUTQARxumCgDIBZeNMmc/GXEBZdHG+NJRJhOztVL6zkwP1rWc7i6tlKpIsMfhGHNiIQWsdRDV7HgWFC7lzWQF6TZCBlma6Bh24gxePWlKiMSSQXpSHRREg2HqArXuO8d6eYdZ8+XYKHKcor22ju62RzmAc+uxZLJ6aRXZhMSX5JnzVe3lzVxlnfMqzXdxlrWUcDhWf7eifoA0R1iSRO2clq5dMI1Ntp/34IY6VHeaANJeijn2Evrge26/Kmb45n+Zd3WQsX87C5QuYkmTCcP7py6AH95CVtmE1mVNSL+wzhYS/8xi7y5rosvtAoSchr4TSRTPIvlRvgejkmBRWUUOZq43aiioONRtYs8HEiWfeZigjB5NajUoZS+aCZcxMNxH7kZOvEr6BDprK97O3zY8+Uj0lnpJNG5nuPs7uQ22MhAIEPCpSShcyO91F+/FKjjcHSEjRojYkkzlzEXPi+tn7X89jf+gRbkmNQSuWMcedXwLKxh2yq36DgDIBZVc9CUWl7PIluDSUhRip2cYbB3oJmc1ne0PZrIMoUnT0tmhZuCGToXcOYb3pm3yjNAGNQoYkjXB61w6ONnRj837Q5fV9/2QyLcbUIhbcvJbZ+jCBwXb7CXRIAAAgAElEQVQauqt47ulqZt8yF0VHPXVn+hjsbaHj7JilNPKSk8icsYIb71pOlrObY796jD9L6aTKZcgb97AnNJNpWXEkaYYYVs9hxcq1XL/AwFDrKU4eKKdpcBBbWxv1Q7HMWJqFt+oYbcEUMjPSSU1KIX/xckqnZpN6/l9sRw+dJ/fzfKWZ2//XRgouKP6FGdn7HG86csifWURK3S4O94TQb7qX29PG2+vs8nW7mndGB2USgdYTVFQ3UG1Zw40pLWz9ZRVr/uXz5Ppt1P3xCbalP8SDa6eQn3Dx/Mww9qYaqo4cp2fZPdweZ6P6ycd4duGjfL75CXZYNrN5RT6xle9Qrsoj0zhA/xk7/bol3L0m8WzvOEWkZ57PzsiuJ/i/4Yf4h+uSMUY7A+xqBneCvVtA2QQTJAp3BJQJKIsiTT57E1Epiy7mYzWP7a2rp721msZuK/0jQSS/A6fTyXA4mcxEGSG89MhW8KNvrcKo/kvX87HeLgW9OGt28MLOV3nm2V6KNt7E8hwv/X6JUG8znaNKQuZU8tNSSSu5ji3r0vEPdHP0N09yMH8+xQoZ8sqXeSm4hEVTUsjQdnFmMIMZs5ewbkkayqAX9+gw/V1t9J3cyXOjG/j6ilhC7a/w9IkSNt84nbycDJLMenQXzFgC3Db6GyrY2WBg9V1LyLygwiLhbG9hSBeHMU6P79B2Dnf5kJbfzu1ZHze6fKxITL6fRwdlYWzHy6g43YLrxptZbK/lhafr2PTDr1CoCOPd/zg/qlnFA7fMpDBDd1EQwvhcTkbtThRJcahs3Vh3/Yr/Nj3ItD1/QnXXLcxMTcQUkqGOSyJu6DB7jnbTxAw2LTAh1xhISLUQr/Tg63mJR39XwN9/cx4mY6S+Kq7xREBA2XiiNTFsBZQJKJsYmXiRFwLKopNl7D1lEsGRfvqGRhjxgXKwjsZTDRxhA59frsDprOdPz6v43o9vw6xRRjVP70PPpACOnd/nzn85Qd7D/8xNjmOcScsjJdCFdTiGQFI8qWEnA8FFfOX+QiRHP41HjlAzcG4oefXrvBZaxPyCZNINMmSxmRRPn8q0vERUwy3UH3iL3+6oxy1JhAIe2g9VwJJFZKmVRBZAkxZv5q71c5mWqh+f32c/QCLkPMP+N4/QFkpm8T3rKT6/GWl04Z+UVtFBWZDWw4epamgn4f5bKeiu5PknjrPkkfvJlXvp+vOT7Ej/IvetzCc37hMqjJEDJcNnKN/2Htt2tVP4/dvpffyPuNVqpFgNwWAqpTdsZEVCK/tf38XrDTKy0zQolYlMveurbJmuxO/exw+/7+CR796A0TTeIUOTUp5P1WkBZZ9qOD+ThwkoE1D2mSTaeF8ioCy6iI0NZX7aXnqa54/W0axKIdPfh7XfRgvFLMxTgTIGZf4G/uaO2eOqlEVaq4d8Pbz9bz/m+UEl2doMpsa0U6dNQmPvY9ilJmgykKIzoM+6mW/dk46zvZxtrx2n54NV0cbd7A7NOrt8mazz0tkWpmDZKm69YwWZihE6a8vY+fxeTvtDhAJuWvccg5XLydEoUSsszN58Kytn5ZOhVXLB4bxzsy+9QRmaT5h9SchDz56X2NmuJHbeJu6YZboMsItOo4lmFR2UBWg5XEZ1QwfJW24ht/0gv/q7X9BVUEycQoVp2ibuvnkuOXFaPmnRV5K8uIfOcPzNd3j3YDvJ37iB/m88gfyfH+NLywsx7XuKF+xF5KQbSVQEsZtnsjp3gIaK/Tx/II9//scFyNwH+dH3B/m7794koOwyEklA2WUE7SrfIqBMQNlVTsGPf72AsuhkGQvKJKmbd/7zKXbV9RDIzCHR3Yu1z0qLrIRF+arI3BwUijQWfvFeliZpiHbbjhRw4a34BX+7N43UATsb71mGsmEHr53qY6Cnk4Gze8riSE/NIqf0Vh5YFKL8pa282x348MNkrUc4HC46t9HfR3djF8GEGdx2/yaWJjk4uK2MRk+E4CLtMZw0bN+PbOMGCmJU7x8UkMWSs3wjy0qLyDl3evPsw+2dtB3dxW9OxLHlH25j6sccKA20bOP5nQMochdy43VFmK6hjgvRQVmI/qOHqTjdRvCOW5lnqz5v+ZIxAFYiHAoRDIVRqtXI/aN4yp/kO2VTSTtyhGn//k1W5aYSV/MHfldjIbVkMRvnGN6vX4b7aao7ykt/DvH171+HfugtfvBfSTzyyBKMxs+uJUd0v30T30pA2cTX6GIPBZQJKJuQWSugLDpZxoYyJ/1tfTgcVlrLj1B+vJz+9KkY02/lS6tjCbrsNPzmGRq+/SO+lKbHGG1HDL8Ha9lemorTqHz6OEsf2EBsVyVVDV30t9RyekRFKCGf6dkWMornsXZhKgy2UXO8mYEPKmUVL/JicDmLi1PIMLpoqOgjrmQO625ZQmrQjX1wFKdrkN6aXTzzYgv+4U40s1JQZdzMnWtKyDbr0ZsTMMVeNDvT2Ud37RFeO2Xk+gfWkHfRN0kjFbz+QhW+rJksWjWbLG30e+miU2ViW0UHZRBoOsrJmkaq8jZxo/n0x0KZ5OikodWNJtmCJcWE9izceuioOMGh3bUkPvw11jLM4Js/5Lver3J9+X/QfO8/cOfsTAy7n+YlVzHZ5iAKn5/h1BXcXtBH/ZHdPFu/gO8/XAgHnuT/G3iQf74lBZM4fjnuxBJQNu6QXfUbBJQJKLvqSfhxDggoi06WsaCMwBBtJw6w72Advbp8ZhXq0Tt7OOJdyT2Wozx3vI+e8kFW//pfuU7bzHtPvs6J7iGcF3fD+NAdOTHmdGbe/jXuyAvjV3bwx8cOMu+BG8lQuhkZcuCp38ehfg2B9LmsLDRiiE8hy6IlZO+k9mgjtg+grHwrW4MrWFJsIdMUwNrrJ6V4GvMXl2By9tFWcYBde6vpMU5n1dpiWn/8c8I//HumnXyHveWDaKetZO2aeUxNNXJB79lwiGDAh9svQ2e4eHktQPMLj/Ob/a1YFXGkGPUkFS1k0er1LMkQpy/PzzrJ2URVRQ1lrRY2rVXx7rNNrHrkPvLkf6mUSQ1/5v/+phXjuuvYtH7WuUMVEt7eeip3vcLzJ12YjQq8wRw2fvN+Svve4OnnKhiWhQgp81iwaT3LShR07nmHd/bUYlVo0ZnzWfL5LayPH+X4f/6C+ge/y5b0GPRR/oMhut+ca8NKQNnk01lAmYCyCZm1Asqik2Ws05fdx/ZQ0x9CnZpLXpaFBHcTLbW1vBe6ga8vGuX0GStOlYUZc3IxKbyM9A7i9AUJXeL1cqUGfYKFRJ2McLiJ3/3kEHMW6qlp6KLT6iTsHGDQqyCsNZOkj/QBm8niG9YwyxDC43DgHzjO1t8doLO9i+At3+K+RbnkGmQEgxKqGC1anQ/r6VpOnuhGXjyLGZmJ6GPc7PjOvxP+6WNcjwuvrZ1Tx2sZTp/PnFlTKfykzeYf+Q4J70APNqefAHIUMhlKrQGDyYzxI1MFotNgsllFWymLNNntqS7n2KFGFJvvYjEBDJZ4LlhE9AzSY/WhMJmJM+vOLiufXYYMevGMDmG1+5Er5EhyPUlp8WiDo/T3jeCTJCSFHlOcCaNOhs8+zMiIE6+kQKnWYU5QE+7cw8//IONz/3IjWTGieezl5JmAssuJ2tW9R0CZgLKrm4Gf8HYBZdHJculKWRjPkI3RYKTpqxGjVoXcN4pj1MEQyWTFg8/rJ6zSolXLL2ujuyS56WkfwRgbZmjUg8cfgnCIkCSLbPpCIVeg1pmIS00mLtJkVAoj+YfoaLXh9oVQpeeRbtaiveDkYwCPY5TR0SDqhETiYuSEgz6sDW1IRYUkKxUoQl7stgFcSiNGo4FY9TW0KSy61PhEq6ihLNJod6CTrjNnaE1cxNr8z+70o+Qdxd5Uxi5PKbfMS0QtxixdluoCyi4rbFf1JgFlAsquagJ+0ssFlEUny5jLl9E9RlhdQxGIHsqAkA+fx41DMpBo+OyWd6VQkKBjiGFNIknay/sHwzUk6Sd+qoCyyZcFAsoElE3IrBVQFp0sAsqii5Ow+ksExgVlInCTOgICyiaffALKBJRNyKwVUBadLALKoouTsBJQdi3mgICyyae6gDIBZRMyawWURSdLVFAWHKbf5kNSGElJ1iGT/Lidw/T0hMksSr1w43Z0rz3PKoRvxEqvNYDWEo8hMnza78fnceFyjOIIKImJSyU35WO67lubaQ5bsMTrP2ZPmETI78Pr9hLSavC0thMqTMPbOER8Xjpqlx1/jAFtjAaNGFQ9LtVEpWxc4ZrUxgLKJp98AsoElE3IrBVQFp0sY0NZGE/rft45eIaeUDIlhSnEqn24RlrZV+andEUxCTEqZOYcZucnoglYaW7uZtDhI/gxLsg1sZgzplCcrEYaOkNFUzddzV349FkUTjEieT04rX0MOP24Q3K0xkRSC2axMFeLs7eVMzYPH3bbOLWTncE5zMpLxBIbISsZalMKKRYLKQY5HmsnbXV1NJtLMBx6C9+X1mN96iSl9y/CcaQBxfRZFGRZiBtnqwQpOIq1vYveISchfRKWtFRSzTFcK2wnoCy6363/CVYCyiafigLKBJRNyKwVUBadLGNBWcjRSc3Ot9ld3USTXYZWEUOyRUPAYafLqyZ2ZBT19JnkTFnGllWF6D2n2bv7JM39o/g+0qtMhsqQRGbpeq4v0RNq3sMfdh1h70EHa758B8Xuesrr2uhubaQzGEds7hyWlmSTU1hEUZYed+W7vPZeOR1+BZHR37LWMg6His919A8RVieQPWsFq5bNJE/rpLPiMEcPHmCvbCHT2/cQ+PJ12H5xnFl3F9KwrYPM1StZuHQeBQkG9Oef3oy0Y7AP0m1XkZqbjP6Cg5kSjoYD7K1oonMkgEJtwlI4g9lzS8jWXxtYJqAsut+t/wlWAsomn4oCygSUTcisFVAWnSyXhrIQ9pq3eW1/P1JiPLE+O/19NpRpenqadCzelM3Qtn303fpt/tcsM5rxtB2INGgd6aalt5pnn6pk9q2lSGdqqW3uY7CvhQ5nZMxSKnlJSWTMWM4Nd68kx9XN8V8/zgsBCxY5yJv2sTc8nakZ8STHDGOPKWXFyrVcvyCWgTM1nNhzjIbBIQbau2gaVlO0KBtvdQW9JJGSkkpqkoXC5auZPy2XdN15QOXoofPkfp6vMnP7wxspuKCSFqDlpd9zxDSdqaVTSanaxp4zPqRl93L/1GtjjI+Asuh+t/4nWAkom3wqCigTUDYhs1ZAWXSyjNU8tqemltbmSk5399M3EoKAE5fLzaiUQGqcjBABbDGr+dHfrDw3kDyM3+nA7QsQ/EilTI5CrSXWqEUZ8OCoeos/7XiDP73QT9GGTSzL82PzhfF3NdHpUBIyp1KQkUHG9I1sWZuGf6Cbsqd+zoGixUxTgLzyZV4OLmXhlGQytJ00WdOZMWcpG5alowz58bpGGeppp+fE2/zBvolvbzATbH6O/zo6nXtunUV+toW4yIgl1UUVLpeVvvrjvF1vZN2W5WRf8OMgIz39BGJjiVEpCNW+y8EzPobzb+Zz8z+7PlzRqXtlrASUXZm4TsSnCiibiKpc2icBZQLKJmTWCiiLTpaxli8jTwk5BhkYsWP3hVEM1HG67jRHuI4HVipxjtbwzO/lfO/xzcRpIn2oXLTs3c6R011YPRdSmUxpJDF3Nqs3zSU9AjpSAPe7/8ptjxwl75vf49bRozSn52EJdGEdjiGQFE9qyIE1uJCvbJmC5LDSfLyMGpv//X1lVa/yamgx8wuSyTDKkBmzKS4ppiQnHuXQGU7tf5Pf7GzAi0Qo4KH9UAUsWUSmWokKFQkLN3P3hnlMT/uYQwRjhE8KD9FZdZw9bx2nL6GYpffexrLxbk6LTqIJZyWgbMJJcsUcElB2xUJ7xR4soExA2RVLrr/mwQLKoove2FAWoOOVp3murI5GZTJZgT6s/TZaKGZhngqUMSgLNvKtO2YRq4o06Qzg7OvBNurGc1GpTCZXozHEkZKegJ4woaCVHY9+nz8MqshSpzNV10F9rIUYex8jLjVBk4EUXSy6zJv51r2ZeLoqePvlo3SFzsFe4x52h2cyPSueZJ2XzjaJKStWc8sdy8mQj9BVV8aOP71HvT9MyB+BxeOwYjk5GiVqhYXSuzezemYeaTEXNxeVkMJhQmFQKD9+2LgUHqT1xGH2vH2M3vhpLLnnDtakfHbNUaNT98pYCSi7MnGdiE8VUDYRVRGVso+NQCAQICEhgRoBZRMyawWURSfLWFAmST28+19PsbO2G39mDknuXvr7rLTKSliUH9lur0CuzmDJF+5mSeK59hKRuYSR/33EBVlkchIymQwp4MZb+RR//14iiYMONtyxBHXzTt44bWOwu5MBt5KQwUy6JYucObfy4JIwFa+8yLudvg+fK2sp43C4mMI0EwlaH91N3YSTZnLblk0sSXRwaMdhGhxBwpFKmd9Fw7Z9sPE6CmMilTIZCpWJ3GUbWDp7CtmG89YoR7toP7ab3500c/d3bqb4gj1lYQL+EDKFnMgWulDnfvZVWOnSruTBjZbogj7JrQSUTXIBx+G+gLJxBGuCmIpKmYCyCZKKF7ohoCw6WcaGMge9zd2M2Ptpqy6nqryCfssU9Gk384WVeoLuUZp+/yyt3/oBD6bpMUbZXiLs92Are4+6/DRqf1vOsgc2oO86ycmGLqwtdTSMqAgl5DEty0Lm1AWsW2ghbG2m6kQLg+Fz33byJf4cXMqiohQyjC4aTvYRN3UO629ZSlrIzbBtBIdriL663fzplRY8Ax1oZqeiSd/EbSuLyTTHYohLIs6oR3t+kcvZR3dNGa+eMrHpwTXknfdNkjTMgadfZGDGQmYvmEV643berRqkN+MmHlphji7ok9xKQNkkF3Ac7gsoG0ewJoipgDIBZRMkFQWUXY4QY0EZgSHaKg5xsKyeXnUWJTkatG4rx/2ruC+9nBfL++g+1sfSpx7lesMgta++Q2XXMI4PlhgvdkqmIMaYSvH621mZ4MWr6eK5xw4x74EbSJe7GB4cxX16P4f7NQTSS1lRYMSYkEpOmo6QvZPao43YPoCy8q1sDa5gSbGFTFOA/m4fyVOnsWDJNMzOftorD7HnQC09+iksWJJP209/gfS97zC1dj9HakbQlyxj1YpSilKNaM5vexEOEvC6GfXJMcTFor7gG0IMlL3ISwea6XaFUKIjuWQhKzYuY5opSiK9HKEm0D0CyiaQGFfYFQFlVzjAV+DxAsoElF2BtPrrHykqZdHFcKzTl73l+6np9SFLyCAnK40kfyvtdbW8F9zE1xYMU9vcj0OewuxFRcQrXPQ3ttHv8OIPf3Tx8qxHMjlKTSwJuUVkGyAcbuJ3jx9izhIT9c09dFsdhEatWL1ywroELAY98TkzWLhxBTP0AVz2UXyDFbz87GG629vxbPoGdy/IJc8IAb+ESqfHYAhia6yj8ngn4bypFGcmYzb4eefbPyb8s8e4LjiCo6+DhqomXFnzmTOzmHxz9EAVdtnotY3i8gVBrkFniicxyUjMBf3Moov/ZLQSUDYZVbs8nwWUXV7cruZdAsoElF3N/PvEdwsoi06WS1fKwrhsvdgDKmLMZkw6NQrvCPYROzZSyU8Cr8dHSKVDr4lsiA8T9AcIhT9uP9lf/JHJ5MhVaiKdKCTJSUfzEGZjGNuIC7c3iCSFiTCdJJOjkCnRxJpJykwjQS0DKYzks3GmoReXN4Qqp4jsBP2FzV/x47LbGRkOoElOJlGnIBT00lvdiDRjOqkqBcrI8mZvPw5VHGazCeMFpbLoYnetWgkou3aUF1A2+bQWUCagbEJmrYCy6GQZc/kyuscIq2soAgLKrh2xBZRNPq0FlAkom5BZK6AsOlkElEUXJ2H1lwgIKLt2skFA2eTTWkCZgLIJmbUCyqKTRUBZdHESVgLKrsUcEFA2+VQXUCagbEJmrYCy6GSJCsqCdgaG/ITlsSQlapFJfjyuUfr7w6TlJ190OjG69/7FKox/dID+gQAxSXHEquWRHfv4fB7cDgfOoIIYUwqZSTo+so9+oJU2KYUkkxZ9ZL/ZBVekN5kfn9dHWKPG09lFODcFX8sI5mwLKreDgCaWmBg1H7l1vJ9wjdmLStm1I7iAssmntYAyAWUTMmsFlEUny9hQJuHtOMh7h1vpC6UwrSgFvcqLY6iV/Uf8zFtdQrxGicyYwbTsOLydDXSM+vGHwwQDYc5u6ieycV9CplIhlylQaBIoKLKgHemgtq2X7uZ2nMo08ovMyAM+XLZ+Bh1enJHTlPp4LIVzWJynw23tpH0oMjTp3FW3nR3BuczOT8QSG2n+KkNlSCQpKYnEWDkeWxcd9adpjStCd+BtfF9Yh/XXlcy5bxHu443ISmaQl5HCZU9HCjoZHvUTkmtJMGs/Co3RSTDprASUTTrJLtthAWWXHbqrdqOAMgFlVy35LvViAWXRyTIWlIVcvdTvfJ2d5aeoH1GgV2lJSdEQdA3T6lBidLqJmVpCxpSVPLg+j5bf/5S33BoUaj+2ZgcqrYFYuZsRp5/YwixivX7svhw+/8jN5J55l99uL2NfmZt1X7mLaf4Gymtb6W5tpDMUT2xuKcun55BTOIUpaRpGy9/h1b2V9PgVRHq9ylrLOBwqZkqamQRtmLDaTOaMFaxaNodCg5vuyjKO7d/Le/KlzGp7l8DXr8f682PM2TKF+jfayFy7mkVLSsmL06NVnFdpC/nwOkbodyhJykhA97GtLsK4O46y7+QgofgZbFyefdana+ESUHYtqPz+Nwoom3xaCygTUDYhs1ZAWXSyXBrKQozWvsXLe23IU5Iw+ofp67WhTI+lu1HHsptyGHx9N72bv8PXpxvRyAOU/eBx6m/ezPIiJxUvdqBPyiVD2UtDp53sz91EZms1bz1Xz5LvfoESZz8dthr+9GQFs28vJXi6iurmXgZ7W+hwKQkb0shLTCRj+jKuv3c1+a5ujv/mcbZ6k0mWg7x5P/tD05iaEUdSjJ1R3VxWrVrHxvk6bE1VHN1VRv3gMAOdvbQNycldmIW3uoYBZQKJCclYElMpWr2ehTPyydSfN2bJ0UPnyf08X2Xm9oc3UvAxLcwk/wC123/HH96zk7TgDr51/6y/chk3Or0mgpWAsomgwmfjg4CyzybOn+ZbBJQJKPs08+lTe5aAsuhCOVbz2K7KalqaKjjV3UffUBCCHjweL07JRJJJRkgWYsSwgX/7xnIM6hBHPoCy/CHKX7FhSMknQ97B6fOh7PlTLP7H+8mpfI1ndrzN1pdsFK/dwNLCEDZPEG9nI50OJSFzKgWZ2eTM3sh9q9Pw2bo5/Iv/4EDJMmYoQF75Mi+HlrJwSgoZMW009KUzo3Q5G5enowwF8PvcjPa10330dX5rv5l/uimR4KlnePzwDO6/o5SCrCQMWjVq5XlAFgmbq5/e2iO8Xmdi44OryLnoxxDC0/gOb1bWcqjaxKJpC9l8r4Cy6DJOWE2mCAgom0xqve+rgDIBZRMyawWURSfLWMuXkaeEPXZG7A5GfSFktlpO19VzmOv54ioFDnsVT/8qzL/+9E7iNOG/QJnpDMcPgCm3hGxPPbWdI2RtuYG0M9XseLGRpf/nIWbIg/j2PspNf3OI/Ed+yG32I5xJzyc10Il1JIZAUgKWoJ1+/wK+vGUKOAdoOVFGlfXcUPKqV3k1tJj5hclkGOQo43IpnlpEUaYJxWAzdfve4Ne7mvBJEuGAh7bDFbB4EVlqBSqZkrh5m7ln43xmpMeOaz+YFOzl4Nb3sCV56BqOJ1kq4HYBZdElnLCaVBEQUDap5BJQlpCQQI2AsgmZtQLKopNlbCgL0vXar3nuSC2NiiQy/X1Y+620MJVF+SpQaJDnb+Q7d85Cpwyeg7LbmN5xgGp3LhnzF5F15iDVHR0olk1j+LWTjHp0XPd/vsQ0Btn16Hf5jU1JpiqdafouThtT0Y32M+xUETIZSdbq0WbcxLe3ZOHtqeTtl47QFQy/v9m/cTe7w7OYnhVPss5LVzsUrVzDzZuXki6z033qMNt+v4tT/jAhv4vWvcdh5XKy1UrUilTm3Xsna2bmkjrObv6eY8/yYns6OSVKRk/34/ILKIsu24TVZIuAgLLJppiolAkom6A5K6AsOmHGgjJJ6mX3z59iR20Xvowckty99PdZaZFNZXF+ZFS3Arkmi+VfuJOFCTIqfvQYdbONtNZqmD5/GatWFeJ871W2bXuFo8ZsZEMpLEgys+af7qOw9jf84y4DpgEn625bTEzLLt5sHGSop5NBt5KQwUx6SibZc27lwaVQ+fqfebfNwwfzyGk5zOHwBxv9fXQ39SClzOK2LdezOMHB4Z1lnB7xEZTeh7KG7fuRbdxAgUaJWqZAGRNH/tL1LJlVQObZ05vnLkc3HSf28WyVmc3f2MSU8/aUSeFWXvvRr6gKGzBlQE/tIEHdbO588AaWFMZHF/RJbiX2lE1yAcfhvoCycQRrgpiK5UtRKZsgqXihGwLKopNlbChz0N3QxuCwlY66SmpOVmJNzkebeiMPrNATdDs489yLdH7zUR5IU1D7b49RlmkhdeZKFufnkGlSE3aOMDRgYzgYYMjWS/U7rSz+h/tJPbqLyuw0Tv/+JMseWI++o4Lyhm6sLXU02lWE4nOZlp1KxtQFbFiYQqC3kcryVobOUZms8mVeCp7bU2Z00VDZi7loDutvW0Zm2M1A3xCjriH66/ez9Y1W3NY2NLPTiUm/jpuXFpFu0mNMtJBgjkV3/tFJZx/d1WW8Umfkhi+uJe/8jf5hOx01TfQ5fQRkbRw72ItPOY3N96+gMFkfXdAnuZWAskku4DjcF1A2jmBNEFMBZQLKJkgqCii7HCHGgjICQ7SfPMLho6fpVVgoyFAR4x3kZHA192VW8srJfrrKuljwi0e5wSyn6gffZqs7Bk18GpYYNaqz7SQkpHCYUNiPw+Gmf8DC1372FYrco3hjetn6+CHmPddS/dIAACAASURBVHADabJRhgZGcdUfoMyqIZA2h+UFJkxJaeSm6wnbO6k92ojtg1JZ+Va2BlewpNhCpslPX5eP5KnTWLh0GmanlY7qI+w/XEe3JodZc3No//mv4F++wZT6Y1Q2OIiduoQVy2ZRaDFywQpm5JCAx8mwW4E56aKfRYau+/wEQmFCwXr27e7EHcxl060z0F98YOByBJkE9wgomwQifUouCij7lAL5GT5GQJmAss8w3aJ/laiURRerS5++DNBfeZCaLhchUyqZmelYQu101tfxXvB6vjpvgKpGK6NSEnNWTCdJFeTEjx/lUNFcCjIySJNf2OBLkjwM9HZy8piHW/71S0xTSITDjfzu8cPMWRZPU2svPVYnIXsvfW4FIX0iaaZYErKnMX/9Ukq0fhzDI3iHqnjjxaP0tLXgWP8wdy7IJdcIAZ+EOjYWk0lisKmOquPt+DIKKMxMJTEuxLvf+THhnz3GBp+N4e4Omk61489dwOwZU8gzfUzfi7FCKDkZHPAQkrQkJsfykUOaY90/SX8uoGySCncZbgsou4ygXeVbBJQJKLvKKfjxrxdQFp0sY/Upc/R1M+xXoo1PID5Wg8IzyPDgML1kUmwBr9tLUB2LIUaBjDADdaewp6QSbzCg/0jT1eD745m6XKRMz8ckA0kapeWUjThzmP4hJ05PAEkKEQrLQC5HKVeiMSRgyc0iOVLOksJI3l5O13Th8ARRF84gP8mA4f2S3LnLh3N4iMHBADGpaaToFYQCHjpP1CLNLSVTrUQZcjHQ2c2oKoH4hDjMMdcKUkWXF5eyElD218dwsjxBQNlkUeovfgooE1A2IbNWQFl0soy5fBndY4TVNRQBAWXXjtgCyiaf1gLKBJRNyKwVUBadLALKoouTsPpLBASUXTvZIKBs8mktoExA2YTMWgFl0ckioCy6OAkrAWXXYg4IKJt8qgsoE1A2IbNWQFl0skQFZaFRhoYDSHI98fExyKQAXo8Dmy1MSnbiXznzMUzAMcTAcBBNggmdSg7ByIgkDx6XC1dQgcaYSFq89qNd94c66ZQSSTDGoLtgT1nk2yVCgQB+r4+wRo23p5dwZhL+DjumjGSUbicBjY4YzQcnRKOLl7ACUSm7drJAQNnk01pAmYCyCZm1Asqik2VsKJPwdZWx50gHNsnC9OIUdEoPo4MtHCjzs2DddOI0SmSxFgrTYvHaurGOevGFJGQhH94gSHI1MeegSSZTotSasWQloB/tobHbSm9zK0OhRHKnJqIOBXAPWhkcdeNw+yEmjpTCUpYWxuId7KXb7v/ww6SabWwPlTInP5lUw/sb9ZX6OOLjE4jTyfAO9NDZ2ERnXAGq/dvwfX4Ntt9WMfvexfgqGpGKppGTnkzcOA9eBkf76RscxekLASq05ngSkuM4v/9sdNGfnFYCyianbpfjtYCyy4na1b1HQJmAsqubgZ/wdgFl0ckyFpSFPVYadr7MW2XV1IwoMWhiSU1WE/YMcnpAjtkfQD+lAEvRWh7amIvt8DYONVkZ8obB1kDDkALJnENxyvvdWWUKHQbLNFbeMo/s5p089eZhDh7zse6r9zAr3EhFTStdrY10hhIw5M9j5cwccgsKyU9WMHRsO6/sr8MakBPhKFlrGYdD5zr668JISiNp05ezcvk8SuL89FYf4died9mpWMnc1p0E/uZG+n56lHkPFlH30hkyr1vHokWzyDHqiDkfzEJ+/G4HAy4F8SlmYi44RRpm8NDLvFndSa9HgV5lJHVaKXOXziRvnOOaolNo4lkJKJt4mlwpjwSUXanIXrnnCigTUHblsuuveLKAsuiCd2koC+OofYM/7x1EmZpCXGCY3h4rykwDXfU6Vt6eh+2lnfTe9QhfLdajvqAvmYTn4Fbe7IlFMfM6NhdHRjKdd0VGHzkH6B2s44//fYI5m+fgq62gsrGHwb5WOpxKwoZUchMTSJ+2lOvvW0ehp4cTv3mM510JJEY6Zpw5yP5QCcUZcSTF2HHGzmf16nVsnKfF2nCSQ9sPUDcwwmCPja6hIOnzsvHW1OOIicNoSsKSkMrUddezdE4hWfrzxyz10HlyP89Xmbn94Y0UXFBJC9H6h1+yxzKH4rlzmWdUIlcoUMhl4xpqHp06E9NKQNnE1OVKeCWg7EpE9co+U0CZgLIrm2GX+XQBZdEF7tLNY310VlTS1HiCU5199A4FkUI+fD4f7nAs8QYZkXZijsTr+fH/XoZBFelVFiLgjXS899Px5p8pC8eRsHw9a+PkSDI5cqUanUaJFHAzevxlfrVjO6+8NkjxyrUsLpYYcPnxdDTS4VASNqdRkJ1Dfukm7l2Vis/WxaEnfsr+GSuZpZChqHyJl0LnxizFtFLfk8aM0hVsWpmBMhwiGPDhtrXTffhlnrJv5vubUwhW/ZJHD8zmC/fMozArHm2kZ9lFTW45O2bpEK/UmLnhoYvGLBGg4TdPsj9tOvkzZjNLryZGr0WrUYnmsdGlnLCaRBEQUDaJxDrnqoAyAWUTMmsFlEUny1jLl2ef4ncx6nThjGwQs1ZTX3uKQ9zAl1YrcNhP8uQTfv71P+8+u7dMCrew/w9vUNbQTkNtE3a1HnNuNkmyAH51AsklN/J3W2a/fzhAChHc/yjXf30/+f/8GJtHyjiTnk9aqBPrcAz+pATSgiP0eOfz5S1TwDVIW/kRqqw+pMj9la/wcmgxCwtTyDDKUcbnMXXqFArTDMgHmqjd9zq/2tVM4Oymfy/thytg8UKyIiCGAvPczdx7/QJmZsSOo8rlp/qJf+SJY93Y1VpiVRkUL7+Be+9dTOY10n9WVMqi+936n2AloGzyqSigTEDZhMxaAWXRyTI2lAXpfvMZXjxWR5M8iQx/L/19/ZyhhMUFaiSFknDGev72ntnolPKzXf2D/gDBQDNvP3eCYEIeS66fT2K4i7qqKvYejOPhv1+DjjDh0BC7f/Rdnu6Wk6HLZqauk9PGNHSOPoadKkImI8laHTFpN/KtLVl4e6rZ/koZncGzSAYN7/FuaBYzsuNJ1vno7pJTvGIVN926mFRG6Ko7xNt/eI/TgRAhv5vWvcdhxTKyNSrUCguld9/J2lm5pI2rm3+AM2++TH3CFHKLp5BUu4ODbV5c8+7kcyWa6II+ya0ElE1yAcfhvoCycQRrgpgKKBNQNkFS8UI3BJRFJ8tYUCZJfex94im213bhScsi2dNHf5+VFtlUFuWpiJymlGtzWPnAZuYnaNB8UC1yHWbrn3uJtcxgw8YpqEId1FSUs2u3ka//w1p0QQ/emt/x3R1qtINO1ty0EF3be7x9Zpjh3i4GXUpCBjPpKRlkzrqVLy6XUf3my+xqcRGU3oeyDzf6p5tJ0ProbupDljqL27Zcz8L4UY7sKuOUzU3g7BBxFw07DiC7bj0FESiTKdDEJlGwdC2LZuSRccGesl66Kg/yQo2JW762gYILKmASQbebgEKFUq1G0bCdd6uH6Ei9hYeWx0YX9EluJaBskgs4DvcFlI0jWBPEVECZgLIJkooCyi5HiLGhbJSOumZsQ1Y6G+qor6qkPyEHjeUGPrdMR8jjpPXPr9P7ze/xuVQdhnOb4qUzr/JsmZq4/AVcvzgJ2UVQFuP3MHBkJydS02h6torlD6xD11HOidPdWFtP0WRXEYrPoSQrlYypi7huURK+ztOcPNnGcPj9L5VVvcorwcXMn5JChsFFY2UvxqI5bLhtGVmSG1vPACOuYWwNh3hpWzuu3hbUpVnoUteyaVHB2WHnxuQ0kuOM6FXnRc/ZR1f1YV6pNXLDl9aRf95Gfwk/ja+/TltGCYXTpmA+8Qa7m524F9zD50Wl7HJSUNwzgSMgoGwCi/MJrgkoE1A2IbNWVMqik2UsKCMwTEfVMY6eaKBHSiA7WYYqYKc2vIb7smt5s6qfzoOtzP7vH3BTXAy6s+0jJHwHf8fWngySZy7n+uIYpIugTBsO47cP4dHZeOEnh5j/wA2kSiMM2Oy4Th+kzKohmDabZflmTMnpFGTGErZ3Unu0Eds5KKN8K1uDK1hSbCHT5Ke300Ny8XQWLZ+O2WWjs/YYh47U06NMo7Aknc6nnoG//yoFzdU0tHowFC9kyeKZFKQYuKCbRciPz2nH5lKSkBqH9qKWGCPHX+HlQ2fodvohrCelZBGrr1/ElPOrbdGFf1JaiUrZpJTtspwWUHZZYbuqNwkoE1B2VRPwk14uoCw6WS4NZQH6q8uo7RzFp0skNSODdFk3PafreC+wka+UWilv6Gc0lMjcdbOxhDo4sauc1iEnrt5m2v2xxMSnkBYrA8nNyNAgvX1qSuYXk1m6gTUFMYTDjTzz+GFKVyTT2t5Hr81JcLiLHpeCcGwKGWY98VklzF27iKIYL/aBYbzDtWx7rZy+lkaGV3+NzfNzyDVI+HwSMUYTcXEwfKae6uMtuJJyyM1Mw5IsY/d3fkz4Z//OOncfto52Wpr7kPLnM3t6ITnG6DvISs4eWtusDDo9hNUm4i3pZKeZ/srJBtHpNRGsBJRNBBU+Gx8ElH02cf403yKgTEDZp5lPn9qzBJRFF8pLQ1mI0e52Bvwq9InJJBo0KNw2Bm2DdJPD9HTwOD0ENQaMWiWywAAtp9oZcPkIhMNIkTON7/937pKQJBlKjQ5z9jSKk9VIkp2Gqj4S48P0DIzicAeQwiFCEkgyBUq5Eq0pmbTCXFIjXVylEJK7m5qT7djdAWKmzqXIYsR4/pglyYtjaACr1Y8uI5NUg5JQwE3roZNIixeRo1GiCjqwtnUyok4iMSmBeO01cnQyurS4pJWAsk8hiJPkEQLKJolQ57kpoExA2YTMWgFl0cky5vJldI8RVtdQBASUXTtiCyibfFoLKBNQNiGzVkBZdLIIKIsuTsLqLxEQUHbtZIOAssmntYAyAWUTMmsFlEUni4Cy6OIkrASUXYs5IKBs8qkuoExA2YTMWgFl0ckSFZSFnIyMBpHkWswmDTKC+DxOhoYkEtPjOL+bxIVvlQh6fUR6vSq0MZ9gFybgsjNsD6I2G9Cq5BAMEPD78LrdeEIK1LHxJJsj773osvfSG47DbNCgVV78U4lwMIjf5yesVuHvtxJOi8ff7cBgSUDpdRNUa1GrVZy/HS26qF3bVqJSdu3oL6Bs8mktoExA2YTMWgFl0ckyNpRJ+HuPse9YF0NSKjNKUtAq3NgHWjhQFmDhdTOIi8y81CWRk2JAqTh/w3yQ/tONDATlmEuKST//R1IYydlPa98g/c3N9LlNZE+zoCWId2iAQbsTu9NNUGUmuXAuy4sM+Eds9DsCH36YVPM224JzmZOfRNq505MKrRGTyYxJK8M72Ed38xl64nKR79uO7/7V2J6pZtbdiwlWNxEqmEp2WhLm6A9ennt3EM/wEMOjTrxyHUZzHHGRQxDRhXzSWwkom/QSRv0BAsqiDtWEMRRQJqBswiTj+Y4IKItOlrGgLOwb4syOF3j1QDknh9SYdAbSktTgH6CqWyIBMORlk1i0gYdvnIZOEcYfjJy8jHQrc1Pzytuc8inIufM2Fp2rZsnkChSRgeKNb/PzVw9xuCLAhq9toZQmKmpb6TrTQGc4EWPBAlbNziW3oIC8OAnb0bf484EGhoLyswD0YUf/NDMJOglJoccybTkrly9gRlIIa+1Rjr67k+2qtSxo2Yb/27fQ93gZCx6aSvXzjWRt2sDihTPIio1BfT4whgMEPG5GvHJMCYaPtLoIOdupPlBGRUMng4pk8mctYMmiYlLVH6nlRSfCJLMSUDbJBPsr3BVQ9lcE7yrdKqBMQNlVSr1Lv1ZAWXSyXBrKwjjrXueF3cNoMtNICAzR3dWPMttAZ52ONXcVYt36Nj33/D1fLtShwk57ZS3tg0684QiU+ek8Wk63X07SkgUUKCLQIkOpNZJSPJeSWAe2kVP84efHmXPHbNwnj3OyoZuBvlY6XErChjRy4+NJn7aEjfdvoMjTQ/lvH+PZ0TgSZCA/c5ADoRKKMswkaRy4TQtYvWYdG+dq6Tt1ggNv7aVmcITB3mH6hjwkl2bjqWnCH2tCp08gJSGNkutuYsXcInJiz6MyRw+dJw/wfJWJ2x/eSMEFJbAQQ+/8muf7s5iyYD7TbEc43uVDWnort2Yqowv6JLcSUDbJBRyH+wLKxhGsCWIqoExA2QRJxQvdEFAWnSyXgjIJHx3Hy2k4fYzazj56hoIQ8uMPBPBJWgxaGZJCjjftJn788FJilSOc3nOI0312nIGP9imLjKyUyeWo9PFkz1lKSffLPLn9Hd58c5ji5StZVKJg0OHF1d5Ah0NJ2JRGYW4+hfNv4L6VFrzWLg7852Psn7OWOUoZipMv8VJoKQsjY5ZizlDXlcaM0pXcuDoTpSQRDocIDLbTefAFnhi+m3/fkk7wxH/wL3tL+fL9C5iSYUKlkCO/uMDl7KHr5AFeqDJzy9evuwDKJOzse+KPWGfNZ9aCOeSGffhDMiSNHoOolEWXdMJq0kRAQNmkkepDRwWUCSibkFkroCw6WcZavpTCYcJ+Fw6HE4c3CLYaTted5jAb+cJKBQ57Jb/8ZZBH/+Nu4jQKIvYR+PJ3NtIhGdAlpJCmC2AfceB0Slgyk95fepTLkYUD+A/8gBsfPkj+P/2Y2+1HaUnLJTXYSf9wDIGkRFJDdvr9C3jovkJwDdJ6/DCVA4H3N/1XvsIroSUsKEwmwyhDGZdH8dQipqQbkA82c2r/W/x2dzP+cBC/P0DP8SpYUIpFoSJGocRceht3bZjHjIzYiw4RSGe/IxQGhVJxwc8iEwhe+K8XqD/dxqhSjkedy+wVG7j1lnmkXiP9Z0WlLLrfrf8JVgLKJp+KAsoElE3IrBVQFp0sY0EZBOnZ9kdeOVFPkzyBdF8Pfb39NDONZYVqwnIZvpQ1/O29c9BHNvxH9pJJo5T/vz9RZylh+qoVzNXZqT94hOMnh5n+8L2Unt1bJhEODbHv37/Lk60SmaYCZmnbaTClo3P0MuxUEzIbSY7RorbcwLe2ZOPtreadV4/QHjg3/LLhXd4NzWFGdjwpeh89PYqzFbcbblqIRRqms/YQb/1pNw3+ECG/m9Z9x2HFMrI1SjTyFGbfdSfrZueTPo5u/uFQNb/73/9NU/EG1t28gqK2vRzpDOCbewdbpmmiC/oktxJQNskFHIf7AsrGEawJYiqgTEDZBElFsXx5OUKMBWWS1M++J59ie3Un7rQskj199PdZaWEqi/JVIFOi0OWx5oHbKI3XoJGD1LWNX79gJaF0MWtWFhEnDzJctY9D+8tpLH2Iby+NRxb04D31J773toRywMWqTQuI7djDtlY79r4uBl1KQgYz6cnpZMy8lS+ulFO77VV2NY0SiJwiiFTbWg5zKDyVKWlmEnU+upv6UaTP5rYtG5kf5+DYu4ep7XPgkySCPieNOw4gu249+RoVapkSrdnClCVrWDAth/Tzh4k7++iuLuOVOiM3fGkteedVwMKhRrZ+7yU8S9eyct0Cclvf4b3KATqSb+ChVebLkWDS3SOgbNJJdtkOCyi77NBdtRsFlAkou2rJd6kXi0pZdLKMDWV22qoa6Bvsp7u5gcaaavrjMlGlXM+WpTqCHhftr21j4G/+D1tSdcTKhyj/7a84HDufBSuWsCBNS4RpQqNnqNq/hzfLtdz4d/cxR+Vl8Mh2yhLTaHmxhuWfX4e+/TjHGrqxttbTbFcRis9mamYamSWL2bgoEXdbHScrOxg5B2VUvcqrwcXML0wm3eimqbIXw5TZXHfbcnJkbvo6rQy7RrA1HeGNdzpwdDWjmptDbOoqNszPw2KMxZySgSXRROz5zcqcvXRVHeblWiM3PrSe/PM2+kdmdR7+z19QW7icBSsXM6VxG7tPjzBQcgdfmKONLuiT3EpA2SQXcBzuCygbR7AmiKmAMgFlEyQVRaXscoQYC8oIDNNRfYITFY10B02kxYdQhtzUs4YtufXsqLHSsb+Jkp8/yi1xarxH/sj/2y9jyprVLJ+dSdwHsBP2MNJSwYG33uOIeiVf/uIyLM4BXIYhXvrJIeY/cAOW0BA26wjO04c4YtMQTJvFsnwzpuRMpmQbCNs7qT3aiO3c6iXlW9kaXMGSYguZJj897W6Sp85g0YrpxLkG6Ko7wZETp+mWJZKZZ6H7t39E9p0vktfaSFuPH+OUeSxaOJ28ZAOa8zf7B314HcP0OpSkZCaiu+AgQJiRijd49VAL1oCcGEmNMXcG89YtZYbx2thUJqDscn7TJuc9Asomn24CygSUTcisFZWy6GS5NJQFsNUdo659CKfSRHJGFpnKPvobT/Ge/zq+PLuXo6f7sfvjWbBpAWkqNw2vvUJ9fCmlM6eQG3dhF/6wd4j+01UcrHRTcNcm5uggsnH+mccPU7oqla4uK702J8HBDrpcCkKGVLLj9cRlFlO6cj4Fag/D/YO47fW8+3Yl1jP19C/7MrfPyybXCF6vhNZkJiFRwWjLaaqPNzNiSiUz4ne6kr1/+2+Ef/YYa0c76GnroL19COWUBcyelk+WYRytXz39nGnsxDrqJqyJI8GSQU5WHDHRhXzSWwkom/QSRv0BAsqiDtWEMRRQJqBswiTj+Y4IKItOlktDWYiRjjNYfWpiky0km2JQuvqx9lnpoIDSLHA53ARjTJh1SmR46G3qQ25JwRyru7D6dNadyNglNw7bED5LJhZV5FDAMHXHu0lOCtPZb8fu8iOFgwTDkUZkCpRyFbo4C5lTC8nQykAKIbk6qDh6hmFXgJgZi5iebsZ8fjsKyYvd1k9fvw99di4ZRiVBv5PmPceQVq2gQKNCFRylt7mVIU0KKSnJJOqujSpXdFlxaSsBZZ9GFCfHMwSUTQ6dzvdSQJmAsgmZtQLKopNlzOXL6B4jrK6hCAgou3bEFlA2+bSesFC2evVqpkyZcsUiGgqFeOSRR/jud79LfHz8FXuPePDlReDll19GrVZz0003Xd4DrpG7mpqaeOGFF87msbhEBKKJwNDQED/84Q/5yU9+gkIxjmXfaB4ubCZUBGpra9m+ffvZv3XimhwR2LlzJykpKTz99NOfmsMySYq0n7z8a/bs2cTFxZ117Epd4XCYV199lY0bN6LX66/Ua8RzLzMClZWVZ/9gzJgx4zKfcG3cZrVaqaioOJvH4hIRiCYCLpeLHTt2cNtttyGXi2XfaGI2WW16eno4deoU69atm6yfcM35XV9fz6JFiyYelP3sZz9jzZo1V0yQQCBAQkICNWMsX4Z8PrxuN4HYWBT2URQJCWh9gwz5jZj0KpQX/UMz5POeHeiMTkdkC837lwSSH4cjjDY2BmWk8aZMhsw7ymhQiVwdg04pIUkKlOeGPoeDAUYHhlGmJKMb6cemiSc+RoXq/P8PlYL4PT58gSCyGDVySYNOA5LPxSixGDWys/uEHA4ZMVo1qgtu/oTQSn7cDi9BSTo7lDpyyZQxaDVq/n/2zjvOqupq2M/td+a26b33yswAMwy9S7EgKLG3qGm+iYmJJsbEaDSvyZui+WKLNaLYUECadJA6ML0wvffeby/n+90BFIxhRgM6JHf/Ob9999l7rbXPPGfttdeSnZmb82/O+VmNJmxqDarzbrcJWM1WRFIpEon4dDJSqxmrXcAuU+A2Vj9x/PZljy+F0X4GHQpkbu6fpkcYKwt0jg4Eh4GuVj3aYB/czsxt/JlcoIdgZHjYCiIFGq0Mm9NWjFZkOi3KiS3z33q888cTO74UsOoNWASQqFSn5ybYsJr1DOjl+Hq7fS4jPjisRvRG25j8xDIZIokCN6kdm9WC0SJDo5b923N3DfDNSGBCx5c2A3qjsxyXEq27GIfjc9/ZIhFiiRSJ2PmOObcJY+8Gi9mIwWDAaDBjsUlQh4bgI/9cX+sQ/cMgVbijVcuwGw0YTSasKi0akYN/fqQYsVSC2PnuFEwMD5kRRHI0OmfaFgc2mwWTEdw1yrE0Lmeb3TCCUaJEIZMhFZ1eh8hiQG+yYpJr8VQI2G0OpHLZ+WsRRuntdeCudkNhG2XEIUHsrkF7bvqVM+93wWZmdMiAoFaCRYy7mxypFMwGEw6xBLlSMVYJ40s3wYLRaMZkkeHhoQS7DdOoAbSn3zHjvWZcx5dfWuLf+A8m7fHlhaHMmU3chnlkFKvaA4309GYXLKMMDIxgtIJco0Pr3Ez/AgImBmU2hlqaqSmpQp+WiujwcbRXrSSmZRe7e2eQneKLv4ds7MV0ujkYaainbWAEITWdxE83rwOHvZuSw40oo+MIUegZFGvRduZTPOqLwtuHMHc7ZpGOAK2VwREThpEBivccQbfqaqJPfMQOv4XMCVbgqfXD0x2shmEGe/vo7xnGLBWhCNBiH/FjSpwSfUUuBd5zmRciQ2op41i+GzFxQfj5yjEODjA8MooJBW4qLd5OmBgdoGfEPAZhYsUozfntWGQWRk0SFAoBkSaC2KhwwvzO/vMWMPV00VpZzVDWXKadn4+A3ppK+sQeeAX44aWSQ0cDrcMmRgLiSdFN7Mt8fChzoO/uQO/mjYe7AlHpTvYbQ/GLTiDd08jwqBmToMHPy3mD0PmPwsBQSw5vvdPMtOvmEeguR2Kz4HDzxttTg0bxBa9Mh30saemQzR0vzede2GOwWU3O8V4EWShZWR70NjRSVTNKxKxYpMPG0+At1+Hno0b2T/+8Ls7enxiUmWktLKPLLsV3ahphThVYB+hrK+LjglBuXBPD6VLcNvR9PQyNjjDQ10f3sARvD6dNqLApw0j2N9HXWk+lKZ75UzzG/YdwcVb4HzyKw4bVNEL/gB6rEy58fNF+HlwuwfInAmX27jJO1XVRZwljiucooxL5GRs5MyGxFLV/OAE6Bej7GRwxYLYLiMY+FEcZ7Oulp7uDjo5e+kY8mHrvrSzwdALV2QUJWBsPsqdaiW94EpnxKgaqK6iprWcoMYXA/lFEyvMLxIslGrzD/PF0VyC1N5LzSSNmSSBZ8+NxkjPNrwAAIABJREFUd4zQ19PKqXIZMxbG8FltBgFDTR7FehVegcF4CwZsYhnK4RZaO/pp8J7OAr9hmnulxCYEIhOs6Pv60dsc2K2n2LfXQlRiBP7DFZSZ3ZFFJ5PmIUem1OGrk2AZ7qNrUI+hv5vuLiPq9HCM1SOEJkXjrzPTVN6JXe1NeEzQ+R+vggObWc/IqBGL3fnho0SlUaEcg87PlC4YmqipbqVhOIwl84KxjfRTdSgf0bJlJEkZF/RcUHYJNtAlHvIyhDIBu9XAQFsjlYdz6V9yKysDpEhFdobL97L1QClNA+CTOotZM9JJDHD/QsOdEJTZB6grzWPPjiqCZkRSt+UAHjdcT0LjJjZ3LWDhnFSy47VIBBtmqx3BYaUr5zglbf2IrryWpWMJkkRjniaNxkrN+r/yzsgcVodWcnggnixFDY3KWCQWI2pMGINSmCoqYfPeCgZMeuoLKtDNmoF/TQ65uikkufUgS7yHtdMUDFUcZNOOUoy+CSy4fjYhji7yjjhYdmMc1a9+SPd3HuGOYDmyxjd5bk8oWZkRREXLqd77Mbn5hdQSSnTKPG5fGcbg8a28eaCSfrEHgVOkdO6Rkza9i9xyHxJiDfRaUpgzcwaz0j2wmK1jhaKHaqsoOXCUrlvuZa36zFtEokStFdO953XeLXQnZl42mYm+SEuOkts2QnfyUlaHyZHI3NBolBd8oVwYypxePCOlrz7DJ37LWDYziaCCN3lXn0B4+nRmOXI5lN9Ch3oOd6wMH8s+P9hcxqGX/h9v9PgQ6+uGFBtDTfWY02/ipmsWMifWA5nzhXhmwwl2K6b+VlrKczhgmsc9S4POgW8nkBnRDxxj00etONwTWTFHRFV+McdaglmbOcSGfTVYRGJEYYu4+/pp+LvLz/t6v1j7eiJQJlgb2b/xGK0mHdNXzCBAIkYi1jPSuJcXPk7mN7/MGvsn5kysWvLhm+w9eoDDPVFkzF/Btdl2Gk+10WqIZNlUqHIWLJ99Hz/J0l2S9VwsuUyacWxGRo0OJAoFCrn0HJk5sI100pR/gI+ONGCUehK7/EauTPHC/cxH5qVaw/hQZmPgxG4O1zSRZ/dCc+RjeuNT8TvXLSNSELbgWyxK9MCQ9wGbduVRp5eidnNgsYgRe8aQluSLSuZg0BjBqrXT0I29Dc9uMBMNG9ZxRJ1M7Ixssj0GOXUoh/y8YiTJMg6u6yM+0/c88BfLI8hcNZ9k5/41FrP5g3JM4giWfysbL1EPrZU5vLsziF/8ev45UAaW1iO8v+4A/YlzidLX0GX3xE8nQW0eolCVxgJHDjt6ZvLA3VNQ2rrJ/ccb7O+yYLE0UlQkEBTqh6ephSabAnGAD35uvgTHr+B7K7xpP7qBv+8tpuCkmSX3f5eVc3059bf3MC6/humqGnJO2vFMmMmV8yPOnJw4PxDN6Ad66W6uoDiviOpRNb5BkSSmJRIZ7I+3WoF8zJngwFR5iOOFDVSFXMt35qoZaa9lyxMvI3rmz9ygEDGev9oFZZdqF126cS8/KBP09NTnsuNv6znUbCfgiRf4TaICmaiTHU+8SM/itcyLHOHExlLsIWlccU0Wfl/gnJkIlAkD5ZTkH+ejsgCyNHXs2Z+LesliIjoOcrB/Gplz5nJtRAdHPjnByZpuhvv7GR41YNd5oNGcOdaTqlBHLOT79y3GX2Sju7EbjZ9AwaZjOCxVlOki6O/QkBEeTOayKKwVR/jw9SP0qyxUFPWRMDsZVfUJTjqhzENC4PTrWJEdT6TnELm7c2g3KUicE4cx9zAHcioQBYkoLQ1kzXduYkW6L46dT/Hwvn7MPU0wfRWBMg9mJ8oQyaT0t4pYcONifIfb6D76Pn+z38njcz7m98+FcNOqRrYfCmZW1hBVVSpCVDZMI6fYfbKRIWdx674+jBoPtJ4eaM4yWcBC7rxnIdGeKmzdrdQXHCDnVB2NtU10jFrQ+0QS7+1NQMJ8brp51gULQI/vKRMQDOW88/hbjCy/nflDBznsSCQs2gNJ0QlOjfoz745rSHc3M9yUx8fPPs0LQ4v5ydpY3MUOrIPV7Ntag276VBKjY4hJiCEyKhDPsbUIGLvqKP7oRV493ooh/hH+8WAKsnO8rpbKfWz+eBPv7m/D5hXHlHBPfGRKAtfewopoD5RnwypFIiQSKeJvzFMm4Gjcyfr3DvFJlRkvNz0WkRb/xatYGFjFlv2pn0IZ2MeOnm2n1vN6QRAxaakka5o4eSCHys4+rG7QUq9lyR2rWT47fuyfrKuNI4H6Pby5ZxCfGVlkp4WfsS+niY3QXHScHe+cxPN/7mOlfhs/fWKA7z57L6mebpybIeRiy3g8KBPsXZzcdojKXjO65GCGjjWScs9aEmRnP1oEHEhRKmRIRAI2QwXbXtpLp18S2fO96TtRSkl3GGuW62jY9jbvSG7n6e8k43ZOcXjBWMx7r5fjlTaVrFnxaPtyOXy0irJuTxak9LElP5Uf3BWHzFn4fmxLOkDqPIKErhPbOHDyINsPd2ATeZKyaD4ZsYFEWcp5v3s5v74j8pwPPjtWiwORqY3mITUqSQclx2sYqqtGCFJydDSWaaYeIm67mdneckR2I00v/4ZnOt1wG6mivElHaIgvnqP1NNqUiANCifYPISptEWvmRyC3DtHXW8Szjxex5vd3E9ZbyidbP6ZYFoCtsgKLTzTJV13L0rQogpUiBNsIPXV57N2wmwplAvOkh3hH/SO+E1lL8cEcuuKu5OrFmUwJUiF2DFG+ez/59XpCb72Rue42hjpq2fbkq4ie/iNr5SB3euPF4rEj3S9qLii72Lvn0o93+UEZFszmUXrq+und/iobVz7Gr8agrJdT+T34RIfirTNw9K1d9HiEknHlfGK+4AhzfCiz01+wj08O5lA156f8IHKA/a+9j9cDPyK75AVebFnN9fMDCfIUc/r/r4363XupMNrxWbmSGefEHThjqiy5G3jdMJtvzQ7GtPNZXjrRSEdPP0a7DJFcirtfMtOS4pmqKObFLc1I9dWUS6ewIEEL1SfJ1aWS4K1EMOiYnq5gsL+FIwcrGbW7ERjkj85diWb+bNIlZsymavbmz+Kp30yn6sW/03zV9WTW7WKPNYjuLhEzo6X/Asru4PE5O/jJrXuw+PZS3a4myM+K3X8531pzFVfNCkSCna6iQgrzShHffidXnPffw8HI/mf5U443M69dwpxEf9QiAXPhQY63DNOVtpIbwp3fdqJzYr2+2Mgn4inrbWpnqCmPnMFgglv2kyOJxUctw0cpxhqQSnacH57iQTr3r+eVkiYa+jJYNdcDHJXs2DJKxsx4AgPc6cmpwDprLnPWLGPmmN6ccXFmRrrqMHYc4I8H5/Onn6UgPc+OBBx1H/Hi+mqG1UHMXhBITV43pupCLLOnEWA+E7si1hA5dwGpfu4Tjqf7Mtt+PE+ZgImaD98nX+RL8MJFxFcd4ci29zju78lgvwZv2RX89qynzFrGlmc+4ETxMXJ6NXj6RuAnM6MO9SdmajqBIhP9PT1UVcm45al7SflKQTJfZnX/AX3rd7Fu1yA+2dlkp4fjdeZ/p2CspyzvKBsPh/HQL+ciMfSx5/4HqXn4aW4P98BrgrGXX0VC40JZyx7WbSihWZ7AynQ92//0EkViDdKAEPwlTo/qCO3iRfz24VXEq/soy6ugOj+Xaqs7Ur8AdINd9PaN4hbmh9DUDqkZRPklsnBREp5i0Zi30HT477zenkL69KnMjJbTc2g9W4420Zl4Favk23j8/wqwauUEhPud9gaNtCPMfZT7r0kiXDnCwGAhWzZVYRaHsvS6bDz7G2gvOMSWsPt4dP5n5bIEayW715ejnjmLpCg5dRvfZOfRUlqNNswmKwZnTJmbGwr/2dz/y2sJszfw5v2Pc8pDRUtONaawRCKCvVF1VI9BmSQgjEjBgtQ7nOAl84k8/jLvlbVScryf+LnJhFv6qI9axJxoH4LcYLS4kLaQNJJXXMOKAIGB6kJO7NxL5azv8cMkET1vPMbTSb/h5zN0eEha2PmX9+mZvoiZs6cS23+YD7eXUDoQxs0rAsfy+un72jn+xmb40X0skIqQidX4x0UTqHUbq1v7+eaCsq+yQ77Z31yGUOZ8KTgw97RRte55PlxxGsrkYgd2m4BIIoaWj3lz1zDqqCyuWhx1niv7rLjHgzLB2EDBtvd5Z0MphunZBBt7MZosiN2USO0mTHYFCoUfU665itkJIfgqTJR+8AZb9x2lyTMMX2cQpsgNrW8qi75/FVMdLRz48wuUzv0BM4s/ojJzPmlxkUTLRAj2GvJz2+ipFxPvVcjf1u0lv8+PecvT8HcG17dWUqkOQtrSiiM0mxtuXsmMoDa2/vV9DvUEM3VZNpH9dVhuvJWVcgP6wf385RlvHnhQ4MW7N+P5qx+QVLSH2vBgentlZPjIkCok9Do9ZSsTMR97n6ff2EGebBo33B5Fx9EY7lzdzPbDwczOGqSySkNYzBRmzgxEioXG47vZ8to/KPSJJ2jsRSBBIolhyU+/xXQ3C71HD1Hnm0psVCgh7qIvgLLxjf7CUOZAcDRx8NWPKOwZYdQuQtRUSInNF61vIBEaMSKlP5FTsliwJJWAkRZaj/2DX3zkw/I5OhAq2blFPwZlAf7u9JyoxDZnHnOvW86sszAtCDiM3QyUbeCJA18EZXY6t/2FP7y9j2LlfG6ZH0WgqI3D/enckg0tPb3kvbcH9a13sjhzOvGep4t9X+w2HpTZW3bzzs4WzN4ZXDE/mMHSXHJyWwlcEkzD8y+zO/RXfPDo6eNL54eFxWikft0veGKniJjrrySJAayoSV29jESJnrbaMj7eUM3cX99DqgvKxlen3YLZKiCSypBJz3h9nL/qO0XZyWN81L2EX9wRAaYRav74M9YveYofZXjhewlvilwIypzAVfHRK7y2rR75jJVcP1VJ8YZ9aJO0lATexYPZMoS+jTz1jxC++/3ZhAx+xPNbh8Hdg5AgJSLnkb3gDNIXxjw42J0XQwbJOzjCTU//kDQ3GVKhj4PPvkPv9PlMn5ZChLWCA2+9xoYTUmJX3cBVvoW8ul1DqrgK95/czxI5jG74Pa8H3s0N2RHE6ETYraVsfq8UvdGd6Yvi6D7Vib4un65bHuDb/ufGolkZLN7E69tGiV+eirWyFrvWn5T5mQSJnAeEejrrytm7pZF5j9xOor2arb9/jve2HaTaN4uZqeEEauU4ulvockjRm2xIhy14zlzJqrtXkWVrp/PYi6y9J4eFb73GLRUvsTnqNlZPjyRWJ9C7eyOHLJ7oZi1juWcr5QV57D3pzS33zUNn7Cf3id9w/Ad/4J5QFTqJgH7Xc7w5Mo2kabF4lrzFuh11mENmsCbJSk2/FeNQL6d2HIa1a8iQipCKfUm4YgFpQR58UVELF5SNv0UnW4/LEsqcngxLTxsVbzx3DpSdFq1g7+DIax9Q5ZFI+sJ5TPORf2FA8oWhTMDaVEbFsT3s7lcihGYzu3sL71XqPztWsLgTfe2NLJsWTahGjkTo4Mj2Y7T0QOL8dLQ4GG1vp2JvDuKHH+JbCjuG/n5Mblr633iSv7dasErVeI19efbRaw4kJnkFd0w3kv/Ru7xuimZu4JlbRM6bjmJozW8l4ua1XJGdhLpgM699sJtjwwFkh+nQmqrJxY8gmfOG3CAt4lv584w8/nGoA/2ilXjnVRAxz5ueXhURGhUadyvN9Xbmrp6Fx2gbTQc/4BXhJh5ZXMoLj+Rg8WihuF5NWIgYSdBCVi5bxKIMX8RCPxV5eRz7pI201fPwQsBu1lP07JuYfvsY13qrcDd20dFcR9GJUmrbGqmv72bIpCAgNgQPmQKNXyxZ11/NDI9/TSnjH19aMQyOYLKfviVq/mQdG/SxhKROZ0GoDEQSZAol7ipnFvsOeo6/xoO7Y7hpiRciRzEb3hll1qJUgoPVdBzIZTAjk8xVV3wGZU5jMnXTX/I+v/0iKDOeYstb69l63EFkQhxR4lKOlhrRXPtbHlvhxvBAK1uefB3P3/6aJR5q1JLP31K7OK+CC0OZg4GCI5QbhmmsbaS9vppmSShh4Uv4zhodrXtf4xfPGrju2ce4JUEzdhlBGD3JW797ht3NStyT5hFjaMbQ30CvVxBaiR3DiB2TJIkf/uEuklxQ9tWV2FPKqdxjbB6+iodvDAbzCM1/fZCXsp/gx5nOuKXx7tV99UdfEMpaP2HzkSL2FYiYmhpFaqI7ZQfLiV4axLFdGu7+8VzY8CjPqO7jfxaHEDh4gG3lAgNVpbQ01tJsFI3B51hznjiqvQldeiVh1Y1MuXsNUQoJ0pbNPLdFzrSFmUxN9GLo2A6OntzLcXEKUWFTWeRdyoaCWG4IOsw6zbd5+Aobex59BcNtd7MwJgg/563G7sO89dz77C91kLJ6KXG+bgwWNRP3/ZuIrq1mZMpUYmWnvXIOywhDIw5k7qPkvLGOT8qaMfkGngm7cN6KNzNoiuH+Z75DstjMaM9B/vLzbUjjovDy0jC2HLsNO6Bv7sCg8iPq1tu5LswdW3c1+5/5DY+ValmSlskiv2LebnBHp1CN7RdrRy/SrGUsvG4VSyilJK+APYYVPHC9D6ahet75+ToCn/oVCz3cxmLOhGMv8FJzGtHaYUaHT7GvWsPUiFTWrE7CGec63FnPzj+uQ/TUE1wrFyEXSZG7u6H49Gj5fLtwQdlX3yff1C//o6BMwEL7rjfZ2uFDVNZMZsf7ofoX/zjG9ZSZDBjr8imubSRHlMn8to85smANq9xPq8q6fyN7k69jWXIIkSoxgqGQ3Xta0ItiWL4yDjkOBhprOfr2Zuw/f5jrnKkqBk5wqDoM3bH1HE/OJD4inCi5M86gluKSAfS2FFZn26nY9g4v2mKZex602Gk82UzMt29kfoydit0nOXK8DS9/HTHTEhCsNgz5B6hK8sdYN5XbbphGlLyfju7DvLOphBZ9OtfNstJl8UcXEoqvvZ3ivRUEpoSinJdJat57PGO9lftS+jHb5WDYx3s7vcjMjiUyNhgfDw+0KimY6ijKLyW3Mohb7piKwnnUZxxizy+fZPTxJ7nKU42mey8bD0nwDQokXFzIoVNGRlQRTIuE3gFvUtOC8fDzRntOio3Pb4B/DWXOix6DnPrwdfY0mcdufDmbvSGPYosvOmfMx5kbniJ1IJFp87lxqpKufc9w1zsy5qSrEQkNHD5oJDEtAh9vNwZKOnBfsYIrblwxQSgTsBRv56P6Ko6Ve5Pl50tqcCMHK4wY4u/hoavU6Ada2PTYy3j87+MscZddshQZ43nKbKMjmLFjNLRTsPVjTjRLiLnlXm4IG6a9+EN++8IwKcGDDKTcxP3XRNO37TV2ttdTYckkydOX5AQV5rZ6GlvLaY6IRFEdytpbswgP8z0n5cs39fq6DJ7bdIRNR4fwTE8nIzEY3VnWGqwYg7JNjTP5+b2JiE3DlPz2AbZe/0d+kOI5lj7iUrULHl+a++keqOfgvgacmX3C490pOWbnyhtiadiwgROJWUg/KiThofuYF6xFbR9myARWfTtlu/dROuxG0Mw5pCl6aCrLZ0+Zmmt+diNJNjNKHw8UIhtNb/2VHQFXsHBaIomeUqyDfQzVH+JYvYlOayTzdcV8YFjJfdPrWfdiMQkLbewtSuXOO2YRG+BO39EP2X7yGPtKJMSnzuWGteH01VZzPN+T2+9NQb9nHa9Kb+VXVwehHDsGttN5LIf2YBXVB4qwybREz8wg0PkRIujpbKzh6L5elj9+DykSBw5rDn/88VY0iRGotOemixHQ17cwog0k5q47uVbWQ2vBZp7eP4Ktxc6aa8MZ9UshqGkz23oTEdfXEzA1hsQF80n19ULXX0RRbh67jFfy4BoNox37efL/jPzPH64j2E2GBAeDW/7K27YsklPiSPFo5EhOByZ9MKtvmoYcK0OuQP9LtS0mzbj/QVAmMFq2lY0nzPhMySQzJRRft3/9KT8elI1pqLmY8tJSdlpTySp9hTe80phx5q61vbiIjtX3c2tWNDFqEaOFW9hdJ0Icu4BVaVpEWOmpr2L/27vxfugnLJE5MOx5ntcVq8jIe4WdDhVylQd+UhGCo4u2AS0BkUu5c5aDim1v86Ilhtn/BGUtxN5zI9OFZmr7zdTUGwjVqUhZMQtJczNVOz6ke34YLQWLeOQH0UgczhdMJesf+C1HI64mw82MT3Qc0ZnxSEsPsO2dQxjCU5ixMhLDxvW8MZTJ6muyiOk7RW1HHgcK1MTEBhM3axEz0uOJ9pZhrDvOycIaqvyv5p65XmP5gcyGLjY+/P/QPvYICzzcMGx/kY1CJpnTUwiu2cuJAQnKadkkD1ZTXNSF59XXMHOc1BgXgjLnLdfBplra9fZPcxlZcj5gmyGSoIQ0soPOHF9I3VB7+RMmHaBp01951HAl35vuhgQjg4MOVGolMhm07D5Kb2o6GVdfcSam7Mz+vICnzDHYSZe+hJ17htG5R7M0fYCC4nry3a/ngSsnD5SdXomNwfKD7D1SS7d3JtdeNZUgOmkr38FfNwdzz3UedDlCyAxuYvtHvQR41ZAzmEZKXAIz0+XUHz1JeU0hg6lxmAqjuO/HZ487J817bNJORGjYz7sHBvGePp3M1LDPAv2tbVTmH2PTx2JufPQagvTVrLvvZVS//y1XBWrRXoKj7rNCunBMmfN2YAMHd5bQ1dZHUJyakvoE7rk1lIHCjfzhqW2MLv8Nj9+eSpDq3NukVkZaysnPKaKm34TEXYqhT0bYgsUsSgvm7AVtwVjE+mfyCLx6OVMTQvB0blVnTsTmQxwpaqOwK5hsZTGHUu7mx/HD1L73Z37z/giZj/6aO6cG4aMUYexuprW3iB27utD6p7F6gYSqnHz225bz4GpPBmsP8Lfn21j5v/eSoZYhczTx8atHUWRG0H/yOLXNfUjCwvEQOaHMzFD/EG3dftz7p+98BmX3b0GdEI7756DMUN/KiC6I2LtuYbGpgbxd+2lLiabh1WrWPnYdnho/FLv+xCvMQlJSTvi8NNLmzyLW+a/IWE/pyRN8nOfH7femYtv/Er8fupnf3xyBWiZGGDnF5ud2MDhtMXNmZxCjqOPoJ9W0d/lzrQvKJu0ev9gTu3yhrK+DmndfY/uSh/hxrByZUMfHv3+W3X1a/MID8fcIIiojjdTUcHy+4KPzy0FZGjOr3mZz0kKWnIn1sB3fT9GCe1k7NWLs1s/B7Xl0aOLImD+deLUIh9RMd20xW9+pYv4jd5JAD/v/7zX6136b6N1vcNg/nrDgYMLGYsoaKa82Ijhjuha50XRoI6+WDuLQg1+ADomxh7YhOQplCPNuXUmGToRDbKT0RCVGmxtpS+IxFpxgz/EBZi4V8fGx2fxw9hDtsal4FL3Lm3vq6TeBTBXElIULmJsVjXqwneaGToxiBVppL2VNJlS+wYREhqAbaqe3ez8f7vMgfVoM8ekJhPr7oLM1U3L4BIWdapJXLWOaxoFDIcI2UskLD+9mwe/uI1nexMfP7Yc5S8hMc6dpZw7tFhURWTFI6wooKKiiLfZmHlp9bi6hfzbr8Y8vz/+Nac9LvDWaQPjUmSwdu0xwpgkmBpvK2PX8Rvru/SV3BH+WB8hhdyYIslPz7gecCggjaumSz0FZL4PlH/Gno7N47AcJnwv0B8F0ko82t+JQJHJ15jAleWV8IrvuDJQ1s/GxV/F66jEWu31znjJsg7QUHud4USsG3ySmz8wg2d8dkbmDtoqdPLfDmRJjGpgcyIVu6jvk+PZt5d2KCOLTpzHDp5oD+0/RaJESHSej7Jgvd93oTZU1nuxo5cV+H/3njafvprnHisLTE0+dO/Jz7LKvoYQjm3Zxys0ff0cv1aap3PP9RUSqPpcT7CJLZdxAf3s9B3YW03iyBr94T5oCr2BtQD37dx6ieESM1OZF+prrWJroh/ZsoKQzv1dHOcd37mR/bgUdIi0qXSJX3LKaxUkBqMYgU0B/9AWerZnK1VekEh+k+vSWpBPKDhdWs6vGjxRRO+qb1pBad5Bte04xKBbGYiKXr1pEerBu7PRDsJWw6d0y9BZvMsL7OXYgh9KguSz2MdDT08apnbm4/+RFfj7bB7e6Dbx01IOpc8IYPnGEVouMoIwU/Mc8ZQa6W5vIP2Fk9ZPOyysCgr2aTU9vomGkj26bBo3aDTdhhIERKxaLitD06WStXkK6aJTutnZsnv28+Wgh1//5u8Taatn+zCb6FixGUlCMKjUU7/AEYsRqwiJVdFcVcGjrAardfFG26wn97vdYZK+juqKMsuo2hrSpzF2URWqEN26OWheUXWTbvxyGu0yhDBwmA0N1lTQFpzNF5wwu7aLsYDHddhHOVMoSsQbfyHDCQn0/TdlwrkImBGUtJVSUnWKXNYXsyrf4IDybOWcSpdrzj1Oz9LusTZExejKHU4M6IqZNJc1LT2tZAceq2xg2mBiUZ/OT785A1X+IF/9hZvHdc5FsWk/utMVMT4wmtKeS8lPHON6sxDswg0XRvRzZdZiCPgFN6BTmpAchN7ZTUVBO06AYz+TZLJ47hVh/G0W7jtPa1YdHpJbmOhOamGRmehbz/MsDBHuKCF0aTGthD+qkNMKEAQZ7ehkw2ZyhHmNNJFKg9goiakoM3hovgrTQcWIXeZ1WrIYaSqrcCQnzwdvLh6A4PyRDnbQ2mlGnZDE7VoG+IoedxW2YTV2UDs7gkQcW4tW4hddOeJGZ5YOot5wjRxowyXSERPnjLrah7x+gY9CXK360hrQLHNF8WSgz73uVt0fjCcuYweKwz6DMMdJBS8EB1hd58a0fLCfaGW42tnoH/SUHOFreSHlRL95z5zJn+UwSzr31ZjdhHmikpNOfacme5yV1HPsXY85ly5Z2BEUCV04bpjS/jEPCUu5KaWLPkTIKim2s+d/vkqaUjptP6Ku+LMaLKRusOkFBdRuDynASkuKJDdaenot70iOyAAAgAElEQVS5k/aK3Ty/K5Ff/zzzvMswQvmbvJIXSIBWjNrSQL09iJgpwXgNl/HRm7WEpnpgzLyH700/c5b/VSf/X/47u2GAnvpTlHRYUIgciCIyyY7UnslRdemEMz6UNXBwVz5lR5sICJPRq/LC3QYKz0AipziPsPMoa9WjSV/G3FjoLCyiqqWPUUGCTOmGu7sCmVjAoh9hZGgEvUOKMnIu1y/UkPf0yzQvuIOlycEEuH3mDhSaD3Mkr5BtjX5EMoTaV4nVWU0gIJr0WAlNhRW0DGmIWTiLFEUnFYX72ZonIjwwnFS/XnKr+yA8lmitO0qpA1vHUXb2XcOj98TRtW0duQELyU7zpG33UUY8Q8hYko3/UDvNlSc5WNZB+0AIdz54NSGCidYTW9n5STmtejGaqCmkRPrjLR2mrb6O2oZezO5BxDjDY2YnEyIxMtxfwDOP5HH9Q9OpPlxGqz2c7KVTMB/YSGF/F13uU5idmMnyueHYRvroqC6msM2ESBXGjAWxmI/vIq/LDnIdIclTiAvxRicXI9jrOHa4mvZmGTOmKygsbmJgdIiG3FMwdw6xEhGqyJnMTwvGy/2LM5a5Ysou3T66VCNftlD27wpkQlA23E1vTzf1dl8Cu/IpwAPfMyeiQv8AtpSZTPG10F3Rgc0jkJCIADSGDppryims7cEmU+MRN4slyVqEoQpONASSluSBtaKYlsBIAn08UfXWUVtbR6vNi6CwcEKlXZRXdGJUehAQHU9CsBapXU9PXRU1rb2MyAKJT4wkxFtCd30rwwO92OQS+gw64tPD0I3WcfxgHcNiTxLiHTQMBpGWGo6/RoS+vYH6uiba+kfHAuRFIjkqnzBip6cS5SylYjPRVXyY0h4bdmc2e7toLL+WWKLGL8IbqdV561FNcFIkPrZB+htKOFzWgcUhIItZxIp0H6SthRRbwwn3MtHfUE9Tlx67s4yUWoN2rPyQgGVgBLfM6cReIPPhl4Uye0MRZVZvtP7BRJ5zNCroBxhorqFEnMD8eOex8tnmYLj6JHk1bfSYPIhMTSIhNhDtlwjlEezt1FSPIki8iQk009PRQ5M9hCRVEydK2hlWRLBwUTI6yemA40vRLgxlAsNNVbRZlOj8g8ZukX26PNsoo3315NX5MHdW0PmJfHtKKGhXo7AMYDSbcfhGkhCjwdpRT0lOLUZ3DZ4ZC5kZeH7G9UuxPteYF18C40KZY5Cm+jY62gxoVXZMxmH6RIEkZiQT6qypZh+kLieXDu8MUkIc9J6qoL5zGJval6DIKCJD/NBJLOj7W6ktr6KuywAhmayY4UbZrko8Z04lxEN9fpzlcDPNbe3UjqjQYcbc148pMJHMKaFonJc4B2spzO9GkZhEhLSHuopKakY9iQjyJ1BtptcsRaPzwMPDA51KishQy9ECOVkz/OkqKccSEUuAl4z+qiYsSi3+kcG4D3fTVl9OWZcNmWccc2eEoRQsdBYfp7LXgl3uRVBUNOF+OlRSKyPdrTQ3tdIx4EDhE0JseiwBUitmYycn9rWTOFVOSdEAHskZxAdpMNfkUd7cTrc0hLjoOFIjPcaUKYxVCjFjV7ijFNkYbKyhR+pHgL8HKvk5CayFAVqb+xntt+KlHqGkshPTeeYgQhGSzoyEAHRuX7wXXVB28ffPpR7RBWXj1L681Apwjf/FEviyUPbfKsfxAv3/W+XiWve/lsB4UHbpZGfHYmGsBq/oXyQ7vXTP/u8c2QVll5/eXVDmgrJJabUuKJuYWlxQNjE5uXp9JoFvDspcWvi6JeCCsq9b4v/+81xQ5oKyf9+KLsEILiibmFBdUDYxObl6TR4oE2wWLLbTCWbH8gnKpEidSb9d7aJLwAVlF12kl3xAF5S5oOySG9lXeYALyiYmtS8NZTYzFosFo1iN7gJZ453xhUaTfawcllgqBYkcpcRZNcOCySpD5e6KJ5uYhiZfr/E8ZXaLCbPZjNXhZCYZcoUShUTAbneMJWp2NpHIWcXDeQw5lrEbu+AsneaswfjZegWHA7vViqBQnHPRRWCktpiqAef4IqQKZ23JIAJ8NJNPUP8BM3JB2eWnRBeUuaBsUlqtC8omppYvDWW99TQ3NnNKPYsVCZ8maDjzMDumoUFGDHqG+7tp7xPQaUHipsHhFkqir4mBjkYqR6OYPcXzkl1emNjK/0N6OYHGYkRvV6L9mkD3wlDmYKStlobGZjpGHSh0/gSGRREsdFA/JKAcS/hsxyLoCI/wQ6WQIh5up92oRKHS4a0+mxtSwDI8RE9TC5akVCI/TRlppfwvP+PvgzpUKh2+HpHMnT2d9FhvDHoDRpsYmdIdjcaNc8oH/4co++tfhgvKvn6Z/7tPdEGZC8r+XRu6JL93QdnExDo+lNmxGE1YrHYcTrdGYy7FhaXs97mJB+a6ITgTdwoStFpneoshit57nV1HD3K0N4qMBVeyZqaDpooO2gwxrMyEqn0HKZn5Q36Wde5N1onN9b+yl92CySIglkmRSSXnlXwTHDYsgx20V57ggGEWdy0OOu15usTtglAmWOitLaW8oobWUQGFZzBBOnfEx17i8dYw5vqLEeihoCyYnzx1F9PCvJEf+zuvNEQRnDabFQkybA5hzHvWV1nOkfc2M/izh7nVTYpcKUcislL+zB84MnstC1LjiFM6K5oM01Z8jMMHcygbURGYMIMlK2YSr5N9YYm8Syye/6jhXVB2+anTBWUuKJuUVuuCsompZTwocybC3PH8W+w5XsuwWo10pIe+vn7aNXGkeoPD4WCwN4y33n0YpVKG4BBwlL/Fq3lBxKZPIUXbwPHdRyhr7cbsDi11nqz4zlqWz4jGdeA0AR3V7+HNvYP4ZmUxIy38s4z+CBg6qsjf+Dyv5HThSP01bzyYjPhroLIL1r4cKufwx/s4cLKeAYeASBVIiF8YMzRN7E//MY9OleOwl/Lsr48z575vkRTsgX3n86wbTCQ8NZFUUQu1jX0YHFaGGus49clh2udcwVR1PCtuW0Ck3E7V56GsYQ9bD7fTqpvNzdkGyg/uHivU/sQP089JtuuMP/saiHUCKr2curig7HLS1um5uqDMBWWT0mpdUDYxtYwPZeVsfDUXq1c0c1ZORXHqJAVFp6idczvfjhAwDNTx7i/W852XfodUUseO5zeTW3yEY91avP0i8JebUQZ4ETEllQCxmb7uXhoa3bjpiW+T7CpIPr6S6nexbtcgPtnZzEw/H8osJiPD7ZUMtR3huROL+NNPv3koQ7DQXniQo8dzqehzoAqMJyE6jtCGHXyY9D1+PkWOw1HOS0/ms+BHN4xB2cim59kkJBM9JY6okRrKqjvRCwLm7k5aissYWPVtboqLJjHeH3eRjYrPQZljoJ2uUQcWTQChmh5qyk7w4SYpP3zsqjHwFzDRUtaEW1Q4Hu7KS5aIeXxlXn49XFB2+enMBWUuKJuUVuuCsompZSJQ9uFr+Qi+CSxcNQXDoe3s2HGMnmsf4uGZnpj7q3nzJ69x99//F5lCjGFkhPq3HuF3u0XErF5BomgQm0hDyrVXkCDR0153il0f1DDv0XtJdUHZ+EqyGdEbHYgVChTyc2tFOks+Cgj6DnpPbeIPh+fzx8kAZTgw9nfQ1dXDgElA5q5D4xile/uzPFrvy5S+UhoiM4gKzObO2+YR7aWk+73n2S5PJS57FnO8HVidR+U40DdWUbRtO6VrH+SHYYozx7f/fHyJw3lRwIFhoIPGvP0cK22jP+E2Hro6DAnO4/UOPnjyA3zvuJGpoX5fKsHz+Ar6z+7hgrLLT78uKHNB2aS0WheUTUwtXwbKFsxXUf3JIbbubsXHX4ko+1vcmWllw1koUyoQRvN596m/sKNRiTplHjGGFgwDTQz4haKT2NAPW9HbY7nvD98myQVlE1PShXoZO+kp+ZDfTxoos9FVcpicnDzKxzxlscRFROFbsYUPw1dxa/2L/Fn9Ix5aGkxEgBq5RKDlnRfYrUohbuZc5p0teeKsc9lQQfGWzRy/+kF+GnW2fMcXQNmYfBzoO2spPbCNfWV9OGZ+j19eFXoGylpZ//Db+H3vDrLCAvBwZc+YsN25oGzCopo0HV1Q5oKySWOM507EBWUTU8tEocyuUOChGaW6BQJnZpMwWsaRT07Rl30FXu9s5J6//y9SpUDjhy+zo7GacvNUErwCSI5VYmqvp6m9itawcOS1wVx74wxiYgJxVtxxtXEk0HKcrTnDeKROYUp8ILrPy2zSQZmRmr0b2b3/GKeGBdQBiUQnzCSxdQ/Fq77H3UPreWhLOr9+IAtftRwxdpreeZG92hTis+cwS6VnoLeH7hE7DPfTl3uAY0t/ykPxZ2/62mh87y2KpyxianQooc76t3Y7dgRsznQr/Q2Ul5eTU6Tkhp9cTZDY6SlzQdlX3WcuKPuqkvvmfueCMheUfXPWd4Enu6BsYmqZGJSdpL93GK/EUNyC08hKC0Nn7qWtuowKuyfNz709dnwpNZeweUML3p61nBjMIDU2jux0BQ3O+KKaQgZS4zAXRnHfj7POK2A+sZn+d/YSGvbxzv5BvKdnkjUl7JxA/zPymGRQJgjDFG7eRmmPEY8IFfbOPor1qaQN5iH94X0st57itUe3E/LQj1gQpEMtsdPy7t/HoCwm0QdFRRF51aOovGWYWuqpLall8Opf8fsbk/GSgMh5waG9lRGtD1p3N9zEAubqHAo6bJjCslgQMkBtcQ4fbLNz52+uI1DkgrJ/Z+e4oOzfkd4381sXlLmg7JuxvHGe6oKyiallYlCWix4Ppi7PJNA3EJ+xpLEOHHY9/d1NbPj5P7jnpd8hE7qobJYTMLSd9ysjiU+fRrZfHQf3ldJggoh4JeXH/Pj2LX7UWqKZHqmc2CT/m3uNdtDQYUHh44OPhwqnY+i8Zuymr3wrf82ZxWM/SPjmb18Kg5x4+z1ONPaiCFHh6G6jwD6NVEHGNT9fQ7h9hIaNz/BG/2y+dX02cT5Keje8zC5VMjGhNvqP5XGyy5usTE9Gqgo5dKAK90XziPKcwjU3zyJUJuHzp9621lwOHS0iv0NMgBeYzA4IWchtK2JQjsWUuTxlX3ULuaDsq0rum/udC8pcUPbNWZ/LU/Zvy34iULbpH4UIvvHMv3o6PmO5P/UMddaQd6ySbssAhUetPPH091EoTsf9COVv8kpeIIEecnS2OmpMvoQnh+BrKGfr241EpekYSb+L70x35jZztX9LAjYDpr56CjqCmJnm9bVkfbhgSgxhiPwPNpLb2Is8RIuoo44SSxxR8Yv4/uooZIIdoTePD9fnI563hvlJPohyd5InDycwSIW0uZrS+iFESrBZHFhRER2vobtNTeaV0wiUiv8JyrAN0V5bS21DJ3qRDLm7F8HJqUTL9QwYLDjoYtMfthP5w2+THe6KKfsy9uaCsi8jrcnR1wVlLiibHJb4uVm4PGUTU8u4UOboprygHUHlQ1RCCO6fQlk1uUeqGZCIsLol8q1lyUilZyKouwo40apBaenDaDLj8IshOV6Lpb2GgkNVGFRavLOWMS/YVWppYlqaXL0unNHfTHt5DX1WEVp/FXQ2UT+sQhObzvTAs/q2M1xxjEpZKvEhWtyG2+kTq3HT6lBb++hqbqShS49I409YbAyhGgl2mw1ksn8Gsn8hGodplP7qXI41DDuvDFBdZCD7ntVkBHmjdsUyTtigXFA2YVFNmo4uKHNB2aQxxnMn4oKyiallPCib2CiuXv9NEhiv9uVkkIXDPEp/bSG5TSNj9TZFqjBSp8USoFbg+hSYuIZcUDZxWU2Wni4oc0HZZLHF8+bhgrKJqcUFZROTk6vXZxK4HKDMpa+LIwEXlF0cOX6do7igzAVlX6e9TfhZLiibmKhcUDYxObl6uaDsv9EGXFB2+WndBWUuKJuUVuuCsompZVwoExzYbDbsdsfYMdBYE0mQymSMhZAJAlhNGEVKlFLRWMoC4UyNwdOhOwI2owGT1Y7IXYNK+s8BPQ67FbtdOH3MJJYikYgRjxv3Y0U/YkXmLJsjEbsKT09M3Rell8tTdlHEeFkM4oKyy0JN503SBWUuKJuUVuuCsompZVwos/TSWt9OV78Bm0QEDgGJuxbPsHiiPSXOK3I46k9yWD6dGSEK5MYB+m0ylCp33OUSRLYRmvJyKGkYQjlzGfPDNCg+l1F9tL2WtgEjFpsdkTaQID9vvFQXivwREBxN7N/cTOS8DEK8Nf+cKmJiy7+8ewkO7FYTBqMVh0iC3F11Bowv7bJcUHZp5TuZRndB2WTSxsTm4oIyF5RNzFK+5l4uKJuYwMeDMqFnN6+/mkNFuwP/MDUMtDNkV6FY8QsemS3HajbA5se4X/VrnrxChzT3eZ7eKyf1muUsyghCWr2XbfuOsLsUoiPjmHPnWmb7uyH71BVmo27Li2wu7qSvv54m6SJuuO4qrswO+OebdoKA3W7D7nDgsB3nT78oY8F9q0mN9MVtzIMnRiKRIBnfzTYx4UyGXoIdm11AJJYgFjs9kZ81h76L5sI9vLOtjFH3UKbdcBsrYzQonfB8CZsLyi6hcCfZ0C4om2QKmcB0XFDmgrIJmMnX38UFZROT+fhQtocNe6xog6ewaE4g4voTFOYXsVu2kNvYz3rftfy05akzUOaBt9JOX2MrZk8t9oZP+HhHBX1+GSxb4Mfwyf1sOjxEwl3/w73ZgZ/eghMcdhwOAYflJG/8vRb/lOksWJKE5jy2sGEcaKXgg/XsabMgOFo4sn+Q+OkxeHu4jwGcyCOehfPnMC8jdGKLvxx6Nezj7X2D+GRmknleRn8j7WW57HnvE2T3/oArjXt55Klu7n3mHhI93DhblOhSLNEFZZdCqpNzTBeUTU69XGhWLihzQdmktFoXlE1MLeND2W7eeKOAul4ZIVEaRP3N9BmlWJOv41bLdl4JuIvHun5/Bso88XYX4bCbaPtkAx9XDjFsEeHeU05F9yh9fqlkBGrwGmhlYO5P+dkCj/MmKQzm8vrvttCXvoBl1y1iyljlgLNNwGE1MdTeQpfRjmA6wN+etbPq5hmEBmkROeo5uKOF8Kh0Vq6ZMbHFXw696nexbtcgPtnZzEwPP6fMkomBnk4aakYJnxGPSl/Nyw+8S9L//ZyZnurT+eQuUXNB2SUS7CQc1gVlk1Ap40zJBWUuKJuUVuuCsompZTwow9xBTd5etu7vwOIexvQ0b2TunnhotGiKPuTlwG/z+Bkoe2Kpnb78AuqMOkIiRPTXNFBX18VwRxW1nUN0+WcwO0SDVhdGxrVXMFV7fsEc89GXee6D45T6X8X11y5jZYLq/AB+QcBx5vhSqHuZX74Xw913ziAqWI3IVsrGfxTj6ZvIsuuzJ7b4y6GXZZTBUTtSd3fclOcmTz19lGu1CsglJgzl7/KzdQH88rFlBGsUE06y+lVE4IKyryK1y/M3Lii7/PTmgjIXlE1Kq3VB2cTUMi6UCTYsjTt5Y91+jlRZCQxXIdEGEx6WxELHSV47B8qeXCpGX5vHro/rCV4ylTCNidbyHoYbquk2jFDjPYPF3jZU8VPJmBKO1zneHEEYIu+Fl8jXiWnq8CI1cSpLV6bh+0UeH8GBYesveaT7Vn54bRxRPnIEWzHvv1aMzjuB5ddlTWzx/wm9BAv6nkp2/vVtWq79GfdmeKE6W1nhEq3PBWWXSLCTcFgXlE1Cpbg8ZV8sAavVire3N6UuKJuUVuuCsompZVwoc5YeL93IeycH6FIlMS+ij6aWDmprfVkVUsHr50LZFRpU9gY+emEvqnlZBFsaqGqXInNYUFgGKNVMYY4+j1yfq/juyihU5xxNGk59yGs7LUTNS8WnLY/SPjWBc5axIl77uXQXziD/bvb/4jHy1/yK2zOCCHQTI1gLePf1U+i8k1h53bSJLf5y6NWWy87cEXTJSSTHBKA9D1IdmPtbqNq9kY2G6dxx02zClGIucZw/Lii7HAzn4szRBWUXR45f5yguT5kLyr5Oe5vws1xQNjFRjQ9lVtp2bOCoyRPvWUtZ5FZNaUEhe4uDuT62jo+8rua79WcD/T3xUraz5a/bkWYEYB91YDFr8BN10jNkpDNpGSsp5ZMKObNuW0zcGXqwth9j0/snGY2fz4IZiQQayziw6wQ1RDLrqiVk+n0Wti5Y9fTnvMbvNrmz5qdrmRaoxU0MgjmH9W/U4+GbwlWrp0xs8ZdDr/q9rN8/iHdmFjPOC/QH20gnzYWH2FkuJ+3qZcwKdvta8rW5oOxyMJyLM0cXlF0cOX6do7igzAVlX6e9TfhZLiibmKjGgzJh6BR7Piph2DeerMVTCe7Jpyi/iE8cV/DdaUaaxL7EHPwt96t/zZNLtSh6jrD+lQOMBvjiFZpEsNQKvc10KkKIWLSILOUonU19KJNiCRDZGKw4yK5Pquj3SGH2gqnEBWhRCqO0Fx3mwKEy2nUpzF82j8wgN+ymAdpz97BxZzWyRbdx8yw/JAYzgsIN+cA+3t4xgldYFqtXRE9s8ZdDr+E2atrMKP388PNSozjrKRNG6ao8xvbXNpOrmsK8FF/k0mDSlk0j3E2G7BKuzQVll1C4k2xoF5RNMoVMYDouKHNB2QTM5Ovv4oKyicn8wlBmov34Dg63q/EN8MFX/P/ZO+/4OopzYT+nH/Xee+/NsmTZlrtcsMGYZloggVwIkJ6b5EsChEASkpvkJqSQmxASQgkYU4x7l+Umy5Ks3nvvXTo6/ez3W8lFNsYSYIOdnP1TmjM7+76zM8++85YB6qtbGDWocFh1Bxvceyg7WkZX0RHOrP4Z/506SWv2MaqHLcjtbFDKBLT9HXR2DTFp60VQ2PTxm1Rpj2vYPBba1bPrYBn9qlDSVqYT6ekwZfWaunT9NBblciy/HUNQGmvXxuHWU8K+faX0uadzyy0p+KomaM0rpHFQg2awhU5ZFInzM1gac3FU59wkcYO1EjQMdtRReKSCUScn1BIJErkP8SuTCFArrmnRbSuU3WBz5VMM1wpln0J4n9NPrVBmhbLPaepd+bZWKJubWq4MZZO0FpYz4uiFq1rPQF05JW1GHH0jmb8iFvexRvIOlNI5KcX/5ttZ5DZIfWE/juHBuNto6W9uoqm9l6FxLTrDdNJXsZSSVOWAR+xS1jjVsLvOmXmLovC2U3JpBSZBP0xXfQP1PQJ+4rHmYC25LY6kLo3EdarEk4au0jNUt/QwoFPhFZNEbFQQXhel0pibHKyt5i4BK5TNXVY3eksrlN14GrRCmRXKrstZa4WyualltuPLufVibfWfJAErlP3naNsKZTeerq1QZoWy63LWWqFsbmqxQtnc5GRtdUECVij7z5kNVii78XRthTIrlF2Xs9YKZXNTixXK5iYnaysrlP0nzgErlN14WrdCmRXKrstZa4WyuallzlAmWDCbTJgsAshkSCwSlEoZgmDBqDciU6mm82OJGfclMiRSCVLEDPwWLKIvmUSKVCr9eMXCxcS1Oj16kxS1vQ2Kc5GHFhMGvRFBIQeLBIVcLNYNZqNp+j5ycXyW6ez/ohObWBdTJkchm3JEwzChwWIjBiLIOBdXAGaMU35vEpRq5fTYLUa0kxbU9uqPzJAvCNM3kEhmq2skYDaZEQcqymG21nPT3ufTymop+3zk/nnc1Qpln4fUP909rVBmhbJPN4Ou0a+tUDY3wc4GZYLZiJgo2TA5ykB7F/0GMxIPD9RjciISfJHohqjMa8U3cx7uCinSvjbaBHscHB1xUhqYGBxkaFiDTqbGzsmDAI9LSid95DAtmMdbKS+ooKzbgaWblxAoGNEZDBjHeqiv6IC4QCzdEBLmi4uThe66Lgwqe7yCfVBphhnsbKNz3AQyFSqPYOL9HQAD5W++x8jyVcR5e04HDIioZuyhpqKZzgE1iYuicJDomRhp4eihIRbcvgAXqQyZVIZCqZgCy2moMjIxrsNskWHvZItMEBAhTRDB65LnEpikp7EfqYsLzq6OqOamniu3mgJlIwajWaRO5ColCum1xz0rlF0N5d0YfVih7MbQ08xRWqHMCmXX5ay1Qtnc1HJlKBPQlOzknb0H2H6iB9uAZNbdv5ZQRqg5XInPN75ARsMWfrA9juefWYqrUoau4m1e+GsRyuW3c8tST/RlBeQVFFExrMTBJ4unvrUUm7kMzdhN+ZFcitulRN5xC/PpofnQq/x6VwlVVRZWPP4VbrspmNrfb8V82x1kujdzPGcCm6A0blkVjLGjhrLj+znWokOidsQ1cQMPrwpCio6D/+9Zuh96lKzIEPym6ElgonQ3733wAW8Va3G1cSAoxBnlRCcFw44ETbQwHJRAqGscWQ+tZ76/21RqD8HcwKHtJfRrvVlz32KcNOOM9g9g9A/B57xZb/phLaZatv4uB9uMRWQsTsDzUmqbi0wuaiNgGuui6dQOXt1Ti9YhnGUPP8xNQaIF8NqCmRXKPraybtgfWKHsxlOdFcqsUHZdzlorlM1NLbNaykwG9LpGDm0vYkTiw5J1MRhLjnLwWDHNriE45OXQu/orPHr7EmIc5cgtBjTtFdTrPPH08sTbXmC8bC/vvXOYHNlKfvHT2/CfBUgEyzC1h49Q2ivFc/kalvjZIseC2TDKQH8Rf/xJCXf8+jFCx2s49vZ7nLHxR6itYtIljISbN7E2Us5Q0RE+2HWGbpMAEjkqhyAWPfIEGwJM5PxQhLKvnIcyc+cp9h6uoG7cnhBnA/2tdfT6uKOvt2dRVgi2PSfYNbiGr21OwNfDHrm2hpz3DpF7Jp+S9kmMMg+SlywiMSWViMFDvH1ijMDNX+G/0j3PH3tazOW88fsCPBcsJGNRDM5z5abWHLbmjOKWmkpqnP/53wnCII2leeze2sb8b95F1HAev/tVOVm/+QYZLnbYzLX/uU2Ti1pZoewTCO0G/YkVym48xVmhzApl1+WstULZ3NRyZSgz0X5yB0fyczmc14EeB6LC3RA9sYZ8Eljko9mU430AACAASURBVEIYG2aouIzRR3/O41F2OIkWIrMBg0WKVCZDLjXQnL2XHW/tpjEsjdu+/Qgrzqel//AYBUFDa84+CvvkOCUvITPcBRuZwORAG2W7X2dHTSt5B3tJWJdKkL6PepdE4oM88JQZ0NTXMxySSuLqVaSZWqguOkPVgAGJXInKJ4hAwwjDFgOlr21lZNVqEny8CAiII9rLFrmllpwjZVSd0eAf74JFJkMwSrGxlYKhll35sTz/000Ee9gjsxiYnBinff82jo+rsZm/inUBdqjUahSmEfo7mijJrkTY/CXWuclQSEVL2Rle+UM1oQsXsGBhBLZzUw807ee1/SO4Z2SwMDkIl/N+dRpGhvpoa5cRkeSPXNPH3u/+jL7nfsFdHg44fWpL3EcP0Aplc1Xejd/OCmU3ng6tUGaFsuty1lqhbG5qme34Uj86yEjDPv7xl70UWWJYkxWN10gHNUn38WisArNmlNaXf8uOTT/nmwFtnNlzirrOCRwz1rJ4XhTB8nqOHyim5GgDHtGODC9+lCfi1JcdnICB3ry9HG+X4BA5n4Ux3jgpp+nCYtQx0VNHS97rPPKtQpb++X+5vXEL+0Lv4eaUYCKcBAazd5FndsNlyTpWqQfoaqyhYciIRK5A6e6D+1AHXQY9xa+8yfCatST6+hDgF0V4gBfuimoOvL2Tbe834xTjPsMnzIJg6SS/cwV//d09hHs5TFm/BEs3J7bm0KPyJXn9UiJUoOtqo7mkiObU1SwWNJjcPHFVTPufWYx5/O3FVmIz0liQEcqFap6z6Ek/ysCoGbm9Hfa2qhmZ+i2YzWZMWj2WwTpy80+w+4Qt9zz7BZKc1BfKMc1tGnysVlYo+1jiuqEbW6HsxlOfFcqsUHZdzlorlM1NLbMdX4KW5v2v8tI7J6gTwlgd54SNqY1DYwHMc1eCfpLxshqE//cHvhlhRtfTT3f2+5z0XEF6ejIRHQc4XDnMhHsA0ZZGsruS+Noj86d8si6+LIyW7udgjR670CTmxwXgYSuf0cSMdrCJk//3E75/RErWqrWstc9jS58X3g5OuCkt6FpaMcQtYcGmjSw21FF67ADHWrRIbRxxT7mJzcnOGC16cp79Fb33f5GloYH429hio1ahMFVw4M33eXtLLTYRrjOiIy0IQg8lg+v4x+/vPQ9llvZDvH9sAnnAPNYuDcQGgcmmaiqzD1Gw8nGeCL24+qTFcIKX/9JHfMZ80tMDL8CVoGd8ZIiuDj1+8cHYf9xjR8ME4w2n2LZ7H/tbkvj+85uJcVLPHfrmNk2sx5efQE7/Dj+xQtmNp0UrlFmh7LqctVYom5taZoMyU2cuO7MLOFIwgq+7MwnzggA9o80VHB+NJby3CNtbN7Fo/gJiHeUopBZGtv+JLbJ0YkNUmErKaJEEsWBdIo5N+Rw5UIfNPY9yV+hMa5mAtjGH/flDyIMSmBcfjI+j8qK0EYJ2gO7yvfxpZyM97VI2rQlG4hOIsjmbY8MhyDq6cIv0JXz5KuaF+KFuL+Lkrnc40GqYKuvkmHgnT92fhGLK0f8nF/mUiZIS9OUceGsbW9+uwzbS7aJUGRahh+K+Nfz9PJTpaNq1hVyjL0HpS8n0UU6lBtG311J9eD+HFnyV78dfHF9pMRzl7y+NkrBgHvPT/C9Ambad+ooSDlf68MAX52N3KZR1F3G4aALH6GiiQz1xOP9/0YInRl8KCNp+WpubKHjrAIbHvsumAEecZvLs3KbCnFtZLWVzFtUN39AKZTeeCq1QZoWy63LWWqFsbmqZrfZl4+G9lOh1NDWaCXB0JXVDOjYDXQyc2ccrQhbzS3bh+vwzrFVKzoLGNJS9afbDPDCMSuJM0MJlLI9zQ+hvoPzYQfZ2h3L3f60l6mz1cVNPAQeyG9D5JpCaFI6/y6V5wUyM9zZRenAf5X4h9G5p4q4f3YTaMQiXYy/wd2M60ooagjITSFyRSaTMTE9pAaePH6cvPgk/bQ/5Fd58/3trUKPj0KVQph2hv7eOojNVlOY1MGaaRBoZhZ9Jh761jHy7KMIcQ1i7aj6RUf4468rZ/X4NlpAwAl2MDNQ00G2SwWAnPY0tdCz5Ns/eFonbjAhMi/EE//hLH7EL5pOWHsi0Hc3AcF0BeUcLqAnZzDeyfD+cD63pEG8cGsY9PZ0FSTN8yowDdLU2Utzgwqp14cgm+zj+o+co//oveDDICRcrlM3tBbC2uqIErFB2400QK5RZoey6nLVWKJubWq4MZVo6qlrQ249RmteGSeLNslsTMZfmkXOkgqEla3B+7x0cf/Y1Quq0REV7YeitJX/7BxzXKtCZvUiZn8bCzAQCxCLhZg1DrVXkZdciX38Pa3xlCKO1HNtXQJdDLOkLYgh0sz0LLDPHb2JydIi22mYkISa2PHWGu377FSLo4tif36IhdTmykgqcEgLxiUkgTKLE1FnFySMn0GStIGysgd0H7HnmF7djezkoG26ltr6R2pZWWmsbaeiVErUqFV/9GJqCPWxxu4MHohWobf2IWxCLv7SV8jpwcLfQW5xPSeUwzgmhqLobqMsvpD52Hav9PYjMWkeqmxjsIPqgNbHvrwcY9oomYWESQbYmRttrKSuuo8PsReqt65jvInqrXXKNtlHdpsPG2xtvd0fO1VoXTIO0V+azb0c99kkh2BtHqK80kv7Ve5nvamONvpzb9Le2mkUCVii78aaIFcqsUHZdzlorlM1NLbMdX04d7ZlbOLytgKFJBZHJTjSWtDOsCCQ905eGF/9I/dJUhNYwHv9CNL2nsinsNYKYyFSmRKW2wdZGcf440KLToB0dRhOzic2RIxQdyKHcEMrClSmEuNld2UFd0DE+fIbf/rCQu55cTn9pKWUttiSvT8V0fB/1+lGGHGJJC4ohxraHkwcO0hGZgJd+kPLmEJ7+4dopS9nhH/2U7i8+wqqI4Ok8ZZouaooKyD9TSbveBnv/BDLjPZBNDDN2bAsveT7E15NVqFXO+Ib64iJa+CxSJEI/VScLqW4YRu3vjmR0mKGuAYS4cOx7JvFcvYlFntNQJh75dp06yOn2CQxqJ5wUFgzj42jlznjHLSAzyuUjqwZcXpOij10HDQWnKR2TYYsZISiTdane2MqvbcUA6/Hl3N6tf4dWVii78bRohTIrlF2Xs9YKZXNTy5ygzDJA1ZlmNOPjyG2MNPfbEpWZQaR8hPqD73F0TILUfTn3r/Kkr6IRITAcH1cFk601VNc00TGiRUwXNgV4goBU5Yh30jJWuNTz/t5Bom5ZTpSrLepZ0zgY0Wla2PdOM2lL1eSe7Mc9bQkpIS7oyo5QUNdIhzyMpPhkElwmaW1oZNzLFwfTJD1DTixbEo4cI9Xv72J08RKiPd2nU0wIGnpqK6is6cHoFUXSvCh8VBIE7TiakkPscNnAnRFKlB8yZAnoB1uoryinrGkAg8oFr8hUlqQGYo8FC1IuSrAvTDLQWENtQwf9egWOviFERIYS4DTnWMy5KfUat7JC2TUW8HXUvRXKriNlzHEoViizQtkcp8pn28wKZXOT91ygbG49fcxWFjOmkR56Fd542Z2zJn3MPqzNPxcJWKHscxH753JTK5R9LmL/VDe9bqHsy1/+MvPmzftUD3elH5tMJtavX89rr72Gt7f3NbuPteNPJoE//vGPqNVqHnnkkU/WwX/Ir0pKSvjtb387NY+tl1UCc5FAT08PDz74IHv27EEuv4YRBXMZjLXNNZVAbm7u1Nrwl7/85Zrex9r51ZPA66+/PnUi8de//vWqdSoRxB4/xZWcnMzw8DB2dnafopcr/1QcYl1dHaGhoSgUF+ckumY3tXY8Zwn09vYilUrx8PCY82/+ExtOTk4ibrLiPLZeVgnMRQJigfqmpiYiIyORSC6XWE2YTtdhEXO8ARIJ0qmC7h83CdtcRmNtcy0lMDExwcDAAMHBwdfyNta+r6IEBgcH2bRp0/UHZeLX/8qVK6/io17clbgwubm5UT7b8aVgwWI2YUSOEiN6ixK1UoLFoMckUyCXSWfkRDp3DwGLxYzZIkUx7SU84xIwm8wglSGVTmcLFy+LyYTZIiBRypEJAoIgRXrRT03o9cLUl63UYsQo+rvI5cg/tE4KCGYzRjPIZQIW5FOLqQRxPOL6KvZ7yY8EC4LJgA4VNpcUYr5mCpil4499fGkyYBBlJpOfdcy+3A0EzDotRoUNKtkF2X/qZzSbMFkELFIFSpm4oZkxmiQoP+zE9KlvdWkHH+f48ty30uU34ovnqMUytRsjmTFHr/rgrR1+LhKY/fjSwMTgAAMDo+jEd0qpxs7VGz/ni3O3XfXBi+ue2KnkCu+mxYjBJJkqASaxmLAAUoVibkEWggmjSUAikSH/0Lo8c4meXrun1ue5cqjFhIkrrT1n+5/aTyxYxHUKCybj9DOcvyRSZLLLA/AUKBsNmOVqVJcJ9L2cPq7X40txjZxaYqRSpIIFk8k8rftzl6gjhVgQ7tJLlJn4Wwlypfwy/7/qs/Iz7/C6Pb6cHcrEzU9AECHj3IsjTnjxb1Mv9tmX6iNEOlcoE0a66G2sJF+WxGpVPu/1LWHzIjvGj+2hNHwh8T7ueCoveXONw/T39tDc50zqPJ+LFgzBMkZTSSvyAH883OyQGaeGylBtDW0DIzgsSiNUN86QwQUfd/nUF6s4eS3GYnbvMpGYFoFr9xmK8cAxIo5kZ9n0s0rEsH0zZqOW0c46zjTJSAo30SmJIsrHDjtzK7XtMhycPfD1VE3L7tw6Md7PaFk276o38uV56gtfz1P9foyF6SpO37lAmQiflrN6NlVkc1Lni3twBPFuTAGuRZChOE+tAhaDhoa3XqE48wus9nOYStApIC7w0895xUsQ+xPXkA+3E9rLqekcpct7Aav8tYz21ZNX78GqJX5Izgl5lvn4SUU3dygzo9MaEL8HbO1tphczcRO8zAYooGOgfQjBzh4nV0eu8Vb8SR/96vxuSq/nLELn1ozptcWCBJkYqCl+LEmvbUTk1XmYufUyG5QJ5jaOvf0ue/aWYQr0x9HFn/DFm7h/oejmIUxBxUVr7JQMxcLxM2DqSmB12WFaMGgm0eqMyN1c+KgzEqHvJIernPALDsSut5JOsxS3tPmEi2lLpj5mQaKQn11zZ4x1KsFwLXkFE9g5BxAXf67YvLi+iZbA85sIaNqo7XciyMcB9Vzox2zC0l1DtTqKSFfFVK3Uy18CptEhhro66feLIVLZQ9XxGgYkkrNrsQAqb8JjQvB1t7+kqoMFXX8nDbnHqEu4k00hqouDUD7ijnOBMjFx8rn9QPxov/AhdvY9EGUqwtNZEYl70pSuP2rNPDsfpj4Cp9pdEjCDgK6zmR6jHKmHGw6j7TRUtjN6vj8J2AYxLy0E50vATDD3UZNfS4/WjoilKfh/2Coxt5fgOm51g0KZGf1YP41Hc+nO2MhydzkyiQVNzX7e2XWa2kE1IUvXsHJRIuEfkRp7blBmYbSmhNO7dlI0bxUrunfxcvvNPLbWntGdb3IyYTUL4xJJ93fF0XbGEaimjrKCfHaXRPKdb6VftKmJG17nob/xjyMWwlcGY6zvR3ALwcvexER3J8pFiTgeOsiZjCf4Rtwo+W++w+lB8QuvmYJ8C8ERPjiONtIkcUTt5YyL0puQ2GXcmqLn1L/+wd6aTlpky/jSw7ey2v8kv3vNmXsfXozTmS3sJZG4BQuIHTnNsexDnGiZnF4M9ONoO2opVCazJOCcj4kUh6RNfGFtMuFe1+4Y+aPejStDmQiUkxT/6decir+fTakhuJ3+J29qoghMzmCFqogTp5uoF9L50qawqaSoFv0Igyf/zLd+VYZdjD+OShkyXT9dhjjW37eJmzLDcP4oLhPMCIOneS/PgeVLI3FzVF2Urd5ccZhjVT3Uhd/BFz2bKd/9Fu/4fon7Rl7nncpJTIIM3xUPc9eiYHwdr64Pz1yhTEyLcfJgKa29zqx9cCnOuklGe3ox+Ifgc4l1VDA1sP2lE0ijE0lfPg/vWaMqr+MV7opDszDemE9uTg4n2tUEpCznllsScZvso+7gDo7ZreGBZVLy97UStjgJX3fHa1r+6LOS4pygbO8ZOgYdWHH3Utyl4oeLHLnMgknXzsmXX+VwpxmHjDu4Z1k0XuOlHD0zgCQwmgjbScZGJzHGpzHvQ+UNrvCEpm6Ks3PJrzCR8bXNJMrNGHVadBJbHGxk5983oeVdXj3hQWRSLI6NRykf6kcI90MoLqG8eQKZbzq3f/MOUpUCwnAxO97NpXXcgFGEMmMr5ZVabBy8CAtzmf4wsfPEPy6TO5aETCdPFsxYSn7PkzmL+Mp9SQR52Vz0rn/4CQTMmhGa/u9Z3ljxHN9OcMD50o/08z8SmKgvozT7CMUrH+BBm/08+Z0mFt4WiUIkOWGY0lOjpNy5gWUZMbjPeO/MI03UnHiPP+4ZxknmyvKnv8Vqj8udlFw8wtmgTNyPevMPcji3hFqNG5HpS1ixNB4/FZjG+2k7vZ8dVTKS77qLTC8FMskg+buKsElKJCTAa0aFirP3NWkZ726gKK+Ayq4JLA6+xC1ZSUawMzbnadVM/8FtHBtXYzM/HI/aE+zYMUbCskCkmDEaBjmxb4wH/vANUpxsz6fZmdo7s99n38lc8g2hxCVn8cDtibjO1Zr5Wb1gn/I+Nx6UCZMMthZz4KUtHG8x4f3j3/ODSCVyoZzXnjuE46qVJPprKdpbgSEonqU3ZRB4GVPvnKDM3EvtmXz2bmsjZqkNrXmH2dGbyW3pNmhOHqAsLJ0kcSEP1dKQn8+JsnYmjJNMTgzTNyogSB0JDnA8+1JLkARm8eiDSwhQGxmpb2XUzR11XzFlLRZamnR4yioZTY7H3ODLxgcy8LaM0frKz/ltjz2uumqKap0IC/XAcbieRokjNl7eBHiFEZO6gtsWemPqa6C9cDsvNm3k548HM1y6kze31OIUp6SuYBi3pGXcdMti4lzHaS5voHnQnrBkD3QNJWS/W0bgwzfhpQ4mSlbMwVIn0jNiCPJxRCH77Gf97JYyAUN/AW++sA/JhvvIHDzEEVMsQZGe2FacpGTAiXl338pCdzmm8R4aDr/Cz15uJf7eNUQ6KJGjpf3ATspcUkmZl0hqbCSB/n54fWgjETAbhyl54VGebL6T3z21nihfx6kFfWqRKDzCsW1vs69+HG1wChmhLoy0O3DLN+8g2c7IpEEESAkytT12KvEo+VO+sZf8fDYoEybryd2TQ25+PiXto2jMHsxbsoC41AziRg/x1pEhfO58lIdSPaaOdKf3pSre/ksB9jHJLFqRdAMvegJmg4aW3S+xV3UzDywPxWlGPU5hqJC9eyppNwWwMMFCx5lSyjzX8nBUJX/7wIFEQwXGOzyoPRHDfbcmEuhjO8sGfXV1e616mxOU7Suma8SZ1fctw31qWojwMUT71l/yP5b7+N4aGYV/eYehm9ZiU9uCq9BOn1ccmh4Zwe4q4jZmETbLEZsg9FO5fz/H8qtoaG+nq38UrXMgEd72yMTjKXs3Apfez8NLvJFLhil5byvHzxwjp8EGd78EgqUtDGFEEbeK5QnRRAW5orJo6Bu0JSnOE6H+7zz3vj8rl/nj7ix+NJsxGsXjS+n08aUwSGNjG7VNnjz2zaxp65zFhHD6l/y/wpv56t0xBHpe/AF2QScC+qFOanPeZ2dxN82HD9M5fxlxNp6k3ns/WTE+eKguXTctTNSVUXzoMEVZX+JLqh18875DuC/0RSaTIggTtLQ5s+Gx+1i/NA6Ps2uFabiRipNH2V9tx7J7FuPXdpg//aOa2G98jztiXbG/gsvJbFBmrnyHV/NkuEYlkOrWQmFxD8N2C3hgrQPd5Tm8tt3Asg1Kdr1r5OFn7yaw8W3+URnF8iVxxATYzzg+tKDtqqY45yAH2wW8Q+SUH1Xx5YdDqcs5QplsCZs3LybGxwGlxEzf/vc4KkJZWjhuJbt55aVqnOI9kIpHuiYN1XXe/OjV/ybNZTr3oYCWrqPb2FttxiF2PvMdOig+UUS1agH3P7iM0HNZma/VS/MZ9nvjQRl6JicGaC1qoSN7G8fu+jlPx6hQWtopPjOBd3gg7k4WKt58jypHHyLWryH9Ml8us0OZgKH1NCcP57BHv5Yn73RgNP9NftN8Dz+805nBN//MgXm3sSo2glhHC7qJCcYnDZh7iiipbKNCsZx7FjshnwE0EpUTbmNFHG5zIzraH191Cye2H+ZEWR8jWh0W0zh4uqLGjZCVD/BQhp4dP3yW004uDJ6pYtQrljBfF2y6qmlChDI/AqUS7AID8U0KQnYkm8q2Mo4OJbAhzZ+JjipsElIJdrPFMjlKc4ORmBVLWbY0EnnjGU7lV1HZb8FjqIiD0pXcpm5Ce98XcHvj/2hb9F9sSgvCx26OzgtXedLOBmUiEI10ttNWdIJSaTShndmckkbi6aLCxaxlwiWGjJQQfJ3NTLScYsu/TpBfPMSCu5fjLhfozM6hJyAQT+8AvCca6bWbT2zGGm6KuyTnlEmDrn4bv9hRSltjKk89s54Qv2koA/HIZYSWQ2/ywakWugJWs9m/gwqjic5qO5anu6M/e3wpsfElPTkcFyfbqyqp2aAMi46JkVHasneT22dESF3DhmAH1Hb22JqG6OlsoSy7GsWd97PcS42YV1UwlfCvv1biEZfC4uWx2F/VEX+WnQmY9ePUv/1rttrczdduisLV/pxFW0Bb8C7baywYo9ewOW6YqtO57DpoYPO6Sf5VdxP3DfyTnWqBicRHeCTNH3+Hz+dduNoS+2RQZkIz2MKuH/+R0R89z/3eCnTbf8ELmnAMLVI2xA3RZzJQ3ODDvOT5rF8fjs0MC5HFoqOrthO7sGAcRb/Zqf+Z0I6OMNZVxOGDRVT2OTB/bTrhPl44qyRIZApUDm64OyiQYGJyaIix+m28edqdsLg43Nuzye8YQJK2kkXeTtgxQl9TEXurkvjVj5YidB9ka7ESVWsNXVoNk5eGnzk4oHT2I9QugNU3J02faIhQdvQ5ftD4Bb62KYQA948OArMYdEwMNNPcU8Xrv6vl5qfvIVAhQaGyQSYYMep16LDFxc0VN0czfdUFZP/rHbLLWhhOXMGta5w4+qND2IkuLjIJgqChvdeTW5+4nw1LYnGXmBhvLSb/aD4lmgAW37yUZD8HFLpBuiqOs/VfR5lIu4d71qcQ5mpzoR7rjAlzZSgT0Oz/C29MxBGRms5SnxaOHSyjsdebu+7wZajgAP9sXck3b4d3n3yDkOcfRPPP/chW3kJGdCCeqgtfmJb+KkoKSzg1GEjWMnckfad4aVsQzzyVjml0gOZd/+Kox0Y2LPTAWHyYg+/uIG9UjcfSVEIVGqq3VaGOEmvWWjCZtTS0BfHUP79DmostKkMvpbu2cbTbnoDURWQmBuAq0zPUXELe0eOc7HIl8wv3sj7i3Lp8+TfG2FVJRVMffY4JrEp0v6y8rva79kn6uwGhTPQbMzPZ003jm//Hezf9hKdEKJMY0OpAMdlDQ20h2Sf6cExcwIrVKfh9EkuZaZC64+/z9ltHafJdw01+EwyNdNOs9SHUW46xq40BRy/c7X2IyVxIYoQfHgqw1B1m3559vN7qS2b42Q1eIkfmFMfaOzPwN3ZRsnsnhbJUlkQMUFM2gV4ZSEqiM6LTksTYT19zOTlDK/nuZhM7f/Z7dpwuo8kmhnkJIXg5qqC7iU6JLSaTBdWkBbeMFay4fRnBDYWcevN3/KppKc/9ZjWNL24n4KsPk+blir3QRfbWMyijE8hYmYqHfojO1g7auoaQmprZs+UMioylLFiRiVtdNfZpCwhxs8fmc7CSiRP5ylAm+gB1cnrrISp7+xkwqFC0FlBq8cHJzZ0ABynY+REZn0zG4ghcdD3UVp7mjd8cwv/mxThLzTRu30N/2gIifbxw6y6kXrGQhGWbuHPeTA8qcdNo48TLW+ha5UPJK4584/urCToPZaIfywAlW/7G62+epDvlNjZk+KEqz6EociO32I8xPlnOweO2pK9cSFZmNK6OnzGUTbmO9VGw/SjNOifiN60mTg36gR7aC05TP28VC3TDGL38cVdJEdUtmAp59W9NBMQmk7ks8ob2KRMsJrR9bfRKvfAXS0Cdn89mevZu4ci4HfaZN3Oz9xj1Jfnse7eCxHu8yX5jDA9DA41yZxZ/9QlWB7rh/Dm9C59kYb/Sbz4RlAlaRvpL+dvTR1n2+++SopYhK/8rzx91xb6nDWfbHrq0AqNei1iUtZaN0XYzrIrikVQ3O36zE//HHyDR2f5CGSlhhNrdb/D2vnI6nSNJ9HNCpvRh0X1riNT10dahxzk2BHeZZNo63byVV4674e8fSIRzFw0d7bQNm5Ce9XOTqexwilrJpvnuYBhlQGNgvK2DQa0eg7mFvBP92Dr5Ep/kh9jW3sUDf2dHnFzspj+0RCjb/zQ/HHyMr673J8D1CiAu+rDphxhu2snP3gziySdDqdm2j/IhE2aFAqUYiOUcSkJKPImhzljGh2g/ncvp40cpSl5BWl891XWDSB1UZwMKzOgMSjzDklm7IhXvyTpyC6uoHrCgNvQzpnTCdtoZFAxj9Ep8CLe00+m6ivs2zCfCz+FDap/NUmaq3c4/93Wic/Il2L6Xpi4LqvDVPLTSgd6ybP6xpY2QVBWFpV58ee0IBzqSuXldIuGedlww0OloP32SM1WdKFbdzlrXUYYKtvLLmlv59eOhyMQzhea3eeEDB9auTyHExUjj7m0cG9Oj8Q7Eq7OVjt4JpGddgATBjFavJmT+Cu5Z6Ur5zmyqjEZGBvRITAJyWxHSxeNoHSbRr9jBDcXAOG53fZ0HgrQMTOingwguuSy6YTorzlDcPIk6/RbuyfC9Lte2GxDKpielob+T6ldfvABlZ6Fd6K0i9+hedhdLCV+2mo1r48+a3y/W0GyWMktfDWUF+3i/VIPMNpWbotvZv6+GcornEgAAIABJREFUsRlenILBifA1K1m0IJEIV3tspALjZw6Rc7qIMz6LWOMlvtAm9Noect7rZO2vniDVToqho4F2oytekkJ2baugoV9JYPjZIzH9IKPDA3S4PMT/POpJb+VefvfMbqSJSfh7Ok4dMQm6SXQSKZq2bvSOvkTcuZmNkbboag7y6vP/R7bNUlbfugqHnX+jIyYJd0dblOZxGmstJK5bw7pVkVBXSF5eJY1aKXaaOrJP9uMT68rQSDCrFikZHncjcXUWqSHuOH0OEZmz+ZSJWdz7mjoZ1psxi6WhT73DzslQfGOSWOgrB6kKWydXvLxdsEHDUM9pfv/d3YTfuxJXqZnat9+jZ/FS4vx88OzIpdSUTMTCW7hjBpRZJocYKNnD38sDue+efv7yrIRH/zvrIigztedy6O0tvFMh4JiWQfxEA4Wnh4j6/U/5knoS48gOfv2SC/c8vIS4CA9U8qtrbZnVUibuM93H2X2sH61rEhuywrCTCOg6mqgWF8asb/LNsIutAYIxj1f/0UVwbBKLl4TNqGVpQDM+TGeLFt/4YOw/+1Ptq8gnJtq2b+Wk0R7XlTez1mWCptIzHPygnJivb8SxpI7+iQoOndATGOKGU9hiVqaF4euqvopj+Hy6+mRQpmG4v5A//qSSe174CqGiT2bz6/xquyvp4XY4OmqpLqmhc0yLwj+CyLA40hfH4jm1Lpsx6lt59buvE/Ljb5Ph7si0l4CBvoJ9HCjsYNQljPgABaNlpziaW8N4/AJSnO1xcI9m0S3pBCmlMN5Ffc4rvLRnDFXwfBb4jtHXXU/VEKhEQDJakKvciHj4v3ko4tycNmNsKuDMpB/ebq0c3dGCnWsES7MiUUjlKFVqbNXTm/zUJUZ07nyaJ41f5YksXwKcZ/gbTPbSM2RAK/cg2Fs99RvLeA/9h//G87pH+OUddow0tTIomsdFIJPJkKoccHVzwdVBPWUFmj6+3Edu5t1sGKyl6vBWDijSSPVVoxad2iRy7LyjSEuKxEepoad/iKFJI8axfoa0M+M0JchcAwiy1TIm9SEiyANn+w9XlpgNyoTWvbz8RhHdche8VP10TzjivWgzj67wQD/SRX1pPb0mkLvZM7g/D+XCWHRtPYxPKglcuIjk6EDc5b0UZhdQ3SJj6UM34T/UQsue13nZ/1v8YtW0+46gP8Jvf9PH8o1LSErwYmj/e+SMW9CFJhLVdJqisjKqbGKZ5z0lBDFaA+eQ+aye785oWw8jghHN8CgT45PnTx/EADeFjT2O7m7Y6yYRAmMI7jnG7rI+tKaLYlrPKRddZzU1df1MxD/A099eQeB1+KH17wNlEhMmsxSpYYTerlbKsgvp844kbuUS5tl/2JFnNigTJgYZ6i7mdF0vTd2h3L6gmX/usGVFls/ZoyszXQfymLztVhbHhBE8tddqacrOprChH/s77yHLXvQT0KEZKeNP3z/Gmhe/Q4q9GqXQR3X5GC6yUg6fGGbU4kVSkmi6BUHbTV9bHad1t/Pzx0NF2uDnj+3EIy0SG1vljK9PAU19K+M+4cTdv5mV2gbK973JtqYhBhRZZAUpcPe10Lz3CN1Jzgw0OhMXEkfmqmRCnbV01NRS1WXAzlGOvqORlq5BRjxjCdMMo0yJwn5gGHVsBvFB7rh+yDfi2m8mHw1lYkqRCZpzdlPQY8B49t0zVeWQq/fFLTCMOLez4GPjhm9EMllJTgx2HeOXj23FZXUqDlILrfsPMZicSqinO659ZbQ6LCct6w7uOg9lekY6yjn44qsURd3E6oAyXntZ4NbH72JlWhBONuKir6cjN5vS44coUociD15AesdRcsqH8f+f5/iKowWGt/LMC2489PhiAn1m+mBcHRnODmV62g6+T+6IA+7pq1gVoEKMtjL0tFC/+x22Z3yHpxIvjq8UDCd5/dUBgmOSWJQZfMHMr+uhrfYMuwo8ePDL6TcElFmMWrpyt3NasYi18/ywV5+DYjM9e94mZ8J2ylK2wWeMhuIC9m3vZPlTXyRGO8jA0b/zp2OTSBKTcRk0cfstSwgO8706ivsce5kVyizdFJ2soX/cgYyb5k8HwIiWsoFSXnr6OCte+A7Jahnyipf4ZU4Ya1clEO3VSc6+YxRWGvF0dME3xA3F8lu4yVOU9+WhTBBGaMw9Q/u4Hr1UQDswwuRwP8MdTVRGbOL+WBec3XwIDPPCXqqn/fg+CsqPkt0USFJGJtGaYip7uhkKSiBWCebhAUaaW+i76xmeTDo3py0M7vo7e92WkxY5QuHrR2kfkBGY4Itc4YhHYCRJqWEX/CZFKNv2Y55SfJUnlvvg73hu7xDQVOSQ16ZFG7aCDVFiAIBlygpb/Pe/cuLOZ/mmdxtVLfZEhLljP8N38byqzVr6S46x/8232O+ZwUpnA13NjdS3GvBP92SiQ46fQoti4a0sXziPZE8FQl8VZUVFHGlV4H9uXZuyS1jQNHZjc9eDrA5yxuUjohCvDGUWBg68xgf9DriERhNrP0B1aRvDshDW352Jj8SM2aBldFSHueY9/t4cx0JTHiVO0QQZWulXJJKSOo/UoCFyD5+htsWWDY+sxKa9jlOvvUvbQz/iEb/pwCZh4AN+9bJA1sbFJEWoaHr/n7xX0ka/ZziRklHamzvp00jwTvBgtE4g2lWDbt1/81CqOy5qgdb975Lbr0GrcsDxfJSmEY3WjEEaxK33LsFTYsbQ10Rtj2YqRdGll6DpprG8kupeWyLXbmDdgmBmMvfn+EpedOt/GyhTTJZw8ISU2Hmh+HhKadi6lUKZJ/6r17Hs/It14dlng7KpluO1VJaUcKTGj1tTyvjfVxWsWud7Hso6d+eif/iLrEuJIUIGwngdJw8VUT3iyeovriR4irImGR8+xc++U82XX3yUUDsl0p5DbDmmJtavk9KSPno1zkTFOE/3q+tjoKeNKvl9/PIiKIvAxnam06nARF0LE74RxG5ew7yeCnIPV6EOmuRI10a+v1qGPNSZvB//ieGNHtTmBbAhM420+a6MVueTX1hNk8EOTzuBiYEBJjuryXdYzkbPIfpsvXE3jTDhkkRWRgwBHtdT9KUY5q6luziXqsHp/GDiZSrdR7Y2AM+waJI9pjdeidoJN/9I0kLlDDTv5idPNbD03pQpv6mJrm70rm44qFUo209RbkkhavFG7kg5u5gLesb6Gzj5/klGg/xwNBfy5quw/it3s25hGK52IpQZGWhpZ6Q8h5IJOV0BN7FRUknhkRMMff1HPHo9QNlYBfs/KGfMI5DQQBXjtfV0m2Qw0ktfRSlVi7/H87dH4qq4kM5AMJ7ijVd6CBChbEno2YhDI+OtZRQcOsJpr8187+bA69Yn48JbftanbOv/8p76Lh6/xKdssuB9dtaaMUev5p7YESpPn+SDPA8e+8FqXHSDFP7+j5SZTXSuug/vY7ncsnEV/tFh18va/YnHMRuUiWvWQO8IWqMCrwCPs/oXfcqa2f3snxn93i+431fB5Paf8xftOm5elkjs5FH2lJSQ1xFECgoCA7VUpdzNl6essB9hKRO0DA2MM1h1hrrefoacQolUGLAMtVEecy+Pxs38WDDQW11BT8dR9jfGs3BRCj7NezhY1chAaDLxU1DWz3B9A52bn+MnKWctmoYW9jz9Z2pXP8C6NB1Fr59mWOdITFoQcpktTp7+hIoR7RcSRiLsfIYnTY9NWcr8nc5CvK6Tot3ZlE04Eb5+A5niGiMGnXWU8c4LucT+9BvMK/wHr2pXc8fCALw/FGVtYKSjnvLjp6hoH0SvFhg1OuEx2UhJvxvRTs3UqRezQFNOb8qtZC5ZRKa3DKH5KMdOFHFgMpVbzz0TYqoKE23/eoP6h3/Ml2K98f2ID+crQ5mZzi1/YpddKvELMljk2kPe/tNUtatY+ejNhEztX0YMYw3se3E3pju/iOfbv6N47cOsU+ZztNSN0IQ0VqRIqTx8jOK6CcLuXUtQRyHvbO1j1TMPkDDFZBqa332Bf00sZ2NWFK4DFRQXVNI+No5GrsSkF5COD9I5oSTIaYAq5XLuHNlB9vrf8v0FbnjYmCh98XccdfDCPSKa8HMBScI4XW1tlFco+MKPv0DoLIcQ5uF2mlu66ZF5ExcXiMvVPbT4xO/jpT+8caFsoJu6t/7GjtU/5LuRShTawqmIMZOvNy7OMNA0im10EvOXJBPyiRz9L4ayjUkl/OplM4tWeJ61VlnoOVSC9LGHWT8vhgjLMC35RzhRq0UVu4KN6V5IxeSxknHGuvbwg5/J+MkLm3C3Eeje+Vd2WjJYGNxN+fFWuiY/CsrCkBgr+eez7zNiA+PYY2ejRGmZZExrxjgm4JaYyvybM4ia7KO5eRJf41F+W7OJXz0ejL55D396uYvUO+QUHHdnaaIf/tGeTPQPMNbTTs85c/h4PyNlR6bzlKVOm+WnoMYxhIykMDxdrycou/zc1x18iTcmogmat5DVQTOP4wRMY5205rzK/zau5bmHIlGeSxwrJjAUUbhmG7ubPbEVfVHOQRliokYt40NjaMV2xhz++ALc9ZU1xIe5o5qRfNJcfoijVT3URtzOvQ5NnHrnA9q/ehbKht7mmT948NBjiz4fS9loFYU1JlQuMjQNRZw+1YFtQhg2A200nTpFdfyt3BLqSeTSlSR6KBFPiQRLEwf/eYRBhxDiM+cRbGdhoqeRqpIq6oftiL/zNjJnfrVfteXo6nckmPUMVZ+mRh5Dapgb6pnuB/3F5OSUU9WvJMDLxNjQBOOB63l0jSeGoRL+9psalmZqODjqiqVXzuZbMwkJ9bn6g/yMe5wVyi47HgGTZpjmbS/yymQCCwMkDBZWIazczKpkX4Tjuyg2TtBldMa2pg/7UG+csm5mtftHW8qmb2OkZf82TnZpUS1aT5azAU1fF632ocQ6gUnhgJvDhROCaZ8yT6KS4/Fq3sX+0lq6A+OJEf15RwYZaWlj8L6fTUOZoKP7+Fu8drAFg18cKUlQV2AkPDyFtetjL+9PJKa/KfsHz+3zYPmGdBKCHZFqemmtKORMkwWX6PmsyIyYth7qeumqPMAfd/vy/SeXodz9c37as5SNSyIIc1cjm4r2lKCyt8fBQY6mu42Wxm6M7gEEyrrJL2igd3iYCYscYcyE300bCSl8j+KgxSSlp7PAVToFZSfyyjliXsLm+TMgVTDR8ve/UvKFJ3kwxusTQpnAeNEOdlZqMNq64K0eo7vfhNIziQ03xeMkAYt2mN6CD/hbbQz/9UAK5gOvsFPriZuuizH7FFLnpzAvSMVwVR6nT5+hQupOoGWAZttVPLHOhb7WVlpammmoGsAp6zaWx7libqyiQ6PA2dUGhtupqGpjYELDpEGKAlsCN9xM2JtP8/6mX/B4nDPuShHK/kCuZxB+sfFEnoepcdqbGjlTYGbzU/fPCmUW7SQ60ffQzv7s8fln/OLN8XY3KJSBWTNKf1EeFVFZrPCQIZVo6TxxgLwODVqDEblHFPEJccT6O1w22/NcLWVVpaXk1PqxMbmSP2xxYN2GC8eXHTuPMXH/vaxK8MOhtoi8/BYmvWJIX5GAl7abpvJm+nUTaHtLODB0K88/kYC9tIW9Lx7GtDSL+V6N5J00Y+eTTNYSd3RDvXRVFVDd3EKF4ja+f5cHQ7XHObD7NA3Dkwge0UQGuOIkDNLe2k3PsAXHwBgSMzNIjfbDVdtBb8E7/E/lep7KGiA/7xRVNmK6jH4Obe3AVjKOJDaD8PhU0gNm+B8MtdF76FV+YfcdfrdhpoPuHGfRNWg2W/TlpbfUH3qZf53NUyYe3Z6/LFrG2ivI+dchujd+i/+Ks5lyZp+6RlupqG2ntyKXGkU8YelZrIv6sF+GGGUpmGo4eEAgLTMc5w/lKTvEsepe6sJv426HZk6/u53WR77N5qEyKusOs7NqKU98KZUAj9lyHn18Qc56fCmI1kSRtPqpyTtDRdUwTpG+yMaG6K1pZjIxEtvmEXw2bCbTT8306Z6ezlMHOd0yht7BHU816EYGGTWocUlYyuoEtxvASjYHWQqTdFcWU1ZeT4dBhaOLH7HLM4mzN6AfLWfPUWfWLprk9Kk6RpwSWZgUjLfLjZ9K95NBmehAZcDYX8bOneVo1Ra0iigyVyQT4iGjs7CCcXs1MqmB/ppujF4RpMwPx1mvYcJgwGjoZOtPthH93HdYeN6nTNSRhZGafIprWuiUueFjr5iuWGIyTSV/VgbOZ1m0y1QqGW1HNTWFezg8mMqixSl41+3icF0rwxEpJCglmIf6GKirpf22Z3g6SYHQX8L2t3LRpiag7uhCa+qlpt6Ih2cAMXHeU3NYIlFi4+RFUHwYXtOJykBby743jjPk6oObiy1S3Qj9fVpsghNISo0j9GwUrjDWTU/pIbaOr+HrN3lASzZbjg6idLLDRiVFImaqlzjhHyn62HlfdNxv0Y4xUJLN/lYT9DTTZxtKTLgTo6dKMCxZzcL0RCLVEoSWYxw9cpIPesNYHn1hbRKd4ft272fgiWd5KO6TWspEX69uqvKKqescRmOWYOMZQmTKPBI8xXkuYJ4cozcvmzNhN7MuQIF8tJLjJ2rpGpPhOy+VuDA/3ESjx2QPzZXFHD/dhsXRk+CVWaTrS9l3qp6BUR3qmJVkpYXg7aCckUZDwNDbRENlGWfaxzGMDDPhEkZioJKm93JQfv+H3OrrgKPMSOmf/5eDZhUqv2ACzmaxFYRJ+nsHaOty58vP3EfIdWr5msNKdFGTGxbKPu6DXtp+TlCm66KjtZWqLldS/Zt5f/cQHiHnoEVA0zSM482rSQ1WMpJbQqfFnaCURCKcjAx3VFNw4DhlgwYEsxK/Wx/hrmgbFPpyDh21EJkchq9NC0VVFlQuQSRE2zDSVkv5iTwaDPa4p23k5kgLzTk7Od1tRLDzIyI5hdgAVxxkWgZaaqmqqqOlHxyDY5m3JJFA8yCjDbm835JAlvowe3rCWbYhnRCHHgo+OEl92yCy+ExSU5Mv+F2JgpkYYLT8GNtV63lw3vXhyPxxocxYns0J/XRG/4Spr/Ozl3mM4e5ajuXCwjvTpnL/nM/d3VfMwUMFVLdN4picSUbGPGI+gZOB5XxG/zQWqftpOF1A77IsYkt3sqe8B2nMndyW4Yur3dVNHCs+4axQdl4QAobBVurLiyio6UWndMIzKoPVi0JxwDJlMbyoWIF4hNVYTXVNC92TMhz8woiKiSTU9caHkrmtHWJ2+M+nmsXcxvfJW31iKLvCLS9XwsusHWWwqYry7nFM5jGKDnWz9AcPMU8MipoZJCIYGO9to6mmlsaeUSbFGnFS+ZQTt2t0JiuinZFLBUZKDnK4oJaxwBVkpkbi3JpHcUsnQy5++MjAMjmBdnAYbeY93BEkRWg6zLa2EJbMD8RdpaG9qoyK6iY6hjXozed8jmxw8Y0m7ZbFRM04URHGWik7U05jnwbB3pfQuBjC/N2ZeSop6DRo+jrpsA8j+myUpnGwkcrKRjoGx9GLUOngQ0hUOKEBbtheWt3OpEdXvoe3e6PIcGyiqqWH7nEPklcuIDHcezoxa381VVX1nBnzId7/wvoh+oWOFhYxuuYulvk7fUKfsrnNIVG3s5dmE/naiNEglutT4yA3Y+ip5XSXivD4MDxtZBc+hi+5rWW4ndbaagrGPEm0aSCvbogRYzAbHlxBsK0CBSZaD+6hAiVKV8+pZMZT+Cy6mIyM0Tdox/I7Fp8NKpnbM13PraxQNlvty+tZe//GY/u4UPZvLIorPtrcoew/VULW575UAtcCyi4nZdP4AF2VeZxsGptKoCxxjGTJqkS8bRT/HpbWG2BqzRZ9eQM8wn/cEK1QZoWy63LSW6FsbmqxQtnc5GRtdUECnxWUWWX++UvACmWfvw4+7gisUGaFso87Zz6T9lYom5uYrVA2NzlZW1mh7D9xDvxHQpkgJpgXy9tNl7iTXlRk/fqfBVYos0LZdTlLrVA2N7VYoWxucrK2+vhQJgiiI/wlkhM3vEv9D883md4EPyqnsJjGwWwW21zhkkiQSmXILnJw/LjaExBMZsxiEfWPGMzlfOA+7l0+sr1FTGgt+mhe2SdR9AsTRHgQBS2VIZWCxWyZqs0pFZ9fTIgryvtcqTbx72JEpBgNPvU3sVC8GOT20SP/j4QysQxVz9h0pKVEga2LGy6OdmeDmK6alq9ZR1Yos0LZNZtcn6ZjK5TNTXpWKJubnKytPg6UmdBpjZgtUmztZuRGFBOrirmehACCXOXMyAozFamnn9RiRoLS9sN1GAWxNF7FHt7P72TccLls69Pjkzn6EZy4mLWJ7p9QZQJmnYbeQ7somn8bqzxVU3kJZ14C/5+994xv47oStx8AbCBAsIAF7L1XkRSbRHVZXbJs2ZItdzuJ4zi7yabtbpLdzSbvbjZl31Rn0927ZXVZVKFIiUXsvfdewN4Aov1/oGRbcmwRtkooa+YLP/DMnTvnnBk8c+655+iYHp1gVitC4am83KPTTDnmZtiiS83Kr+MwNl+gQB9KgI8b3uaWb39zmDAZ5pkZ6aOzo5PurhFsEzaQ7DtH7fl2nEKC8Pf3wG56kJ6uTloGp8FWgZNXABHuOtqLK2ifMcObE4FpSQQ52XFFG8qrrnYnQpmp5Gc889s+bJ1skMlcCFm/lTXLowj8mCLy12Hmm3aqAGUClN0057qegQUos0x7i0GZabaL0tNnyCvvYEYVx/LM1ayJcsUaHbNjnVQcP02pKJ6d96bgYytBPFpEdpUDQWF++HstjfIolmni00uZu20MV+dxIaeA8gkFAQmZbN4Uh9v8CC1nj5EnW8cDKyWUnOoiKC0GT6XiipZTn/56S+WMxXLKTIZGzr7XwNCkF7seWM4H3VrnxtGc/hnfmf0G/7nTCccrtlCa0DJw8Tgn8zqZDV7N3dsS8NKNMtZZxbmRWHZlKDGN9dI+PI3OqGf4vUOU+MQR4qhG3WWFyCmS1GgZEhsZchcPvO1nmGw4znNlqXz94RBsPynkhQndeB/djdWUd08vLFiZoWzIDGUp97DO1RqpWIRI6kN0YiQBKkdsTf0UZxXTOmRD2kObCBTrmZnspvhkHs3VXcgf/kd2BcowF+U3aKaZnpxkfHKSqakppianFv5OT08zPWdE7BhK5t1p+It1zE3MMKfX0fbib8gN20xabBjh5n5SIjFWtlLspHZYT3bTWnCUF07Vo5nspkG6hf3bYohbZu600snBP1Xgk5bCssRgZBPdtDY2Ut0zgUnqjGtAIOEObfz5B6fx2ZHKfNYZxr74XR6O9ED1MbU4zf52R0JZ8c/4Qckq7tkYTKCHHVa2tojGmigvyCe/ZgQbvxiSN6xhmf04zReyKXPIZN9KCReOdhCxNhEPhf3fdSOKAGUClC2V34qr5iFAmWVmuTaU6ek8+DxnNErcoqLw7S6ntl+P/Yb72S7ro/X0W7wwn8w9kmwOSx7jazs9GD30IkX+a0mNDSVEcfsX/jHMT9N18nlO2W5mb2YAjtIrygp0n+P4+T76bcNZHT5NW3U9Nfp49qf08sJBOyJ1zXCPkobzYezdGYuv5+Wm1ZaZZslKLQplMyUcP97M0Fwwu7Z7MdzSzpDGiGF2jKniV/nN8F3siZMTvPoukvydcbQx9+MdpLt3HHVHE229o4y7JLEjSk/VwaM0bPomX422wahv580f/Z4WaznTtRV0uvijsp9iQi1BJPPAS+mAs98y7nlkPQGaQUbz/8K/dzzMTx43UfTCGxT0TjGjv7TcJ0KBf8ZaMjOX4dVZRMH5XApcl5FhLmljrg82M41G6oDscqFokZ0HwZFBeLvKsTZ2ceFEMW0DcjY8vglvsQn99CDtua/y2wJrUtZsY8dKd3pOvsTphjGmRVJkcjkyk5qu9mHGJH6krEkg0MURuaM7AWFu2Gsu8ouvvwuBqoUamrO2cuxtbReKMRvUanQ+ccRs38UqUwOF777G0foRdOpGSrTLWBOtQKZU4eMyRVluL67mSFlCLJ6aIcbaG6gZmTeHEFEGhJKw3om8/7+dB/6/+5n65Y84d/e32R/xWYvHLlkXva6JmYp/xg+rNrF/WxhBKlvQt5F78CI9Wmei0v3RNNRRVduHzwZP6rNsCKMN7nGlNiuMxx6IQ+XyYQH165rIZzxZgDIByj6j69zc0wQos0y/i0HZUE01Q1Ilrj5eOLec5XxlL83+9/GITw9lb71B4fan+bL4Xf7jlWi+uXecY9kQszGN2BA37K9vFceyG7ipUpfbLL3xU96U7uXZq9osmevpttA8bEDn6Ee4cpCa0ou8d1LLvk1T/KXuLh5Qv8gxOUxFPMFTaX74Xi4aelOnfAsGXxTKRvI4frabYVE0O1ba0l5WtbBcZtLNoms9yWvDW3liazCRSfEEmquyz0xjGCkkp06CxCGQ5Ah7NFMjTLQV83apkvuf2UyEQoLR0Mgfvn+UgHvWY3f+OGV+yUQ6DzLYLgGXYLwl/XQPish84m5Cp/sZOf1/fE/3T/xyjy0zA4OMa/V8UF4MCVJHF5ycHdBX51FUUknzigfY7w3aqW7yXzxE/4qH2BXtgszcxUFsjZ3UFhsrCRjayHmvnK4hJTseX4OzefHVYG4nNET7qBFXF1ecHW3QqPsYmdVjEEmQ6Hspzy6lfdaFmI2rifdUILUxNx23wtrGhHHuHP/xzWZ2P70eVyf7qwqkzpafo3TCFlHGbu5z7KEh+12ez2lidrCOizMxZITYIY9ey4awMXKO9RMQI2NizoUgWytc5GMUtI2DvRuqgCCWOTfyx7MR/Pe/raD/p9/gj0ErcB6Q8uCOdPwD3P/Ge+7USNlVUDZdwLuHejA6xLBlWyDjJYXkHTtEf3o4k92Z7Bp9neNymIv6Ms+meeBmf/ljVD/G0IgekbUDrrcQ1AQoE6DsFvwMfPpLCFBmmc6uDWUmdHMaDGItEwOdNOQU0DjrgNfm+7hL1kvjey/zJ3Va3Q3FAAAgAElEQVQQa6zKyXd6iK3TZ+iI3sb6hGB8FdafmLBt2cyWhpQ5uXymt4U+iTeB7jKsr8gXMum0zBtMzE2PMtyQz8W6Pgbky3korpXnXpnDU9NAk5WCtC8/w11+rp9YoHNp3Knls1gUygbOcSx3ALVtMvs2q9CMTy5EqNBNo61+kf+q3s13Hw9B5abAVjxK0aFC9NYt1E0F4uaZyq5MKb2VBWSfrmIiIQOfLjXRj+8kWNTB2z96nmEPLwzNVbTJ/PB00KCZkoDUGUdbMdbOoex4ZCN+k72MHH+O78r+hV9vl2PziUFbIxMV+ZSU19G5/nEeddcy3FBBo26K1qxmlHsfZa2vHJnN5cT7BQBr5uzJanqHVex5NOPD5VlzVpnRiNiccX/VYUCdf4Qz7fNYR2VyV5wn8ivnY5pHN5fN9x49jCojAjv7j1St72hhRBlJ6N0P84CsjcazB/ldrwvJszm8MbaRB1J6qepK4rHdGrIOzxK/XEJHG6jsXYmOtqdpYAqTnQMymQNOQ1VUuK7l7lhHNGVHOdg2i84+km2Z0fi4yQUoM9v3o5EyXRu5b5+ldkCER5QHhq5uOgbnidzgTMnBWdy1LQvP+aqvfY1NKsWHtp0oJbto5lJ9vVTVx3YGsvyps1xSgDIByiz3llsoKUCZZcpeLKfMPIrJOEZ35UWyjxTSZR9M+qMPst5Rw5S5CX2dGoNIjKPjJEVFVkSHGxmZnGbWyp+E5Fgi/V34hF7Hlk1wyUsZme5rourcMc41TCNJf5SvZhipyW9gZKaO7Is6AsNUuASnsXpZICrnpdHx4nrUuhiU0XuWYxeGUcvSeWi734c/RvOTaCp/z7dztvKDp8Nxllth0pTw0h8a8XAbZkAUiEKVQKZnN4XnK2hxTmZTkgM9r7xG7d3/yqPSSs7nVNCvNTHXWEiVyQ9PTzdU5pCsSILYyhaZWxAJacnE208yeOS3/MD1u/xykzUzI9NIXRTYWll95GPByER5PkVlBZQlrCeuVYvzSAkdDz5Mcm0d2ogEFBVnafZOJMLfEy9z6yJ9A9mnGuhTe3Pfw8uv6IFpxGgYp7l6DFWkPw62VgsRL5Oxj7w3ztJn50vcXZlEyD66c8AMZef4t6+WsuqBDJwc7K6KlGlqi2gwuOCw9n722TZRc/INfjkewmZ9Ni+rN/NIegvnSuJ49oFpsnIdWZ5qoqNBh4vRGpXnNPnNIxjlbji7qfDuOcFbPT6khClA001JvoZlX36crXH+uH9Mtr8QKbMFYz+Fr79Fbv04El8lkuERhiSR7HsyAU2JOXeykeyL80TEeOMYmMGGJH+UChtMI+c4eHoSsUsC2zb63bI8MwHKBCi7nvf7TTtXgDLLVLtYpMxgMO90m2daPUB3RQHVA0aI3M4DKU6Yo0i6mXHGDXq633mRspBUpKU1SPzcMfSPYR29nITUhEvJyrfpYdRpGCg+Qal1CuviVMhsrwhxmEsXmANAsxOMdFdTVtNO60QgDz2RidP0EMN5L/Db7BlEUVE4TkjYs3MlAXdCQ/KeMxzPH0XtkMH+zR4L/Q9H1ZNoTAbshg/z49Nr+bevRuMst8bU+BrP5ToT4znM8IyUqWkbPK0HaBcFkHLXahKkI/Se/TP/1Xs3P1w1Ru2ghnl1LQVFg4j8IgkLdMde3U6vBkReQQS7OOPqE0aC8yz9h5/jv73/mZ+n1HHomJEVm+NRudh/JGJhQF2cR1HhSYojopHkO5Oiv0DTN3/E0w7mqJeIqby/8mJXGCszEoj3d0Ckr+Xc6Rb6R/zZsz+BDzpKGrXoB87wqzel7HsiHQ+Fuak4mPTVvPNyHdZuEazbFo/DR5+Fy5Gy73/hLBGb4pFfuWPV/PS11NAj9cdr64MLkbK6U6/x80ojQTOlnJpMZVP0OL1s4WvL6znWm0hGwgwddVpkExNIRG0cqxtFovDEKyqDbZ7NvPB8PQEP7iCk9wivlkTyyDd2kxas/Ngm23cklNX8lf9rXMH21QH4uprhypyW0MyAUUVsvCu6tiYaO6Zxvv8httgM0Jf3Ks+dm8EuIQ7HERMP3L8OL29XAcqu9POEhAT+93//l3Xr1t20nwKLel/etKsLAy+mAQHKFtPQpf9fG8rmaCusZErpiVeQH87d57lQ0k69fCtf3ux2aQCDFm3Haf7vgJaVDyvJfq6J1H0bcKk6SYk8nKCM1WS63K7JZZdyypre+Bnv2N3PM1vDcZG/36zehK6zmoZxCSZVGLEuIzSUF3HitJ59/3I37ppRyn/1S0rnDfRteBCv8/ls37ken4hgywyzhKUWjZT1nOVE4SgjskQ2R89QW1hBr9geW8MMmu4c3mhYz7//YBexnlLmc17ioC6OKMd2ai7UUd5jS8TyaCJTMkhVwWR7FQ36CYrzlHxprx9jM4OUvfZHDvV4EpO2nCR/6KtoYsjGk7DVqUQp7JDKnVEa1AtQ9mPvb/OzwNf5/kv+fOHplQR5yj8CZVq68vMpPnOU7sgABgdS2DBwhPpv/ZCnFSKsdO1UFFZx/vQQITvXkZIYjIuxnnOnG+lX+3HPQ4lcin0a0c8O0fTmL/iz6CH+eU84rrJLS/jm5c5jL+Qz7RjCiu0Z+H40dHwZyv7tS7nEbk/E4aNQ1lRJh40PHpsf4D6HDmqyXudPeb0wUkvhTCwrgsWII+7hPmMuZYF3szqwn8YqA1YDQ4jlU9TauKAyzTCiiedL+7xpPHyAXLsw/DtL6I95gPtWmht9f3y6wZ0IZYzUUT3mRaC3Arm5HkrPe7x5bg4rz+XsWO/JVFUhF88V0L7jqzzprKb89/+38JwPbHkM35NZ3L3/btwDfAQoE6BsCb/F/w5TE6DMMqVfG8pmqT/4JkUTYmw8fXAd70E9b4/D8m1sD5eaiQzdzABVr75EUcRjPJg0S/6Lp5nycMPYr0YUmUR8yjIibudImV7LaM0Faq1iSAlzRfpBcpKJ+aZsskq66DCqiPLQMqIeR221jEf2hCMeq+LPP60iI32W0xoVoh4je3ZlEhjsZZlhlrDUolDWl817BaOopWEkOjZw7JU8DCszCTX00XDiAFm2d7FndSzL160kYLyR9tk5xtryyc7uYtozk/sf3sqKEAc07fWUn3iP+s37WTtnJCzae2EpKf+lNyge1jCts8bBXoN6VITcM5rMjamEe7vhYt4hO9bL4NHn+E/X7/CL6HP8/tVRvKNUODrYLdRHMxddRe6Br5eUqaZaik5W4BLnQqfbepJyX6Tqn37EM04iJMMHeO6gAx6T3TjetYrIyBC8JX2UnymkpsVIxPZ1RClt0I/3015bzvn8fgKe+CIbvaRI3w+qmqZoPnOSoo5xjL6RRPqpcHdxQiF3QCGzQbwAZef496+Ws3p/Bs4OV+/e09ZepE7vhHzN/exxHaGzMp/8ug5G6rM50B9LZqAegyoIt55x/B64jxXSKvLrZYj7+zHaTNDmGUCQpp+Gjgi+9Y/xTJW9yvd+W8CULoDd//FVNoW642j98dHsOxLKPvLsmSZryD1dS+eENZ6BjswPDDE8KcF/z1YStTW8+ttaMjJmOTblhXWPjv17N+DlI0TKrlKjEClbwm/0WzQ1AcosU/RiOWXzvaXkFTXSNjwDts54BMeSmh6O28IPjh7tTA+5b9fgu3czwXZiZqvPklPfy4jock5ZgBK723f18tpKnB+iqaSUitpuJsS22Dt5EZ65hmRXA9rxCg6ecWLHqlnycusZdVrGqqQgPF0+/zllJnUJeZXjjNv4E+c6SHF2NVq/QJyZZayhAXXkclyaW3HYsJtk+SAdVRVUtrTQqZbi6R9BQqwnUomBqf4+2uuGUH3ly+xQgLa/iYaBKWZnJpkc6aejpZsxky1ShQK5rR0yBydcfQIJDA4h2GaCsQuv8UvpU3w3c56WrOMU98+iMZi7DJjLYoBEGUaMnxj96BCV7c6sXSZlwtMHq3f/zPHobdylECHqO8vZ8fVsi1PgGuiJQuGAXDKPuq6Y0vJ6euz9CXa1wTgxTH+PGm30Th7I8MTucimN9x3ION5CeX4xpW3jiBydcVJ64BkQSWqUCuv3oewLpwlcG4W9vc1VeW+69gYGHILw27aP3W4T9Lc00Tk0ymR7MWfHI0jxMzDUVkWffRKrY31Rqiups4tBNT/MRH89ZdZu+IpmUE8FcPdqN0b6WqluG8JgtMclKISAoCiSwr1wkn+wEPuB3wtQZg51alHXm5/zZjonDUjsnFCGprA+yQnjSC1ZeY5sz5zh9Kk6ptyTyYz2wMFegmE0j+MXtEg9ktgh5JQJy5eW/SR/fqUEKLPMtotB2eKjmH/grt0OZvExPo8Sn1+9LBop0wzRN6xBK1FirrIw2d9KZVkDvfP2uEcuZ0W0O7bmEhIiCTMVpykcVeAZ4YNitI2GigY6J7XojCCRuuARmsz6NRE4m3RMlh3h3dJBZq0UqPzDiYoJw9/NAanEiHasj47aKuqGjMgjV7Mx2AptXz0lxJHub/1BKyFzJfz5hcGtsbaSYBpopKVvjCHlMjIDbDFqxlFXnuLNwgFM5rZF8+C5dg/rIj1wvbK0v0nDZH87jRU1NKl1WCt9CU9MJt7THEH+hMM0z8xwLx1NTbSMGrHzjmVdkg/W6NHP1/D6C0Os2By3ED278jtmvr2almkJxrBE4umiNr+INoMCF1c33Dw8UHm6MJKdxWhcKLqyWjq75nDOyCReMcfUxAwTqgACTP00VnYyOTzOjHcSd21KRDXbQM6hLKqslnH3hmUEqv4m2+2OLB776d5GH33OZ+mvr6dLPcXsZDP1A0r8I9LYvMJL2H0p5JR9Otf6vEkLUGaZRa8fyiy7jiD1+dHAolD2+bnVO/5OhEjZp3MBk2mclvN51HSrmdSLsFVFEBsTTZT3retuIuy+FHZffjqvvUXSApRZpmgByizTkyD1oQYEKLtzvEGAstvP1gKUCVC2JL1WgDLLzCJAmWV6EqRuEZSZzN0nzXlftygR8VZf7zZzpL8LlJltIhLd4OLTl/IIueHjLj2DClAmQNnS80pAgDLLzCJAmWV6EqRuBZQZmddoMRlF2Nrfig0RBrSaeQwGEXayKwu2CtZ+XwO3GspMeh06zRzz0isq498Ic+hnmZkXI7Gywc7cUPRzfAhQJkDZknRvAcosM4sAZZbpSZD6rFBmYGKgl+bSBuw3byRK8skRMNNoKefyexkTR3HP1pCbrnITOvrzz1HeNYZ4/b1subSlWDiu0MAthTLTDD31lVx4r4mAZx4lRTxH5+HDdK7fTYqjLVIM6A3GhYbyIEIkliAWmTczTDA2bodvkMtVVfNNfdkcbpRjNzqNV5yEmrwhnAMiSVkdjctnCcSatIwNqpmYNqH0c4b+Vso7xhYiu5cOEVLvaKJ8nZBfWWR6rIW6lkH6RCGsS/a4olvDzXE1AcoEKLs5nnWdowpQZpkCF6voP92QQ3ZhFXX9M5hEClTRSaRtTCXCTs/ceDdVWdlUEMuWXUl420oQj5WSWyMnMMQXX0/7G7wEYdk93TKp6XYq8gvJL+9kwgh2roFErNzKej8NbbknKbRfzZ50MeXZ3QQsj0bl4sD7pWdv2RxvwoWulVNmMs3QV11CRWUj3eYm5BiYHhqko6YV6eqVhFyGMpHYm2X3rCFG6YD9wg+knoGc4xQMTzPu5I6yqZyGGWtk7gFEpK9ibZjLx/6YmTR91FzIJb+klQmXMOIz1rIuxhXx3BiDZcd5I6cLjTSUdQ9uJc6qmdxjBdT1jaExiXEMTSM50AqtGRoNyTy6M+iW7ZC7CWa5KUMuBmUmtAyX53ChuJbWWWeCElNZkRaBylrH9EgHVWfyqbe+9H5QSUA0WsSZKieion3xdJNe9X4wjTZSX1bEsbYgdoS2c6Kom76cbHrT1hErd8NDUktpmw0KhROukkEGJeHErFjPOmUL57LK6AzeysMxUmbe7zrffZC/XAwiybGZHsckwqc7mPWLxHN5JqvMk7nqMGLUTdJfcZGLDT2M6W1xCkwgOSEYbyfpAuyZTCNU55XR0KYnaWMIhtOv8rPhSDb5Xx5rtIjC2V184b4EQr0uv/u0fZSfPkP26TKmfMIJ37iPvXFON/W9KECZAGU35WVwvYMKUGaZBq8NZQZ6D73EGb0zjqExxDrYYOegwNHcQ3C0i9bsA7w8G8s2SR5Zto/w7DYPxo6+xEXvVaTEhhKiML/Kbu/DOD9D95lXOGu7gXvT/VCYC5O+f/Tm8F7BIAOEkJnojJWNPTK5BNHgBZ4/LCFY34H1biX1uUHs2RmLn0p207+Sb4W2rwllxiEKj5yjfcSAZ0IETiIw6nVo57SIHeSX+0TqaX7lKLNf+TJb/FV4LBRz7eTC0QpGsMJOAf0VQwRtSMJhpIumgkpGtn6Dp2PskFy18mSgN+tNzg2LsAmLIWS0kcbOKazWbmGVoZRX31CTsn8l7m3v8mrHWp6MreBgtYqwCH+CfWRYy5xwlOvpK6+gsnmWmEd2EH2NSN6t0O1Su8ZiUGZsPMLrhTqkviFEOvVS2zSBxmk5uxOMtOae4MBcOOslpZyye4Rv71TS9+afKAzZyqqYAPyv6spuZLyujPLiCvpX3MM2SRtFFe3UvfIyzbseYbWXP9G+0xS9W4k4IhjZcBsDJg+CNm1nvVLL6Eg7TZ1NnH+tBc8U30vP2Xghx4tcSYx2wC4wlTXB47T32CJTxXPXig+LOJt0U0y0FvD2u1Vog8IR5Z5Bu2szQdP9dLXp8MpYQ3pSKJ42asqzL1LTbCBtWyiaA7/i6xXOpHtdhrLJGlqcn+V7T6UT5StDrO2n8tQZSgetcI2NwHuqkZLiXkzpe3h0tR/XKJ5yXW4gQJkAZdflQDfrZAHKLNPstaFMT+srfyFPGUrA8nTSHKywsjYvGZiY6Wym/O3Xydv0RZ6RHOAHb8TzzX2TvHdWR/j6dGJD3LnqnWvZdJaY1KU2S81v/JQ3pXt5dsuVbZaAthMcLdMy7ZLOPSucwNoG69l+1JUH+VXNevaNvMxJZzETQY/yVLofvp8DSDUb6NqRsjFqC2rp7WhnTjJHn1p3xfKOeYXHnNfjjZtuELt77yXd3YWFLlyDORwvmMPo7IkbvdTXzbPqiS14TnbRlfM6vx19kJ8/GYT1VdCkZ7i2mn6xHKeAANy7CygqqqXYfhX3SE7zJ+1O/nWPP3ZTzVR0ORI+/TZ/aEhiVVoEsSEOSCQSJGID45VFlFe3MLzuQfZ63f4fEjfyIbo2lJmYPf17XhwNJzQ5lVWqDnJOV9Gm9mZrpoLm48ep2PAQDxuO8Z9vxvODx8d4+6iOhJ2ZRPu7YO4j//6xUEqirILS0lESHliFW+sJfv3mOLa179G6ZR0Oan+efDQD58ECss6WUT/rR+LaVSR7i5gZHsUU5INCncOvf1yDn6+IAQPgPs9oWyz71yjQBSUQ5gdt56uxlXmRsSnl0qWNM4x2V3PqnUpsMlcR4yUi78cvIf+Hp0h2kDDfWkBOgx2BwS4o9C0cO5BP65ic5FXxhGrz+MlFO5Z5XIay6Sb6vL/Ovz+VQZh9J/mn8mmcdSIgOY3kMA/stYO0V1wkv7CBAWU6e/atIUwu/sSomX6wicZONcPyCFZGXb00ey0bC1AmQNmNfAfcsLEEKLNMldeGMh31f/4Jr3VMo3P1xlfqgmdYIpmrw1EMt9Nw4hWenw5nnaSUHOledsyfozlkMxsSQ/BzvLoApmWzWXpSJoOOqa56uiT+hHk5YGPu0XP5MDUe4uWDpRSonYgOkiN19CV2dSJBI1n88k0DfnM11IvlJH3pK2wJcMXZ6rMksiw9nVy7JIaOqfFpptX9jI4NMzipY2ZogPaKGrTrN5IoESG2csXL1xFHby+UttYLS7qm6oMcbpMhDgzDe6yWmgYDa76wDdV4By2H/sBvJM/yy/3eH4EyE/NzcxhE88yM9tOSV0jdkAGriBTCy57nr1ahxMissdZJ8LtrNysH/sIP35nGzsMFd5kNblHLSUqJJ0BdSmVFHRd99/LM8luxwWDp2fSTZrQYlOlq3uWFnFEMSl9CFAM0d2gQ+65mbyI0nT7AW9OBrLCqJdduL/fOn6A2bDfbkwJQya/utWkydFNZUk1ZpQP3PRTCTNnLfOdXoyhHC+jKjEfb7ccXdwSgH2ikqlONWuuEf2QiydHOiEb66dJY4Ret5cRz/WTES+nTA55a2go82Orey/CqbcRH+qA9dRIrOwWRmzcs3LJhtIP2i1m8PprKF++PwVVUyS++lcfKb+4n1ssFO00Hp186x6inCp9IBd1ZhTQ2TxGS6stUdyt1agnO77cs0U8xJ41gWbQzuuFJdDMjjJmsMdnKcbEzvzcMzM/OMqWexdrDntkZP7Y/tQYPnf5jI+jGmWE6ayuo6tHjlLKZXYke/G3Phb+1nABlApQtyTeMAGWWmWUxKGt++69kj4ux9fHHfbiLIb0Ctw272eI+x0RXDXm1I+Zd5jgodVQWGQmPtmJqZg6NxI/YZZGE+Trz0f7Lls1s6UuZWs9w5EIbTXovlnnPMjw4hlqxksfWWFF5voHR2QZyS/SExvrhGpjCijh/PJxsl/6NLTJDS+qUGXWj9PYMMTJuhcKkpvjAMaae/Ud2W5sTtG2QKuRXtSIyFr3NoQEnJBGR+HSc49TxauQpCbiY9Bg0YpRr72FToN0HlfmvnKLJOE5ffSk5R/Jp1rsTsS4R+aFf8LxiG09kqLAdLuH85GqeCCjjjVo57r4eeIk7aR5T4hedwWavHmoqasmV3cdX19rf9va5kTew2PKlqes9/vRSKQNWTrjbqhmYVuCRcT9fyJAz1lnLxfpRc3AUBxcdZQVGYpdZMTo+y7xNIMuSIgn2csRGBCZ9K+UltZRV+/DIQ16MV77FD990JnbgMHX3r2Y6Z4674r2Ru0kZ6lGDTIrc0QN3d1eU7vKFNldau1Ze+VULASovQpJNXKyfYr57FhedgYDHHiQjIQjNsSNY2ckI2LxpoYn8TFsdlSeOUbTxa3wtVIxp+ADf+4UdT/zjegI8zM3rtVT89RVqVf6Ero/F6kIRNdUjRG0Jpa+smvKcOkwJsfhcDpaJrBxwD1AhE9vhaD3P1PQko5OaD6PFYhvsZC54edkw2mPA13uW2qYR5vXGvzGbCSOa7lrqGwYYj3mE73911QfXESJlH6MBnU6HUqmkWoCyG/kOuGFjCVBmmSqvDWVGxttaGLN1ROHujkPzac5XdNMYsJdnMmSYjHrmp8YYMxgYOPwSF31TUVRXY1Q5Mz84jSw+hWUp8YReyuS+LQ+jXsNQ2RkqrRPJjHLH/spdVRM9dI8b0dt7EKAYoKaskCM5rvzDt9dgOznE8MWXeO7MDOLQUBxm7dizYyWBQarbUg9XTtoSKDNNN1JR1U3nVCDpfuNk//H/KF+1i1Xmxtcie7wS04h0k2J3+cfMWPEuh7sckASH492XR/bpJtxXp+Bua4/CM4yESBXSv3EjE0aD+cdMy/TIAB3lRdT2TDFiF0RY02u8FfdDfnePO+KxI3zvv2bY/2AwOqdgfN2dcRaVc/BQGzq7SHYkammsrCPf/X6+kn6zMn1uT7NfG8qMjJ17hXc6rJD5hRAuU9NYN8iMLJJd96XgatSjnR5nTKth4MjLFAStwqWsBL2fCl3POPKUTJITIwmUijAZOqkoqaG80oUHHglhpu4I//vaPMrW4zTtXINVmyNbohyxdbWiIa8WnasS94BwAjz9CPaTY+qrpHiunff+2oTNvC+7n4AXXjYQoc2jTbWTBx7fRmqogvZDx7CycyBs88YFKJtorKb40DGaH/0OX1bq0OT+hO+33sPX7wvD08kGkWmCgj+/TbuXeRNPINMnTnDmfDfu6VFIxztpqGlj0D6MFa6jNIt9UczakvLgdpYHGWg5W0HP8CxWjldseDJo0Ot0aL02cX+GE7reOiq7Jpk37yr9qIto1HTX11HfZ43fup3s3hCBqwXVPIRImQBlS/JtI0CZZWZZLNFfXV/PiL0zLl6eyBtOkVvZQ3voAzydejmiYNCi7TrHH96cIO0Rd3J+10zqvg04V52kVB5OUMZqMheShm7H41JOWdPrP+Ftu718ZVsELvIP90+aRtppHzWiV/gQ4tBLTUkhRy568Y/fWoXd3BhVv/kFBXN6Bjfux+t8Ptt3rscnIvh2VMRVc14cygxM1Z3kVGEnfart3B84xNkroQwpXonpRLp/CGWmvjMcK9KDqw8qQyd1C8uXO/B733VMRubHBlCbHHFzkmK9kPGvobuygQmpI+7BASgHSigpKudsfyibrc7wksc/8LOdShg7yr/9eJZ993oy4xRJoJcSV0Mx7x7tQiePYn3IDA3VjXRm7OchfyGn7EpjXxvKDPS89huOOyQTk5pKuvMgF7MKqeuyWbBdkARMuhlmOs7zhzcnWfO0ipP/U8fap7cjP/8OFz2WE5OWRqqTGJNplMbSSsrKpkjdvwJp9QleONhAb8E5ejJWEeIcw4ZYBUb9OKVZJcwpVQSkrCAxzB93TT8N57PpCJRQlKPFvlvCxoeUlFZZ4ZD/Ig13fZ+H1sSS6j9LSVYFNlIPUjanmxfNmeuspeq9w5yK+zLfWaan+uc/4uzG7/N4vBKlLcz3F/DOO01YBfkR4GWkpaCOtt5xrGzBYC9BM9hLv3UA/r01TK7dgCinjZRvPEZm2BhZv8tjyqAgJMH3w1Idc4OMdteTL3qMn3wx8Jq7fY3jXTQ3d9FtUJGwPARXCyu2CFAmQNmS/JERoMwysyy2fNmV9Tbn1SbEbh44DnQxbFDgtWkXGz3NP14GdDOD1L/5IrkBj/BQ6gwX/pqN1t8LevrQhSYSm5pEtPz2jpSpK85RaR3Pikh37G0+fDMauws4e7GdNo0LYa7TDA2MonbfxBe3qNCN1/DX/ylleeoc2UZ/xJ1z7Nm1ioBgb8sMs4SlFtSPwE8AACAASURBVIMyw2QnldlZnC0bRhyRToKLif68fET/+l0efD//5iP3Z5pvJvdEPRMSO+wVJoZajGQ+tgXfy1BmMmjoPfUCR3QruX9NKEoHc3bNLA1HD1IyosPaPwSvqR4GxnQYQ9JYoc/lD3ky1qz2xXawkHNjmTwc3szJeiucPJS46tpomnLDNyqGEH0XNQ0T+D+4m6Tbf3X5hnrOYjllE4VvcbhVhJWLJwHyMdo7pjA6RLBtVyLOIgPaiR5qD77N+YBH+ELaGCefO40pIhBTawe6+JUkJsUQthBJ16GuLae8uJbJVdtJUxeT1zRM+9tv0rJtHyudXAiKisTHSUPZm2eY8gokek0GoeIROmrryL/QTUDwKKdIIrZvgsAEe9qbWumpq0EdfQ/JChlrQ0Yp75Fi7xrNhlUBC3oyTfbQWZLFC6UKVi0XUXi0nxXfeZBQ3QQT/X30NJTTaAglId4bpW6Mnil73FQy6Kumsn+Kib5hdK4Kpvpd2PalEAp+nkfUY7tJDFJz/C9VWDn4kJgR/GEpnJleBhoKODR6Lz/6wrWhzDA7g0ZvwChX4PApvmsFKBOg7Ia+BG7UYAKUWabJxYrHGgbKOJdTSV23Gr3cm8DYdNZnBOKwwFk6NNPdnH21Av+HdxBmJ2amMosz1d0MiwNJSltGTJDrxyw7WTa3JS+lV9N8sYCi0kb6DfYoVGGkb19HrEyLZqyUt95z4Z510+ScrWXEOZl1qaF4K2//RPJrQplphsGKXC7UjzNusEdl6qdxBEx9XVjt2cMqcwLRwiFC5hmCr1KG1LykyRztZ09ROT7LjHsoQUYrwjLjUV4WN+rn6Hjn57yi28wXt8fg4XRJj/N95RQUVi0sW2LniGtAPJnrIlBMtFP8zlFK9HJs9fbE3r2b5W7j1BzNoqp/nHGdA/5JqSSFiBisbaZpNoz7d8cgZJRd/dQtmlOm6aYiu5CaLjVTehEyrzCiUzNI9jLbZ57psU4uHGzA/+HthFkZmSw9zsmaPsatQ0lbkUCEnwuXON2EfrCeutJSzupSeSjVlhH1KHW//hVVj36dHQoDJp0EK/Ekle8VMuPuQ2hSHF6TbXQODFA94UXkVCuz9z3JNgcNE03nOX6qHcVqf4aKOujrFbFSNcNcSDru8RmsCrj8HJq0TA42kf/WcWr1JgxB9/P0emva8oupaW5nEH+WrckgKcILxw++x7SM97ZSlp1Pl50t4zWdWKdtJk3ZzNHjJrY9vJFov14OPJfN0LQNvpFeH0bENGrGhzqosX+KnywCZZ/1/SdAmQBln9V3bup5ApRZpt7FoGzxUUwYjSLEn+JLbvExPw8Sn1+9XBPKDANUFzQzIXElNCUUxUQvbeVFFNa0MzStw7BQjd3MZFZ4r97PtmVeuMsu/doZugs4XzvOlFMSO9Lcb4ETGJiszqe8Xc1E9FZ2Bgthso8qfTEoW9xI5p6TooXNQIsehlE6G2q4kDdDxhOb8TPM0PT88zTe+yTrxS1cPFlC6/A445OzmKyssZGZWzHZogxSIvX3wlRvIG13MgrtAPkvHGRy9QOsDZYylPVXDvTKsFYbCV+5jKiMBPyuWqU2YTBqmZ7QI3OWI9H3U3uxC6NnMIHezjhcmUf6wU0YmBnpoTrrJB0xK/Epz6FqcJiZgJ3sWx+Bt2MP2YermNTa4BHg+uHuyvkJpsf6aLHawhe3qW5K3UIBygQoW/RZ+3sICFBmmdavH8osu44g9fnRwGLLl5/5Tk1T9HePMD9vh3/IrdgQoWO0p5+JWSOOIQGX6qUJx1UauH4o+zQKNTE/MYq6u4fpkDjCPmGp+9OM+IGstpfmLiP2Che8PGQ3taL+Z5rfDTxJgDIBym6gO924oQQos0yXApRZpidB6kMN3DQoE5S85DRwa6Fsyd3+bTkhAcoEKFuSjitAmWVmEaDMMj0JUgKU3Yk+cKdC2aWm55cPkei2iqwJUCZA2ZJ8VwlQZplZBCizTE+ClABld6IP3JFQpptiZGTq0s5HrJAqnHCQSfnY1LIl6BQClAlQtgTdEgQos8wsApRZpidBSoCyO9EH7kQoM1X8lm//pR8bBxvs7Z0JXLWRFYlh+Ms+TdKhkZGyUrqkjjgFhxFgbS50bMD4QQROjFgsQWJh7bFP43sClAlQ9mn85ZbJClBmmaoXhTLtIPWFBZTWdDKhCCYqOZWMSDds0TNnrkF0JpcqUTR3bVuGp40Y8XgFeXUy/IO88VFdUcnasuncZlLzjLdUUlZUSvWoDe4hiWSujcPdvIss7wxF0hXcnSKh6nwPfomRuDvLP6xXdJvd6ZXTFXLKbmPjfcqp35FQVvwz/i1/OdvWBODvLsXWQYHtbBcNZSUUN4xh7R1BfGY6sfYTtF3Mp9ohlbuXS7h4upvQjGjseorJLWui+kIJvXYOKAIiCbWZZHJigFa1K2HeoJ8YoNPny/zkiRBsxZZsTbXccAKUCVBmubfcQkkByixT9rWgzISOrhNvkTdtjyIwCK+hBlpHRdit2MUWxSDtuQd5ZTKcDeJizssf4ulNboy/9yqF7itYHhtKiOPtXx3dqJul59yb5NqsYVeKDw7SD+/J2J3H2Yu99Er8SAzU0N/WSbM2nD3JQ7x2yISfoQ/ZbhfqcvzYvSMOP5XspmyBt8zSN05KgLIbp8ulPtKdCmU/rNrE/m1hBKlsEem7KDh+kc4pKf5xXsx3tNPSOY7/Klfqskz4igew3+1C9Xv+7N8bh3KhGHE7lceyaLJXokxIJ1Vlw/xwO5VlE/ivCWHm6Em67/sPvpPsiNWNZTIEKBOgbEm+VwQos8ws14Qy0yQFf3yVDt8o4lanE9KRzfnyblp89vBI4AAVb79G7vov8ozkHf7zQCLf2jvDqTMzBK3LIC7UA4ebEJq37K5ulNSlNkvNb/yUt6R7+cqW8CvaLJnQFh/gSCvMR2zkvogx6koKOHZylvu2aHixai33j77KaVcJ474P81SGP76fA0g1a1aAshvlX0t/HAHKbGHmIgff7UQvj2LTtmAmSgq4cPwY6pVhjLels338rYXnfNrvSb6y0gu3iWzeOtFNa14Rai8Z8x7xrAyJYk2cNU1nT3CycR5bn3T2PbKOEHvxB5sI9Oo+1FYK5DIZ8oWCyp/tEKBMgLLP5jk3+SwByixT8LWXLzU0HniJnFFr5IGBqIYaaBuzRr56H7tdB6g/8Qov62LYKCnmDPeyk1wa/O5iQ3Io/uZmvpZNYUlLmQw6JtqqaLMKItrHEVvrD5oxom8+y9G8NtpFviT6X4qUtcxH8Ej6IH96R0zwbAXVYjnxX/gK2wJdcbnRn8R/J80JUPZ3Uvzf4bIClJkbYDZx7p08mkZs8YtToWtvp7VrDP/1blSdAD9NDdUiGSlf+Se2+zgg736DX/y1mZbSWmZ9rRm1DyVZFcDaaBE1ZRXUjkiwUYSzdscGVizzw0li3t1pYir3AOeksYSFBRP+YfuAT211AcoEKPvUTnMrThCgzDItL9aQfODkH3mlZIRZR1ecx/sYlfiS+MhjbHOdZay9gnNVY1iJ9NirbGgqmiMkToZGO4/eypvImDCCvZ34oLOOZVO6baRMAwUcefc8F3ut8PMxMd4/zlzcfr651kTJ2TpGZ5vJrzISkRiCR2ASaVE+uDne/lXjBSi7bVz0uicqQJktGPu5+Prb5NaPIfZVIhkeYUgSwd5Hoxi9UI96ppWCSiNx6eG4+yeRIbvAa6fnGauqQRthy4DEg8A5O5bFuDI2M8e4egpFgDf2Jjeit6QRbCtGgpHRd37Nm7KVJCUlsNztsy8zCFAmQNl1P/g3YwAByizT6rWXL0coef1darRy3MICcRltpLnfiFXMDvanKzFHkeanRhkxwOh7L3HeLRVlQyUaFwc0w/M4J6aSmBJLsPT2jZkZ9VrU1eeps4olNdwV6QcNyU1Ml7/HycpeBp3CSFLN09/aTvN0CA8/tQrl5CBDJa/yu1NTiAMDkM87ct/OFQQGelhmmCUsJUDZEjbODZ7aHQllVX/it42Z7FwTiJ+bDabxMrKOV9M150J4rCv6jhZa+oz4PriP9eJ+eovf4nenppGGByGbU7A/Y4rTZSb6i8qYCLJjQhFEhFFOQpSCwfFx2opbUe1YjXLUluhtafhZC1B2Q9xWp9OhVCqpFqDshujzRg8iQJllGr0mlBk7OPy7M5giEkhZk4RqqIALhU1UGdbw7B7/SxcwaJnvvcAfXxki6TFPzv+umbR9G3CuOkmpPJygjNVk3rb9ay7llDW+9j+8bbePZ7dHXJFTZmTw5BtkT0ixz9jGDq9JmsuLee/oIBu+9zBhujHqfvsLcqb0DG3aj/f5fLbvXI9PRLBlhlnCUgKULWHj3OCp3ZFQNlROidqP8AAnFPYS6D7BmzlarLyWs3OdiqmqixTlFNC67VmeUo5Q88fnyJk2MLLtcfyystiyQkFB3RAlZy/S6yDDNjiZNF8fwlTzNNa3UVvUhtfurYR7RLE+MxSHheK0QqTsul1XgLLrVuFNHUCAMsvUe83lS9MoJW8docnkgEugP8qxFjqGjRhCNrEvzQUwop8dount58nyepjH0qc595ccCPVH1NXJbNAyYtKSiJV/mvo+ls37VkkZ9XMMlZ6m3DqJVdEeyD6oIGliujKLs/VqhhXBJLjNMdDTS9uwD3ufzMBhqo4XflzIsuRZzlmHYdUyyb27VhEQ4nOrpn7TriNA2U1T7ZIb+E6Eso8awTRezplTTQxoHQmJdEHT3UV3/xxu991Dur6eN39dTELyHCfFEdg3jbIt0YG+uXnqzuTQau+CS2QCiT7e+AS6oe+o48LxaoKffYxEmQI3FxmX9nMLUHbdzi9A2XWr8KYOIECZZeq9dk6ZifnuYs7lVdM4MIVB7IBbcDwr1icRsNAsWIdmqpOsF0oJfPIeIuzETJcd52RlJ4OiYFJXJhMf4sZtvHp5TSWatAM0FBZSXNnOqNEKW0dPQldvYUOAGM3IRV45qmTvXdOcyapC7ZLKXSvC8XWVWmaYJSwlQNkSNs4NnpoAZYBJy2BVHhfL6mid0GMlVeIelcm2DCXGoTIOnnFm78ZpjhyuYMJzFXdFyxGhoenwUWoUHngsSyBaAgaxiameZorONhLw6B5ibexw9HRHjgETRsYO/Z5DzmtISV4m5JR9Fj8WoOyzaO3WnSNAmWW6XrR47KLDmDAaRYhv32DYonf42QSMGI3mqt2f7eylfJYAZUvZOjd2bgKULabPT3r/Geg9nUW9zA33CBV2dSXkFjaj1mqYm9Jio3TB3lpJ7JaVuI4NozEYmC7Opi5sK6tS4klQCon+i2n+b/4vQNmnVtktPUGAMsvUff1QZtl1BKnPjwYEKPv82HKxOxGgbDENXcf/TQYYLuPwsQr653QYcCAgYzVJEb54LKxEfLZD2H0pJPp/Ns+5yWcJUGaZggUos0xPgtSHGhCg7M7xBgHKbj9bC1AmQNmS9FoByiwziwBllulJkBKg7E70AQHKbj+rC1AmQNmS9FoByiwzy62HMhNGgx7NzDz2Cpllk/yUUsZ5LTq9AZOdPXafw5yuT6mOGy4uRMpuuEqX7IAClC1Z03zixAQoE6BsSXqtAGWWmeWWQ5lWzXDLeV46788/PZ1oLnRG39kz9ESnEObqhKPIiMFoxGQyASJEInOyvBixSIdWM0pXl5jAcLfL28gv3aNptJKidh2TwwZU/io85WN0NnTQYJPBA6vdl1gTcCNjtdX0YIssNIJAa3OisAGj0Xy/5sN8vxIknz3P1zLDX4eUAGXXobzb7NTbCsoMGrSTfTSOuBIXImO0uZK2US0642Wli2xx9PLF29MNR+srDWFCPztJb94paiN2scHbGpvb+GNOgDIBypbka0aAMsvMsiiUzQ/RVFRMeX0XEw6BRCxLXqhsb4sezWQfdefyqBVFsm5THCobMeKJKgobZPgFeOHlIf1I/0sjc/1t1Bw/yPmY/TxhVcShigG6ss/RG5VIiNILL6suWvv0GMROqOwnmDA64xy7myc3KtEMN5D70jvkB9zHk3FSDCIwo4xpMIfjFTZI5yewdvPBKzwUn7lOSppMpD+xlTDxZ0+avbYWdYy3VVFVWkHtmC2uQXFkZMbgbhijszCHMvs0tieJqcnrwychFJm6hqLKJirzyujFGmlIDOE2c8xN99A46Eq4rwTjWCeNHl/iPx8KRmEnWZL9QwUos+zZ+jxIWQJlJuYZbWyg32CHPCCEAHsxaMdRt5Vx8mw947YqEnfuYrmrFVZiMJkm6bxYQPWQDR7RMUQFuSHXDtDTM0TvtBfLE1z/9kPKNMdIcw21zV0MTJuwdQskPDKUIE8FNu8rWjPMSMNJ/lCWwrce9yL7v35IbUAcHlJ77EQm5lqamQhJJX5VJhlX7G40zo0wWHmY597txChWsf7Zh0lXyZAu4Q+ja/mWAGUClC3Jd48AZZaZ5ZoV/dHRc+oAeRM22Hv74aFupXvaGlnGdjY6DNKRd4TXRwJYKamixPlBnlrvykTWaxS4pJMcG0KI01Wfo2CapL+tipPvdBL/zB4i1ZXkVnVT/9ZbtKSsJz4gnFjPWRrzm5iSuqC0m2ZkUI/D1sd4OMoeg2aS4fZ6WvVqil+sxzlShbW5mOtUFXlVEpydHFCFRRK1LIkk6x4qyhrpz9jPA0EfmYdlqlmQMupm6btwkHyblWxN8kJud6nU48L/ei+SU9RFt9GTaF8tQ919dJsiuHvZEG8d0uFhHMbpbmdqz3mza3ssnuI+autbqDiZTTN2yBNXkuZhC1OdFJ1XE7w1hrl3DtB073/zL2nOyK1vFkx+CgV8jKgAZdenv9vp7MWgzGQcoTEnm/NZxQyGrCB95zbWu84z3FxJ3vF8RpatIF5bzTuFKr7wjU34yayYy3+dtzrtkOuGmJOFEhybSJS+kZqmXibjNrMtyP6qjxHDUCknjlUwbOeItq4WbVgQbs5SjAOzWPtGk5KZSKC9CGYHGK56h//JX81/f92Xw19+jNMu4TjbXoay1i4M6TvYeM92NrpfLtk6O0xv9XmO5I7itTaV4OEijhfPErZrD2siPHC2vf1CZgKUCVC2JN8xApRZZpZrQ9kUhX98mTbvKOJWpxPSkc358h5a/ffwqP8A5e+8xrnVT/KM5AA/OpzCt/bNkX1qDO+1K4gPVeH4Ib9cmsxsFx01BRyoiubpx0Ow6TzCb96eZr70BB0ZSTiYQrlnUzwqTRPFheVUjyjwi01jw6ZleGhH6K6rZyIwnhjZWb731SJUKjFTEhF6xRwjA36kh3jgmxCGS0AEcbYd1FZUcH52Dc/s9LZMGX8jdanNUvMbP+Ut6V6+siX8ijZLJrQl73Kk2ch8xEb2RIxRV1LAsVNa7t8yx4sVq9gz+jrnPK0Z9XiQp1b646O5yLEz7dTlljDiLGHOL4k0nzDWLZfRduYYp1rnQRHHvU9tI1ImRrI0mQwByj6jO92Gpy0KZaYRumraaco6Tb0yjMBNO9muHKShJJ+jp2DXN3bgM13HX//5FZT/9QO2q+wY+svPOe6ziiTPIdqqQOHsgpfdBK1jSlJ2pF0uTG1WlgHTfDsn/3yGCf9I/AMc6Xr3NLrU5URG+CDtrKGyYw6xKolNyXKGLx7laM453uuI4v7/x955x8dVnPv72ZW0q77qvffeiyVZ7g3bGGzTa2hJaAGSCwmB5JLLvYQkhB8hBRxCCN3YBowL7rYsW1bvvfe+klbSavvu+X0k22AIsRXHDibs+VOamZ3znXfmPPPOOzP3XY307R9z0DoQWyspUgS0vWNYL7uOdddfzQoPEZqxblpLCznVIeCdkkVuWhBOml4q8/MprBnGInoRS3PiCHGz5R9O6wQ9hul2jh+dJGJlMt62Eiy/5n5rhjIzlF2RQ40ZyubXLOdfvlTTuOMdTk5JkYWG4jXSSJtcjM3Cm9jkMUTD3nd5X5zMGoti9muuYaP0JHWey1mZEUGgs/Tvl95Gm2kvzWO76EZ+vFKCsekVHvjNFHZDJQylBaMaD+bGJeF4ivqprG2jU+mIb2Q6y1akE+kuIC8/ztFeJ5ZuUvHaTztJCbVk0kKEzs3ISLsbKRI1DpkxOCZkkWHXS2NNJXmlvjxwf/r8xPiKVIJRx0RLOa2WESQGOWNtdXbmLKBvOcLewi66LYNJD1TT395FizKE23NG+MsnNkTOlFElsiXungdZH+yOy+BOtrxTT01hE1pvgTGnCOKdglmfaUNjaQllAwbEsjjWXLuCzHh/nGeXgy+65pcvoxnKLp+2V1rJF4Iy0KHVmpAf+pgCjT22OVexzqaF2tIidrdn8MT3YxGpJqh45nEO3PpbHox2QL//Fd4bc8XNYgSFwReZCFxnZ3BRi7kqxvkzmxcMarQlb/Criig23bCAcJd+dv3hJI4ZmaRnxeCiHaDySBHVAxYk3bQIr5YCCk4dZGt9HJsX2zNRU0iX2AHL2RjNWcRTarD0jyZh0WKSnLSMN5ZR0jGJTqnGJjgI17OTSNUgjT0a7KUiJEHZrMyOJsjFErXGwNnwtM/aSTBgVPVTfSCPestkVl2dSairLdKvEczMUGaGsittHJmrjxnK5tcs54cyI0MHXuPdsjFUMjecFQOMW/iTcud3WOcyw3h7GYeqFEhFOqz9ZHSXTBKU7IJgNGC08CEiOpQgn89jPoT+RtqKjrLN+26eyhAwNG3hR39zIaD/EL0rYphslZAb4IqrhxT52DR6xNi5euHhFUpsejDOEz1UVo/inT3CK0/XE+DqgV+MJT2KGUbb1cim1XivWETi6qXES4dorK3i+DEJ9z+6fH5i/JOphKFCdn98guJ+SwL8BCYHFagSbuFHiw0UHmxAoWmnuAHiFsTgE5hEqm0xu45N0VPejDHYxKCDP/4KCZmJrsiVaibGlDj4eWEr8iLhqgWE2lpxJa5gmqHsnzSUb3DyC0PZaY/WyP7t5Cnt5qBsvWUDtSXF7Jm6ih/f7IugnqL7pSd4LfeX/CjNGaexCk5UDTCmUGHtLGVy3ITYJMY9yBaNygpHz3BSk3yx0U7R+buneW/pMzyQ6IKL5hh/fmuC6AXpZKYHIEVP59FjlLX0YX/3XVxlGGa0Zge/PJHNY0tHqWss50iVAS8/F+xtreYmiWKpM34xCYS5WaIb7KZHI8V2ppueyS/ilqVnOCFWckYFf2JDHRAmBmjvGUN1dj/OuW1qMmAYOMwbn0i59n8fZ2OSD66Sr4/KzFBmhrIrcsgxQ9n8muW8y5fCBBXbdlCltMU1PAiX8RbahsE6+VpuyXBGMOrRTsmRGy1QHn6LI7JMvNqqmHKwQTUm4JGeRVpGLMFnTqcWhppoLz7GdtkdPJkrxtD2Ls++b4tL6z66lyeiH3Qkx9cZ72AHuuo6mDKK8IiLxUviSnhWDF4GDcr2WlodW3nrt6XoRn1YucmKU+UGpIONqGQRpFy9iQ1LI3A09dNUW0XeCUfufzh3fmJ8RSqTUcd4YxHNFtGkhrpi/dm2LIGZ6gPsr+xl0C6UJG8tQ+3ddOhi+M7dOThPDTJcuY0t+6cQ+/tiI7hzfeo0pc3QVVSL2h/kbmGEzNiQkejCuFZFy7FavK9bgXO/iIi1CwiyMUPZRTecOeMlUeCioEzSSG1pMbtHlvHEHcGI1JM0//px3l/zKx5NcsZVCgblBAqdgcmGIupHNYyqLHFQ9DImlSEx2BN180YyraYo/9mTnHzw19wd4IB93d94tSqItKwUMiNliFHTeiSP8pYR3O+5nSWaHjqP/43//tSPG692R99VyYnSQSxDonAXNFg5gkEWQ2piBjlJ3ljPDNLfUkVepxgP2bk+aQHt8BTW2YtJ9nfD1SSnu7WDrv4J1H8HZSZMegWdp45RoYph3b23sjzSHZkZyr5of0lJSbz44ossW7bskhjmVxVivmbpskl7SQo2Q9n8ZDwvlJk6+eSVYxCVRMaSFLxHCjlR1EqNYREPXR90+gdMOnSDhbz+Zg8J3/Hj1CttLLh5Bc41Byi3jyQkezG5LmcGvKkOOqtPsqNvKT+83h1N8y5efb+B7uIT9MXE4eWZzIpIGdaWU1SdqEVusMI/dwlJoTFkJvkgGuul8s33acuy5tSBKURtUhavd6RrUIq4fD8DEStIX7uJTdH22Jj6aKip5FhXMg/eGj4/Mf4ulYBRM03z+8+zzeYmfrA++pyYMhPD+z/g2JQtdjnrWO89SVtlKfv3DLP86duJ1CtoeuVFDimMjK25Fd8TBaxKllLdOU7h4WL6JZZYRGSQ4RtAgq+OppZOqo434r15HeEe8axcHIGzlYV5+fIiW86c7dIocFFQJuumvrSIXWV+fPeHC3FQ9rHv8V/S9/ivuS3QAdmZoCuToon8w41MOFqg0xuY6bMhZ4k3A/v2UXvNf/Ggt5rOl5/kb5lP80iGI9M7/sQh9xVkpSeQ4GqBYaqNosOlNIw7s/TmBTh1lJJ/4iR5nQJ2EgnONkZm+vqY9vRA3afDL8yIwiKetKSlXLcqCIuBCqqO7eHVzjg2JEvPEczI0KcHGb7hIa5LjyRidhPBP3oEAwZVJ8c/KIHFV7MgwAG7r9m9bfaUmT1ll6b3X+JSzFA2P0HP7ymTU7J1Dx1WzniGh+I21kzbgAZ18BpuzXGdJTIMKjkdO19nt8tt3L1wmiN/OYkkLgyrrjYmAhOJXZBOosMZKDPK6W2pYM+nRq5+aCnWtYc51qag85OdtKctJt7Lj6iIcPw8xHQcOUWfVkrU1auIdnTExVbPWEcxb/61jdy0Lt7VpRPQoiAsxh6ldoK+8kpGfDIJD41jVbgzfg7T1FbUUh10PfemXvwhtSa9muGSTym1ymR5ojd2s7s95x6B6Yr9HGmZYMI1mnRPFQNd3TT1eXDD9xbhNN3EW8+fIC5JTb59HJLmUVbG2DJuNFCbV0inSIpdXBppPj74h3kjHmrhm6ISQgAAIABJREFU6PuFhPzoPlJtZXi62mMpFpmPxJifGZtTXSYF5gdlJkYPfUj+7PJl1irWeCrprivl0EdNeG7IwU/dwSfvDbL6uftIdbA+HW8laBg+tZcTcmc8Y4KQDTVSW6/ALcwNVXMXhs33cr2bHn3pFp45GcbqXAnNR1rxuGp2l7YLEsUYw60V1PYZsQhdwuYkCwarCjmh9CYj3YXBQ9XMSOTUtgh4u0wybJ3BkpAR2vvtsfXNYMMSb8QDldQWHmebdgMPLrP9ApR1vvEKxYvvYG1S+AWgzIigGWNgxgVvF0vEV0AQqBnKzFB2mYaDf61YM5TNT7/zx5QJaLuLOJJfRcPAFEaxA57hqSxanUGIzezIqkc91cmnr5UQev+NxNiIUZZ8wp6KTobEEWQvziAl0pPPJ5p6FD0tFH98CMWm73KN1dBcPFjja3+mdvkmsn1ccJfaIpWoaTlewoDOmohViwi3s8NGpGS8+ENel2exsv1jmm7/MZu8pEhGqzi6t4xJf0emJ/SMN2vIyIwkzk9Cec0o7rfewKLzzXTnJ9NXphK0A9SfLKCoop0xkyVSmQ+RKzZwVYgYtfwUf/vYjdvXTbN/byWjrjmsTHDG2kJL64ED1IlskWVmkTq75V5ihXakjeMflhH04J2kWFph7+GJk7XFFbkD0xxT9i8YzTcs63yhbLLyFPUaKdKoVFKdRejkXTSf2M32mhkcLIxYZN/N93O9sD2zUUYwDVO6txKNVyCRqZE49NdTXZRPfr8VnmHZbFgXh4vIhGDq58jv/kbZ9DQz/hu4ebk/VkPNVJVV0aqwwy91EauWxeF1rnfKZEAYzefNbUO4eo1R0yAmNCedaKGWimFPPGIXsTbZEQYqqTq6i1faIliTcK6nzMTo4TzGbpyHp+wKbE8zlJmh7Ao0S3Og/3wb5YKHx16wIBMm0+wp9BdMeNq/NNXPQMU+3hhewdM3zi6B6ml67TXqlm0kWzZOy5FCqtoHGZ9WYRBESBxdcQ+IJDo5Fsfa4wzkxiHfNsTK+1fjLVVQ+s5OBoMXkpYYgKhyJ3uqVMiC/Il00FAzFsnN10VjPb+qXeJU/0iX2RsMDlOPLbKkUFxbijl0rIERrRbVpAorN1dsxC4k3ngrSwPssP2699d/hSpmKLvEpnIFFzc/KLuYFxCYu7Rj7taO8+cX0DI1ocPawRYr0RjtVV0oLNzwC/XH2+E8ZxAqS9n613Z8Uxzpb+ugs1mOfdpKFi3NInE2pGK0iaaS42zvD2Vx1GdH0M6tAEwUFCJfdRMrYoMIPBMTezFv+XXkMUOZGcq+Dru74G+aPWUXlGguwb8OZfP7nc9T6VBND9FQpSItN+qfzTyv9AZ5H0Pjk0y6RRHr8g09lnteb/r1JDJD2dej+9fxq5cPyr6Ot/l2/KYZysxQdkVauhnK5tcs/34om1+9zKmuXAXMUHblts2lrpkZyi61ope/PDOUmaHs8lvZRfyCGcrmJ5oZyuankznV5wqYoezbYw1mKPvmtbUZysxQdkVarRnK5tcsZiibn07mVGYo+zbawLcSyvRKJiaUaAwmBJEl1vaO2NtZ89kRhVe4IZihzAxlV6SJmqFsfs1ihrL56WROZYayb6MNfBuhTKh7g2ffG8LSzhJrWycCs5aQkRCG/2XaxX2p7coMZWYou9Q2dUnKM0PZ/GScF5Tpx+hqG0GwcCQ4YvZybwH99Ch9lXkcaZxC7DZ751sy3hIxFpiY6SyntEGO4BtNTGQAnjY6RnsHGBxW4Z0Sh/s8d2rO7w2+7lQGpvt7GJQrEYXGEW4/+3JGDJohanbvp3xMwC5+GauS/JEpW6homsbSNwg/yxmm1XqE4CjCv57toRctnHn58qKl+8Zl/FZCWekLPH08jhU5Afi522Lr4oaLzB7JdA89Q1NMWQeRGGQPGNBO91Oz7/BcP5clr+KqJB/sJuopaVJjFxyCt2GCSZMFloFhhJx76sZltAQzlJmh7DKa18UXbYay+Wl3QSibaKbo5EkOl0wQnZLN5o3ZoB2lr6GInQcniFgUgkXFEcpC7ua7S3xw0law6+N2DDY6JrSOBEQnkBmqp7OunWZtBOtXhmH39V0LNz9Rzkk1e3jsUNEeiiVZrEzyxv6zw2Pnzvegt7qUwn0FtFv7E3nj7WzyscQ4M85Q3lu80hfL2kRoOVqP3foV2Lc0YlQOovCJRzyux01mTdCKRUScZ1f/P13hf0MGM5T9G0S+Qn7i2wplz9as5tZ1EYR4SRFhYrqjgrKCQ5wYkOGffC13rfLGMDlMT/523hqKYl0S1Hxai9ON67CrLEevkzPhm4zV0DRuPs6E5GYR+m/q52YoM0PZFTJ8fLEaZiibX7NcEMrGOqhtq+PI0S6Cg2K55ublGIbqqT9xgK3qtfzkJl9m3f1Pbg3i8Z+sJGBkG3844kliujvKugbUHh74eFoy1TmFdeZqlgbaXpGn1H+1WgJG7TStH7zAdpsbePCqyHOuWQJBmGSwtZ2GQydp1llht+levhMoZma0k+O//QM1t/2CH0SK6P/b87zrlAatKpaEyenDmtZOV5Ljo1l6VRyybxCkzupkhrL59a3/hFRmKDsNZZM9zXTWHeVkhxgLn7Xcv8mXqd5mjr/2Nm03PcnDkSLaX32GN72WYt0wzvK4cZo1tnR3u5KRHk/uskgc5/q5gF6nYXJ0Chsfz8syQTVDmRnKrsixxwxl82uWC0KZVoNaGObk7hKsRK4suW4JMy2VVBw5RGHOYzwRL0KvLuG5HxSz5rl7SdDk8/ZHChy8rZgcUePkYoFEJkNvGcqyVd+8pUuTQctEQxENVjGkhbpi84VoXx06nZGJkgIq2nsYWXI7dwYYGB+s451nD5L48lPkWIGo5CWeKfXGbnCUMG85fUodQ9I0cpYuZ13i7MXK36zHDGXfrPb6V2prhrJZKBPQa3WYRos5VTFIp3EBd1/rxlBHNR/+sZDEX/1orp+bCp/nx6VheA33E+I3QeeEjlGHHJYty2VlrOOZyaieydE+yg7U4nvTBiItZ4/PvbSPGcrMUHZpLeoSlWaGsvkJeUEom53bmQbI/7gAQTgNZYr6CkoPH6P9usf4vi8YdK288vA2ov7nB2Q5KWk6Uk6vQoHS1g37qQlEVhYYvYJwM2gRO3oQnBiD3zfslOx/rKYJRWkehQ1dZ6BMi3ygjC3PN3LDS/cTYgHi9jd47hN3ktzUWEqnaG0dYMLGFa+YJNJCAgmJ8P1GecvMUDa/vvWfkMoMZbNQduYZKeJ4UTftxgXcda0TAx1lvLelm03P303I7MyqZQs//9ifxX7T6CymaWvuZ1LmjV9UAilhgYSEeuMg0jDa08DuV/OIeOYxciSX/n5bM5SZoeyKHHvMUDa/ZrkYKJtsrKT80BEaNjzGQ0EiDLp6Xn5wN8nPPkSGpxN2+mnGFVoMUy2U140wMa7Eznaa5hFws5Zgm34dNyXL5lfBrzmVYNQx0VZJh0UY8YHOSM/c3fd5tb4MZTrkgxX85bkq1r30MDGWIG56jf/bH8w1q2MIcBvj5L7j1DaPI7F1xjMigpDVK8ly/Ob4y8xQ9jUb5b/x57+VUFa9hZcbF3PtshACPc65fukLUObMQGcFW19pYc3z3yVm9uKQ+j/ys32xfGdTNK52QxzffYzGLiU2tjI8YuOIWLaYNAedGcoul/3q9XpcXV2pNUPZ5ZL4XyrXDGXzk++fh7KlaDqrqTl2kAMh9/HUIhuM8gM89fMRbnv2ZqLc7ZkbxkxTdB49RJVahmlGhXhmDH3uApK68ni3dxW/uCd0fhX8WlMJGDXTNL3/HNusb+GRq6O/EFN2umpfgrJAgcmhJj56bhv2z/yCa2YvZz74PL/tX8bGlQnEcIpdJ8so6fInzVqCV6CRtqTNfCfk3xQFfAn0NEPZJRDxG1LEtxLKBosoGA4hLswVJ/tzrmk7B8ru3ujJaFcde/+0H9mTT3Ktswjlnmd4bngj96yPJkh9lO0nqqjpCyPLxoh9sDXDSeu5OdBohrLLZftmKLtcyl6acs1QNj8d5wdlg5zcVYhgcmHRpiWg6KCt9Ahv1QVx4xovaP6EP3eu5Kf3JOPhKJmLwdANFbP/+DBW/lFESQZpbGxjyC+UcEUrZeJ1PHbN7NEaV/5j0qsYPLWLIkk2q5N9sLe2/FKlTSjK8ilp6mZk0S3cFmCJbmKQ2jf+Hzui7uDWUBFDO9+nPu07rE8PwKFkJ/nKcdpmfAjoV+Ac7IAmZwMbfb5c7pWrjRnKrty2udQ1+zZC2T/UcLSEEyXddBgyufMaf9TDXVRt/Qv7Im/itlARXR+8Sf2iH3B9qgdWx7dx1Kiie9ybkGE5NuEeiLPWsM7LYIayS22kZ8szQ9nlUvbSlGuGsvnpOC8oE8apK6hHEBxIyE0CQcNEXz357+6gUGuHpcqWjAfvZ6WvNTYWsxEYJsbyd1Ek+OIVk0yKTT+Npac4eLIPsXck2detI83pP+WicIGZlmqaukeYSFzOCg8LMKhQ9xznT386gcpRQCnN5PrblhLrY0HLvnwm3GVYmKbpLe3GGJrGstWp+H5zVi/Nuy/n17X+I1KZoeycZlQ0Uts0woAxmtU5HqCfQtGez19ePzXXz2ek2dx61zIi3UzU7TyKMsQL8dQwXdXDWEWmsXBRLG6CGnlvM/teP0H0//zQHFN2KXuJGcoupZqXviwzlM1P0/lA2fxK+mIqQRDm/iASXeq9RRdTmysnz3+CLmZP2ZVjT5e7JmYouziFv9zPjTMTjA3106dQopAPUXGsl5xnH2KBlTnQ/+IU/opcZii7ZFJeloLMUDY/WS8XlM3v182pvokKmKHsm9hqF1dnM5RdnG5fmqKiHmimrjif422TCJa22PumsuG6BfiIzUdiXAqF58owQ9klk/KyFGSGsvnJaoay+elkTvW5AmYo+/ZYgxnKLlFbCyZMJhNG0+wKggiRWIyFhfiSn1E2W9sr9kiM/v5+pNLLd9nUrHtycHAQT09PLCz+U+JjLpEBXgHFTE5Ozi2dOTo6XgG1uXKroNVqmdXKw8Pjyq2kuWZXlAJGo5Hh4WG8vb3Ny9NXVMtc+spoNBqmp6dxd3e/9IWbS7wsCsy210033cSWLVsuWfki4eyC7EUWmZSUxMMPP0xGRsZFlnDhbAaDgdzcXD766KO5wcn8XFkKvPDCC1hbW/PQQw9dWRW7wmpTVlbGc889N2fH5seswHwUGBgYYPPmzZw4cQJLyyt01+isZ0KrYsbCHodzTxsxaFAbxFhaWmFlaY53vFB75+fn89prr/H2229fKKn5/1eIAq+//jpqtfrKg7IXX3yRZcuWXTaZ5r18OSNnYqCbRlEoaZJG8icSWRJnjbqmmDafGEJcHZF9eXAwKpmcGGdQYU9EmMv5r2HRy+nsGEODIyGR3nyVb1AwdXHqhIropGCcHAUUgyOMT6rQnY7FxtJGhszdC89zz2S5bMr9ewr+Z5YvBUFOQ7UcJ09PvLydEc8GqQsgEp8dtPVoZgYoyRsiek0GrhaiS341jiDMMDoywkA/xKX4YdIOU1djJDY1AIn40geDnm0F8/Llv8ce/5N+Zf7LlwIG1Qwz0zMY3T1x+bftMDWglPdTuacA0Q03k237eX8VNI0c2j+Ic2gEsXF+2H7GZUYMRj1ajRg7u3MODMXA1OgkYkcHbKQS5tZEhCl62gdQzEgITQzBTjnOZEctpxyyuSr4cwIUVMN0dY+gUOkwfckARBJ7ZJ7+hHjM3gUrzN2jOtAvwsPLASvL8wllwjhbT60ltraXf4XmP2v5UkA90kPfwCCjqi+3yNkGEuMYlES4hxTpPwnts2P4QKscGz9PHIwKBgZGkSt1n7W8hY0MZy9/Al3+/istDJdzoktGaKgvPm42/9Ky5hW7fHl+KDOhV00yWNvAeNQCEhwt+Oz7i4Cmp55OnQx7D1/8/8FJ2/ODMhMznY3U5B2hPCyXZYqDvNm/hntW2DO1bxtFMctIj4gk3sMBW+k5HUzdRXNdLfmNgXznjgT+0bGSwkwPlXn5lNR2MukYQnTaIpam++MwO9AIerSqdvLfO063aYDiIjURcf44uLnibCPBStFJx5QYgyyA2NAAgqKTifc+dzD6Zn9Gzg9ls4OgnJIPC7HIXkyk2whHP2rFLzqGuEhLmmv7mTS4kZYVis3svWeTA7QefJOXjmtJSArARmRgelRE2Ib1LAj3xs3qyzNuAf30OPLOLkb9kkk48zUSjGM0lQ9iFx6Ep7P9FwB6tj7NDY1UVIjYeF006tq9vNKUxg1+NZT0qtCZnAldtJCEADec/u73Lr6tLgbKBK2C0c4aTpZ0MWPtTcLKZcQ7WSCM1ZJ/op6+aSl+qenEh3lhM9pMQ00tTZM2eIQlkpkaiINWwVDlcY40TyByS2Lxslh8pEo6C4uo6xpD7xNHYnwUYfZT9DbVUlo3jOASRHzuAqIdBPQjVRw82oDcICM8N5d4P0foqaSirpUejQtBcQkkRblgGmqn5lQFnXo7PJKWsCrGBbFhlLojx6kfUmMZmk5mXDC+TudcpXJeKQ0o6gsobOhBLvIjJjWe6AAblB0N1FY0MWjpTkBiFguDrdEOVnPwaD0TuBG1dDEJ3g5YT7dTUVZLy6AB54h44hPCcFf301FdSmm/ETvfRJYsicJVrGes4jB5jcOobCNIzYoj1B1Ga6uobehG4RhIeEIKqf4S1GPdVOcV0TxjhUvyirl3tFI0UnCqjh6FFd5JaSRE+GA33kpjTQ0N4xLcQhLJygjGQT/NSMVRDjeNg2siuUvi8HWU/sPx5qw084cyE5NtrbTUNaNdezULJV/sJ4IwRcvxIuQuYYSGBuBl91VeNwM69RBNJ2vp08/22zMzyXPaSWTthl9IKBFBbszd3qUbY6S9iA8O2LDpoWXMHgH3OXuNU7NtD60eMURlphBrfxqABP0w/Z315Nf4cMN1UZytiSAoOPnOISxzc4gK9MFZNMtktZw61Uhth5jQIBt003IULRUcdVzK5vDZMdQW39QMIkb38FbeNCapNc7iAbpHBEzWngR56phSg8khl3tviMJK0GFQF/DaaxJuuCsNF8fz2KNmmMHOOo63hXH91QGIhUmGBsS4edp/DnNjLbQobJE6eRHoeuZNBD16nZpptQ0uTvM/qHh+UKZH0dHGsFGKnV8QfjZi0E0x3l1LfmEbU1YexK1cRYKrBRbCBG0nTlDdM4nRN4HUhAhC/xGECEYEeS0HDtcwrHcgJDuXhABXZFZK+mf7Qn0XY/YBRCQkkxbogFE1wWB1PseaJsElgWWr4/G2tjwN0nOPgY5Duynp7EPpGYSnaBr56DDt7VLSsvyxMBmg5xTVAT/i+8s9cDtjG3OXiE8P09/VQUfvOCpscfYLITIyEDfp5zZtMnWxe0sxvuuWEjZykj11UygsZfjZi+ZsckJlgchnFbev8jmnToC6g8Nv7aRqSIVd+lpWZMYS5jrfMenvB6xvHpQJWqZH2ynfc4SShhFs7v8Z3w+W8NntKfpeit74GwXiVFJWrGRp0Fcb8LygzDRBV1UZh3fW4pjji7H6IDsGl3JTji3KvD1UROSQkpjDqmABeUcbDZ1yNEYNWuUIPQNjDE16kJ3pc9orIxIhdkti1bJYPO3EzLSXUVjSRL/OHg9fF2z1Ewz0T6J3CSMtN504NwHVxEle+kUdTjYDjAfEEuppz0h9K0apAe1gK43jFuAVS05KMhkrl5BytgNf/Df+isl5IShDmKHr2Ifs6/EnZ4UtFfv7CU8Ix0voobxdi3VMLlcluWFS9NKav5utRwaxjQjCy8YSk7yC4w0u5GxcTmZyHGEeMhysz3Z9IzPDnTQdO0BBiwrrGx/lu7O3zmq7Kfh4P4cq9WTeu4msMF+czvZnrZzeliL27CmkolvCwjXJ2DfVM7L0Lja7DNA7occg2OAWGoKPsz02l3CC/E9DmaBksLWWkrwmTOHBOCu7Kenz5+Y7A2l49xjTfsG4iuW0D9oSFmiBfkaLfMYaD0c1kxNaTEHpLLarZ/tJI9Ep7ugbSujwv5osdTG1BmecnCToe0fQe3lgay1C3z2Kpb87VpMjdKj8ufpqDypfP4Q2MRkvXSfVfW5kxZno7dFinPU+iOSM6eyROLjjpWqmzjKACFslnTVyvG6/hcjCNzmoDybEVWC8cQBJcjapiREE2Fx4KcvUc4TtRyex9XLCZrqbQctAPKQmLNQjDFh74m2aZGhIjcuSOIz7CtAkJuOjaqGs14vl6wKZKK5mVGSHg72BsVEjNg52eDtqaOi0IDDAClVPJwPB13C3fzlv7NcREO2GeKCBXlkaEQwwptWjtXfCfnKMSUGGX0oYDrV5FIhDSXJW0XyqG4+blyAcLkLr7Y+L5QRdQ9YE+lkh0mkYVEjxctYxNaZEG5TNalkd7x0zEJPmgb6plC6fdaxfEIy3zOq8M/ULQZkwI2dwYJD+cSUT7W201rWgX7eerFk+EIkRyQJJCHVDaqljpK6Ysup2RiXBxKYmEh/schqsEJiNXZsdZy1Q0FrUwIDhK6BM3UNjlxj3yEyuWhWDk0jAIO+m69RBdjlt4tFFbl/yagvMVH/Mp10ueEWmkhvlcHrMmm6jpTKfrTUpPH6vL0OtQ8xgwqCf4PjrO9FnpBIclU5GmB+yvgLymwfpsQkn0UaFWjHEWF0Bnzht4K642cOTbfFOSiak/TVeKgkiOjaEGMsSjtUYMLgksSJxmvbWTmq7E3n0kXSkggbD+Ec89StXHvvJIjxdvsJTopXT39ZIeWEZbV1NlEwlcu3iKGJXhaHce5gWy0gyFycR7GaHtGE3e/s9cAhJZlHYmYm2cZzh3iaOl9qz4foErOc5Ul8QygQF7UWnKDpSylBgGmlXrWGxm56xjnpKDpykLyieCH07eW0h3PX9XOwqt7K9xQEfbymqrkFEEcmkLkgizPbL3kEjevUgp155g4bIXKJEnVR3uZOzJpNgVSUna8eYlsqQaRUoTE5Er84gYKiMj/YOEpAdjGX1SRoj7uD2hb64nvEoCuio37aNSrUR50VLSRAN0dpUzZGjjtz9UBYSoxah4EVe0D/FTzd54y2zmLuZpKeylLoOOTPTw4ypTEzZhRMvUzKhkeCWsYKVYQ5z/cVkbOKNZw4RcvtG4nt28uqxPnqNDgTJxKAdYVxnj13Md3j6ttAz0G8CTS8F23dTLQol0lvHaPsA066xpC1IJt7X4bPJwTybay7ZNxDK1EyNdVNzoJSm0lK67vsNP4+WIpmzCSOKij3s27mbQqd1rFy3jqsjv9p7NB8oM4zUUJJ/gk+7orjvahsGij/izz0beHCtA4pP3uZE3Bpy4hPImDXivj56hifRjrXQ1jlEuyieRTEO2JxzgrhIFkZygJbWmgaaauvonADH4Cgigr2wVw/S3dxM66gJWVA4ISGxZGZb0/zhUcoq5TimB8OoHqm7FZphOVbW1tj5+yMZm8RgYYP7+k2sdr2EX/t/xoouQ9oLLl+aNEx1l7NvbyeyLBn1+WNER7pipVExbvIgYmEGsa56FG0FfPLRAY41+3HNpnCkMx3UNU+jlXoT7mdAa5dKTlocMUH2n83GlKN9tB8/Sk1DL90bnuTpJEtQdVB0vJrD+5uI+/6tLIwKwu2z1dEpRruK+fSToxwrh8U3xqLqVYHMl6y4s8HUIqycfQnwdMbR5tLF8fzTUKbqpL6sjMNVrmy+LwsneR1v/d8n+D4WS8V7Fqz/zkpi3RTkv3mAEWUXw/4ZBMct5ir/YWqLSzhSZsPa0C52ONzM0+u80Te8wS932hM40YLDxuvISQrEuuhjDvb0Ua0MIM4lgqs2RWFqKWf31hO43R5J+RsW3PmzDQSLOtn5/3ajd5TT4bWcnPQMMu0byctvoLhMQ4S/BPfrb2GJ1SAN777KW9H3kXn4LUy3PcCqcHtUe99gr5BCQmYmOX4iNDMq1DqQOsqw/TuJTUx88lv+rF3MmtxYQvUFfHR4gL7GCQLiAwheu4aEyXoq9n/Ix7JonBqduPPn1+CvaWTr87uwXudJe7kdyZkZZMZJaN53nLraGtThoRC0nrtSBYardvPypz48Gl3AnyR38NCaEJyGd/P6PjWm7n48cjOIX5yBf2cBpyqbKbeJI7qnBunt32Wd8zRtW/6XN3wSoNqRjXcuJ95bSeG7h+gf70AemIxP9DI2BI/RWFLA3mJHNoW18Lbtrfz3Bj+MTW/y2088uP6WhUQFOp33Y3BBKFP00d7eQcuQgvGubjpbOrFevowYCxMG4xg1nQF8/96FuNpJEekm6Gmoo6lXh2N4FFERvjjPjsUGBSND3dS1ObBkkS8qhRLtl5xks8tF/UVHKBmyxTNtMSsTvbARGZnsbqVy31EmbvgeG13+fkwTpsvYtW8UV58oFi4MPt1vx5toKTvO1oHl/NcmgaqjtQybBEwmDbWfHEKXkUl00iIWRdozduQoFUoR1gmhONZUM6BUMtNayVHHJVwbCtOWUVy7KQu/li387x4RMg83AsQNlLcbMTqGkxauYnBkmnFW8NQslJnUGAa38rM/h/LYY5m4f5XnVj+FvL+dsuPFVFc1oc69miXurgSmBSGuLaeuaxi1Vyq5iUF4NH3I9iFfZDFZrJ7z3J2+9mygtYrdW9vIeOoukue5NHchKJv18HdWNFJ34CgtnrFErr2W9W6jtJSdYs8BDat+uJGQ6Rq2/PRjAp5/BNlff0/DgltYm+aPJO89DkwFEJC1nDVhNl/8CphUzAwf57kn61n7y/tJtuli54t7Ea5ahktLKQNSf8IWLySmr4CT5V0MBmWxZOYYf51YzdN3hiCu3sJTH4fzg0eWEuJhN+eZmoOyHR/TaGlP4Pq1pIv6aKwpZfdeJx55ehnWBg2mwz/jv4Yf5YlrvfCSCYxWHOFUxyQ6ex8CVK10TBoZD13J1W6DNDdaZ2OkAAAgAElEQVS20TpiT9Yd60nSNnIs7zgfvleJx9L1LHesZVfFIN3TErznPGUTzFh64J15P/99awhiow7tSAN5Bwrpxoe4xYtJ9LVksqGYkooWBvEgLDmN1NgAXL/kYb7Q5/KbB2UYMRi0TPeN0LNjCx9e9QxPn4UyZQt5H5WhlNdS476cxIxFrLtYKDNN01/6KZ98dIwqt2u4K9nEZG85x8ZSWJFkw0z5SZr9Eojw9CEiOpwALxccLEBoz+PIsVPsnohjfdIZQxVZILb1JSE9HNlQOcfKuxmWTyG2t8NaOsNA1yR6kyPBQTJMWjUzJissbXxJX+HN4Dtb+KBCh6OLgEKIZs2tyczkFzCODR7RYVg1z3rbrHC97T5u8bx0H/sLGc7l/v/5ocwE2h5Kj9bQ3tGNQqajvkiOn68j9s6uWEm8iEqNIyraDauhKvJOFnLkgEDmSh/EYyfZUxtObroHMnEzdRMLWL96ITmJLmdeScBg0KPuaqW/4CAfJj7IU0kSMMyg1Cs58LsPcNi8gZSwc6BsdsyUV3J05w62HIZNt+fiPN3EoW4f1sTYoJ1spWnSh5CkdBbG+89dZXSpnvNCmTAbS6dCozNgPPtBVLXTWNdESV8KD90XjXGilz0PPUHrfVkMn0zmkXvSCfI2UfLSHynqamIoYzM5C9ew3quPyoITbH+jn2XZegoynuCZFAmC4hN+9KNabE160h67k5y4UGRl7/BmYQWH5fGsTVrELZsDmWyu4sBLv6f9hgXIjybz7FMZOForOfLTX1Chn2Qs5x42ZGWQLWviwCf57PlokJjsSLIeuJVE9RDDO5/l3vEbWNWUT8zPH2KBtzNWR/8fL7dGEBMbSoT1EK19CvQiERa2LniGJZAc4vTZUp7RoGPkred4J/AWrk4LJdKyjLf/Wkhl4Rjx6xaQfeNawodrqdn3Cj/rCSRGumyujhIUHHj0KeoW+TDYm8LmxWlkJtnR/OEO8g8fpCd5McGL7uS+cCXD7fv5+ZOD3JXTya6MZ3gszRU3/VFe/E05w53TJN12FdkrsvBtO8qxk6d4byiWxcIoMT/+LhmCCtX2R/lOuyfOusX86LsLCA8QUfanVylqqmUg/Roycq9mo88gdSXHeevVfq7KVnE046f8T6o1oqldPPWTXtY8vJG0GB9sz2NgF4IytEoUCgUTM5P0NjZRUzVA1I3rCBHr0Gpq+POfjTzxP9fi6WhzxotlRD02gdpSirWjA7YiAd1IK40VxRSYFvHA2kAQBPRTCrT2MmwtxIgRmOksJO9UD1rfONIyY894O1X0tzeSt7uRtIdvI/Ir5pmCaYhjHxbi5OZPytK00286Wk9LcR5bVZt5coMF/a0DTJlEIDJQ+dZWplevJyspiVBFObvePkaLSyARSW6ojlVjEeqNVX0he5xWc2vkIAfynHjsmesJbv8L/7fXAicvdwLF9WegLIL0cBUDI1OMGpedhjKjCkPX2/z3thQefSARN9mst+0rHuM4HTWVnMhXkP7gZmIsTZiMg5SXqgjznqZtyp2wIE+c6j5i+7gvTjELWPVZjJuRqe4WSj74iK47fsy9XvMb6y8EZaBBrRYYP/wxBVoHbHOuYp1tK7WlRexuTuGJBxNANU7Zzx7n4J33Y//6YaIevI0F4f44N27jnVIJjmELuTbH7YsvrFOgbHyHR99P4jc/X4CTrZG6l3/F0egk1JVDhMTHkb4qm6ChQk4V1XK03ZcV9hUcyXqCp5MtELRF/N8jZaz4+R0keLvMxQ7OQdn2HdQYLPBcvoIk0SDNDZUcPOjI93648LSnLP95/lf5BD/Z6I2ndQeH3y1g0i+BlAWxyGoOc6pnEvWiG7jBV0DZ30TpezuoWP0THvPv4MTJfHa8U4FnWhJBDhM09iuZ1opxmIUqoxq92B5Z2HKuXR5NoKmdI3l19Pd2M+6bRKynHTaWIgRBzVhrGwOTOkyuIcQkpbIgM4LZi0Lm+3wDoWz21QR0o/00vvnHc6BMx/DJ7Xw6FESKvoxyy3g8ExZeNJQJk+1Un9zF1mPd6JwzWeI7QHntEOq5a2jOPEYbPGKTSV+cTWKgB06WAurqwxw6eoxPTZEs9JxtiVkX+jStDVKufeYOEk0KhidmmFGMMz2jQaNv41R+H2qDD0tWRCKV2mLv7IKTrTX2DhOUvLeXioZmRkVidJ5LuWZDOBP799GhNGAb6I9lZw8KqStB93z/WwZlfVTkNzCs1aM39XPyaB8egYGEhnlhJbbHNSCYsNgg3E1D9Dbu5+XfTZC51g8LeR4fV0axNMsLmbiBquFU1qzIJvszKDttX4b+NtoO7/kcymb/Koyy89fvY7fpy1CmY7z2KB+/t5XtQz5szo7GrukExat/zg+DVGhb3uXt9lxWLEsiLcIZu3PjD+fbU/9BuvNCmWGU9qomuoYUqM5CmYWO6YkpJgckRK+IxW60gf2/24byybtxOTxEzOIkfGwVVH+wh3Zr0AWmEeUTTqL7GA1FlRTXWnDtBnuOj8azOdsFbete/vCeipRgI5LMxcT6uyCu28f+9hlGjSFkB3gQnuGPqbWC47sLUH3vBtz29JJwfQ4ehl5ObNnBYJg7etc00sKCCJF0ciqvgZZ2A4kZXkgSskm2GKJ5/zv8TfIQD4sO0pWykmQvK5SntrJnLJ3Fid54WMhpV4pxtBFQjStQSzwIiIgmLtITG3kLFcMyoqYPsbXXj6goX9w0Nezb38nMlIGQjDBcohMIUTZReeIwu4UsliImfraOqjaO/H4bI9etxL5LICIkkABfEb1HjlHTN4A6IQ1vxxiWRAgM1+bxxk4LfnifFbt7E1md5ol09CRbd47gJDHgkZmEX1gwbgMlFFb30WaVyTr7NvqTlpHtMEnnzpf5s7CMVJ0lySuT8XWcpn7Hp7SK9GhD0gj3iiDVa5LmklLyyi24aZM9h4biuX6hO7q2T9my1cDmn97Jolg/HM+zmntBKDs7PTEM0lBRQ3GlBRu+uwI3NGhmCnj+2UkeeGotbo7WX71hRq9goLaS4vJhHDZczwpPCwSTAVXzKQpG7AmJj8Lb0Et1fgldNpEkpCYQ62U9BzKzMWDdrXXs/1TOjY9ei/NX2L3ADCU7PsXB1ZuYpQtPpxiupbnoGFtNd/LfG2Xn5NJR8Jvf0bvuWrIiPdEf+ZRdn5QxmRRDQJAz2lOd+OZGYVdxhPddN/NgXCuvv6rioedvJ6TrDX5fk0BGejSJlgXsr9BjcE1nXfo0TXV1nKoJ58EfpCM1qDA0v84zh5by2N2RuDqes1lAOcGkQQy2jjgqm6mtqCR/LJnv3RiFBD0GbRkv/WaQWx9ag6eT7ZyeQvEH7JD7IItewKrPLroXMAx30n7gfd4JeoRnF5317J9/ALkwlM3mNzKyfzt5Srs5KFtv2UBtSTF7ptbw45v9ENRTdL30OH/Kvg6bj9tY9/AmEkK8sB3Yx9Yjaux907l6uf8XK6IZR1m8hR+WX8cLD4TgaA39b/6a910DkdfoyElLJHtlMq4TVRQXVXHgpDU5rh003vgED/mJMBnbePWR7YQ++X2yfNzm7HkWyuo+eJsTvSMIsSmEiaYZHRmgtcWazNxALIx6qH2PD91+xS+u88FzcidbDtgTn5HCgkQ72vcfonpEi+fm61hsJ0aY6GX40F94zvJxXtpoD6bTy5ehqyPRqSdoKW5i3GSJjYsTdrNB6yILpE5+hMTFkyptZ0+JmvAAHXUtI2gNn288EFm54utnj0hnBPsAkhYl4PtthDIrZS3bX97LZFIW8VNFFCgC8EhbycZkV+y/IrD6QsuXJnk3PR1F5HXrUE5FsDmzi7+9N4pvtOzMLMjEZMMoLrdsZlFMMH5zouvoP3GUkuYBDFddz1qn2S6mY2ayni0/OcbSPz1Our2E6YYCKhp65xrcwmKQyuIhtAYPFmT5IhiM4BxITGoqUVb91J44yr68WiZsrNGMmfBesgCb5nZsPNzwiQ3HqqmeHpUIx5vu4eZvhadMwGRUM9rSRL/KxOxZfiZjF4f2dOIdHkZUjD9zfigre1w8fAhxnaGnbg8vvjxBxmofxPJ8dtVEsCjTC5moidrxTNatyjnHU3YRUKYfpqHkGB/uqkctC+W6uGl2vV+N5kd/5H9TpIhrf8/vG9ewYUkQwV7zD9KdD6+dH8oGaSqqo61/HOXZAGtbZxykEmTjLdQaHHGY3QRR0IzVM//DyvpPadBYY6meYqSqhZm0JDycHHGSj6Ox0jLQNcokAdx2ZySNu6rQeTmhGmqksFbGLZu8GZKDYNSglzfQpgnF1z2ASIdBOvVSrIb66O6exO7RR1hd/iEFRncc1XJ6ChvRX7MCX5UWW40ajWmSjg4lNvbuZKfLaGzT4iSdYLCtlgb3H/N8Th27q1VIJRqm+yppES9jVWYi6QkuiB2dcbI0oBruoOHkcU4O2xIU6Y2dvJk6IY2bl0ioPVLNqABq9TBNLQaCQzwIDrCjb1CLjWmQvv5RRtyu5zb3cgqMHriphug42YDpnu+RpepgfFzJjFbHTHMHY24eOCVF49XWg9bRgon+bqo6PXjyuYXUby1G5WSHeqKLqiYrcjI9kVpLUCi0WKi66B6XYhO0muuD29hbr8XdXslw4wlqXB/mdo8GusTWoFEir25lOiEGDw83nIdH0UgNDHUPM6r1467vxdL4UQVabyfUw80U1Tly6w9vIjPcB7tLAGUGeS2VFfWUz2Rw78YQLAUNGmUev/6liQeeXI6rw1cEM5s0THbXUF7RRo91Ctevi8Ju1pBNBtSdx/l4fzvGgCDcVD30E0ZSRhIJwU6n++wclE3R01bHob2DXP3IZjy/4j0EpijcfhBHNx/ilmafzjdUS0vxMT4Q383P19th0s0wOa1BsLKkccuf6V63kaxIGcqyNhrzytBFuCGZtd8jxYzKXJC2lVPgt4Jr/KZp7PbnngdW4tv0Z3551AEvfy9CLGspbp5dvowiK1pFb7+cPmUOP571lBlmMNS9yi+KruWxWwNxcTjrxTIyUVFIk9EOu8gY/HvLqChvZjjzFm6JlGIy6jEZqnjhmQZufPw6/F3s55adhaptfNTjhWNIHAsCLNBji8ss6E31Mli6gxc7N/OrewPmtYP8oqDMqnHOU7ZnbCVP3BYI6inaXvgvXl92EzbbG1nx0GaSQ72x693L+3k67P0z2LDU9++gbKb8NR4r2MBvHo7A0QZ6/vordniGMF6jIT0lnuyVqXiMV1BUVM3BYnsWObdSvfFxHgkWIxib+MPDnxDz0++S4es2t/ltDsq2vkle1yCGqCRC/y6MbRbKPmCXzws8e70vXh1/4Y+1saRmJLMgbJxTe0vpmpax8OblBM6Gm433MLD/L7xg9wQvbrDDqCzjT0/txC47BS9nPZ0FJbQprXH1dsfNRoxScMLbM4C09blE24JB10fhnnpMLvbn7PSfPZleidbGn4CgcCJ8Tk82/pnnP8dT1rmDF7YO4+jhiGy4iIJJb3xzN3LTkmgCv2IH5oWgbE7E6Wbqq6o41uTLtWmN/GlXIHfcEnxm54WB9nc+pG/jdSyOjyJ8dulSO0D5wVPUDluRdtcG4me9aoKa6YkSfvXDCm76wwNE2kvQ9DVSdfQ4bdbeuHnO0HKqf85TlpNsg3xgmMmoZayO98d94hTvPvMSn3isYkWYHZY9tbT5xWPX0oBJbELs4YVF/wg6lyDiHnjgW+IpM2HQyan5cBsFwzp0RgGBUWrKRnDx8sbHz2WufUQOfkQmLmBdnIiukm08+4aalExnUHXRNORGkJ891qZW2rRL2LR2MblJZ5cvLwLKVD20dTZwuHgS0aQ1m1e60VJwgr2pj/GLrxPKvmokMKlRTk8xKjfgIFEzptNR/bu3MP70ARJUEtwtVGgkIlo+Osiolxc+6akEYIFE30t7bxelFU7cfnMYUzgiVU5jISnj1Tdg9cooAkId0RussGg6TJHcCpVPFsv9LJFKtAwPjdK0+xiih+8iSQEuEiXTEkvq/7KNyQXphERF4WUwYWXqoLxmgL4hN9asDkZiJ0Ejn4LKd/mDwyM8Fq5E4mqJSmOFpGY7n2pTiElJJzf4i9vUTZop5G2lHC/rQ+uTxorFUbhM9jJkskFQ6bAUNXPkxDgWlj7kLPRFLJFgGOhmvDGf3Y6buT3aARfJNJNSK2r/8C6q69cSJvPGV9BgkpjoPFlOn2IGp1VLCbe0RqoZZUpdz1vv2/L4w1FMiJyRzKiwtKhhx24VwcHBJCS5I4itELqq6ejpp85tHTeGaDA6WKFSmLArfpnfW9/OxmgPguw1aP8/e+cdHkd57eF3d7XqvffeZVnNKrbl3g1u4ICD6YQkEEqo4ZIEAqSQG0pugAQSem/GuOFuy7Yky7asavVerV52tdq+c5+VuzF4jQmRo5nn8R/Wnmm/c+bMO185n9kPG3fT4+qOb1Y6IRIrrPUdtHY2sj/fmTtujmIIF2xHRpBZH+WN96SsXDuLuDD3yxpTNhY2hhG6iw9SWN2LNvtHXGPuRhNG0Qzu4H//5s4vHsrC3encbjqjRsFgVz3lRbW0qd1IWr6AJKdz35zGnsN88eF69td7Muvma5iTFsa5Q2G1dDfWkLf5CIE/u410RhnSyHByssXq5BR7wdDEjvVluHmHkzEr8USUdx2j9nAOn0pv4lezR6grqaFjRIfJ2oaujZvoW3kjSzImE2svULP5K6r1Enyy4nCpLudgnRrrzhq6V9zOGi8rsHXF190ecp7ndzlg4+JCgKmasmYjBscwksM19AzqUNkt4cmTUGYsf5XfHV7FgzcE43YSygRNBwc/30OreYb8zCgkxcUU1upJ/VEmDu09Yx9KEqGB91+p4+r/+QlpwR44mN8ZLZtZX2SPnY0tvl4yRpwmMT3WAYmum66abby4Popnnph2GmS/7YX/naDMqZljhQfZVBLOXfdnYa/qYvevnqLyvvtwfP0L3G66mVlxwbiUfsTHlY64xWezNNEOnU5AZm+Prfke9ApUDZ/zyKs+PP77Bfg5qDn83N8omZKJUNaEa3gcKQuyiezMI+9QBQeHolgoP8SmqLt5cqYDwvAOnvhNB9c8fj3x/i5jExvOH1OWcf64uvPGlPn0fsoru1yZlDWFTN8aduceZ9guhR9dFYm1ScdIWyUFH63j6NJf80iMgrrDu1n3WQEDyLFxtkEmVdI9LMd6ZBQ7NxsGrIMJtXJkwRN3kinTolbs4fFbd5O4MhUHu7Mm1/SXUqmKIS5zKT+acf5ElYvj2ZULZX0dVL/3KusXPcH/xFojV/fS0atArTMilGxgc38g3mnzWZ7sxYWG8FwqlC1LLOSZ57uInOJ2uqVs4HA7Hg/fzcqMBKIlWhR1+9l1+DiDblNZa3a8AFJUKHp38etfK3n8pevxsbNGiomBHW/wpSaBmEQr+g43M6IPZGqMluKCaoTrf8pqcye0VoX+s//h59q13JFqj3brJxRlzMS6ohz9qAEbPx+sOo4zbOtL7C03s9zzEtpILx4b/1GLiw70P+vqTIYqPn67kpCkJNLSI8+amSRg6KmlPudL3uVHPDj31OoA5llgwPBevjzgSUpqMlPO777sbKBhzxa+nHwXv5p84jvePCh20/OfYL/yalIiQvA46xNIMHVzrLSMgwUS1q6ZhGrre/xf9H0noKzsJV6q/g+0lF3Ag4K2jerSIvYWWDN/eQRCXynvr9Nx833ObHxbzbRFk/Gzb2XPnj48pT0oPYOR+kwm076ZhtomqkliiW0+7wuLuX2KHepD7/CxdgExLfkI06cSFeKBOjefJvkofVa+eI64M3WmJ0MtVew9ZGT5Wkc++4ealbdn4Kwv54uNCpJ8Oql1SCIoNIJYXRnFLUqah1yJkHYhmTefeHU3ZV/sZOAnPyPg7X8yuGQVKR5WHN+yg874bKZkJBPvcLEiWiZUO1/h9cFU0uL88e3Zz4FuJ0Z7tPh6SnDMSsf/eCOVBYfpmxGPcptp7BrtR47y8RejzF7hQPlBPYHh4USFjFJ6pA1l1wAeIQ40O07jqmAlvaV72GxcwQMOn/BX7TKuSXXDrnYjW4eicehsxSnaH9/EaOyryqnrUqBPmIRrQR6apStIlw5R/Pqn9F2XSu92E7PmTSLQpZN9OT04GXvReQeg90oi27mDpupqSsngGtu9vG5cyh0ZDuiOvM/nmqtZszCGMK9vn45/se5LQT+KoqOMgiNNdEqjuXplCh4GDSrNCJqmL3glfzYP3BKJi4MMo1bNqGoElVrDSE8jlaU1dFmFkLxgHhk+F24VFvqPsv7DgyhD00jPmkykpwNnxkKbGG1rpHLndsrm3sLNxqN8csyJ+QsT8bSTj31wGfty2JCjxytoEjMyTxb+7j5G3ZF9fGpYyd2xe/ntb4uIuSoJm/5KcjYUI5t/HdcsX8jMGE+6d++kRi8jcH4aLkd388E7uXQ7BbHgsXtY6uOM3dgQFQ1t7/6VDb5XM3tKHJNGdrLpkA6991RWZimoKC5m9+FQ7rpvCjZGNYaWT/njx0H8+LYpBJlLRGiVDNbs4atSGT7x6cyPHKK6opVqTSAZ7uW8/eoRCHFFULdxME/P/HtuZ0FGIrH+rtgbitn6VTsD1R3YxoXilLWIhQFWYBqkp7OAt96y5f7fzrFoBqZlUGaid8fn7DN3X05bxBIfBY2lh9n+RRMxt8wneLSWj/56jJkv3IXLh8+zy28+U2N8sT70FaX28URNTyNaUU9jhwGX1EwSzZMzBC2jimL+/tAOYn+5hljbdna8U0HAtYsIaM6lfMQR54QUorqKqWwZxjhlNtMHd/FqeSw/uSYIWdXH/F/FbB6+fQoB7ie7ts8b6H9RKLM9xmevFSINiyRIaKFhxAmHlLks8NejHOykpbqUbbkmlj2xliTFQT76pBmXrOkED5TRajTQUdmC2s4Ktd4JL083fILt6T7YQ+ZDN5Io0aJW5vCbh9r42W+vxtPprBaxtp1sLbPBPnQ6y7MnEJTph/po3fYF+7Pu4MZgqzMlMcwvz/Kv2NHvg3PEZKYGXUZJDHNLWWkJOdWBrEir5h8bgrnh+sDTg1ubP9pAxzWrmTUpgqCBqrExMw2SQDJXL2CSXM3wgMbc3Iay5Sv+d1MKf35yGi5yA6oRNbquA2wttMYnUE9PUz+jOieio61prJWQde10fK1tcbA2wueP8eOKeGYGW2MsLUW9dDXJ8g662/XI7K2wGh1hUB7LwmuyiTLPNPgv2S4Vyj55p5KQyUmkng1lgpa+mlJyN+xDcdMD3GwueDS2aVH0KdD07mbTET+SUyeTNuns0SsCxr4OOo7msT/yGm6MOBFDgjBI3od7sJ05nehA33PG7ZihrKK0nIMFcIMZyra9z9+i7uE3sRpURW/wbtdKVs4OIczbsgG6lrrxkmdfoqW/7igHvlhPzpA9bjI7gtbcw41xWsrefJmNbQYMavCduYIFSQ4MFuSwr7CRYVsv/MLTWLJ6Ch7tubz7j530ujlh0Idx9T2riW3fwsfba+hSjiILSCd71hSi9VXk7dhHkcIWDzc/oletZUXAIIde/SvrB52w15jwv/oWlkePUL5pF0ebehmR+xI5ZRozU50YytvCJ4cGcHSzxzr6Gn65JhZD7uv8dUs7BrQIQXNYvmQqKWFnBvR/m27C4BE+fW0LVUotaqk/KQvmkek3TO3+feyqHMLO0wefyYtZM82Ksjde5YtBJ1w1RgKu+SnXpDjQt+1jvirvoFclw3vSNKZmx+Dems+mTUcZcHTHzimOlXcvJ1FdwL/+spE2uRytEMzM65aSLK0id08hJW0KrH2iiElfwPJEgbZ963h9Xx/OLhL0Yddx//UBtH70T7a0aNCMgu/0q5ib4oa6aB978msZsvPCOySFpWum4nc8j7de2krPST8s/fm1pAeYx798e/RcDMr0PWUc2FVIrSGI7FXzmCRXoWyv5UhLP6qjB6id+xg/T7LHQW5ksK6IoqISyhuOo7AOZtL0GcyYEoHXRWrxCb0FfPJhKab4LLJnTCb4RB2NE8+Zsp3jJTt5rzmdn3t/ysrXPXnuH3eQaIY39Azs/pidmnACkzOYHnAyv/dV01iSz5fqxdwenctzrw4w/bp03DUVbN/WiZf7EMcdMpk7JxOPpiPUq/V4zJ1BUGMJhzevZ323M7FJ2Swxl2xwtMHOtp2NL+7GadVyshLC8O7YwZZCPVrnycxP6KasvIbC+gTuvisZa/PkM109nz35NkPZy5ka5Yako4Tcgh5c0mcxM3sywTZGjEYBo6qTzsr9fHIkjDVrwrEZyOWvrzUR4dpNnccibl85lZgAA8Vffsr2IiW+2UtYtXDSyfI7WtSjPVRVQVJa0Lm1sr7B5ZZC2dDhvZSo7bCZlMVUDwnangYqdn3Ku0dHcJYZkM25l4fnB2A/kMc7b+ylSTHEiH0CMxfPY1aqnLp1n7IlV0nAPY9x58nJdSa9ip7tL/Ni7ghyrRKrzBv48bzJRFnVsnvjXvKPtaByCCIsaTbXrojH5ngFe994n31aB2QKW7Luv5fFoU44nmwRO9FS9iXVcgdCrlpK+umWMgGTQcPIwCC6fc/xZ93DPLzMFx9ngb4DH/F5fgVlXe6kzZ3JzCnuKI/mkltUT7shgOzbbmN52LkzRwWhn6J1W6gxSRky90TZ+BI1MwGX7jqKyu257v6l+JonSCj38us79pC0wtxSdlar8UApFcpoYjMWs3riQJmlr6xvtrOopWyknpqKCvLr/VgYW8oL/+giePKZMWVDJd143H0rSxLt6P5yN7XGABLmz2GKl4aumgK2vvkpOZ1qTHo7ou57nl9lOWHdm8cnH++nqltxcoq4DpVKjyDIcXQ80SIjkTvjGjaNNTdkErDvVf48nMmsUFskDTUMu6ipqDXhl5DJrOxIrKv2klvYynDi9dw+9ULDYi9fq//EES4FygRDHbJdptwAACAASURBVF9+WktQfAKTk0PPNOtrOmiqKmF3WQBrbknm1NBYwdTC7hdfZnNpF1Yz72Tt0ixS/C9vRqRg6qWmooqjRRJWrohBvedz/hm6ljWtb/Denhasl/2SG7NCCDqvO+dytb10KLvcM4r7X+kKXAzKTEO9DOjB6OyJj7m4plbBUHMZOeU9SIKmsDAjCFuJeZUKPe2HD9Bo8iIgKoJgD/uLFq49Wzt902FKlO64+ocS5XnWx4p5dYzOCja8WUrGzUHs2mLHjbdk4WkuwWFqZ8ebORhiEkmZloT/qe9QdR+DXW1UGxPIChVQ1O9j044yemRBJC9cwJQQV2wxIpUaadi1m4q6IpqtTHR1ORMzexnXZrgydHgTH24opNMYzMw5MqpUs/nx/Hii/Oyhr5gjdTq6mjoYqdvBfoU/8Ut/yj3zfE9+pAsIyjr2bdxJUasSic8ksmZnMinEa2xW/pnNwGhfI2VbPuOzwi50Mm+m3HI3105yw1yOy7zer/mfoFaiMkgRbO1xuoxi05ZB2WVGtDDK8aJCKpoUyBcsYZa5Pti/YRPQU7N5K3VWDgTNn0vyKSgzqVB2HuHTl7dS06fA47Y/cGeaG+4nQV8/okAjscLKzgZDZwONjR2M+CSQGuPNeYU8znwYMErtV+sp0lhhEEBXdpgqwYfQ6Wu4e5G56K950ks+zz5UQPLVydjbntV9OXiMquEQwibP5qrMi6zocwGdrtDuy8v3uEVQdqJ5xLxiz4nicuYxAJKzvujG/i8114U9U6l6LFmd3O/kvidIS3py1YETBRQvUNj6nJs69XCaDc3zOi40WHDsWk6fw/wwX74u4+UIlwJlJ+Q+4aWvaXDKf+f9IAimEz44mQS/F+nOPteY38zLwwhjcXPG/9+vwiKUfb96ToSjXQzKLqzBqZx13jP2Dc+XZTqaj3mhvCVgHFXSX1ZCg0sA3qGhhNjKGHsHq+oobZDh7u1DoK/DeXnRnKtPLWl2Vo49lZNPXpRBo8GAgNTGBqux85+8BvMze1YeMacH6em8cdbxTt/zidx/9jaWh8aed/NsvW9eXu10/hlLQV8/jmX6XdzqB4Eyk4KhIXMlASd8fC5viaGL3dHpFSG+pq2AYDr5rr6InmPH+BbfnCGzE8cb28Z8flasnPgjJtO5THDu9X+3d7IIZeXlhISEXCwWxN9/YAUuFcp+4MsbN6cToWzcuOKKuZDvBmU/8O2ZAclgwCiVIpXKOF2JSDCvcQnSsb9/x0+pywLJH1iHyzzdDwJlY2t/ngDs7+yTy7zP/6bdRSgToWxcxrMIZZa5RYQyy3QSrc4ocEVAmeiw70WBHwbKvpdLFQ9yUgERykQoG5cPgwhllrlFhDLLdBKtRCibiDEgQtmV53URykQoG5dRK0KZZW4RocwynUQrEcomYgyIUHbleV2EMhHKxmXUilBmmVtEKLNMJ9FKhLKJGAMilF3I6yY0w330NHUwGpFE7MkZ8cJgFbm5FXSqrPFPTichzBd3azW99ZVUlDfQbe1NSEIqGWHOoBulv2I/eyv7MbnEkzUzgQBnG6yULRwrrqC2U4NjWDwJk6IJtDcw0tdC1cEi6tQ2uE2awYJ4d6y+YWaeCGUilI3LXCVCmWVuEaHMMp1EKxHKJmIMiFB2ntcFNYPttRTtOEB5pw63W+7llmArBGGAI2++R6lbNAGyHlr6PEmcmkacdRPFJU206J3wtBplcMSOuOVziFcc5aOP6/DOisSqpoj28BVcneGGIm8HJQorrB0ENMNS7AOTmJkg43jhfnZ3eRDvb6CxpI+IO25lpoc1NheoKShCmQhl4zJXiVBmmVtEKLNMJ9FKhLKJGAP/fVCmZ7i9lZ4RIzZBEQQ7XGJNNGGEvrZ6Sr7Ko6rlOOrbnuDRKCnCyAH+8ngRKffcRIZ3H7v+tYvRlFR8lE10Kaxwn72IqSNlFOw5RFX8StZo1vP72vk8c18y1qWv8ezWIH600p7y7Q3YJ2YxLd2Vlh0HODZsTVCSL9rcg3QvvpNb/Icp/cdzfD7lKX47yx3nC1CZCGUilI3LXCVCmWVuEaHMMp1EKxHKJmIMXJFQJhjRjarQmNc1Pl0o7JT39Aw2HaOiqh2FRzyZWZMJd76UVVL0mGuUDtXUU5+zhdyFD/FIJJjqX+PhDxL45S+yCPS2ouaNV9jn7c9Qq5ZgTx9SVy8ipr+cYwf38kFdIjfIt/J+5lP8KdMOqb6AF39dROp8HQfrIpiWlUH2FA+O79pMbnMz9V7R+FZ2kvjIT8g0DKE68AL3la3h+Z9H4+rw9WsXoUyEsnGZq0Qos8wtIpRZppNoJULZRIyBKw/KzPXpRmgvLaJx2IjxQlXWjUM0Fh6lotOaSbffx09S3S/RtQKjTZWUbtl4AsoiBIRD/8sjR1fywNoY/N1ldH/2D76Q2dPcYkN6cCizVk3He6SWysL9vLfLk6scDpF34zM8EmyFRKjnnV9/iXeqkqPK2czJTGN6giND+VvJqa3ggDyaqE4DSx9aTYhRiabqTR78bAp/ejQdF6evryQjQpkIZZcY0D+MuQhlluksQpllOolWIpRNxBi48qDMhFE/RH3OHsoGDBi/1lImoFf20FJdR7sQQMZ1t3J71slF6S128AWgrPA5Him4il/eGE+Ah4zjn/ydL62daGuRkxIYwoxrsvFT1lB5ZD/v5viw3P4g+65/ml+Fy5EINbz1+Gb805UcGZrB7MwpTJ9kXrv3K3Lqqsi3iSaiTcfCh35EhEmB5tgb/PLLLP788BRcnL6+NrcIZSKUWRzKP6ShCGWWqS1CmWU6iVYilE3EGLjyoOxiXjIyXHOYotoeVAFZLEr1uaT1Vk8c/TwoiwRa3uFXb/hzx72zCPeG8n/+i8KAEEY7R/B08iJx5SISBssozcthXU86a6VbeDP6EZ6d64Z0ZA/P/b6BqYuNHDrmTXJmBtnpnhzf8RUHWzvpCojCvayZ0HvuZJZsiKEdz/Fox6385dYIXM0Lnp63iVAmQtnFnoL/yO8ilFkmuwhllukkWolQNhFj4L8PyvQohlQYjFJcPJy5xGH+J0PADGVVlG3dTP78X/JgtAyToZiXH9xN+G0riPcc5MD7xdhNyyJYXUtDlw5pymzSlZUcO3qMzqnXc51qHU8eTOGR22KQ13zAS4VJ3HStM5UbijGGxzEpxYX2faW0692Jn+KFYu8eKjPWcp3nMHXvv8rexX/mkTSHCy42L0KZCGXjMleJUGaZW0Qos0wn0UqEsokYA/99UPZ9eFFA09FEXd5+SrNu5MZg82B7I91b/8rf9vagGVFgnXYt1y6cSqpTC7lbd7Ijr5YRRx98Yudz603puAzXsuuFl9muc0QyZEfG3XexNM4bWclnfLyrjOoOBfbh6WQsXMaKKC3NR3by9oeHUDnbonWeywOPLiHUWnpBqBShTISy7yPKv/djiFBmmaQilFmmk2glQtlEjAERyq48r4tQJkLZuIxaEcosc4sIZZbpJFqJUDYRY0CEsivP6yKUiVA2LqNWhDLL3CJCmWU6iVYilE3EGBCh7MrzughlIpSNy6gVocwyt4hQZplOopUIZRMxBkQou/K8LkKZCGXjMmpFKLPMLSKUWaaTaCVC2USMARHKrjyvi1AmQtm4jFoRyixziwhllukkWolQNhFjYGJAmRG9dpD2yhYGTN/gZYktzj6++Pp74CS5lEgQMAwPoNAaMDi74awfpKulB+VZRW0ltp4Eh3jhaG3FOeuLCyp6WjvpGQC/5Cg8LDyvCGUilF1KhP5gtiKUWSa1CGWW6SRaiVA2EWPgsqBM0KFV9lBTo2ZyetRJ+UwoG49SVNPBgMmbiMRYIoPcsdMO0NVUQ2lVNwZnf6LT04h2+aYqYibUx+uoqamjSWGHV1gskycF4GxUM9pdS/6hOgZxJTo7m1gPW2ykStpKiqlu7UfjHkFsbBSRXnacZhxhhKHeQj58qRL/9CBk5h/aiik2hhHs44KHHSibuiEylkkLZjD5dBF9EybdCP3N9dS29zMq2ODkF05UmA+udvKT5SpMKMqPUNE9gnpSApEDRWzdcByfBC+kmNfmHKG+RsbcW5cQ5+WC7emL0jPcUMTh3HwKh90IT53N0umhFgGhCGUilI3LXCVCmWVuEaHMMp1EKxHKJmIMfGco0ykZbC1lz/4SylrceOqptSfkGyph07oyVM5O2Iz2oXSJJS4tgcChCoqLquly8sRdp6CTSay5Pg33C7UOjdRTkFNKQ58eOzsjWoMtTimzmeXZR/GmbZS7RRNlaqZsMIFrVk/BrW0P28pUSGytMA6PYh0US3J2GlH2J9ulTEP0duzmz08Ncsujs7CVSmDfq7ymnc/slDBivQRat++h0c2PiGtXMsdGgqBXoeis4cjRJoaR0JtfwGj2dEIxYDQ4EZKaQmywJ85WAv2528hvGUI1LYvJ7dt4+YVaQqcHnoSyQYoLbbn1z3cxzdxaNna/ehTNZRQdqaJZY4WTs4yRLhXW4enMnZ2Az9dXVjonNEUoE6FsXOYqEcosc4sIZZbpJFqJUDYRY+A7Q5l6kL6Gw2zIraD8qMBf//XQ2PJEmvyXefZwJAuuyiDemMsX+1Q4BPnia+ymusmO6TfNwK3pEJ+8X03SM79kvsM5HXpjx9BVrOfjAh1WkVNZHNlNcV4JhYpIVmaN8uVbLcz4zU/INBXx0q93EvLIzbhtfZ+yoDnMmBqLW+EmcrrtcJm+nFXRdidcaoay4zm88LwVv3nuKuylEoQtf+BP6lVcnR1Nki/Uf/45R7HDe9ly5sg1DHXWUbyviFa5J75B7jT/82Psfn0fqSOdtJZX0iaPI3NqNN7GHqq2bCKvfRSmZZEkaWDj/xXikHhWS1lLEPf+9Rdkm6HMNEJ3bTmlZXV0WQUQnZJGkvsIrUV57C0fwjoohrTpmSR622FmxwttIpSJUDYuc5UIZZa5RYQyy3QSrUQom4gxcFEoM2gZ1ejQG88MxpJaybG2kiPTD9I22MSWF/K558UHxqred7z+W94JuJmVWVHEOday8b1CRg39CB7eKLUp3H5DDJqWGg6++Ralt/2BR0LPbxYy0rflTTaPBuKdMZ8lgT2U5B7mwO5mJi90ZNuByTz9PxnI0XLo14+Qs2oN1usOEnbtVWSmxuFbv5kNR0ZQ+s7l5nneZ6Cscy/P/VnPA08vPNFStvN5XtBczaKMSCb5CDRt2MwxW1cCVixnlqaF2qKDbK31YdnN2QSaanj1wc1kPHsvqa6OWA8e4eN3jmGfnkCQk5qmDRvJ7VSgS0gmznqUprwWrAOckIx1X2rpHfRg3o2rWJzszWhjJSXFRRzrleMaEE5ciAtj6wWo+umuK6Kg3Y6Q2AQyFi4kzcca+fnMCohQJkLZuMxVIpRZ5hYRyizTSbQSoWwixsDFoMzU10hlYwddCu1peWxcfQmIiCPcVUf/8TI++sspKNNx7C9Ps2fmrSydHEGEzXH2fLCH3oFalAFxSOzncPtSH3SdDVR+8iZfzHyS36fZnCe7gaZP3uaAXQjBM+Yxy3WYqoOHyN+Sh2e2F0c6l/P0HaHIMND84iO8MXkupl2dzL9+IWlJYTh157B5Xw9KuyncsDz8DJS17+CPjzWz5M4MrCUgqdrJDv1kEsK88XcS6MotpCcoksQ1K8lqOUpx/kGOpNzJ/YkC6r7dPPG0knv+cA2BLrZIGeXwy29Sl5hG8vQM/Aq2k9fcRkt4MtHVRVS3t3Hcyht/x5NEJZFh65XIslk+HC8sp1kiQ69SMdLZw5DpxIwAiUSGtYMrATEhGIuLUS/8Gatj7LGz+npzmQhlIpSNy1wlQpllbhGhzDKdRCsRyiZiDFwMyoxtRRwoqqGxV8WJtjIJDj4RRKdlk+anPw/K9FQ+9xS7sk9CmW0ne97fS+9gHSMBMQh2c7jjKl90HQ1UfPImX855kmdSvg5lzZ++zQGbEIJmzGWW2ykoK8BrpieH2q7imZ+Ej0FZ4wuP8FbyPISdHcy5fgFTksJx7trL5v29KOzTWbss7DSU9bRt4/f3l5J+/WSsJJIzkwDGLIz0HKlmNC6JzJtWMbnyCIcPHKJn7b3c7KREVfomv9ozi2fumYybgxUSVBx6+S3qJk0heVoKnrmb2X2sic7Y6WSpGzmWl0OeKZYZk53RDIKrjYB96mLmTPLH016GoqmKpp4BFMixkZyCLhPmxki91JO09EgcvmUmpghlIpSNy1wlQpllbhGhzDKdRCsRyiZiDFwMyr5VE0F9HpSZOP7273jb4zpWTIsl1qGKDR+WohGGkbq7MTSayE03xGFoqSb3zQ+o/cnT3OutQyOxwc5cLmIMREz0b3uHzcM+eKXPZUlQD8Xm7sv9XaQusGfbvmh+9dh0nBlh/+O/4cjqNVhvyMfvqiVkpcbhU7eJjcWjjAbM46bZXmdays4bU3Yu8xjOGlN2Nal1hRzZn0/twp/zU+8hWj94nldjnuC32U44WUswjlSx/p/7kUxJJynOjeFdG9l6oIg6K3e8newwaE1omtuwS3ak9pgfC5yqaV3xe+6eGU6Es5HKd17hq7ZeRvwiCR2bCspYN6dC0U9VnQcP/d/PiJSZ8ffCmwhlIpSNy1wlQpllbhGhzDKdRCsRyiZiDFw2lHWV8/FzB/nF8/efgIujf+eZA2HMmT2JOGkBXx4y4RoejL+unfJqgfS1Wdi3lLH5owYy/vhTYsp2cVSayqxEXxxsTpTIEGo38GGeBvxSWBjZRUlRDcXqBK6bNsLnr1ST9esbiBeqePM3+4l/4g48trxBgW82aUmxeBVv4qDSBbcZK1kRdnK82gUG+n8zlC1n1uAxyvP38cVINrdP17Ljb9vxefox5lobQKem/9D7fFgdytTZk/EeKKO8WYNLaADeVkOUNoziNHCMg7IUZvbkUL7sSVbl/YmNafeyJi2QMEcjle+9T7GLD0GzZ5MuPwVlI3S3lfP5Ww2s/MOdIpRd6GHU6/V4eHhQLkLZuMxVIpRZ5hYRyizTSbQSoWwixsBlQRkahnrr2PJGMWsfu/kEUJmOc+CVv7O1cYBepT2xC1eweHEWYT2H2bd1A1+UKnFyccV78d08mG1LyTPX8mvD47z16EyCPE/MlhSEAY5t/Jxt+4uoUTngF5XG/JuvY5pVJzWbX+W5fUrcTAqki37Fo1dF4a0q4N1/baOsoxulQxxZC5awYkE8HqcGyX8blJmMGEw6atetp1TmiN+yZcy2VnG86iCbXnmfo1b2SOLv5sWb3andl8OBnP2UquNZfPMq5iYF42YepX/iqtG0HaM0N4ftI0GkK/ax3v5G/nhbFPV/eJrDq3/JqtgAgmwMVL77Kju6htGGxBB+eiC/FsVwL2VljtzzoghlF3wWRSgb3ylKhDLL/CNCmWU6iVYilE3EGLg8KDMDlIDJaEJmdaoQrIDJYMQkCJiHsEukMmQyKRLBNGZnFMb+ikQmQ2ZUM7j/Jf418CPuXByMu9MpwhEQzLYm04ljSKRIZbITdb/GIOpkuXypFVYyydixjUbT2DnNxx6zlZ41bsw0TF/XAf72Nym/+uOSsZIYp1rK9FU7+HxnHgcqTETNX8DV184gylwyQ9Cj1YyiGDLi6OWCndBM7sYqiE0lIdQTFzv5uec4QZMY+hqpz9vKu52xrPQ8ypeHW+hUxnHTb28kM8ANR4me6g/fZG+/CmNYLBGnuy81DA/1UFJszU+fvY1wsfvy64+jCGXjO0WJUGaZf0Qos0wn0UqEsokYA5cLZd9dMzPMaTle24g0OBIve2suMNHwux/+nD3NQKhDpZLg6GxzzlgtwaBFo9GhNYCVjQ22dtZjJSpOtX6ZTIzBF4IB3ZiRNXIzZH7TgC8zNOo0jBqtsJPqUesMGAU59k52WJv3AwzqUbTmA8vkZ92zgMlkQq8He2f7s67h6xKIY8rE7svv6cH4fg8jQplleopQZplOopUIZRMxBv5zUHaiy0+v1SOzsT53TciJ6IhLuGcRykQou4Rw+eFMRSizTGsRyizTSbQSoWwixsB/FsomouKXf88ilIlQdvlR9G84gghllokqQpllOolWIpRNxBgQoezK87oIZSKUjcuoFaHMMreIUGaZTqKVCGUTMQZEKLvyvC5CmQhl4zJqRSizzC0ilFmmk2glQtlEjAERyi7sdUE7gqKvnWZ9IEmhjmNGgmmYlsIiantGwS+WSVFB+DkZGWxpoK62hT4rD/yjE0gOdEJi0mMYqOfgoTqGBCeCU6cQ5e2IvWyU7ppK6pp7UDoGEBYVTYy3HPVgJw3Fx2jSWOMSnU52pCsnJ2Z+7QJFKBOhbFzmKhHKLHOLCGWW6SRaiVA2EWNAhLLzvS6gG+6mrSyX/IoWurxW88i1IWOTEpTFX/BpsR4nZ1D26vGekkmCq4K2ylrqh2Q4yI1o8SR52RziJN2UrlvHIdswgoROWrVxzF+Ugr+iiP3Fxxk0SJDqjVh5hZGY5Ie0+iC7m2QEeAgcbzWSdPN1pLvKsRYXJD/jILEkxvhOUSKUWeYfEcos00m0EqFsIsbAlQ1lOnpralG4B+Pr5oTD91JTQ2C0p5na/M3kVLfT4nArL94bC6g48qcn2JVyB2uyfFBvepvd8jhclN0gs8F5xkKmqcvJ33WElpm3cot3GX//fSGZf3iIaZIi3np2P943LsO7dDsVtrEkTEsjtH4vB2oG6PWIILz9KC2z7+AnIcMc+b/n2Tr3Dzw+1W1sWafzN7GlTGwpG5e5SoQyy9wiQpllOolWIpRNxBgY31BmLkRrQK/ToT9VMPYcJ6lp2rOFIq0fUSmpTAr2wPlCTUsXdKyAQatGqzcXuj1lIEUmNxeFFTD219NVn8fbpTN45p4YBFMzb977Dl6P3s2MYB+cS9/htSIJbceUTMqIIOVHi4nrK6M8P4fPBqdzf0ohT34Wx1+emYGdTMvRPz7FgRlzMe2rIWh6Jhkz0wlu3cuuQ8fYWOFOip2KuEfuZJpxGFXOc9xbfSMv3BmJq8OZqmmnrlKEMhHKxmWuEqHMMreIUGaZTqKVCGUTMQbGN5QZUPV10dHaRq/adGH36FvZ8/YORrPXcv2ybJJ9bC10o5GBhnIau4YY0Z/axQ5X/0BCIgNwG22hpXg7r49BWTQm/VGef+QQsx9ey6QAd2zbv+T17R1UlpqYNjuVmaum4zNSS2XhAdYVBnJXejlPH1vFc78Ix1pqovWfT/FBUCLKw0pmzs0kMzsBt/5D7Mk9xOf7ZST6+bD0odWEGJVoKt/ggc/TefbRdFycrMWWslMKiN2XFsb2f8hMhDLLhBehzDKdRCsRyiZiDIxvKNPS31hJeWEJ9QrjBd2jH26j/GAF+qy13LF6Hlmhzha5UUBHW95WCuqO068+0VQmkbjgFz+Z1OwEgkZbz4Uyw1Gef/gwsx6+gUQzlLVt4PWd7VSWCEydnTIGZb5mKDtygHVHA7k7o5zfla/k+V9EnIGy4ESUh5TMmJNJ5owE3PsPn4CyAzISfb1Z8tBqQk9B2bp0nn1EhLJznClCmUWx/R8zEqHMMulFKLNMJ9FKhLKJGAPjG8ou5hE9ndvfYqNiEjOzJxPj58ipFTgvtudFfx85u6UsBpOpibcfeB/P+37OjFBvHMve5V+l0FGpIj41guRVC4kbLB/rvvxieDr3JR/lqS9ieOZ3M3GWjlL47B/Jz56NKbeOgIx00mdOIbgth12Hj7Glxo1kGzUx99/BNMkwyr0v8GDdWp67Q+y+FKHsopE6fgxEKLPMFyKUWaaTaCVC2USMgSsZygRGOd6qwMXbHXtb63PWtLxsX4600Fqyg9dLs3n6F3GAjqJnHmJb9i9YPdkXtvyT7bbJOA91IrW2wn7m1WQPFVO4/yA1s37ObX4lvPRYIfNevItJ0lo+fHIHPj9ZjU/hZsod44nOzCSqdge5DYMcd4slujWXhkV3c5vnEFWv/YHP577IbzMdcRYH+p9xpdhSdtlh/W89gAhllskrQpllOolWIpRNxBi4kqHs3+ovVQedlfv5uCqdB2+OHDuV0LaF5/6ylRaNAqX9FJb9eBnzI5UUbvyKzTlVjDj74he/hJ/9dBZ+mn6av/xfntylxNkwjNWc+7h3eTIRpmI+e/cr8itbUTpGkJi9lB8v8UV5aAuvvpXPiKstWueFPP67VUTYSC/Y8icO9BcH+v9bY/+7HlyEMsuUE6HMMp1EKxHKJmIMiFD2DV4XTJiMenRGK2xtTnaKmnSo1XpMgoAgscLaxhq5TMCg06HTGxEkUqQyOba2cqSCgFGnRq0XkCCA3BZbaxkywYhOq0NvNCFIZFjJ5VjLpQgGHVqtAUEiQZDIsbOzFovHnu8asaVsfKcoEcos848IZZbpJFqJUDYRY0CEsivP62JLmdhSNi6jVoQyy9wiQpllOolWIpRNxBgQoezK8/q4hTIbGxs8PDz+bYqaTCZ2795NdnY2dnZ2/7bziAf+bgpUVVUhk8mIjo7+bgeYIHsNDAxQUVHBjBkzJsgdi7d5uQqo1Wpyc3OZN28eUukF1nm53BOI+48bBXp6emhoaGDq1Knj5prEC/l2Bcz+mj17Nq+99tr3JpVEEITTNXS/y1GTk5O56qqriI+P/y67W7SP0WjkZz/7Gc8++yyenp4W7SMa/XAKfPDBB5jBfPXq1T/cSa/AM1VXV/P222+PxbG4iQpYokBfXx+PPfbYWNI3f/iMy00wIei1qGV22J99iUYdWqN07LqtvmlF53F5Q/+ZiyopKWHDhg08+eST/5kLEM96yQps2rQJFxeX8QdlL7zwAnPnzr3kG7J0B4vHlKmHUfZ30UIAMfIWSpURpIRbo62vpMMrDD9nBxzPz2tGNaoRBf1KO4ICnc+dyito6GsfxMrdDUcHORKTZOx3VXcXAyo1tmEheBq1jOrtcHI48xUrGNs5dsxEQIgXDsOttOGIrbc/gXbnrp0lMI7OSAAAIABJREFUmPRohrpo7pEQ4CWgkHrj5WSNjTBIz6AEGztHnJ3kY4MT1f199PcOIERFE4iB0b7j51ZWtnHBx90JO5uvLwVhqc7f1e6Sui+FYZoahnF0c8PDwwnJyW8CieSUNgZ0mj6qigcIyYjDRXZC8+930zA0MEhvH4RHe2HSDdLUaCQsxgf56ev4fs9oPprYffn9a/rffsTm5mYmT55Mf38/crn8W2/XqFGjGVVjcnPH6ft/aL7h3EbUQ73U5pZgmreIJDsJpzOhtpGCggGcA4KJiPDG5vQ1mTAaDeh0Uuzszs5XRlRDI0gdHLCWW52Y7Sao6O7sZ0RtRUCkP7ZqBarORsrtJ5Hld9a+mgGOdw8yojFwfr15idwOBzdv/N1sx3KpIKjo7wNXd4eLwKIJk8mIXi/Dxubf30r5fXRfCiYDIx11tCuMGC/Y3CJB7uCOu7cPXme9syx7jgyolSpGVAYcvZyRDXfT3KsyD50/uUmQu/ri5+aI3flLLGmHGOjpolntQ0q0278hp1t2B9+31bjtvvx2KDOvazXCQGMryuA4wuylSCWjdJaV0tCrZNQgIHHwJSwilDA/Fy6EFJZBmYCmvZbqglwKA6Yyb3Qv73cu4NY5jih2ruNw7CzSwsOJdrfHVn7WA6Zpp7G2mkP1gay+Jpaz05754W3J201JvxNBCV4IvSqwd0c20kNvdw9201Lxra2kwX8WC0J0tJeW0zpqwqivImeviZjEYFz7K6jEHcfgIEIcnHH3DiPez0BLyVFquvvpUjnjF57A9NAmtpUEMGdWJE7tuRQo/AiMjCZEaKOxvp7q2na62o9jSk0nVmaFlY0OraqLqhoJoREe2HlHk5EYhrfrD9+9++1QJoAwTPWBKqQJkwl07mbfpkb8Y2KIi7KlvbEPldGZ6IQAbBAwqHppPbSBf+1Ukpwdi5PUhGZYgv/ULOID3HH+2kK3AoZRJcNdXQx7RRLudNK3JgWttf3YBvri5mh3nl/7qa+po6wMlq6IQ9uQw3tlUayM6aa2V4ve5EjA5ETCfFy+DvGX8VR/FygT9CMMH2+kvKYbjdyd8LQUwhyloGiirLyZXrUcr6hYwgLcsBlqo6WpidYRG9wCwomN9sFep2KgvpTiNiW4RJKUEoqHXE1XZSVN3QqM7mGEhwcRYDtKT1sTNc2DCE4+hCfGE2wvYBxsoLCkmWGjIwGJiYR52kNPPXVNHfTonfANDSci2AlhoJPGijq6DHa4RiaRFuKE1DhEc3EZzQNaZH6xxIb54ulo/siwZDMy0lJBZXMPwxJPQqLCCPaxQXO8hca6VgZlrniHx5PgZ42hv4HC4maUEheCk5MIc7fDWt1JfU0z7QMGHAPDCQvzx1XXx/GGGmr6TNh6hZOUFIyzxICirojS1iE0tgFEx4fh7yIw1NRAU0s3I/Y+BIZHEeVlhVbRQ2NpJW0aK5wiU5kS4ozVSAvHKprpUcnwiIghLNADO2UHrY2NNCvkuPiHEx/ri71hlKG6EopalQgu4SQmheFlL79ogU3LocyEsrWFlromtDPnkvY1fhulrbSKYSd//P29cbe9UKubEYN2kNZjjfQZhLNetmf5y9oFLz8/An1cGCvbZBiir6mI9RuVzLx3BdHWnPGvoYODH++lJ2ASk7KSiDj1UWoYoOd4EyV1nsybG3KWBkqKNh/EKjWFUD8vnCUgjNZypKCamjY50XHuoOhlsPoIO50XcF2MHInEFs+oWAL6c1ifP4BOaoWDpJ/uIQHB2g1fNwOjeitk7plctygMK0GPQVvMunVyFq9IwNnxW2pq6QboO95ISVsgc7N9kAgqBvqluLrZITvV8qdop33EBrmjOz7OJzUVDBgMOtQ6a5wusF7iN0X/xaFMQN1lfvba6NY44hMSTkSYJw6nHygBg0ZJ2duvUOgTi5eVFTJTLw31Otw83HD3sEcy0o3Cyg/PSfNZFGdz5lIEI9qhDppbuhgcNSK198A/JBAvF3tO8aggKGmvraemRkXs7FhsCjfzRqsbCR4nc666nU75VBZMiyHMx+5MHBhH6K0vpWDvERplwaQsXMSMEAcL84AlueJ7tBH0qIe7aC6vplVrjXN4MhlhLv9Nsy/1jA51Upt/mOLiJoQbH+CmIDlWtLL1HxvocXTFzskRG6cAomOjiApyO+fleUpqi6DMNEJ7WSE5Gw6hnxqDW9U2PupcwE2z7FHu/JIjsTNJT8pkToic0d4u2roV6Iw6dKoOGhvbqDnuz1WLI04kCIkEiXM4qUn+SFoOkXtkEIeEAKSt9XTr3TCM6pGP1GNIT0R+pBvHq69lodcwx97+O5/2WmGtq+doqTVhkd44DzXQKHHG1scDH+dgopPnck26LU15OzlSdpgdw0t49K5pBI7u4NX3VKQvCUN15DDtvllMm5uJT1Muh3P3UqqRozU4E+TvjF13O20+gbgPHGJ7niNZU0PwTZ7PsunxBHmOPygThEHK16/jqCyZ6VMlFGxsISIpllCHbo6UDyEEpbFkWvAY7LYV5bBpy2FaHX0JcrZGUNRRVOPE1LUrmZUaT7ibw1lfYaaxlsaWwnyKqnoxLv0JN0ZYgb6Hyrw8dhcMk3j9ElJCfXE5lbj0CnrbS9mz+zBHauQsWJ6MvCyPwugbWeNSQXmXBr3JiaC0VKL9XHH6GgR+9wRwyVAmqBloq6Ukr4ROmT02+hH67ZK55ipfWrfupUEnR2pQoZQFMSnaCQZ7aO5QIshMCDJnvBPTSJXXsT2nDamHLYbefqTJS0kzllPeMYLG3AowKsUtKgxvez1DNY30Sa2RGY3oPRJZnO1C/Zc7abB2w1Y3yIB1DNkJcnobO+lW6BCMWgTnQPwCvHEdqOBorwRnKwPDI04krV5EUOUmdjabsLbSoxq2IiAji+TYILwvUITxfFWF3mJ27a1nUBAwqVXgG0+YuwRTbzO1wwK2mNDL3ImeHoF+/37q5W446vrps05g7uxANOXF1PeOojXp0Unc8AvyIcB6kGPH+sBBinHUgF3qEpZ51bJpWxM6JzmmYQWSiEzibPvp6e6mS21Cqge5RyhxSYFYV+ex/7gENxsD/b3WTLomHWnBQVp1MjCoGJEFEBfpgvVILw0tCgS5CQEHPCZnkWVby1d7Wk/4oW8AaeJi5k72x+siL+2LQZmgUTA4MECfUs1AbTXVJVXoVl3DLLlkLI9h702YnzNy2SjN+fsp7xwFj0hi4yII9XE6AVYImMftGgx6MPZQsaeYVv0FoEzbQ1ufPf7xGcyfHT32TBkHW2kt3Mk6/RIeWOp/HmSaGD74Gdv6fAlISCc73P6Em1UN1JYc4OPCyTx6VwTDnYOozddg6GfXP9ZhnDGdmNhkJvt7Yn88j5zSVur0/sQ7qlENdzNYeYivXJawNk4OEkeCM6cR2/w6L+R6ERoRSJRVMXlVRgwuCcycpKKluZP6vgwevj8dG0GDYWg9v/6DKw88Phsf97Pg4fQLR0F/Zyt1FWU01JWR05XM2qvjCE3xoD+nlH7HUOKTIvBxtkVet52dHZ44hiQyNfzk2ojGYQZ6mjla6ciseRF8fcXEC+eQi0KZqpGC3UdpHNRgbhHDKZDQ9OlMC7E/CTgCWlU/2x98mPrb7iHb0Q47QyGffTxMbHICkxJ9kbYepLhDhjrqOn46ywEw54B+mkvKaBjWom85wlFdNNG+DjjZ2eAUEktMWAB+TnIEoZ/KQ4UUFAwx7YZMbL/4C3dVh7Mk7GRTylAxZZLr+PmPs0mLcj7RYmpU0d9UwdHCKhqHJXg6aejSeBE3bSYzYjxOxt93z6nf754ChqF2Gorz2VOrx8MV+nptmLJ2JSmucsyP1PnblddSJowydLyGg5/vpqS8AdUv/8oTcTZYCWX88w+HSFg5l4SYIJzGxhxIOdOFde6tWwJlxqEaivLy2FLiwXVLbGg+uIn32hdx2zxHFNs/41DsXDKTpjDTT0NHTQ2VjX2MKlrp6Oyj1RhKYqgjjvYnPy8lEqReKSxOd0VlcMIVHdgb6CnLpaBSSVunGmdJK6ORoUgGg5l37XzSvEY5+vzv+EDniqy9ksbRQCKCPXDorRmDMjsff4KdPQmKTyUrPQhZfTnNlbt5r3U2967yp/fYfio6TbgFyuhsHEXmFEb2kqkE6LtoPJRDtcEWwTWaONkAwwoVncN99MissNF5EO7QRY/P1ayaFU+kr6WLwH5/4XzR7ktBz2jLfj76vJPgBZ5UHegnLs4H6+Fe2rXuhM+ZRbqnkeHmQ2z/fD3rK0O47rpY7LQ9tNQ20qjyIzHGAVvvVNInRxHhdzK5Y0DRWcexrZspqBlm9IYn+E2yFYzWsPPTvWzP7yXrl7cwOy4Uz1MPlLaPtqr9fPHZHvJqZGQtT0LarsIlLZOZUV5Ix+wkyBzc8XI1A+D3N47nkqFM20blkcPsLLBm6c/n4NN9mFf+9yDpj0/i0Gv9zLxtGcnu3ex8Pw+1qZNezwR8o2awJLSb8oOH2Nfkz8qQat5RL+OJG8LRHnyJP+dFMmmgEN3Ca5mZGozVgQ3k9PZRr/UjwjaQedcmIq09xLp1FcTfEUPe//Wy6qm1xJmO8eFLuTj7DVBjl0X6lAwy7I+x72A9JdUSYr10WC1byxL7Dgpff51ts+9n2paX6Vh5DyviHRj84m1yHLJInZZBpo8UvVaL1gByO3tOlR4667OdkZ1/5W8daSyal0T4yF6+zFfS1zSEf6QX3guWkDZSwaHNG9kXnoJDnpZVT99IjOoIrz+fS+C1gTTkaolMn0pWgpTK7QepratHEhGA0m0Bt0+X0X3wc14+mszjCXv4S98qfnFtLC5Nn/JWvh22Hc04pqUQOyOd4MY88kubafRNIqqmAOW1P2ON7zBFzz3LlvTpmPZpmH/LUlJ8B9j3cR7Do+0M+cbiGjqTFdGDVOYfYHt9CGvCy3hNuYLf3RiF4fArvJAfzw3XZRIT5PytrWUXhbLBVurq6qnuHGKwtYXm2mbkc+YQLzNhMrf0KyK55bo03OysQdM19rFS0mGFb0oaaQmBuJrfnCYVQwPdNHfYMHmSG4qeQVRfW3NaS3/FfvLrpbgnzmRpdiiOEiMjrfWUb9tF04qfc4PP158VYTCfDbuUeATEM2Na0AkXD9ZQW5jDR22zeWS1jNKcCnrNtaQMI5Ss34kmOZmIybOYm+iDviCHwiEjksR4Alsb6FMMojBDmetiboiVopEFM31OMn7Vr/HnHHeCzVAmKyGv0oDRLYEZCSpaWo7TOJDFI2YoM6kxdH/Kb/4ewgMPZuE91qV53qbto722nP078jlWXc9Qwlxm+PuTsCQR6f7tFHRI8E7JZnp8AO4Vn/FpZwCu8VNZZG4mHAORQdprj7L+s14W/ebHRFvY8/ntUCagO/Yxr++T4ZeaRbZXHbl5zXQ6ZXPHqhhsT8K1VjXA9kefQvn7P7Hc1QEH/V5efXmA5OnpZGQGI6vbzp6yQZo9l3HHLHv0qgE6y/azu6wfuV8M0a2f8In7HVwXrUfdXE71gDNhGZlkRLtg7K5i364Ciiu1pC+fSnDlu9y73450v5N+H6nnuO9PefCW2aRHOYNmkK7GSkpLG+iV+ZEwZzqxtHJ001fkafyYnJxKalIE3vZW39gSdclvKaOKob4hhtXWeAZ7mb+/LmHTM1BxmPwd+6nPvoOfhg9R8MKL7F78Rx7LdMXpv6OivwG9Xs1Qax+d6//JuiW/4zdmKDMd5qXH9+CdlUxwkAf2zr74+/ng43zhb4qLQpl57FfpDrZt3Eu+62oemG2FsnY3Hx+fx41zHBneuZ4j0TNJCwokMsgHDxcHbKUgNO1nf14xuzVZXD/V8YTzJFIk1m4Ehflg13mQrYf6sYtIIsmjgf1flVLdacTZTYreYEBqY/6KV6MIXMPDy/R89j/PckijobVJjUtsPCGejlh11tKCI1aOrnjpdNhFxRCRnYjLgT0UHt3Npt4k1vw/e+8dHmdxtf9/VqutKqvee2+2ZDXbkuXecC/0GsAhlBDaC3lpAUI6bwg1BEJvxjY2Btx7tyRLsnrvvZfV9vq7nrWNbTDYTkh+JF/muvSXZp9yZp6Ze+5zzn1WpjCUX0zYtatJ8VKhZICC3S34ZWUzeaKSpp1b2V3QgtnVDalFQdDSG5hd/FdejvkJd0RLUbRsYG3HXK5ePIkJkcLp59/bLuq+NPVSdaKelto6hrytVB4bIjLUFZm7N1JpEMkZCUSGyTG15bNlbxHFBTJy5gfhNHSELRVx5GX5oXKqpWJ4CksWTCM31ev0C9owm0xoWxrozd/DxtR7eDxNAmY1o0Y9e19ej9uVy0iPOQeUCbzAWCWHtn7Be9utrLo9E/NQB/knReSle2PW99Gj9yQwMZOcCaH4u59D8f+TZv1uUGbFbBCEDK3YzgRpCEV1y6o40pnJvbfHYx3tZscD/0vDrZPoOprNfT/JIDwQil95jYLmanqyVzJ12gIW+3dTln+Mje90MjPLwNGcR/hVqgSbZiuPPlyO1GRm8v03MSU5Co+Ta/kwv4TdAyksSJ3O9SvDUNdXsvfVl2lcmU7vwWye/WU6bnI9h371G4qNQwzk3sbSqdlMVdWz+8vDbNvUTfzkOKbdfR0p+j4Gt/yeO4ZXM73yMGm/uousAE9kh17mlcZ4EicmkeY9RmfPCDqrCJmHL76BoYT7Kr8CJ4JQZM87v2Vt9A0szYgmTlrC2nfzKTk2SMrCyeRes5Do/iqqd73Or1pDiJXN49n/TUeChr2PPEl1jg8dHZmsmpFJ9kQXGjd/xuE9O2lLnUbEzJu5PUpLX9tenn28i5szGvhi2jPcl+aFj+0QL/25iJ6mcSZdv5CpcyYT3HyQg8eP81FPIrmWAVIfWUMGeoyf/Q+3NXjjZprFg2uyiQkVU/rG38mvKaMrcwmZeUtYEdRHddERPvpbJ/Oz1OzLfYynU+Wg28bTj3VyxV3LmJQQwHcdoy4GytCPMDAwSN/YGF319dSUdxK+6gpinEwYDdW8+4ETjz27igCV4nSsl5Xxnj60EjlKby+Hi9Ay2kxdWSEH+iZxz9Xxp3CFXodZpkDmJMR02jEOVHN0VwmD3vFMnJZJguBCx0BPUy0Ht5SSdM8tTLwAq2y3dbL70yI8fcPJmjXp1Bc0UE194QE+0azgf5faqC9uYtguMHsWKtZ9jmH+YqZmZJBoa2D3B3upUwYQkeaFevtR1D4eiBpKOeCex7LIYU7UR/O/T60msulNnl4/Bi6uBDg1Ud1uxeoaQUq4nsFxG2bVMp4RQJlVh6X9Q55am8b996Tho/oW96VNTVtFKUf3txN79w1kScFuG6W1xYiXrY783gDSksPwq/ucDUNBeCRPZX7kGZ+xhdHWOo5+/Dkjd/6SG70u7WD33aDMyuDGl1gnyiRl8lSm+7dzeEcRte0qlty5gCAH+BCYsmF2PvwkQ48/zRUqJS7mw7z1xggTJ2eQkRmMuHkfh2o0dAcsZ02eiOG2SvavP4Jh+U+5IUFJ+yuP8tGkX3BDWhCh8lHK166nVBlLfEYMHu1H2PTZUapazCTnpRMlrmVDlZQYz9PIx9DDiOdCrlw2kymRYkbbqig8WkKzwZXASVmk+Qr7uxWjpofards5TgyT82YyIzeeIBfZBZmoCy65dgtGg+nCMXOmAVqrqqlqMuOXPZmMOH8cU/USmt2upqmggIP7mol/+A6mWcfQ7v8T99b/hOfXROPh8s1x/M9jyhyGsGMa6KLmvVfPAWX5vHLvu3S6+aNyMaOVxZE1axbzs8PP8Y+fteLFQJld20bZgU189EUF4/455Hj2Ut+txnyK9jjVbBLcAmOZNG822Qmh+ErAVLmL7du2s3YgkKwAweACjW9maCyUax69miSFmb59G9gznkhWRA9VZXosymimZPqcWuB0nXQ1nGRn7xwev0VK/ofv8fbbO+mLm8HkOD9UcjHW4T6GRRL0Q6NYrQpCFq5i5ZIsAjtPsPPPT/Nc71x+9edl9Pzf2yhuvIaJfp642Ho58mU1bhMnEu+jo+ngbg52qRk3uRMYnMmKKychXfcUDw8lkecjRjJYTI3XGu69diqTfmigzG4DQwP7PyugXW/CZOuj+Hgv3sHBhIb7IHFSERCfTNrURIJtfXTU7OCFvwyQuSAY8eAhviiLZ/pkf1RONZQPZbNoXu45oOzU/LJ0NdK4Z8tpUHYK2NvtA2z+01pcVn0dlFnR1O5n80fv8XqdD6tm5ZE0tI8tkx7k3qAxdI0bWNsylVlzMslJ8sX9vEDkS/iyv6PLd4Iy6yhd9W30DI1jOH0Nu32Mvp5+urv8WXD1BCSDNWx+9EV6H7kO6T4xV6zKItRTQ+EbH1AhJLkkzSMjMZPp/r2UHT7K9j16li5Rcli2hLtz3DG3buTpP/cR62fBf9UKMmODkBWtZ315F7X6BOYlxJM3Lxx9bRE73tnEwJqVKLbbWH3XdLxF3ez53Ws0+snRRS9mdmoyExV17N12gvwCDanTwgm+YgkZ1h4aP3uBZy0/4w7NboxXXs+UQCXGfa/zfscEpiT7oNK2UNZvxsUF9Goz8qhspmfFEerrhkSIKRxxRlX5Ie8bppCTGk6Y5QTr11XS2aYnYfZEoqbnETdcQdHOT3hdm8F0cRCr756OytTKtidfomXZVGjzZtqkJJJinWn44kvyyysZTc8jLGo2qxOM9Fbs4Lm/6rjvRhOfi1Zz02Rf3Eb28tqbTYiMRiIX5ZGUPpGA1oMcOF7FUVMWi5Vt2FZcTZ5MTefaJ3lyPItkUxDLr5lChK+e4rc/pmxsgPHkOUxMmMLsoAGqjh3is616rlwuZY9kBT+f5oG1bRO/e2GMZY/ezPQJIQ5g9G3toqDszFyxDlB7soyCIhMLf7aIAAwYtMf4w7Mj3PX4Ynzd5WcD8M+9mVXHYHUpxQX1aObfyOowZ7BZ0TaVUWv3JTQkAA/bMI37tlNojiQxM5Ps0/FAwvxsa6xg59ZBrrp/BWeOSude3o6Wwk+34eYdSNKsaaf+1VdJXf4+PrHezFOrPM7pbuLIcy/StXgFU+JDkBzczNoNBfSlTCA+wQ9bcQ9x8yfgVrCNt31v4OFJtbz8+17W/O5GIlve4ZXKdKZOSSbd+TBbi8xYfCezNFtNTVk5h05GcfcvspBZdFga3ubp7TN4YE0CXu5nYxztRh0GmxNIZch1TVSeLOFAUyw/vXUScoRYtGJeer6P6++ah5+H0mFPe/46Ph0KQpU05RxQZsfU20zDlrVsmPgQT2dfWkjJd4MyMw1vv8rB0MmkTp5MptswJbuOUNFiIfOnq0lxxLgJoGyQHQ88QNU1tzNFKUduq2XvLi0RsZFERXvh1F1E5YASW+K13JE9QmvlAd4/GMPD/zMZJRr2P/osTbc+yNIof/ydRVjy32d9uz+uybNYmjTucF8W7GsmcWE41fl19HYOYffxRilgamEkRVJU8TnkBY/TWttFv9aMs/M4ja3DZxMwRBKkbtFMTtNxbI+ZnDuvJDPIA9dLCja1g7GPhupOxswXTmawjTZSWVzBSfUEbnvsOjLdLw2V2W39VBWe4PBhPYseupJw6ziG6rd4YGMWf3g4C5XbN0mj/xpQJrE1sPeLPsInJxMWaKPo3c9p8Qhh4rJ5FzxtXQyU2Xpqqa89wq4uCU7GJK6c0sq7b1UjCjgTL2DH0ONEzG1XMTMpgiAH4LXQf3Qf+bXtjM2+kuWOYEUTOnUtbz66l+mv/ZJsVzlyTGg1VpzH9vPR+8cpbTHjE3o6SNE8hlZvQBt5Ly/cHQWm4/z2Z1/gkxWLQik7hxa3oalvRxsUS/KN13KFtJem/E/52xs76QrKIy5iItGdX1AyYsHspcCqEUpHRDLnqgVMT/NBc/IwB48UU9pvxU3sjEvaQq4Y/Iy349bw00gxsraNfNI6m6sWpf3gmDK74LocHkZzOkbFZm3g83X1hCQlMTEtEgcP5SRBrnTFQzZMR/UOXvqrlryloYgH9rKhJJG5uYF4iKoo6k5j/uyp5HzFlP0DoMw2TO3x3WzYWMiIdyJXxQ+x/q0ypM++w2/TZThVvMzLNQtZNjOCyIDvzna7XIj2XaDMbmqjZNdxypv6UJ/ZaF198FQo8BmspEgcgP9AIzXlQ6h+/TQzj35AkdUbpaaf/pouTFMn4SWR4NI/jFlhpbt5CJNHDDdcF07Bu/mIEoNQ11ZQ1hvIjYtdqOtwRuqkQzfYSLs1nigvP0Kl7TTa3XHtaaZlUIzPfXczc8/r7JbFETjWQkt5D04rZ+HdO4LcYsZoG6etRYfKz5fMZBnFtTZCVYPUC7Fp4Y/y+4zDvFVgxdtNw0BHDV3yhSzLmUB6qi9iL198nM2Md1ZxYttWdo9GMGteEh5Ne/isN527l8s4+mkhQ3IJ+rE+GtudiI/3IsBHQnOXBU/nHpo6xzEHr2a18152y+MIH2mgvrQX2R13kt1bTNeoEYPRgL6pnZGgUDwTI3CvaMYWqGSovoUGTQSP/yaTIy8dwBLmjbarhZouV2ZMVmG2OTOqNiExtdM6oiIwdh7LA0v5oMROjN8odRUl9If+gqtkR6iW+SDVDjFU24k+IwUvVxdcuwcwu0JvUz8aZTS33hbN8TeOIUoOYryuivJef25+5GamxQV/52Z0qaDMpq7lZEklhV1JrLkhCYldAGUH+ePvzNz96Dx83M5dj85MMAvGgRpKTlRSOhbHDddn4C5s7TYzuqrNvL6xh5D5s4jTFnO8w4/kqVlMTvQ99c06Dj5jtDVUsHPbRUDZhu24+QR8BcrsvRXUF+znE9FtPLXMBbvVjNFkxe5ko/Slv9K6aAVT4hT07q2k5kg54klBOHnKGdlylDF/XyTNpRzznc6ikGGKqiN45KnVRDS9xXNHAoiODSNOUsLhaitWVQozJmhoaemivjeDhwSmzKLFUvU6zxxdygM3ReLldia1zI6u7iT1JjnS8Fg2xRG5AAAgAElEQVTCe4o5WVxJbdINrElTIKxjVlMxf3q6nhseXkWIl6uD2bWXrGdTZwDucenMiJRgQ4JciIwfa6fn+Hqe77+RP90ccElB7d8Nyiw0vPUKh8ImM/E0KDu56yjlLWYy16wmxcFS2jFqBth+3+3szVhEokz61Vh9tVYN1NJpC8U393bumtBFS8EO3hm5hmev98FuruNvD28h4eHbyQrydsxLa+EHrG/xwyVpJksSx6g8eoxDBzpJuToHcUcFO97ciXbGPNKVFkxOcsQiD2KnZJAcEYCHxMBQVzd9vWosknNZJjvYzNi9kkkJUVyeXIrdil1dyY7NJ+jUmbF8bRG2262YNb20NXbQ5zSBqx/9BcvDLy2qzwHKThRx6JCexQ+tPgXKat7mgQ0Z/OGR7P9uUCYVmdDpbEhkUpydzVR/+AmlSj8iFi0k95Rz/Lx2MVDm6DxeR1VpKftrg1mZ3cCb+1K5f03s6dOhhbrX36JqwTJykuKIFYPdOkz5zoOUdZhIuP1qsoVJbdczPlLE/z1YwMpX7iXJVYazqYadO4cJ926lrNUVhXcyM3P8T7laNG20VR3l08aZPHnnaVB215f4ZcWjcJGdczK1oalrYzwwmsTrV5HbX07BxnWcDPajb2wxt0f3IJs7hZ7fPEf9Ij+a8sNZkZdFVoaCloOfsv6Tg1TqA5iYrMKi1TDQ70tuYAlvDcUxxUuEZKSMRr87ue+6HNJ/UEyZkM3Vy7HXX2V7hxGjVQgeHqWxehh3H298/VQOG4k8opiUM48bc5W0nFjP039uJyrdE5GmlpL2QBKiBZduG13SRVy/Yg4z0s49k18mU6ZpoKKmjO3HDbhblKycqaIyv5B92Q/yzP+PoOyCAM9udWRx6ca16Eb6GbDJ6Hj1VboffYqlSjHOg12MSJR0fbGVrohYoqekE6EbR2fopb2vi5LjCm65JwexUc9g+zDSwGbeemGMFTdNJ9zXxvCYCGn7AfL7XbGE5bEoyoxGo6Z/SEPHtu2M3fcQK8QWTH1tDCq86Xz3XbpmLyAjIQLPUTUmuiir7GWw35elq5MR6cYYGNDj3ryOPxju5dkFCpytA3SNSlC1buaLkVQS0rKYEXeuw86OVT9Cb/l+vjjQjCFyJquXTSIIIyaLgaGeUWzyDg7uH8DFLYoZM0Mxa7SM93VjbMtng/h6Hp6txCg8o4sfHa//je4rr2dqeBC+6n7GbE505xfRaTDjsegKMqw6xob70YnbWPuGiQefXYjUYmSoYwSRRytfbBgmMW0ikyao0I6bsXRV0dHdS5nHCn6aJUKvH6ZryImQhtf4ne4O7p7ti8rQx4hYQdf2nXQFhBA+bTIxeg1aXS9dw10c3yfh9vvzcDYZGGgbRhLQzPuvqll2yxwSo3wvmNx0Zj5cEiizmxmrOEZReQsdGdfxEyGrzq7HoN7Dc3925e6Hc/FyO99NJwAhk6aTiiOFlLaLSLxuNbke57tnrF17eeOv6zkxGM/SO1Yza1L4qRi0r5rgvqzh0JYyEgX3pZMVk1WExFnsyDFwADdbJ3s2FeHpE07mzNPuy95Kh/tyvfgWHpsvYqyzmdq2EaxuXox+vpGeFdcwa0I80RIrtVu2UWsGv6xEPBprKe0DRX0+ZbNu4SZBEkPpQ6ifG87HnufRTcOYJHJ8RS3UddmwKYOJDzExqnPGKWA1v7k/C5lZi7X8rzxTcjUPXBuCp9upd7Zbxyhb/zk1igCi52TgVlZEUfkoKbcuI8aox2ix4kQtr/2ujMWP3ESiv8oh8WFv3MzmCg9cPT0I8bKjlsSQneiGyNhLb802/rIthd88lv2dY3zGnN8Nymz0bXiZz5wnkTx5KtP8Ojm64wTVHe5c8bOFhJ7rvjwnpuzr0ij2c2PKUntoPrGTN1vm88yaMEQ9a3nsNX/uuX8GoT5KnOxGer58j53GcAInTydP3sSxrZ+z4bOTmIPD8FEIiT4WKkqU5PnWU+SZjUe7gVkP3sTc7CQC7XXs+Gg7R4/14Tcx9KyygkWPZaCUfPfH+es9sXicJ253uUfdr/W3jdJyIp+iylE85q9kXuilh58Ih4yGE4Uc3tdO8v23MZkxtIee576qa/nzHXF4XCAp57+HKTMd5m9/6SR9+XSSI/UcfP8AIz6xTF0xnegLiAxeLihbmlLAk8/W45+iOn1CsTFWPkr4k/dz5ZQU4sR2rD1H2HGgiVZRFrdfm3wqrsOuRT18gCf/p49H/nojAUJwbOU7/K04hqzofsr3F1BQo8Et8DQDZx7HYAFbykO84mDK8vndnZ/jlR6N/DymzI62oR1dSDzJq3JI7KnmSImE2dGVvFi7gj/dFYnI1sHaR99HvtqLiuMhzM/NIDMjELG5msN7K6iq92HRFa701+WzqSaTm0Tv87R1CguDJEh7D1Movp41q7JI/UGBsm9+YDZLDZ+8W014aioZWTHnxdPYhxppO7KJV4aW8tAV57o1APUBvjjqT0ZGGpkXYsr2bmHTxHt4LO2s+/Lz59aiXHmBmDJbH5Vl5RzPF3HDtSlot3/Ai3G/+MGBMruhhcqTJzlYFsyttydi7j7KH3/bxA1PeLPxQw9uuHkq4apG1r1TiUzfjiYuC+/EmSxQVnKy8AR7B1K40qOATwLv5IlpMvT7fsvTTTOIby3C5/rlZCYGo9m8gQJdD82yeOLFcaxa7kdPdQGfrOti0c+8Wft3Dx5+fAYelkJefb6GOK9OGiOvYFLqJDINB9ld3EFBqwepXlr8b7mWSWNtHHvpNYrX/A9Rr7+F/Od3kRcgo/2tv1MUmUvG1GzSL+pOsKHe/BxvSpZzRVYUEd2bWFdmo6vVTHyCFxHL5xLWWMbxzZ9SlpeB5YA/jzwxA/n4IZ7/fT05V7lQUuxBZuYkMhLUHNx6kvbKVrwnhDAYtZqfRA7SdeQjnm9fylOqD3nR9wHuyfXGteINXqsJQdzaTdj0CSROT8e14AD5VU10J2YRUlSC6u415NmGOParX3NidRYjBwK45fopRPu0sumDChhtx5yQhjJhLktVtZTnH2FLXwY3exzg7YB7eWq6EuOB3/OHpoXcvCyF2MALBJqf89lcHJTZsY1UcfRAGWUjoaz+yXQCRXbsVi2G7o38ad0k7r8rCZWrs0BtIWiFC2yCrvMkh3YcotwYSvaqlcwOuTCbYO87xNuvFSCZtoAZOSmEKZ3O9wC0NlK+bRfN1/yU64x1HGxzIT0jHHep8yn3nvY4n29V4x2YRF7e6UD/vkoaCg+y3rqSuxP386vHjhE6OwnxQC3Ht5ZgX/4L7rlxAbnhSpq3bqfWLCZkTirKgt28914JpoBIFv32AebJzjyLjZH1f+RdlyXMyk4iTb+bLwtMmP2msmKKmqqTJ9lbGM5dZ9yXje/yzNYcfrEmCR+VxGEXa+t2PtytwTU6m8XJg5QWNVJqTGBheC3vPr+FHjclVuMQNdVSlj3zK26aFkOgqxQn7VG27BzH1NSBc7QPloylrIoQXMBD9HYc5OVXlDzx3ELHOncx79zFsi/tZe/ySr4nUZOmMDeolt2HmmkRTeHO6xJPg77TMWWXCsqm6WirOcp776i59pnluH/0GP8X+BiPzPbHRynCNlLEx3/Px5yYzewZ3gwdK+BYs5yotCi8u4up8wxEvXEH5psWM/ZWCZmPL6D34+MELV1AVmo8frY6dm2pZlgbxIprs86ydqZRDKVv8ctjy/jNXTGoFJcWc3dJcM08xti4CR1eBF5iLN/Z61oZKsvn6K79tC5/kDt8hql++Unen/ESv85xxf2/I9DfgXQwD/fS9On7bJ/1ID+PluDspKX2w+d5r6iHwWE9rqlXsHjJAmbHqy6YiXS5oGxFZh1/2xLFzdeFfhXc2vLhRtpXrmZ6SjwxhiYObthJmcab9GuXM8VThNnkjNJ5nLHm9Tz0ajjP/XEOKoWB4hdepjxjCbkh3VTmm5D5TWTOtIBT1LWmhbbyQ3xSN4Mn7oxFZG1n3xsbONFUR6POGz9vF1wsA3QNWUARTsbcWeTNzSJWasOq7ma4dCPPOUBZOKN7f8tTh9O4bbWWw/tdyIoQ4RQShdzTwGDREXbvGiYyVY5mdIB2j5t5YnojL71dR9KiWLp2l+Gx5EauyIwl+ALBiJc0mf+JThfNvjzn2t8OyiyMNJSTv/FLmq55lHsizgbNms1OiEe2sXaXO4kTJ5DxdVDW1+rQk9uReDP3JJ4BZUPs/tuXKBfMJTkyBM9zVkT7d4Gy8pd5ufYKls2KINL/+xXivezsS7uOvurj7PpwHfs1bng7yQi87iHuzjBR8OJzfNYlsEw2/KavZkmGC0NH97KnsBmNwpeA6CyWXJ9LYPtu/vqXXYz4qjAbwlj60M2ktH7K+zvq6dPocQrIYsa8ycSbqzi0ZR8lWgXeHoHErb6V62JGOPDH37NR44mr3oz/kju4JnmM4k07OdEyiFbiT2z2dGZmqhg7uIn3C0bx8FQijlnNL3+agW3Xn/ndlz3YnYzYgmezasVMpsT7ns4U++4JZ+s/yFsvfEGtxoieQCZdsZDcoFFq9+9hR7UaVx9/fCcu4ubZMopffMHxjF56E/6r7+WmqW70fPYuX5Z3M6BzwndCHnnTE/FpP8SGTcWo3b2QuySw8sHrmKLfz//9+nN6FFKMlhDyblxJJuUc3FNAcYcWuV8MCVOv4Mp0MW07P+DlAyN4e4Ih9BoeWRNB899f4ssOEyadHb/c5SzM8kR7Yh87j9QzrvTFNyydpbfMIqJnDy/+cTsjfu6OcVh8381Mj/S+gO7e+Xa5GCgz95dxYNtRKvVBTLt6ERkuJnSCtlbnMJrDn3Ms9xkenuqGm9SGurWck4X5FFa2MugUQsq0mcycmkCQoJf2bYhB0K/qPMCHH9ciz5jOjOkTOBe/2Ufb6CrewYfD8/iF8i0WvOXL82+sIdXHFSl2dEc/5ovhMAJSJjMz8jTwG6iioegQG3RLuDN+D08+r2bpPXMI0J7gkw9rUHmN0ec1k0UL8whsL6ZRAGWL5xLTeIxd77zB31vdSZ+9mp9cP5cEdzEiezubf70Wy/JV5E6IJah7x3mgrLq4hD1Fkdz1i0xkWLAYKnnrgXexrr6NBSm+iFqPsHV7E5L0mcyZk0WswoLRbMU83kNfzX4+KErh53cmIhvczZNPFxHmOUCD/wruuXY6ySFGjq39gK35owTNWc7VSzPxc2wOBrSaTkpKROTMOC21dJE19qKgzNJNwccfs+tkM506OUETcplz1TLy/M+slZcIyspGaPUVsi8VGPqbKF33Mq/WgmgsjNteWENMbxklRw5w4OQIntNWsGzBFCb4SrFbrVhtIpycTIx2VLD3ox0MTcnG8tGn6G99mlsn9bDhhXKSls4hMzUSV1sdO9bvp7RcS0x21DlMmQ5L91G2mu/jhbtjvl+mzCEOLBha9BVbezlbm13TQf2xrfx9bQkmDxl6eR73P7maeIWYC6kj/YcyZQKFbcWi06KXuzl0n4RsHrNWjcZowWq14yRTohSCEp0vHJB3SaBMU+8I6DxYH8TilFL+9Oow8dlejtOJCBtD+S24/3wNi1PdGNmyl8pxT6Knz2ByuJjRphPs/nAzx/p0WHQ2vG74A0/N9UFhOMJ7742SPHcySR6V7DpsRhmYypxcdwZrSzjyxRZK1DJUM+7lgelOVG/8G5srRjEow0jOm0VufABezuN0VBZRcKKSpmEZQel5zFuRS7ypi74T6/lD+Vzu8tvI23XhzLp+KVOCW/nyxS3UNPbgnLeK2bPCUTRXUVpmJ3GSK7qxLqo1AfjVnqBvxk+4eYoP5uKPebPQk5XLZ5IS53c5c/B76Xt5oKyODR/WED5hApMyos+enozdtFSVsKvQg+Vrcgk4/QXYbR0c/Ovf2VnehjH9Fq5flENm2Nfy1awWLELskMQFt6/EZGwYxnWIFAqHO+XcmSXEDlSXV1J4QsTVVyah3fUxr0Tdzm39H7BubzXGOQ9yy7RIwlWXFiB6qUa8bFCGHavZiEGjRS8shiIRzq4q3KR2TOoxtBbHIR9nuQsKmQibQY/eaMEmEuMskaEUXOgWA+NqHVZH3URnlCpXpBYdGp0Ji82OyFmGXC5DgtmhBm+0iRA7OSNxdcXF2YZxbBSNzQknO4iVbrhIbJiEfmar4z4SmRyFzAmrQYfGYHXUZxRJXVC5ChIMakaFhxRkSJ0VuCjlSCXnMi3fYTmbEc2YFpNNiK90RqZQIHO2Ydbr0ZtsiMRixDIlrnLRKVtYTz+jqzuuwvMIblzjqUBgsVSOXC5ouhnQaY1YncSInCS4qlyQ2oyoR7VYBFeUEA/kqkSGCYNekOwQ7iNBIlPiIgOLXoNaL7wj2CWueLg6YxlXoxWEVh3joEQhE2Mz6tEbzNhEToidZShd5ThbDajHzhkHd1dkzk4XDr6/DKbMOtxNj9qI0dWfUC8lUpOa0dZS9pX3Y/eJJzcnGT+ZINhtorPwEPU6V7zCQgnycsNFrkAu+w5AduY5rAZGqvKpNAXiHxFNnM/Zw4rdqmagvZQNH7Uw+1o3PvlUwR33zCLATY6TvZcD7+xEHZlCam46EWeYBm0vgx3NlFomMStaELU9wqGiZoZFPkRl5zqEh8UiCS6uEjr37qGiqYxuVxlD3RJCUqcxK9UDfdUhdhyqY8gewtRpdkq7J3HlonQSQ90Q9xdyrMZIb+cw9s49HBjyJnz67Ty4JPTUYdpuQtNexpGDRdT3axF5RpGckUZyTDA+LrJTm6+DUTQy3ltH4Zfb2N88ghlXIhbexMokV5ylClSuCqQSEYbBXgZ1IFZ54686E7ZyipE0mUB2iVVWLgbKhMxFk1aLzmjGYhfhLJWjcDkr7nom+3LPE79n/FfPsMTD5Wy8orGV4l2HOHbwJIPBk0hdfB2r4iTYhcoK40J1kxEMrgGE+MkYOL6HKpMPQeGhBPt7466QIjk3ac6hKWdgpLuRgk83UD1hNmHVhTT1tdLtvYRbV+eSFqFCZK1n96bDVFTpiT0PlGkdrP9Ww90897Po75cpu9TF+Nv6CSEjRj3jGgM24Z2dFLirlN+aGfofC8r+WTtdEiizGTHo9WiMElRyHb39FqRK8VeieoLgq7OvDyqlE+YRNUakyN3dHBuP2aBlbHCEcbMN7CJkfqEEuIhxso0zNGJH6aZELtaj1ggx6XJcXcRY9FrGR0fR2cRIVf74Ku3oh/sZNQq7gByluxuucgnOIhsmvRatRovOJOxNrrgL5ZAEZWndCL16N3ychhgwKvHyVaFwNjHWN4LOYAJXL1TuUpxMRvQGUCicEOQC9FYxTjotNg8/vAV/vH6YPrUIDw83FPLvNzj9UsbuckAZdiOjIwYkcjnKc128NiGFX8+4XoKn91l5BCH5Qt3Xz5jOjMjNBy+VK8oLqfhdyoN+1cfimCs6nWAzOTb1MAMyb7xMgwypjYg8/PF2kfE9SpQ57nz5oOyyXurHzv+FFrgYU4ZwIBGKZoidT20cditWYVPRm0HqgruL9DTws2PSajDijFQmQ+p8ieD4tE3tRi06mzNiiRT5eZSBFaN6iLb8UkbCQ5C4BJMc6I5MoN70TRSXanELCiEizOusUKjNgtVsQo8CAbtbjeOMqnVYkKJ0d0cpE1yfAt0hlJcbQmMQ5Dkk2M1i5G4eeArrr3aU4VEdZrsUVzcw2NzwclecqtZi0aE12B1yOTaDmnGrBIXKFz/3c9ZGq4HxUTU6k00Qy8PFTdAk/LpelgA+jOjHRhjWmrELQNHbF0+F82k9w9PGsQkyNiLsTk7/lN7WxUHZxSe4ICorSJ5YAwJRic8B/XYj2tFxxsf12OQuuKg8UZ2peyUINFutjjkkFtkxadQYRMJhTYpE0A+94G2F35jRDg6gd/VEqhlDZzJhlXni43G6zJIAasc06A12ZMpzYhodtVK1qO0+BHlLEZ8H+C7+jj+kHj+CsooKwsPDf0hj8uOzAJcFyv4fttiPoOz/4cH/B1/9oqDsH7zu9/kzwa1l1oyjd5YhVciRO7TNBEkqHRq9CIlUiuwfPOHYbUJVBEE+8vJA5Pf5fv+ua30foOzf9aw/3ueUBX6woEyoku7n969zmwklQL744gvmz5+PUnlGzf3HafFDsUBZWRnOzs4kJyf/UB7pB/kcAwMDnDx50jGPf2w/WuBSLKDVatm9ezfLli1zuIZ/bP+9Fujp6aG2tpZZs2b9977kf9mbCeOVk5PD66+//r29mcgupOP8Ey0tLY05c+YQH39KCfpf0axWKw8++CBPPfUUXl4Xkij8V9z1x2teqgU2bNiAVCpl+fLll/qT/yf7NTQ08PHHHzvm8Y/tRwtcigWGhob49a9/zfPPP49Y/D1mqV3KzX/s82+1QEVFBdu2beOXv/zlv/W+P97sH7fAjh078PX1/eGBMmHBmD179j/+Zhf55SXFlP3L7v7jhS9mgR/dlxez0Kn//+i+vDQ7/djrrAX+E9yXP47X92OBH92X348d/51X+cG6L384oMyMXjNGT6cO35gADM1t2ENdGGk24hEahJfbBepr2QzodVrGdHL8/U4r9X81qnYMHS30ufji5e6C00Af407OyHxViEdHGBkx4xUVwtcF+k793MJQaydmlSfuHipHGYrzm6AlZEI33E9nrxnPhHC8JWLE2NG0tzGq9MDN0wPVv+xwbEOv1iJSKpEK2YmmUQY7O+nUSnH1DyXG79JKgwjvdLmgzDbYTpfFFYXKEx/FqQzCr6cwCwGrYzXl9IWkEOEmRRDJ/l7a+CBDGiMaZSDhbhaM+lF6huWEh7pfVEfon73/5YIyu2aIkZFRBhQRxPtcYCLYRunpteFqG2NcokLq5oGP8oyhLBi04/R3j+MZE3Z2jhqG6OoedmQ+f1Vz2kmOm5c3Pj7ulyRX8Q07mMcZHxtjwOhFZIAz1qFW6qxRJPiLMbXW0KkKI1DlguuFcsrtBnSaYbp65UTHen1rNqLNpEU9NMiYSYLCOwA/oaCdxYBxtIsmfTBJod9VQfKfHTnh90Jgs2BTA2J3t9NZw3r62xrp6HXGLyYMf28XLk07/NKf5+KgzIJOrXUUd1d6qpCadI6Eox5FGNHnK71+86aGYQaHtajxIjLo62vfme42xtra0am8cRcSoy74HQrl6UzoRtToHQLR39JETjjLFChdT9Uevuxm1qAZHaRL70VUgIG2NidClAM0mnwJC/bEVXp+lvWp6wvZwlo0YwYkAb7fslafeRIhW9IqlBhBInVGZBeyuscYGhyhZ1BOXGoIijPlhC774S/+gx8+KLNi1AkJUlaUXi44aYbpGdGfN97Orj54qxTfVFIwjaMeGaLb4EV8+L9+rb24tb+fHv+hoMyO1aRH3d2Lzj+CIMXpgE3jMO0tnQwKpUx8ggkO9MPrW0TkLokpc5Tz6aC+rIpqXTCzcwLp3LCO+vREjIdqEcelERkWQXykP97u8rN6aMYe2poaOdkayJJFMWe1VIRleLiJoxs2csI1hvAgX5zrKumTeBIyIx0/zRBdNWNMuHohkWJhwdYx2NRMr/5UYKodAw37C9CGRxIaEYqPI8NEitLTE5XKCW1TLW2DQ3T325ApA0mdHYKlV4xfqCeje7ZSG5xEdEoS8XIwDXTS3tpMs1H6TV0j7RiWyKmkhghaRBeTJzx3Iuqo2nsCcVoqoV4euBg6qTxwiMJeOSGT85if5HvJs/bioMzMQGUZfV6xRAr1DUu/YIcugsC4FDJVQ3T3qRmz+5MYdepjtVuN6LtK+eLNL+nJnE2qtwIlBrRWL8JjIwgNOKWmfeFmB0MfTX1SggNVyL8WYGxrKuRk6zDtIbNZFjREV+Vx9mgyWBo+QPOwBTsiXIISiApww0X6j+wc3262ywVl1rZSKiuqORG0ijXpXwcddrSNu/myUIebppUuWRAuARFMiPTHUy5Dau6nyWKn70gbqbcuI+rMq7Tv4ZMDwyBzRiEXgJ4N7ZARl4gYJs7MJPIbr2zHPD5Ab9+QQw5CJHPH298XTzcFDvPY9ajbSyk8XETRaCR5KTLMLcfYbpzJtUuz8Dn8HgfiFzM9PoRwATCaxxnq76d/UIPJMdajDPU1UViqYv65359rIDEhXkjHO2nq6KatvQ+N3owiJJrgoGB8MOCskiNp2ssHffP5xVLfU3NHKCpcWEa/WVAAkZwD8uxYjHbECg/CM5NOF3C+5CnuKKSsHRmkvqgW9zkziBZkMezjNO5Zx65aD5IXTCc9xo+L6uJezi2Bi4EyOxpay+roG3ciPGciqp56yndsYb/nFGY46vmCSCTFIyqRCG8lijPA2Kqhv7aYwqIG+l3jmTI9i0TfbwrZCvIxRz8+hDU6ELmLArsgFXD6HYTrKjz8CUsIws00RFNBGe16Gzb7KD1ddjy8XZEYRhhzUiBzccXNWYZbQCgR8dEEyU9LJZlMGE0mR6akSfgzmxHWe7PJ7Mjk8/X1wcddCmYNI23VlFd1Mh42mZyAdj5f28HEZA0HayTEpscQFh5HtL8Hbo55faYZGWhpovpkOz7LF5L8HYdcu7mbhsYxLCIf4hN8Edt0qHtrObG/kPKxAHJXLyHD7+sZmpc5oN/R/aKgzDhEZ1sP/aNazHYRUndf/IJCCXa1oBvuprFlEIPYlcCEBIKVggyKHUNfMy09w4zbVQSEBhHg7Xo2C/bcZ7HbMGsG6OkZYtxoQyRX4RPgi6eLHCGhVWh2u5ae5haamnTE5MQgK9/Lx60KIlWnF2NjP8PKyczIjCLU55y5ZNM7ipMXHy2hzh5Bzrw8Ur8qgfj92e+CV7KZMY33Ul/Xg06QOcEJl6B4ovzdUNiG6Wrvpm/UjNwniKBgfzxlVozjw/Q0t9FncsYlOJakQNfzs23PudF/ICizYNQM0V5eTkVhDYbVd3F1iCATYaS/eB+HavsY0xuxyENJSp9ERmLgBRglHB+pt7c3gs/9gj8ev3oAACAASURBVNmXFh1j/S2UHj3OiZJuVHMXkiZR071/M1stgQRbRzB6RBHgE8nUqVF4Sm3oxnSYbRYsmnbqaxs52RbK1VeeUUYGkUsg0U4NfPbqG+x1CiMk0Afn2mqGlP7ELpvlqIvVXzFK+m0riZM64ywe4NDr6+nyCULuyBSyMFDfitHLG09vT1yEVOMRE87+QYTnRCE5uIVj1ZUcU8/jkXvnkuzbw9GtdZjDE3E5sYOWtDzSJmeT4QKjJ3axa9du9skTyfb82q5ZsYeynGe5f14EAeYuugdGGTdaHSycXe6FZ1AUkRdQNrbbh/j8N28jufZqJseE48M4bSeraVfb8U2MJ8Hf85K/louBMgGgNm1+h13aaLKmZxNdtY5N+kTCJ6QwUVPIsaphTOGzuGpaIJj1jHeUc3TLJj6vsuEf5oVCbEPfXkOTKJW5y+cxZ3Icfi7CaeybyMxuMzBc+D5/O5nALVdnEuR9qnCwsKnqhnrpObaVfbWDdEYvZFXQKI1HTtCVcxNL9Ps53G7EahfjnTqPvER/vL7P8h8XdV/a0Pa10z0wwrhJ0DiwYGgS6u9VUxqykttzPU6zMCIk3pHEBzvR/OGfebN0BH1fK11WFXKvQBJS0kj29sLf3sThoBR8DjSQ8+QaJpzejOzFL/L03jCy0sOICBBKkFhoOVRIv6s3KdevYvJXNrVhM2voa2ikY3CQ/oYSKjR+BPj6EBjgjU9oJOHBfvjItfSW7+bzj7ezpz+U3GQJ5pZ8drKANTcsJvbY6+xKuYr5KZHE+bii0DdQdLyc8mY9Lp5SB6jTqgdp7VSQmOxzaqzsI7RqErlhVTb+mmqOFBeyc18LsohU5l01h0j7CB1lNQwqvYmyn+T9nut57vZgx2+F2qofPfEG7So/PPy8Ocv32hjtGkZjdWXa43cxW2x1CDjXtg5hFsyNGZ3dh7joIHxUF1LZNzHYVs/Od3YQ9PhDzJQIGYY2xkp2c0Ltg19iHNG+38YkXfKn9I2O3wnKrBqGe5s5uuM4zcMQPzcdl+5Kdr2/mTq/GEIdtJ0IZ1U0uSuvYnqcNx7CacaqY7i1goKCGlp6RpG4y7D5ppKbPZGEINfzDqbW3l389Z1eEtK8sNq0dPeoHdpvjis7ueAZnEDm/IkE6fuo3ryeLR1mnGnk8AEzCRPDcBmopVHig0dQMKHuPoQmTWbGjHi8TYO0N3Qz4gBiJixmM+NdTXQYFLgLgN9iwOwVT2pqMoneFgaaijh2vJzSHj9mLIpDNtrG4U370YeGYB/U4RYbgm9kLnPTw/GwDNM7MIrGYsNi0dBdW0vVyU4Cr19B2mmVXJHIBd+4KAJcpF9pUNl6DvDlkVFMHpNYOS8M61gvrSePcLiyF5FvCCGTFjEnRsa3yGn+44N8+pcXBWW9h9m8o47OMRsu7jKUAbEkTEwlVtJDzbGDHOu1oRRZsYbN5so50XhYujix/RC1IzoMRjEe8emkpScT53VuyS0bFqOavkbhOx9ioK6IMl0woQFeBPj74BsWTUSQj4MwEfYMoSB5fv4oOddPRvHZn7m7MZ6l0c6nvAwjRZRYVvPTa3PJiHU/9S3bDKi76yktLKWscRQXDzvjbhPJy81gQpj7JZWf+qcMaxplrG4nr346SEC4EpFIjPfE+UxLdMNUc5hjNV30a0w4u4cRPTGT7HA7/VUF7CvqwSZ3xigOY86Vs4l1df4vEY+16xjurOTg+1s4UdeH6Jcv8VSiDImtic1/2oRx5lKmpbjQcaAMjYegMJ1G4AXIiYuBMru6g7oT+1i3vYo+Wwg3rA6lvlGHwtWJ3kP76Y7MIT0pFu/RIeQRcgY7e+hq7EOn7aWvf5gusz9Rga6nBC9PHS1xCszh6hWTsK5/nvXO8YSHBiIpLGI4xA+/zAgM+wqoqFcTd0UeASI5YdkeHP7DTqJXT0FhFSH6OocvckbX2MygzYJy8XzSOuvoqNnF25U5PHRzPCp/H6j9ks8q3fFpKUI9eyHpp0HZyIm9HC4sp37CYpYHnn/Us+95lbcD7+dnM4Nxa9nHodIG2kbN2IdbGZHHEDZnDT+d8k1X5LmgLDsmHN/LIdm+9pVcDJQJbIx5rJZtr26kf/IKpgzt54g9kZBwd2QNlTQKSuqr55DsZsMw2EDh5g954ZNBZv18OVEyJ0yDnbRXlNLlm0JckBfB4UlExyeT4JDOPqfZLZhH69n68q94rW0FLzyzjPiQ04sDJvoqj3Ns81q2VA2jCctkepSc/hFPchfkkh7scnazESvwVLkgOa+I7j+1NDh+/N1MmYWugp0cK6ujTS0Ahi7aq05SVDuCwTeOiVPSmegjdSwqyuTF3DRdSfWH77KlfoDRrkaaja7IPfwIi0gg3tOTaNUAx0LTCDj4TVD2zMFY8qZEES3QFVho3HeETqkbideeAWV2BHfhUGM+O3eVMOKVwoSxHWx1v4aFUTZMzWXUG/yIm5JLbkow7uoqyo4d4JOSEJbmyTBWbOFjv8f5n/B6aja+x76IOWQFuBMcM5E4tw5qq/rp0vgxIVKMIOv39WaXd7PvSxtX3zqbQKWB4ZEm9n5egk4ZQPqCaUQqbGhaKjl6qBaPBDOHh248B5TV8+Gzm5FkZRIXF+oosH2qWemtqqW+sYfw++5krsiAseUwH2ytQiPUR7Z1UNyWxJ0/XczUCYHnAZNTvxdAWR07395B0BP/cxqU/fNz4mJX+C5QZjd0UVMkbJKVNHWNglSKi5eIxjoN0RmxCMcqO2pGlLO5fWUqAR5yMKodxeGLj1XSr4xkwoxMQofLOLLjKHVemczLSSE23P80I2+kZ/2feFM/i0Wz00kPVX6ri9+uH2P4i//jsfpAUrzqObjLxISsaFx7K6hx9scr2B03Jz/CEudwwwIfRgSB289L6FO64ebqgtIyQH1RJUMhOUyfFIyHwFKJ/QiPjyHE3kHlvo1sqzFC6GJWBbdRb5Di4tTN8T0DhEzPJjHWlfEBN7InBWDuqKCgpI5OnYaB3gH6eswERQfgIgj2nlrgcXIKJP26FUwOlGMf6GFQrWXs5C4O9ytwjp7MrFgXRyWavuoCysPmsiQ2mtgw139piMNFQVndWt4u9CEsMY28iR44CQLK9lFaTx5j6+Zm4u+9hamaA/z6qWqWvHQf6Z0f8+ctKmasnEaibh+fFznhmTydlXnBX5VlshrG6K8rYM+BSsd3PmnkczZ63MaVMVpGak7SaAtnYu5UsqPdsI02k3+ggKIyPZNXTcG/4HXuPKQg68yepGmkJ+AOHrxlJlmx7ogEdrO7kfLCcpq17sQtmEsqTRxdt5mjykwWTU8jPjIAD8Ht/E/sP+d9QzYDWrUOrUmMyleFTNfLcPHHPFu2lN+uCUXsLMFZLMbJUs/ml7ahTpjClAw3OvYWUq/3JTPbi6ED+ylPv5V7Esc48PsXKLr2TzyU5n6OMPnZO/4HMmVmTCYdI61D9H7xdzZe8TRPJMqQDm3kj69byJ6RTFS4O3a7BKWHCg+V8oIxGRcFZeNDDKl7KG3qoeVoCyk3LibsdIFW+3Apm97ZTI0sBm+9ncRrlzItK4VwoSh522GO5FdxxDaTW2acXb4Ru+Dl647MyUbHm0/wlwYrNpkLzi3DuE9NIzEnGPXu41Q2GojIikFT3kHS7+4i9HgTImM5BU1ah+q4fmQEk6CaLWj3OHvj6+1HxAQVIrmJ1o+2UlSdz57RiaycPYHk3CkkRoYR4iOj9+O3OREzhYlnQFnhdrZ/+SVb7RGkft0/UneclnnP8fDCKKLOjSFp2MPByhFa/BZx02QJ1q8CiEQ4SSSIGWLzUy8xPvcKJiUkEuXhilJ6Rmz3YlvF+f//blAmUMbjdFQ0MNBRSdm4L77thyh0isLbTYGf0gmrbyIZ8SGEBksxdhSy8bNiSvM7SFmei4eTjabNWxjMnkJsoD/ePUXUO08mZfoKrkw/t9isHZthhP7j7/Nyk4Gx4igeemIh4cFnQJnwzEY6dn3Ahj3VdEQu5rrIfho0vRSeVDE/3Q29VcvwqBhVYByzp6Xg6+lyeYa4SO9Ldl/ajQye2MX+zZ+yrceC1ieVlKzl3L86HvevcKgN9f73eLdiDH1LOQ16Jbi4ERgYQ6RnIAmqTg6rInE92s7MJ2//ym1jr36P36/rR6yU4uIoyWVnrFuLe3IaM65ZwESBKRMUz/sbOfTmepoWPcAdE10Yfu9ZPoy8ieXpUcS6DlO64QsqCCBmwUJyqKFozyZe3qQmJlaCta+O5lkv8bBvKUWffkRBzEwmaWrpjljKjKwwwpyHaazuYqSliU6L4KrSox4T4eXrikg4EEUnE68IcLDa42U7OFBwkC17mtHLA5gwewbpyamkRQfjp9CgrtjEi+3XnQfKPvjlS9Q6u6Hw8jyntqqd8b5xzLIA5j5zD3O/JkBsMx/h1b/0MG1RDskJ/ohO62M5NnBh8xNbGGypYdtr65H+7E5mevs4GDXJmcrb3+tMOXuxi7kvhfGzjLdSfLiA4kYLwVGe9O/fysCiq8gR27BZClj3ZQKP/HIeEd42BhpOsG9HPp0usUyYms0EH0FQ1YS6q4aiL3dwzGkSy666gmlJASi15bx/78t0X3M78yZEEia2YBYEthEhlpxeK5yckSrd8RLrGVr3B37ns4afJRXzyVsGZi/NwKNxP0clEQTFyrE0jaBzmsi1V531SAjPb7eoaf3sRd4enM1NV2UQaShh58GTlNTbiczJJSMlGI+RMhq7eyhsTeKaxUGn6moKcacn1/H2Z02IE/yw2NL/P/bOOz6qKnvg3+mTySSZJJPeQ0ISakhIQAglFOl2RUVdsbdd17q6rltcd3XXsm6xrWtHUBFURJHeIQHSgATSe29Tkukz7/d5oQUXJYruT3bn/jv3vTfv3HPv+95zzj2HGy6eTPqIY+mZBHcD+dvzyct3M/cnUwcBuhxNsB5/pejRMFL2+Wq2HyzjwIFaLD46wpMj8XX7EhQ7jOwMNYVfmMi9/2rGnDmg7nsb+bNBmXDobV7doyUwdjjjh2tRanXoVJ3UFO1lTWEKDz8wAUl/FzseeojC+57nku3P8H7oDVw+aTgj/MtY/W4xzoAULrw8m6ABX78dQ0MZuz5YR/Pcu7l9jJaWV37JmyN+yvUZkcT4dLP/nY84EpDCiKxYVGVbWLFyJ0ebJYzMyWac/xFeL1AxQn/ckmJtolt/OT+5YjoTEpX0Nx9m9+Y9HLEEkjRtBhPDRaOHC7upkaIVy1hrHc3CKxcwZUwMeh/5GUssnlG4YtZ9saLImX60t1JZUkZZvZRhuRMZoe2nL+8tflk4k4cvDxpI7O4fGo7O/AWvfuhm9IQJ5EwMpfHLz9jT0ERzVAr64moSH76TaS4D/Zue5p7623hhaTy6M5QwPA+hbGBq4Ohs5sjbL56CskN/59fvtNAjBgyq7QiRE8idPYOZ6eGnyu4MEvjZoOzYDDTTULKDT15ZwSG57vT7ODroUGUzd94c5kxKIkLnMzCpXWUb+PzTT3m9Tkd62Cmri002iiUPXUqq0k3T64/zl3InboUGWYORwOkzmXNdFj5FJRQUechZmMKRZavx+cUjzFdKsBlaaOtxIFMIlL7zHtWjxzEifSzD5QpUWj/8/MUyLm766ovY+pdf8UTrpbz02vUEb/0rrx0IZ+YNcwjY8hGHk7NPQdn+beQdrqF92nVcF3t6PUbhk9/xe9WtLJ0STcIZoKzKfyqXJPXSanIOxEtJZWoC44cRpu5hzf138qnRH33GfBbNnUJmoh7t1xbB+/q155uhzINYKmnXu19wsMc6YBnxVOVT4AhDFxlLsk6KRBFE1IhMpuSOJkLST09bHi/c9xFhC3NOQllH9kRSIsLQtx6g/ExQ5rFhbi9j1YtbifxZDBufknPXg7NOgzKPo57db/+Td97Lo/eCi8gdn4Tf7vXUXHsvV7jaMJu38caHASxYPJ3ciUkEaL/f4PGhQZmA21zB9rV7Kd13FO0oDXtdGWTUHiHynntYEO1zfPHy0L3qZT4Jm8UESwGlvS4aOrtwi7Urh09iXmoveaVNVJUrufbRK4mROOnrMeNyWzD0mulzSvFRCDjdHlzipshPg5+/Pz5qLX7SLtoqN/K3lZH88re5+GIl74k/cPiSm5mTGk+sUoLrwIesqVHjSpnN5VEV7Nuwmn+sNpCQpEBor6Zx9mv8/TIttS/8gb1zlzKnbTNbnWMYNjaD6bES7GYDvT1m+gUznU1FfPyRlNsezEUl6qgmgFCdL/KB7bOAs3wVzz/zBUf1U7jm+iyCqvLYWCowetF0xrd9yjNfgbL3nt5E6LxZZIxOHFTz1EVjQQEF+w+ju/22b4CyTGKDpRh6+7C4BSQyNdrAEMLDNZirC/jw8cfYFDCejKmXcs2iTOK1yjO6Nb6vL/XZoMzjNNO4fS2b9+zhUFA6ER49+tK32R6VSYoInp4qClrm8/Rjc4iz7mb52gYkGg9Waw91jb2IYe0DtiO5loDgeMYkm9jypcAlz9xO6q5neeyPhwm+dQ6RVhPW5jpqGoy4Zb6ERwehEMdKG0JU+oXclBOOcdur/GZTJypZH92dHvzFMbSb6ZMoUajlqPUjyMiZy5U50ac+wIIDpyGPZx49wJTf3UpmqB8+EjttO9dTbNaiTUtndEwQOkslxdvW8M/3y5EGnX6cwt3WjmTSpcyfM5ucYXp06mNmF8F+lB1r1rD8vWpCxoQdd42LZSkVJC+9n8uHa/A9Uc7NUsjqDyuRhaaRO28Elvy97Cs4TN/cmaRtep9PR97Lb3ICzloW61zG/axQVvg6T75VSKVNRbAa/OIzmTwlmYjOEj7vncMvlsQgWE3UPP8Qb+T+nrlb/0bxrKUsGD2MYeoWNi/bQqc2iuxLchkmlSDYm6kr3cE766N54NEctFjZ9cvfcPgn93NJYjjhCgnOve+wsjEM7ahcFqWZB9yX+ZurSJkdRcnuSgxGK4LG51ScmkSONjmH3KheykvqabO4UalMHK3sPKVrUhVK/xSmZRlZ/7GdGY/cSE5M8BDjMQVw9NBQ0z7gnj4TmLl7yjm4r5j9prHccudEQvf8lSX/NJKeHYKr2UDMNfdztd82Pi1LYGx2JpNH+WHY/QXbKo+wS5lMcrOTuQ9cSbzbhK30de5bPYGnHxpPgN+/H+P5r4EyxYE/cf0zDhY8cB1zx2s5/PYaanUxjLl4NulniBMaCpQJgoGqvA2899wy6sPjTtX8EmeJrZYm3VIevX0m45N0J2OMuvduYe+ROjqnXM5loaLP3IHFVM6bj21i8ssPM7LzKPvfepsdIeNIGxaFvCCfRh89w+aNxL+jk+rDwVy0IIy8ZZ/i/8jDXKiQ4HEdYu0aG9nTkqh/9w3KRowjLXMcqTLpQA0+lVhn0NVJ06G1vPq3T6ghiagLbuSxG4fjOrCB4qDRSDeupiYti1ETJpLlJ8V0YCu7Dojuy/ksCvuKf3fLS7wZ/nNumx57BijroVQYznjXDjZVmgeCHOXKEEYvvoGZUSbW/fFNFFfOJrDmII2SEaSlj2VMxLcv03Q2S5nb6cQt1jA8vmLZN7/O8v4UYtMnMvMEZEqkAxYJhdRKT1s+f314A2nXzyRY5ubIex/SNnU6o6OjCG3cSaFtNIkTFnL5SUuZgNvYStPmZbzsupJfzS3gD78RuPn+2SRE606WPrGVfsH61Wv4zBRH7LiRDCtZy/L9vlz08XPc7u+B3g/5zQvBLL1zMrFicOe5rLBnuHYoUCZ4rDRtWsn6Sjvoo0i1V7AlaC5LpGt5ZkcKj/xuAbFiLUOxBE3dURqVIQS2FVJi1tBT24ZCq8I/J5vh3aXk76zDlT6Py7P1SBwHeO7Gv9EcGoJUZqHJOJxrx1k42m7kSAeEyHtw+CWTPPsefpZlpC3vQ55vu4FnfhKK4K7jnV+uJOzWJUxIjEIMaxQOfsSnR5XYo7KZ4XeAjdv2kd8zkosm+uA89DnvuK7kviXj6Hz5BXqW3szU+o1sdIwhaWwm06LlCB3lVDd0UucXR6JwgLdfd3LnYxcOWLYkMiUaX59jUOYxcWj1OyzbtI8mdzRT585n7oXDkDfXcagGRkp28HzDYp6+KQaVQobgrmDZk2tQjs8gOTkav5Pj4KG97CiV1a3E/uyOr4WyyfOGI207SkFJNW3iDkIVSvyYCcyYlYqisYL1b3xO2P3X4P/RMopTbuOqzCB0Pt+3pgzRUia4MB5ay9v/Wsb7W7qImzGfmddOw/eDp3i7VkVkTAgaDPQGLeH390wlPkQ8YWnD2N6FwWgZOGgxuIl1PtVB0cQEKsRS4hS9v4byQwdou/gWFoxJIdmyk48+b8UTMIZLFg5H5gGZ/IR13YXT1siuN1awt9OB3XO6X1oiCSQuezKTZ2SSrB6Und9hwrH3L9x38BqeWJpIsPb0TefJ/9d7iLwvVvLXFc3oE05PIO6srEN5x5/46YxUkgd7Etrz2ZNfTkH/BK6bHz4wZ9z9Bmpf/QMr5z3LLzL8CTx+OMpVtJz3ynQEp01mQYaWrv35HCgqpe/qi8lp2sLflwfyyJNzBvTp+/K0fXWJOCuUVW5iXZOeiMThjA0oY/PWCqprXGSl2tjQt4BfLI4Cq4mGvz3EK5N+x4Vb/k7Z/JuYNyqRRHU725Ztok0TwfhLZpAskyD0VFCbv443Ddfw+2v0CO5a/nX/CuIfuoMJUXr8RaN5wTLerwrBN3U6i0abKc3bz96dbWTeMBmqi1j97Mc4LrmYdJUY9SNFIg8iIX0MKbEhBCid9HX30NNtxv5VXZNIUATGERMklln6Fgut4EYwFLD6vV3U9TsG4kG/2gRHF03VjTTZh7P4sbtYYNvJu4bp3DErFGnzO/z6XzoWj61gmymLcVkZTB7hi2nvOrZWlLJNlszwVlj0wKXEuM3Yyt/i/hVjeeqRif/lUHbkRR7+KIarr8khfbgftR8sZ58imMjZ85nu9+8jNGQo27eFlS+voS9tBLpBM0ewHOaw4zLuvWk6GcehTDylVbZ+K0V1ZhJuXsJkhQRBsNLXW8hz9+/mohfvIezQS/zh5VakXc1I4xx0qtKIDR1L7lgXVo+H5r4srpjgYuuyLwl75H5mKEA48jJPbh7PdVek0Ln8ST5oMNGv0aOX+hA6ciKTZk4h2XSYAx8vY3tkNOamiVwR20HAvAmo6muoqShn/6efUejWEj5lMUsunMKInj2sW7uWdZJE0sWZMriV76Zq5p95aM7XuC/DFnDDRBXCABRJxHA5JGJBZk4F+mclRKMXDydIjv3+bdvXQ5kHl6OL/a/8iQ8rLFjFIn3iDrb1KJWuQHyDQonyPfZAiS6etEmL+NmiWLqbt/DET95Ekp2Gj8RD6558DClpRAcFEtBTSU/kAqYvuobFx6FMEPpor97LW798C+PM6SRKS1n7Mcy46Qaunj1yoEiweHLo6Oad1JXspC40ib6Qacww5lF8tBr3zx/jth8FlAlYSj/h/Q0t2GKncvkII1X7C9gadzMPpLVQ8MYz/EN9B/+4exxBsnby33mPLeXt9DrsmOqOUtPRRbc0nKjQGFKiffA4BeThaUy57gbmhRfwx18c4cpfXkl8QD3v/6OEOGUNVdFTiRpxAXN9Csgvruegcj63T+6jPX8lf66+jOfuiIeeVfzuL3KuuW06STE65HgwbFnOug5flGnpJFR8wQcffIEhzp/G/mh0XU6mLcgkZkIqFW/sYuydVzOqci2fuceQPC6TKZFSDAe2s+9oI51TZzKxZwPPPbSRgOwExM+1TJfBxTfPYWSgL9KjK3kzz0jtETvpcXL0E9JR+EcR21fFkYNFHMzbyMcNCeTkLuT3P52FWlHLu4/+g0qF/7+7L9tMOJShzPjtWdyXIyKQDRSkFgbiS8WPjVTqpPtkoP/9TJN6ECSyH7xu3zfGlJkPsXN3NQf2NhMU6iQ0ayyuHiXaI2/yxDoXE7KikLv76NVdyH23TCdR74vUVcL7f11LWX0//nHBpzYeDiPWvl7a4+/nhVsTjhXudtso/fuz7J58Jbmjk4g+sIKPG/xRjxhFmr2O8gYfJl5xARESMaDeTEdlHc29ZmyuYyfQv0J8KFRadOGRREaGEHCCvaxGHOue4Ge2R3jqkmACT6Z0+cr1vYfYt/Ez/rnWSvIov0FgJGAvLsRwze+4Y9rwQVAmYC3ZyI5DjVSnXstd48W4WvEkcTclTz3G59c+y70pWnTiuo+dsrdeZ78+lZSp07nAX6AlL4/9BaXIbl7KDEc3ZQVNxE0bj+ip+w5L5JCW1LNBGYJ4slXUx2MW0O0bSqgu7SQtXcnW6iweun0UUouBgt/cz4brn2Xh1ufZOOIGLspOIkVbzdp38unzS2T6ZZOPxW73VlKTv45/tVzMk0sjoHsVj/5Zwx0PzSI2xBcZHnrXvc6n5mhCsmcyW1fH3k8/4K1383AMG06Esh9BD8U7lcxKqGaXMoOgdg+zHryB2dlpRAgVrF/+BTt2NqFLiThlHXXbcfeUURL6OC/emYTua7IufL3QPHi+JvWK4DFQk7eLfcXd+M1bzMJhmoG57BbXFakEj2MrT/+2kXm5vWyrTiIjO4ucjGDat6xlZ201R4JSiSxvJ/OBG8n0mLDu/Sv37LuU5+5KQ3eGDcN/j6XMupk//7qcjBsWkj3ah4Nvr6VBF83YRbMYdS6WsoLdrHlvN7rcCwgdDGXGPWyqyWHptZMZewLKOvNZv6Wcatdoblgy7tiOWujH1LOD3zzYxH0v/oRwxxc8+0IbnoZWkibYqCQaQ3sg6YpmFJHBmDMvZ5GmlvXLdjL8sZ8yUWqh8Mmf8Hfdwzy6eATGFa9ROjKDkZkZpMmlSOUKFPTSWn2EfYVWRg+r4828C/jtlIO8sKEVlT6S6PgYJHu30DxuGpk5k5mgU9JftI29B6tonnw118acvpP0rPkDf/a9nZumxpzRfVkbMvRzsQAAIABJREFUtpAbJ31zoP/A6ctzWGm+0VImiHmC+rC5BlnKtr7FB/3DiRmTRW7sccucRIZcqcZXZqSr8lN+/TcFd943ER+ZBI/TiUcslivW1Kv6kq0dcehHX8il447HlAku7P2d1B2upXcgiHM3r70Ml955GVPGReOnFmUmpkRw4Di8iV1VPVQNu5TFmiryPl5L8z2//BFAmYC18gtWrC6ltqMXhY+VruZWOts7adCOYkJiAL4JYxh1ZDXrU+/jz0tGoe4pZ/+uHWzfmket/3imLLiABGM5h/IP0hEQiMQZyfSbFzMlXIXMlc8ff1HO1b9eTEJAHcv/WkisoobKmOnEjprMPM0B9hbWUiyfx+2zobNmKy/8w8rtf7ka7Ye/4nn5Um6flUicaEUxHeKzd3bQGpzK1EsnoSzYzc4PVtKdEkh1aBaBX5aRkQDdOf6U7UzljqUTCSlcwSeKDFIzMpkc2EzeyjVsPuQm7edXkW7I4+03XNz5+FwGovgkCtQaFTKJmYNrt9AdoaXhcBf+ATL8g6B6Zw3WsBji9Cq0xkI+7ruBp26MJ8BXieCp5L2n1hM0azpjR51yXwq4aC4soqjoKPo7b/8G9+VkRo+K/JpA/6+evhzSt/acOn2j+1LUe7uBks17aTQ7iUyPpHvjJ2xv99Dfl8INS8PZ9dJa3Fc+zE2TYgnRyBBcxbz/9lF8Q5KZMjP1VAyvuYGWgxt5q24hT9yWePwD6qTshT+xa/KVTB8VTPf7n1AVEMfIudNIrNnNzp2FlCcs5v654TgtzRSt2UKZyUivWYGvrxxTUR71oQmEBwcRLMarKnVEJo1gzMQxJBx3MeLqx1HxNj97OYx7fzefpCCfM5/I6z1EwY7NvJ+nY8qk4NOgrH/bWg7NepAbJyedgjJPJ0Wfb6Wo3k3q0quZNLD5E3CYutjx6OMcfux5bgrXHHOZWfaz7PUj+I/IJCd3JEHSPip2ie7LZpLu/gkTZMJADJNMOTjFyjkN6xkvPhuUuYtWsrIpmrgRY8n2LWLj9mqqXTHkJBlYv8bCxb+7gljzYV66bTnDXv4duaUv8cyhCVy6IJN0+Q7eXWdAHZvNZXOTjo27s526sp28+Z6bpU8swO/DX/FHn5/z8LwYwrQyBGMxK1/bjnlYJlOnh9O3fz97yj2EDIskqKuU2qBw+j7fjPXSOdiWHyDtvjl0ryog9tJ5TEhPIdRTzvrPDtFpCGX+lZmn4jvtBqyH3uG3By7jD3clEfCtoewbZO800tvbj9HpT0S4L0pLB915q3jRejmPLQyDIy/xq08SuPYKFfs/riYoeyI5U0Oo/mQzhzqlRGVGY9+2k44rH+Sm4B7KX3yMVzOf48lpAacKuA96/PkLZd1tVK98iy9mPMhPkxQoJX2Ur3qNlQd7sTpdyKPSmTR9KtNGhp8xeeVQLGVgo6v2ILs+Ws2uqg76o9IZFSzFfCSPMk8YiVOu4YbZo0gQ86dY6sn7bCMFPVpSFy1kaoQSt1OGWm7GWLuah/4azlPPXEig50v+/EQBgj6T+XPCcRk6qevoob3FjEwdTc51k/FvKmb1u3XMf3wx4YVv8OSXahKFOgxx6agPlqC+ZCE5ORMYeYKlxBOCDjtWQyeW2i94IW86f7gjkh6TE4lcgVIpoXbZGxQkX8DYicdSYvTuW8cXaz7hM2cMo75qSazYR9P853l4bhw+FRvYe7iWpj4PdFXTqRxG9Ixbuf3/E8rOMH9sG//Jsr5U4jIuYHbcYHepGH9YS9nKF/lX6AM8c1EIihPHctwuXKJ5vHQVn1YGokzO5ZITUCYGC3s8A8fq3YIbj3MLLzwnsPiWaQMxZfJB5j/3oU1sL2ujPPkyrvGrYe/KT2i8+ziU9XzAr/8Wws13TCLmP+y+FLBSv3sXdUIQwbHRhKs8WCvzKS48xO7oJdw7yReZSo3aUs2+Kj9y0t3sX1dIuzYSbdVeKoMTCI5NZLjSTGtdBWWFjTgmXM7NF2cSpXDitO3lyVtWETZjHAE+3eTtlTArrpMjBGNWRDBaWUuT2QfpqKX8fJ4/ju56Ct59iRXdGqRtGmY/spSxrkaqi/LZe7AVIeECps/KISteQ3PeNjas/Jye7BnkzkhHunsPNQ5fXKWbacz9OTdkR2Jf9U+2RWUzevxoog5vYHvxYQ46dAQ5Lajj/GkqiebXf1x4DMpONjdWswWPvJMdnxzAqg1jXO44Aix2PHIlSkcHhqKPeaFlCc+eTIlRwbsPv0CpRINKNzi2VMDc0Y9HE82c39/NLKzYK7byry3VA6duBXc9+dUp3HnbQi4Yc55A2fG8bCWbdlHT6yF1YS5RxhZaqgr5/JV3+KJVQvSl9/HgNZNJDVIP5JUToWz5yzvpsfmQOCbmFHzaOultLmefbCnP3H46lO28YBHjfWrY81k1Nt9w0ob7YWmt4FBhObX2ESx5+l7mBFjpOvgl74q5BSfcztIZcfSvepP84ZMZru2lce9B6hSp5C6YyaSUkIEkrMfM5h48tjb2v/MSH1apiBuTzsjkGGJi44nU+6M9kSvQ2kZtyXY+XpVPZbeb0HHJhEgMVOw+iitiJJOuv5G5I8LRq0SPh4WW3Z+zsaQXz+h5XDUpEqXLiVwtw9Zby/L7Xkb3wh+ZH+CDRiLQt/2fvNWQyIiMUWREa/BY6jhccIiC2kiuv2fGOW1Yvw26nQ3KxM3Qlyu+ZF9VOyaPksDkLKYumkW6u5p9n67ks2YZwZJ+DElL+MWSMejdlaz750cU9tqx9HsIzphJ7szJZIYfT/kiuOhvK2ff+2+yqkuDtF3DvN/dxhhzBUcK8th7sANZ2nRmzZzIuEg1LqsFq0OKQiXQ13iQ7Z/toiclBefGrVjn3cWSyWY++1sJqYtmMX5sAn6ecr5cuYPDZXbSJiefgm1XP87Gbazqu5u/3JWE7vtMPSS4Bw61DYTqiPHRrj6M9Tt54y9f0KbTYu+RkHrtrVwyTo9t90d8tr+WZpMVWVAyI3PmsmiEm/o961i2sR6VTo7ZMZzFDy8hI0B+MnXK4DE9T6FMXAgc2Lo66A2IIsJHzO8j5uxqobXXhtPlQaYNJDBQh87nzPEEZ4UywUTzkQJ2rN1Oaa+Ab/xYJk3LJslPgrv7KPm79lHaaoWwLOZfmICk6jBH25WEZ09iQooWe8NBdn68kaJuC06zGXfuL/ndokh8HJ/zxD1fYNAEExbrh8TlQiqVo4iMQevnS0BbBTX9AkTP5NYFSra8tAP1RZcyTmOgteoIBbv2U+uUIlNrji9CUrTRIxg7dS654b10Hv6Mv+2bxm/vSRl08sRJxZuvkZ+QyajsLMZpwHBgG7sLDlE5ah6LjieEPKEYwpZXeTv8bm6eEk2Ys4WOgSBuATrLqTercCfMYtGowacUj6+FmMlbvh7Z9KmkRIRyIv/ft1lETvQ9e0qM0+9q3/wGy/uHE5s+gZknLGViF7eBzpr9fLyihZF3L2FS8PH8N+La3ZLHJ5/t4uDhOjyj5zJt7hxmDL725CPEL6yR5mYBfZj/QJzRaZ/50s3sOtJORdIlXKWtY9/qNdTeeCdzC9/no/xiGkNv4YHFo4gKEkPOv9/2zTFlHmxGE065CpXPscSsrso9HMgvYlvcTTwy5Zj7RRCTJPd70Kjd9HY1c2jLRvLzS6hThBCWOJqsjNEMj9fhaSij9NARqo0BjLziKmaHH+FfT2wnYtIItD4Gig+4yArvplamx6YKI0XRRKtZjiduEUty/AfmrKWjgeqWHuw+kSQlB9NfvJOyXtlARv3ImCjCggLQKpzU7lzHJ2+9w8HIsaQG+UK/GUtAAIGeJMbE9VLT0klTq4pRi+YwOdJMVXEj7coY0kfosNUdpri4hKIyEwFRAUiP+71ksliyrllAVmww/jSzdVUeZt9IsudecCptjrmZjn0f8mzjYp6+8diJPI+7ihVPf4YiM4PkpOiBuJhjzU17WTmVNW3E3nULuQN5ylqpaDEhhj95PDXsylMybWYmKYn6M5wEc2HsaKZw/X6Crr2CMbIfzo01WOvOFugvhmEMQFljM9rUUBoKm3H5BBIeF02E3EBlaQUN3W5iZ1/H3LHhBCsP8cE/d9LZpyR2ROSgJNrdGNurKVbdxNM3x5+0lB39+/PsGjkMd10zXQ1WlPowYqJCCAwKxN9jwNjcSFX4Jdw2Wc7RdZ9xNGgso2PsVGzcR2FRNzHXX8WMMZH4NB/lYE0fkpAkJmcnng7fghtrZwMNzS001NXT3GFElTKdiWOTSQiUg7GOI/t3sHZnBb0EEpc+kSnZ8QQIDnqO7mVX/hFabApCJ1zGwguGoa3fxs7DndhjMpmaNZwgSyOl29bw+aEObPZ+2uXTeOzXFxGvliPFStWna6iKHE3KMD8cZUXsL6zG6BdLUtYMZo8KHPqpwHNcLs4GZWLOL0N7B719VhyCHLVfIMEhgWg8Vvp62mk1uZFLBCSBMcQFi5ZmJ8bmFnpsLpxuKZrAYAID/U8ebhD/rsdpo7+jgZpWI3ZNJCnDgzHt38Jhkw/+IWFExkQTFuiH5jQPlpjbzExb1REKt26hMmo0Ee2N9JjqqZHksOTyHMYmBiJzV7Bx1Q4OHraSlJ1wagPgsuBs3c0X9rt55vZh38F9+W0E7cHtMNNR34oZKR63kkCxuo9GgcTcSbt4oMfuQqr2x1+saqIRsJl6aGs34ZZL8cgCiYkNQi16ac7w2PMWyr6NCM/U96xQhoP+3m7amzvpk6jQBoURHqpjAMDdFnrbWmnv6cMmDyQq0g/MJiyCeDQ2hECVB5u5h7a6JrpsbgSPDG3SaFKCFEg9bZSXtGEXY0oG0hpLkMvkKP38kIuxCN1dmMTJoY8lIchBU5UJXVIM/goROjvp6OrBZHHgHBT0KvcNJDgihkiNayDTcI0hmJT4wflvxF3I8TJLuoCBMktOQw+GPguO4GiiTm4xj8NVWwVV0hiiAtUDSVY9HjHuQMz+YKbfIeBUBhIilqT5t+bG2NaFJDAQjUp5BnfN0Eft20LZQJkltxYff7HM0mA/swN7Xw+NLRA5PPz0RMKWDurq2+gxO1GGRBMRGUrw16f1/9o/L5i76BkosxROpNyCobUdS0wswR3V1HRZkAQnkxyhRX0ijfXQxXDWnkMJ9B98E6G/F0OvkW5NDElnSAAspjLobaynrduEFSVqbQBBwcHoAnyQO8wY2lppM0sJSBhGtKafxupeNEF+yGROTAYP/koHVqkKj0yFVmLD5gSPOoRI8UMoNkHA43TglosJMz3Ye7swC+qBMjk+J0vaeLB0t9Pa0ECvwveYi0KMw1LJUSnCCJF3026yYPVoCYsOJ1hhwWBy4VIGEBYox2Ux0d3eQY/ZhmPQPJFItIQMiyFEq0YpWsFbe3HJ1ehCAk9Z0wfKLLVQbY0kLebY7l+MHWyp7kYVqifAXzPIFSZgNRoxGkwoYmMJPlY6YmBTeKz10yWeGBQ/QD7iucKvNgGXw46524Q8PPQs5XrOqgpD7nA2KAMnPa0d9PX3I/NT0ddtQVD5ERQeil7poLupkTaDE5+oJKKDfFDLzLTU9+BwS/HxG5Qk1+3Aae/HKI0hLfZEPjIxH1wNPVoVDrN9IEZRplKhHkjz44NG7h4Yvw6XnoRQKcaWNhxBUeiVJlqqW+nulxKYcOyjrnL1YzRZcUjUBAWdnqD2hDAElwVTTy8GsxW0IQQHipYyCYi63NVOU6cViY8fQaFhhOh8kIuB+xbRc9ExMKelQXHEhPmhMLfR0S8gDwglXKdCsJnpba2noduKW4wTDBjGmKQglAMfWjemtk6cvn74aqQ4urvo7BYtqjqCw8MI+g5rzJAH9ysdzwpl3/XGZ7tOjLlyOvAoxDKEHqzdnZglGrR+GnxOpD45w3xwO6301NVh1Efh292KwWLB4RtNQmQQ/qKBReins7Ubk9mNNnBQGS/Rm2Hrod0dz4g4DYrvcOL/bK/0n/rdC2Vfl9H/PzUC3uecUQLfFsr+V8X4baHsf1VO3vc+JYGzQ5lo5XMP1I8VTy9/39Zd71j85yTw/wZl/7lX/K97khfKvFD2o1RqL5QNbVi8UDY0OXl7fTso88rrv0MCXig7/8bRC2VeKPtRaq0XyoY2LF4oG5qcvL28UPa/qANeKDv/Rt0LZV4o+1FqrRfKhjYsXigbmpy8vb4DlImnGD0e3IIMxRnSCn03mQo4Dd30Kf3RqARcJhPmfjuuEzeTiCWW/AgK9P33mFShj9baHmQDMY6+/14+T/AguF04UKA67f8KOPstuBRKFErFOcW6frd3/v+7ygtl/3+y/65P9kKZF8q+q+78oNd5oWxo4vVC2dDk5O31HaCsv4OOzm5axPq4CWoEj4N+swdNwImyXMfv6TTQZRCQq30HMpSfzEzhduN0OEA9qGQOHnp2fsnB8AxSIqy05JfT3GlF7i+e5nZjs0uQaaKYdOE4Qk4LZnNhrNzJxu01OGLSGT8+jcRgzemAZTPS11xBoWc0U5MHlzNz07w7j87YBKKiIgn56hkltwO7qZ3a+i6sEg2hw5II95WdrNpxPuuOF8rOv9HzQpkXyn6UWuuFsqENixfKhiYnb6+hQ5nH0kt3dzcdlQc4fLiKIvUsbpoViX+onK7COhzBEUQnxBAsFnwWwalzL5uKpeiihpMxIvB4Rn8Bh6GHtqpqjGlZjD5eZUMsHl33ytN8lnY5M1M72Pf2Huo6pUQMD0Ii2OhqN9PniuH6X19H2skTdC7MTaXkf7GFcgGMlgDih49ifFYacXo/VMchS+iooG7zCv6iupe/XqTAaLDiGsg3aKfwxVc5Mm4io8Zmkh4cQID/iYSybuy9zVTu2cyWWvG8sQdlyhwW5SQMvN+3qdbzY9QxL5T9GEflm/+TF8q8UPaj1FovlA1tWLxQNjQ5eXsNFcoEHI3F5OfvZsP2gzR19CFNzSYzfhjpC8bgs2kVn1SqGLPgInJHRRKoliGp+oh38/wIS8lidlbQcUuZB0v9UYrXrmbnpPt4eJyYvsCOsbWF0jdfZOOweeSOs3PonS0crDCgjhRT+Dgx9UlRhWTxsyevJ012rCyTobWa4nWfccBvJhfPHEFw82bWbm+gP3QkEyePJSlMh79KirOlnIrPl/NmwoP8aXwLe/dWY3S5cbls1KxdS2VkAhHDspg2Pp0xI6OPlc3zGGkqzePjt4uJe+Bu5tg38evfVjLvj7eRHRFwegqd81CJvFB2/g2aF8q8UPaj1FovlA1tWLxQNjQ5eXsNFcqO9ROczRTsKOBQjYLcm+cRLxXweBz0GaworIf4aIOVCRdNIj5Yi6JsBcsPRxCeksXMsYPqJ5jqaTiwlhePzuLJu4Yj9zSz/Z9v8fnnmzgUkEbmhWkIB5swd5hRhIh5zFz0WaWo9OO46cErGaNxY2w8xOZ3lrEncBHXzh9FTIBqoAh4f/V21q0vpE6RwrRFF5KTEo6yvZzDn67gswkP8+vhLeTvqaRXrJkpEWjb+CXVqReQMTGHKYnh6MW8e+J7WusoL9rGsq3DePyxHOQuM9vuf4CSO57kuuRQQhXnd0IQL5SdfzPfC2VeKPtRaq0XyoY2LF4oG5qcvL2+HZR5mnezY389FfKp3LIwGqlgw9R7lBX/OMjsR68jTiE9mZVeKF3B8rIowlPHM3O05tSDPN00V+/mtdcc3PPnKwgeSJV9zH35SeoE9G0d2Bob6XR6EKQy5CfKn8n9CI8dwWU5Sj54eiW9c3LQ7NpHvcWG/Xh1BolETXhaEv42I2arlrhLf8IiVQ3Fq1awedbjPD5moBLj8eak+vV/sDVxChnjM8gYXFau5ygV+7ayvG0ej98Yj9Rto+a5B3ln4q+4fXwYkRovlHnnzn9WAl4o80LZf1bjhvg0L5QNTVBeKBuanLy9vg2UuWjZ+iV7Gw1I5l7DZaFiGRM7xu6jvPuHzVzw9L2MUcpOVjYQKj9ieUEgYcPHMzMjYFCyWTtdDWWs+es6Yp9+lBkKCdLjULYmbT5Z0XrUO99lTaUVW/hIMsJF25UMpZ+emLSxZMQFDFSAsHY30Wl24joOZCffRKHBXxdAkJ/PMetZ3VGKVr3PzgWP8WjqYChz0/DO39kQOZn08ZmM1w2KFOs+QsW+LSzvuYRfL4lC4rbT+LcHeS39Ue7IDifK9/yOKvNays6/me+FMi+U/Si11gtlQxsWL5QNTU7eXt8CyqxH2PrlIRr7o5l3zQUESzy43U5splre//0qkp96hElqOWK1ogFXZ8d6lq93oY+PJzFUgsWqYXh6PD54MDfVsOvFf1Hz8B+5XSdF2l/P1qce5ZUGJbogfzQaLbaGdiQaK/3aYKR1dpJHRaC87FEeHqfC4+hj92N38EHIWKKVqpNFxwXBTGOLnGGZU7jiysmESo9D2eoP2XvRL3lomBxndzVHanpw+gaj2LOaPXHTyRyfQdbg8mKmKioKtvLe4Wwe++kYFC4rhb+5j/WXPcHSUaFE/AdLIv0QOuqFsh9Cqj/sPb1Q5oWyH1bDvuPdvVA2NMF5oWxocvL2GiqUeTDkfcbmWjuuhDRGmPazem0pNq0cu9lAZVEXGU8+w92T4tAfr1UqOIpY+X4tfpJe3LoQrNrxXJYrFiYXsLXVc/jtl/ls0RP8KtVM/utvUSJLIi3URG2/P+r2cppsKtw2B4F+Smz64YwylVIy9V4eHK3A7ehjx0OPcujuB1moDyDouIvT42lm1xclWNQxTL9sCuFSAUtdOSUff8jOefdyn2QNj71QRdTYSJTWDiq2bKcu8WIW33glC8eGc6J0r+DuoObQHt5/z8TlT11DkvMor9z2LuFPPcLsyCACzm9DGV4oO/9mvhfKvFD2o9RaL5QNbVi8UDY0OXl7DRXKwNXTTo8ThL566g7k87kxk+tmBmBtKeJfz28lJieKHusoLrtlLqPD/FHTS+EHK9i8rxpXxixmzpnJhJBj7kN3n4HOoj0UJV7IhZECfe0dWBV++CuddBzYzLY6O47+Hmw2GarUHHLCbDTv2UXN5T/njmjZMSh78B425V5Olp/vyaLtgtDFoYJO/OLGsvCqY1BmrS/n4KcfsTX3Lh6wvc6tLytZeO14Iqhj84odmMO0SPxSGT9pCrlTUo/nK3PS11LOvlXv83mXhjChh47IS7lnyXhi/FQn4+bOV/3xQtn5N3JeKPNC2Y9Sa71QNrRh8ULZ0OTk7TV0KMMjnlgEwdZJU1kh2/dU0eNy4BHkEJXNRZl+A8H1UUlRBPkokOGmr6mCmlYLQnAsiXEh+IlhaKJr0+3GZTHTrwogQCkZFG8m4OxtpfnIAfZWGDA5Jfgr+mhtEzPvRzH17sVMVDMAZbseuZf12XMZ4+uDVnLMZyoIvRw5bCQ4MZ2FV+YQJhVwdrfRVLiP0rS5zPdtYN/eQ9S299DvUaDWJ5CWFIRKUOIbpCc8IuikK9TjsNDX0UhtjwsFbiQhwxgWqkF5Mk/a+as9Xig7/8bOC2VeKPtRaq0XyoY2LF4oG5qcvL2+BZSd7OrG3tdDZ2MTrWYnyDQExiWTqFchEQSQDIIsjxOnWwJSGYpvATMeYwtNvS6cHlC6e2k3Cii0ISSmRA1YxQSPk66SIlqDI9DJ5ZzIUCEIDkxGB0rfQCJj9KjFvk47NrOJPl89ISoBp7GNpjYDVo8K/7Bw9P4aVFIB8byARCodBIj/vdrhhbLzb2y9UOaFsh+l1nqhbGjD4oWyocnJ2+u7QJlXaue7BLxQdv6N4I8WykaPHk1CQsIPJlG3282zzz7L7bffjk6n+8Ge473xd5PAhg0bUCgU5Obmfrcb/I9cVV9fz7p167jjjjv+R97Y+5rnKgGDwcCrr77Kgw8+iEx23M94rjf1Xv+jlEBlZSW7du1i6dKlP8r/5/1T/y6B3bt3k5SUNDBHv68mEQTRtv3dW3p6OsnJycTExHz3m5zlShHKXnnlFa6//nr8/f1/sOd4b/zdJCBagEQomzRp0ne7wf/IVU1NTWzZsoUbbrjhf+SNva95rhIwGo0sW7ZsAOT/I1AmCAiCE7tLhkohRXI8Luxc32Mo13scdlwyBXKplBO5aYdy3X9Ln5qaGvbt28fVV1/93/JK//XvIY7XyJEjf3xQ9vzzzzNjxowfbACcTifBwcEcOqv70oXd0kdXhw1dTDCOplYI98HU5MAvPAR/jRL5vyV99uC02bD02VAEB319/TSPE6u5l95+AYVvAPoA9UDGa7vVTGeHi5C4EFTnJAEBR1strQoxnsIH368tGSIguB1YenvoU4USouilw+xDoM5nYBH9/2jf1n3pMbTR6fZB5euPTs1A3IgYrXxy/fe48JiaKDeFkBSl+VZxL0N/fwGn1YKxswdpTAxBCLi6m+lUh6HXKPghRPlt3ZeCxYjZZKZXHUGc7gxWEo+Zrm4BjaePfoUvCo0ozxMK7sZu7ae304J/TPgpvXYY6eg0YnW48ZwQlkSJJiAAXaD2u+mwy4Klr49ehz+RwTI8plbq3FEkBIs1Dmvp8I0g2E+N5kzxS4IDm8VIR7eS6NiAry0qLbis9BkM9DnlqHR6gnwk4LbjMHfSZA8hMezcZp+YcLWzrgOCg/DX+vK1Ka8EN85+Ax39CkJDlJjazaiCdPioxCD677/V1dUxZsyYgaLj4sbn9CbgdDgRkCBXKgaSsnpcLhxWGx5fPzTHlwNXfx8OtQaV7FRm/6/7p4LTRl9lASW+48iO9vmPBtA7GwootsSQFBtMoObrpOnCYTPT1mxDnxiBRjIQdXba64jvYLXZsLsEJDIZMqkUwenEfVovOWp/X9SyH0+82rd2X3qsmEx9mPtVRET5n6Ugu4f+rm5sUjnqwEBO1pz/WpV1Y2zpwKnVovXzG4gDPJfmcdiw2+w4fPzwk1gxdpqwDb6hTEwu7IuP8quF5Z3Y+sx0d9rxj484eaL3XP7L93ntj9Z9+c1QJi4Udvq7erA3+wgZAAAgAElEQVQFRqBXSZB4TLTXtWOwHZ8oEhV+ISEEB/ufEYqGBGWCC5upjZojZRxu1zFlWjytq1fTkJWMaWs1mlEZJMZEkxAZSICvWJPtRHPQ3VhHeXEjQfNnkvrVtcBpoLWxne62FtoMRgyyUOKjIkkIVWMXF8K+WrZuMDB76Sz0A4or5uAppcIsIJFIT4dAlwNBocU3chgJgzNVi7V2zfXkvbecA/oJjE4IJczn2D+U+wYSFByCXuPGYuykqa6dXmMvZpcH1bCpZNk2sLYznanpkYT6i1m2//Pt7FDmwlBTRY9/NBE6X2Qln7PJGktY0ggydCa6evrpE4KIj/JFIn70zM1UbPiAlV3jWTBBj49SwGkR0MbEEaEPQHsaWXtw2fowiOPT50Huqyc6NgRfqR1DUzOdfQ7wCyVcH4C/erB83PQ21lG8JR+fJVeTjZmq1Z9QlTWL4Y5+3C4nLlT4h4cRHHjqA3cu0v22UOZuLKHs8FEKwi/mxnHqf/sg2xp38uV+GzpLHU2qSLQRiYyKDcJPpUTh6qbeaqNpdwOjrl9AwgmFb9rBxzvacUilKFTiB8mD1SQQkJjMmMljifk3rhdwWQz09Jjod7iRKHzxD9Lh56M6Bq6Cnf7WUorzSyg0JDJtjApn9S7WOnK5+sKRaHe8w/akeUwZHkWMSAluC6aeXnqMVlwDJ/4MdLdVkVccwNwFyQM1DgeaTzBRof4oLB00t3fR1tpBb48RITiGiNhEopROZGJZnaqtvN8xizvn6wc+zYLQT/ORKgwuEGSDF3gBtxOkKi3hqfHH5+qJh7npb8jj4w+LkY0aQWJM2PHFX446IIjg0EB8nCa6G+tp6zXSY3Zi0SQwbZyLPevaSc4ZS0xYAIPz0p+Lngy+9puhzEVvXRUtJg8+UQnEB8uxdDRRWVSDZ0IumQHgMtRTXNCGb+ZY4nVqpIZ22ruN9LnVBOj1hARpTyaWBTd2YxMH/vkGxXN+ykW+PcfgXaZEo9MTrNPiq/waWBI8eJwmWmubMTglKIMiidT7oVGKWf476Ow2YpH6EhCsJzTQB4nDgqldnLNuJEodkbFh+FR9wEtbg5iyIJuRcbozbBA8uPq7aDyyn62Vei5anIVfZyWVPRrC48IJFE+XSgSsdYcpa2il1epCpVQjVQfi19dOt9mISa0nRA3WDjvhc3MZEeBz8mTn9zVm3/U+Z4Uyp5H2pna6jBac4kNcHdTVNlPXqiNnasKxuSORItGEk5yox2cQcArYqdqyi2allqgLskkevEES3LitXdTVdGIdmEMi6Dqo3VuIJVKcb1EEDXzbJMh9/NGFRhDhf2KDIIDLiqGrG6PFgVuqQqMLJFCrQXVynRawtzXQWFtPe3Im6dIKtnxShSxCLGwvNgfGPn9GTRrLsKggfE4K0IPD3EJtyQF2l9mJy51FTlLw12+Yvqvgz+G68xDK3DitRtoqyyndexDzwpu4NFKBzFnJzo92cqTThFU8mdOtIHbyFKbNziThDLvps0KZ205/bxNl+XvZu6caxaxLmOprov7z9/hYkUysqZYe30QiIlKYPjOd+AAZDpMZq1vA7e6nuayUwt3VRN5yDdknFUmNLjqCQFclu7/YTd76bVSHpzNu3sXMD7PR01DNUQKJCuhn76cGrnviWqIGPmgual98iGfag9H7+6E/kUpb/Km7CYM8lMB59/DT8cc/siKEmFqpzP+MN1ccRDIsntAADSqPFUOHASF6PDmzZ5Mb56S1fD9rP9hOUUk1PjfezU1TM/Bb81teky8iNzmY6GAVcoUGbVAgOvH00jnuboaqq98MZeIJKhvlK15hkyKTqZPHEXdwOSstacSNTSfTto/dJe0YQ6dxTW44LlMzFfkbeG/5bvoi49GrpQjWVqqrJYxcvIT5U9NJDVSjUhz/ODhNdNWUsG3jAeqdUpS+4aRNv5Asnwp2bCqm0WTBrh1G5uQs0pPD8Rf1SxB3X92U5x9g+9qdaO+6kwvllax47gCpj8xHtbOIhm4TVoIYNmUyGSMTCP+qkWKowhnU75uhTMDW2063sQ+LU1wUPdir9lF44DD7Y67irsn+A4uu6E6S+YUTo5dQt/wZXinoxdpRR4s7AHVwJCNGjWOEPogQVyW7IkcSvK2SSY/fwugTaQ8KXuA3G6LIGBdD3IB1yUXtrgN0+4cwZsnlTBi0kHpcVnqbm2hrb6LucBGlJj+CQsKJi48hKi6WKL0Of6WJ5sIvWfX252zuimJiqgJnwwE2C7nctPQaxua/wvoxi5k7OoHhQRqU1ioK9xRRWGFErpWDYMFs7KC6TsOY9NBjmyWhj3bGsuSS8YT0FLJp716+3FqP77AMLlw8m2EYaDxUSX9IFImW3fyr5VqeuTlq4FqPu5L3HnuJKlUAmqBTqRREeRpbTTgUenIfv3OgjNCx5sTUXEnR58v4oNhDSFQIen8lHpuBnl4JASMmM/viScSaqyn69EO2FxazL+ha7r9hGpnqjTz3tocpU5OJiAlGJVeg8QtEpwtAO3jefwddOXHJN0OZnY6CzWwvbMYYOZ5Zk+JQdx1l96cFuK+4lUt1HRzZupqPDodw4Y0LGRfqoH77Vg5UttLj1hA2PJ1x2WNJDTqOky4zxsZd/P2NPpY8lkXZqyuo9KiR+QSgC41h+OjRpMSGoTvDwuJxWjCUbuSjbdX0C1KUQcPJnDqRVP9eavYXcrC6FaMkgIjh6UyYkIBfexl7dxRTa/UgVeiInzyH6ck2dr+4ir4ZC5gwIpHIwd4Cp2gpbaOqtITCdZsoSV3MHZNDse1bzluleibOm83UjETCtDJ6vljGJ+WttKmk+NtdGFTpjJdXUJKXT9W4S5gf5qL03c0E//1PXBMbgv7/x8Hwb1pxNigT+irY8+VuCivbMIvg5O6ioV48terPhEmxxyy1UgXSyBxuuCqLMLX8VM1TLBS8u5JydRAply5k/OCNrduGvb2Q1Svzae5to9Vgw+lxYe7oxq3xxUe0HCs0+PnriEoayYgJuUxP0iKIlSN6Wmhqbaex9hBFZSb8wsIIi08gJiqWuEg9uoH8cR5MpQco2J3P0dyruEKyjsfvP0rGRckMLMdCL8X5dnJvvZLpWcMJHpiaHpz93TSW7GPf3gKq1DqkzmimL8xhTEIIvrLBKVvOYYKd46XnH5QJ/XTXF7PxtVXsrTGj/dU/+E2aCqXUic1sweZy47HXsvmjYhzRaUxZNInYM2zEzgZlgrmBI3vW896ag7TLE7nhklBKjvTj6yelefNWejMXMmVMMiGmbmRpEThrj1C+/zB1/RZ6u3voarcTHBGMJlBMrnisSaXRTLzpGqaESnFb+qlf8z67lDFEjp/C9AgJ/TVF5Oftp1iXgl+Z8zQoq/nHb/gg4SKmp8WSMLhIbs0+Sqo7qUxdwj1Z6mNK3d1IVd5q3tshYezFFzJuWBQRvmDvLGPHuv20BqQxcf4sxuvc2PoMNFRUsmfZamwPPsilqm7WP/0PjgSoqSnsQJ8UR3hYCmNyc8jOTCbyh/CnnEGJz24p8+A2H+XjZ9+nZ9pVTO7dxi5PGjEJASjKiii3RTLlmjmMkHRRv3sN/3ppDa1zb2VxggqZ3URH1V52NEWQPjaOiKhhjEoZxvDYwGP/pLuC8gM7WdUxmZ9dFUbfnhd5dGMWt/p/ytr4m7ghN4zeVcsp0GeSOWM6F+jl4OymsXQPH7+1lh0F9WhnLiTXr4oin0VcN3csCUGK4xZOCVK5EpVKiVJ+7iv3N0OZi4adn7BlXyk1RhceSyctFYcpOdqNLSSZMdmjSPKTI5HI0KZfwe0Xajn01pt8UdWNqbWaGrsWlS6U2PhUUgMDSQroYk9sOuHbvwplf+X3u0cza2oyyVGitruo2LCVWomK5KsuOwllHpcFU2MRX67cQK3fGDIdW1nvt5g58Xb6jhZQLR3G2KlTmZIaio+xlJK9O1h5MJ7LpqmxlXzCW4GP8mBiFeWr3mJz/Cyyo/XEJ6WRqKqipLiTVls0WSN8BqxlX20eWRWffujk6ltmEft/7J13eJRV2sZ/UzMlbdJ7TwiQTgkt9A6CvZdV17Wvq/utdZu7ruuuuu7au6KiiAKCIr2EFkJCS4OQ3ic9mUxv73fNJEBQBFTsmevyD8n7nvKc55z3Pk+5H40Eo6GGzasKMKjCGD1vIlEiPW2lBWzefITAUTLyu64dBMqOsfQfa1HnTGBkcjQ+Jy4mDpqLiiktrSX0rluZKXNZ6Uz0tFRQ8PEyttszmDotg+SYEHxEFnrKd7J1XyuWiGwWLUoj0AU66ivR7viA/3rcwd/nqOj77L88V6NAfOwQ7UFxhAaHMDxjCuOzR5ESfH6s1mcGZf2WyraD29iRX0lreA6Lpw0nTC3BrmumctcKXt/hw6W/v4KsQBUenZtZsryH8FGjSPcsYntBD/qI2fxqVqgb0Ao6LW07l/I/+7X8dX4bLz+ymYybLyLJz0n9mmXslGSROWUq02O/bLW16To4/OK/2DznEe4Y6aT25SdZG3Up2eYDVNlDiRw9nkz9YQ7VdGOISSSpbitLDfN55OpQbEVvcP+yJP76yHS8973Bu7Yp5IxOJjV44CYkOLG3VVC8+3OWbj2KttOKSmzFGhZLhEqOwsNAW2cc825cwLjhIVg3rmC7Xo40So1vSxuVjlFMj2xix2fFBN1+HaNoZ/2jS/D5y/3MDPEbpCPf8gv9LV8/GyhzN++0YND1oXdZpazVHCo8wqGKUK6+IQu5SIxY5ol/gOeJWqfHhyS4QdlyyqRexC+cR5YblIkQuWhRTrjenbRveIU3i/Uu+ruTXh7BikEWTsqoSSyanNBvEXa6vl21HNqwhrV1alLG2Nj1uZrLLozDoS1hf72CqHGTmTI2Fo1gRFuwm335B6nOuYgL1bt4/LYteI8OdccOCoKeuqZgLv+/G5ibnYSfy2Jr6KTx8F72lWoxJM3lykwJDZvf45UCf+bfMI+MqCD8VVIkZ4h5dH1fbWYDfYIaP0/Zd0Kr8tMDZVixWo10VnfR9tlrrJj3V/7oBmUntddRvoKle6VoEsexYELwaf3iZwVlunbae5o5UN1O474mxv7mImL6r9wIHQUsfeFDSj3i8O42k3TNxUwZn06cxMWr00jhrgLy94m48DfTcaUQ9Ae2ipAp1f3m1yPrWLIuj50bcqmT+REwYiLTxo9l0rjhRPnY0VYVs+rDDq4ZZCmrfu63PFalRK1U4Tv4bO5pxeQZQ8TF9/G7MR7YdFqOfvQszzVmc9dlcnLf3khj8ASmpwrU7DuGIWYCM+ZOJiNAikVbQUnuGpZuK+HYviMweSqZvjq65Zfy2xt8yH17P3GzJ5OanoifTHqa2LlveWKc4fWzW8oMaI/V0Vl/iP29IYQ0bCNfnIC/lweBSjGOoJGMGeaPwtHB4WUrOFhVRXXWPGZ4iRCXrGCFOYeJyQEEq5spKFEydfI0Fs8b6R6RYOrD0NtNuyKMSKWevu6t/O0fzUR1VxH6tz8wMyYMTeEbvF4WSkT6JBZk9ieKCI5Oqvau542ntuL953vIOlqHZ8s6PlZMJs1XgsppwoIMdUQKmSMSiAs6aVT/ppI8Z/elYKf34Ea2rPyAFdVWrCHppEy+hgcWRw+K7XCi2/Eubxdo6a48TIXZE6m3hsioYcT5BJKgbmBHUDJ+O6vJ+dOvSTluKSt6mT++04rU0wMvl6UKJ931ffikj2bmDYsGDms7hrYa8l5/k8KZ93PvKG907/2NtyKuY/HoOJI8Oyj4YA1lknCGL5hDtuMIhZtX8dyqPhKTZDi1R6ic8l/u89lH/qoP2RebQ5qhgvaEC5k+NpwwUQflRY10Vx+j3u7A4bBjMYNSLXd9JhAnpZGsCGPKlER6C1ezcc9O1u+sx+oRQPLkqWSPmcTkFFccYDtth1fybP1Vp4Cyd//wNIftHkh9fAa5wAT0HWZE3tHMf+wuZkrtWPrK+PiPL1E55TYu9NjF6txmpBk5ZMjqOFZhRpU2jYVz0whztFNfvJMVH2zhyJEC8j3GMydNg6HDgzn3XUf45vfZlzSNUWnpZPrKkX05cPWbqgxniylzuuQnWOgqy2PXjoNUhs3mukk+9O5fw4sbVVz7txtIkwvI5DIkvZUc6/ZG4++HvyWfDTtb6JSP4qoL4pAiYNI2UPzeO+y97n5u8y/nlUdyyb7rSlIi/JEf/ZB39noSNmIcc7MDvjAfAYfdTHt1I+L4WHzsNmzbn+OFnmwUJUUETRhJ8rgs4gQHTpEEZ3stDfnb+DT6en4/RoqtL5fHHu3k1scuJ9q6kTfXaJgwKZ3U4QMXL4uOrrYW6lt1WB1mupur2LtqD9Ibbma60oodOYLdglwdRHh8OOxZzsqCI5RbHfiIlVilscTbKqiLXsBNgQW8tKeC+vYs/vjva0gJ9PxO3M7fZMHPCsoEO5b2Q2xasZ5tBVV0fTFFT6pCHT2dO+5dzDA3YDk5ChcoK1yyhL0dBtSjs0kUu751MhTeQUSlxBF03Mvz3N9YMfp6FiYEEjZgERUc1eRurcTkjGLRZWNRIuDQNdOwcznP10zi4TvH4Nv0Do8tjeDKq8aQEKWkJ3cpq+q8CUwfTZrtEOuXfMi2ci3G1AnMyAnmyPN5KNP6LeOCYKSpPYhFt13FnOwEfMxajuZuYGtRL9KMuVw+KRKFq09zL6273+Yf73eQdeMtXDJxGGFeUsSu5JTTCNzR00T9gVw+02dwzdzh+Cu/GK/2TVbp1Hd+gqCsHxhZ25s4suSF04AyG9UfvMp2VTIJE6cyOeD0pp2zgbL+r6ye+qIdrH5lGcVi71M3mq2ddlkW02fPZv6kZML9lP3KYDvGzjWrWPJqEd4pIQOA0PVZ0JB18z0sSlTjKRO5XSIrH3yU1cY0ZtywiLG6fWzZ3YJo8jzmhGtZ9c4XQNnzf2d1xnUsSI8j0fPkzhCO7WJfcQ37oy/nzjEDt02HA6fruuB0Yu/ezzsP/I1V+uHMuvkmLp00jDBFfwaUGyva26je+yF/u305todf5S/CHo75dHPIPAJnXjWpoWask+eQMnwkI48XjPv2enfWFs4MypwIzlq2vrqS/R1GzE5w1h6kyBaAd3AEcd4iRPJAotOymTE3A422ivwXHmdJ+HSmu0BZ6SesMk1kfLI/weoWCo+omDZ5OhcOgLL+wblizrqp27eBLWs3cjDzAgJ31rPwoWtJjQxA2bCadzZDSNIY5kwK63+j+yj7P3mFe/5VQvjCRdx9ZxQf/+EQC/84G6XJgWX3StYxnOSx01mQHkmoz7ePGDpXUCZYqtnxyU6Kdh5GmelNnjWDtIoKhv/pPmZpJAM3Pgcdy/7H8pC5TDQfoKzLSl1nBzadkoD4iVyQpiPvSCPlhwSuefQ6YsWuD6cDwaZ3x4cZrU63TrmOM8EV6O/lhbePGrlIgsTRjrZqC8++589Dj83CEwuFf/8b+xf9mnnDY4iWi7AVLGdNjQJH8hwui6ygcMNy/vNBGxFxcoSOWtoXvsuLFymo+u9j7Jp1I3NaN7Pdmk58RhZTo0SY9Tp6u/WYnV001h1i9Qoxv/n9NPe+Fas1hPiqkQ58VYSqlTz1z884GjSNa341Cs/DW/msWMLYK2YzunkVT34BlC391xZC5s9iVFo8mhPbz05DYSEF+UX43PobZg64xhwOp/u27nS5aw69w2P//IS6kJlcefNlzE4PRS127T3XmWCnp6qANX++j2dkd7L8/+TsrFfTU2RkhGk/FSnBGCQTmDliBKOSvc7brfxMoMwVJ9R+tJxWqwzvhFi86vPZ/vFSVrZr8CGRGx6/idGqLko3liIZPYoYjWd/8L9gQ7v5I7Y0iZBNvITLE11Sd9LbVMf219+Hhx5kvqSMlx/axpg7rmBEhJru1a/wiW44yROnMSfpqy4oriSkFoo3buazNWX4XjUJ475D9Bytok8qwiiLZsSEWVw6PxxT/ue8+HEryVPjEB/YQF7iQzx5bTJ+8n28/nIr4yePITU9on979zVRVXKAXYeraG6upXhPJcrZ8xilcmI4uIb11tFMTQsjMDCejClZBB7Zxr4+CaJwNd7NFWwvkeLTVkqHWonIYUbX3osz9ToevmMqMd6Kk3GMZz3pvtsHzgbKBEsp615fxfYDNXQdtxC5N/EAJBGBSCJHOeZ2/n7tCLw9jp8V7khnCt96mY1H6zHFDifS9axIiXdQAlkXjCdJ4nL922jf/DLPb6ygw+BKIDn5EwWlMmn6bC7JicdDYqer9gibXl+L6qGHuMCVNZD7GH+uuogbFiQSHywH0z4+XlGP1GcECy9IxlRaSOGurexJzWFk/m7KzXacnJplK/ZMYP7UCHRFB8hv0ePwVGItOUrTiYwkMRK5Dylzs+n98CN0F/+ZmzK9UDiM7njXL/+cmNprKfnkfdYl3MuzN6fh49rP53EZf3agTLCX8dFL+ciHZzJhesYAWv+yxM4FlAlCD5X5G3n/6feoDYo6NbvEXEOj76944DczGZOoOWlF6ihkb14peZ0ZXDW/34TvMOloeP0JVs9/it9n+eDnIcJy4ENef3Mze7rEhM+9iIUzxxKra6C2sRVJOOxa+kVL2V9YFj2XCQnhxBxPgXJNq7aQ0roeakZc63Zfuj+JrkOiIo+1H73P+xtq8MiaybSxw4j2d5UOESNWBhAWHUNilAZR81EOLHuJh1dpGT4zk+ybbiXq9cc5sHgOhtXVjB/ZRal9DCkjRzMt3fe8Kt+Z9Pic3Jc2O46BXW7Z8jrv65OJyshmRrTLRdFvRpdKwdRcTcHL/2Fl5iUs8hEjLnyHJabZzEwPItSrjh15dsaOnsiCuf2WshOgTN9J9c5PWLM+lyPpcwks6OGyh68kxRXr07yWd9bbCE0YzezJroPeSmvRXta98g6b7f7Mun4ixvee4dnmy/j4jetI1KiwfP4C7wjZpI/KYmKY7GRm6LfY0OcCygRsaLctZ32ZHotPKCMc1WzVzOJK4TP+W5jJXx+dTbDrlgtYasuoU4YRqC3koF5Nd00rMrUc75xskrtKyMutxZo6m0uzAxAsB3nu1uep99UgiI1oDclcmWGmvLWLMq0Df6kOh08Sw2bdzh2jemnJX85/mq7h378KBWc97z+8FN+br2N8fAR+YhCKVrD6qAxLeDYzffezJXcfu7QjuGiCB5bitbxlv5oHrkun/cWnab3h10yt38QmaxoJ6aOYEiGFjgqqGzqoU4UT5dzPO287uftPc9zhAyKJDIVC7nZNuD4mR1a9xZL1edQ6opg+fwFzZ0ThbKjnaKOcdEkuT38BlL33j89QZo9mWFIU3oPcl9riMsormgi/2+W+dKcFgL2X6t3r+OSDD/i8UkF8zhTGjYwi2FPupmbw0IQREZdInFc3DQXLeebhj6hNn8aISTdyj+YDnq2dQY52AxXjk+gsczB6xEjGzUgfiIv5Fsoy8OoZQZnQSfGatRzu9SF69gLGSys4sPZNnlrWgN+iB3jytnQ8nWUse3AVXHczs5JDCZSLcLbksuLTavr8M7jgwkwC3XdhBz1NtWx9fRnKhx5klqSMF254lDKvIDwUKryjxzJj9mTGDAvB8yvDIlznWSOFK9fw2YYKvC+bgP6jrZhGTGPW5fPIaNzO7iPttMZNYLJ+I89/2svInGg4vJm90ffx1A0p+CkO8cZL9YzPGUtKxgDNkuDE0llFUe56PtvVgCglgyR9OfuOmEi84XoS8pbweUswoxddyKysSMQ71rDL4YNXojdedSWsLvQiRmYj59bFRIrs2CxlvPrPIhY8dC1JAV7fLOP42y/tl1o4Kygz5fLGa82EJKYyNllBr8WBKCwYb0MnTQ1Wokb4Q+0qHnornif+PgWN6qTL7rj78ojcl8RFCxg14MFxJaOJpWKcpm52P/5b3jcEIHfy5UxikYDV4klYyjguvGUSPnX7WfpmG9f/42rCRA60rzzEqwl3cv3YSGK8xAj2IlYuP4ZYncj8xalY3DFluynKuZqLLFUUL3uG1+ULuShZgYdLn0RyfGNGkp4USaCnFItBh663B53JhvMEOuy/IIk9/QnTqJDK5ViPbGZd3hGqO02ntZYJph56juSzjat5+Z2bSVNITlSaOB9L+LMDZY6id3m1MJCkUWOZmu73lSnl5wzK9m1l+Yuf0Jc8HJ/BEjeWUuq4lN/dNJWsBN8Bi5iAuXQruw7VcDT+Su4Yq3If0nZDN8X/fIjPrnyau4d74ec4xurXd9DZUE5HagKywCwm+vkR4dPDsSPFFJUeZMumNobPns2Mm69naiA0PPd7nuoKIdjnC4H+HfV0iQPwnns392Ta6Kndzfuv59ISEIIhPw/phInEBQSgUbiyiFwT0FFTY0ETlcbiS0diLC1k1cu5GKR6gm6ZTYi2k91rnVz+f4nsW1JM4uxgaotMhMSmMGFayiArwflQv69u46tBmRO7tYtD7zzPmmoTZnv/7nI2FFNm88c7MJQoV30W1570jiRxzEyuHAHb//UQr6rTyVSKEFXnssOaTmq0DxplB+WtUVy0cCGXLxgAZU4nTlfNPrEEkbWX3q79vPCvHVh6RUx+9A4mRAfjVb6MN/PUhI4Yz3wXQLE2cqzkMJ+vbEEtakTz24vw2r2TNZ958H9PXk2URo117XMsEcaRPiqTCaHnJz7o7KBMwFi+jpUba9GFZLMw2UDDwYNsjfoV9ybWkbfkNZYH/Jp/3ZiKr6SdAx8uJ7eqE53JSHdDFbWt7XRLgggLjWFYiASLwYEkLIUpV13B9MD9/PMPh5j/u8VEetez4o1yklR1VARnE5gwiunKwxwobeGY1wXcNkFPa/5ynqy+lKdujYbuNTz2HxuX3DLDHcsncwXubv+Az7VqpMkZJNas56OP1tMRpqHTHoZ3m56M6dkkThxO5RtbSb79KtIq1/KZPY3EzFHkhInpPbCLwmMNtI2fytiezTzzYC7Bk4Cvpm0AACAASURBVPuzL8Xeacy7ehrDfFWIKtewdHcr5SV6kiM8CB2fhTogkghdBWXFJVTs38zHDcOYMXMOD9ycg4e0hncffokalR+e/l8I9G/uwSzSMPkvdzLd3kv7rg/47+YWvEP7KCtQkJoVQ0ioLwq5pP+M0NfSbNTgNewCLo1vo/ij11hvFtEUdwOX+Laj37qR3hvuZsTODykaOZmAqiPYg6OJzpnKBJ9vH4PovsedkRLDidVkwuYUI+hrKd2dy6YKNeNmxWPdsoatIdfxp6sTkehMiNSeKGQSJLY6cj/YQLU8hrRZU8gMOJ6J7kTfXE/BW+9Rd89DXKMs4+UHNjDyVxcyLMwftcwDpcIDueyk9WXwiSAITmxWO1K5GLvJhOHwu7x+1JfeXZXEXTidSXMnktCwnR0HatmrjWKC9BCHJt7ITXESbPoSXv17PpP/+mvSFfm8966T8ZMySU0Ncnfh0JZyYN9BCtrERAdaKasSkzh6JHEcY+v6UuQzrmWSspyCQj2RUycQVb+ZtXsOU6S34qP2xihPJqG9FMW4LHe8ktOpZet2Bff8+yZSgrx/OqDMWsbWrb34h0firS2mRGfFc+5EoqoOs3VTL3N/O5fAznze3RjANVeMQPUFS9lXBvq7vFmGLjbe9xCN9/+RMaWfsmlfLa36fmuZyC+Z7JxMQvUt1DcZGXbTPELrCnn/9SYu/+cNxIi6WHv/U/Te+jtmxwa7Qb7QsZUPP+9CHpTJBTMC0e75nJXvfMB6aTyjg6R0W+VYDxQjnxFFy0EpKepuHHNu48JpoxkdJKJhy2o27d5DuW8MUSf8sA7s9h4OlQVw779uJNlXicxmwmRxlQ07jQPT3IG2bDcfbrGRc/vlTAjzcmcaD1nKvsJ96TK9H3nzRfLCxpOVPZpMzVd/+M4ZlO3fxZp3d+I5ZRxBg/3pvXlsrZvMzddMIv04KHN2UrJxG/srLcRcdxVT3IeogE3fxc4HHuLwg//hpjAVsoOf8nlPOD4Ve2mKjEcql6CqLqVR5EdgiBqsnRzcYeeqB68gPsgfL5mDmuf/yvK4xUwbEUWc+uThLFTlc7iyjfJhV3PXaJm7gG9nuw6r1MiGf7yF912/ITvI78TtXhBa2LulhB5HIBPH+aEtyOPzngSSq7Ziue8Wop/9BxsnPMxdk/Ssfy6PmAXZcLAAbUA8ydOnkDXYSvcd4rIzWcoEwY6xo5Uei/PEjce6631WGhKISMliUvjAukvkKNSulP0q1jy1BOONNzNJKkJsM2AQFChcRJZCJZs260hJHcPcOS5QJmBrLKO8cB87wy/n9lFizK0befjRJrKkB2m99hEuTw9HtuEFVhqTSRw/jVmxHuDixjLrqT18jIMbtqJ+4E4m6fbwrz83cdsTVxHp+0OAMgFzzRZWrj7MsaZupJ4OjO2ttDZrqfHJZFKcGnlAFJGV2zmQdid/uSQJUUsx+/bsYfeu/dSpRjJ6ehYRuhqOHTpKj0aDyBrChGsvJifGF5Uzn8cfKOfKP19BrE8t7//vAFGyaioipxKVMpF5qkLyDtRwSDqPW2cKtFVu4X+vCdz+5CV4rn6Upy1XccucBKJdmXr6I2x4bxsNPkmMu2AcygO72L78YzqTNFT5jcJvSzmjEmXoJmko2xbFzTdNJPjQh3wizSQ5axQT/bQUrvyUrSVW4u+8jMzuPN561cCv7p+J62okcnEW+XuhEBsoW7eFJj8l9SWdaDRSfAOl1O5rxOYfRIiPGHlHIav6ruSv1yW4KRgQKnjv8c/xmjyRlOEx+A6cAwJ2mg8VU1JaTcidtzJT4sSm76RVZ0NsWs+L7/pz8eWjiI0Y5HpszSe/pJtmcRITQ+vYuLGL7Lg63lbezqPeb/LY7gx+ffskpGteZXviTDIdZVR1+OI5YgqLUj3Py447a6C/K3+0vYT83L0UaP3IXjyNjGAPLI0l7P5oBbsjruN3FycTqJQiEnSUf7qSfFMIsWOyGRujQTE4vrerica17/B20j08lFXFK388HlMWcJKqyNyFVttDH16ERQcOeCTsmHqb2PjMMmT33sd0bwmOLU/xv+ZR+JfmwbjxZEybQkrNZnaUNHFUNozRvbvZM/ZuHsiQYNPl8ff7DrLoiV8zsuEj3qpMZ1L2CNKi+92kgs2E0aCns0NLc/Futu2rosOpwDdsGFkTU9DU7aNESGHsyBhiY/yR9tRS1eSi4JDhrRKj04uR9TTQYBTj5+eJ0NFMsyaVWdkJ+Clc/G4/jt/ZLGVu+hmDA7Gkj+L1O6jQe5By+XgUZfvZsLaHRQ9dTpTTQIvWRnC4BukgBt5+S9lXZF8OgLINv3uEzn/+k+EfvMj+1FmMjgknXFLPzi11yAPDCVUYqKvsJPamy0hsOsKWVz/GcNfDXC9Zx6NPmbn09wsZFuKNTHDRC73Dxt4wYnNySDOXUbC7hG7PICK8dBS1eRPftZNPHTnM0m/g4IgbmKHdSGnyYnKyMxgTKFC7bi17m9qRzlvElIFMZlcNVYvpKK8+fphLn7iN4RrVGeMBnSY9Om0jDR4hJIT6fifUJz9dS1mnlsrlb7F2xh+4J0HmDvQXbEdZ9foBfMZkk5EZj/8ZMgXPBZQhmGirPsyOj1dT2NKHNXgEw/zE6CsOUGH3InjUFVw/J9UdsC3ChLZgE1v3azHGT+eSqbGoHXakCgmW3jo+vOdZlP/5Jws1ShS97XSJlPRt/Ig9qhiCRqSSIdVjEOQolRY6mo7w6Ue9XP/3k5QY1c/dx5NtgQT6eJ9CiSF01Lt5znzn/5Z7jseU4UQQOlj227/QNmM+ib7eJ1yvgtBJyaE2PAKSWbgoHY+eTqq6LTR+uAzDIw8xtaiQnuHZJKgq+eCpPcQumE6cTE+f3AfvyGgivydOjLO7L0899MybXuU9fTLRWeOZ5XZfDjghTS3UH9rIC6tV3P7oIsJOFFF23ZBc/HbFfLyshvCokUyf3W8pc/Y1Ur1/Kx9sqEcZrAa9HvGoq7nMcwfLcttwyuwY9WqSps9i8vgRRJ5gQbTRWl7KtmXrUD90L7Ntu/nL/9Vw6z8HQNlnz7GE8aSPyvheLGUu2pDGvFyOGj3xCQ0h0MOOoWI/xYdL2Rt2GbdneyLz9MFbV8ruxhBmj5FQtPUQzVJfpEfzqPBPICQhkSRJD43VRzlaosWWcQG/uiSbKLkdmzmPx36zhqi5Y9CoOtida2NqZCtHJKGYlRFkyKuo65ZhT76ee+Z6Ye6sIu/tt9kk+COttZJx902MlbbRWHqA/aVNGANSyZ4ygbFJPrTuzWXTR5/RNTqHsZMzkO7Mo8Wpwlq7m7rRd/CrCRHYP3mNraFjSRmdRnTFVnILDnHQ6EOQAjzD5FQVhvGnxxeiPkVV7PS192BXdLPns4NYPANJnTgSZY8Bh4cSlaObvuI1PK+9lqdOUGIc490HX6BSqTnFUia4rHvNvZgl/kz7650nYsrcOtS5jL8+1knK+DgCg1UnP9LdpZRrZRAxkyvGS2mr6UFdvYJ/yu7lmaxj5BsTyIhX0bLkWbYkzWJcrAKZXorUJ4Ikd2brt/+dDZTZWovYk7ufUp0/6dPHkKi20FpWjz0ti5iuYnJXfUZZ7OVcN2c4oa3refGNrRw1qQgKC0ATkkBqVjZTUoPdXgrB0kVX+ec8szmBP9zpzcdP5ZN102KSQ05aHIWWfNZ/doBSURKLbpxOktuK4eKy66J69Uu8UaEgxFvA0iMjZt4FjJKUsy+vlKpeOx6uzMDYdMZOikNVkcuq7Y1INQqEvm5MiRfz64UxtL//BgdGzmdCWiIJgy60rpg3c08bTVUVNLuSOFzuzOJjNFk88ItKZcyksaRF+eMlF2Gp3MqWUiuExBAjbqG0TE/02DBaN+xCN+9ycqo/4PmDw7jh9hkkapQ/nUB/N0I103ZgPesKuiBuEhfP8KP5cCEb1nYy/+EriDQ38OlTnxF2382kyUDs6L8MC5g4tOwTKhUaEhfOIeN4MorbfSlDatfRD8oeJ/H1P/GhNRg/Tx80kj4aO31IGz+aJHkP1ZVdxN98FVnGVmp3fMhLe8yE2Zvom3wPv8mEjqoSDu4vpcEWwvCcqUzKisbH0ktvrwlB5YnS2ETJjq3k6oNJMh6m0JbFBVdMQbXmNfJT5jJ+dDrpXk5q133CtuKj9IyaNJB85Aqds2Gz1vPJ+z38+pnbGHkWUCa4vCg2K3a54jujh/qJgjJwsfkamuppDUxwW47cAN7ZTX2tCbW/Bl8f5RnZsM8KygQ92srD7N2wi2KtAVFQIpkTs0nyBltrGfsKS6jVSVBHjmb2jAyCdSUUHq6n1z+F7LEpRAitVORtZPPRTiwWHTU9I/ndo5eSoJIPpBY70K5eyjZ5NOFjJzF5AEG6+FUaKvbz0dJOrvrLFYQdz2B58S+86zeRrOhQIlzM48dBR0Mxla1m2jOv445Rxw9tFyjrZPnv/kTD2ClEeXkOQvQ9lB/twysshYuuzCEQO50NNex5cxmmR/7IRU4LouY8lm/ZRV51FJdfP4fRcb6IRRLEMvkpWa7f/vPw1S18XVBm2fIG7xuG9ceURR0HZXZ0jUfZv3ETRxKv5Dc5oScCcAWnloOr11NYVc5Ry3DmzJjGnHED8SZOK8beNuqrtRglUnBI8E0YTpSsg5oKLQZXWrREQ2hkKMF+6kGp4nbajpWRu3wD6vvvZoYtj78/WMvNj06lc89eDu8upjfnUmZNzCD1PLmizuy+dKDv6MQqU6F06YAY7BV7KMw/wPbom3kwx2U1cJXAsdDb48Db005bYz1le/dSvP8QNfIggmJHMio1iehQFRYX7UttC112P5LnLWRSYCmv/HkLwRNG4Kno4dB+J+PCOqkS+2OSBTFM1kiLXg5xi7kux8dtneirP0JRfQ9WRTgpGRHYSvZQ2mYDtR+hMXFEhQbg6+HiOVvP6iVLKY3MIjXUB3o66fX0wccYTFKSQGdXD821VqLnzGJClJWGA1U0igJJTPTFVldG6bFjFB8xETmsHxy4fmJxGOmLp5MepsGTJrZ9nEefOpyx88YTety00ddE677lPN1wBU/8KmyAp6yS9/+xAmeKqx5v2CAGcAdt5VXUNfaQ8NtbmDaIA8vZuZy/PdZEbHoEGn9XpY6Bn66Cmh5PlAmLuWl2AHQ205G7hCfkv+Pp2VLMtFD48SbydtfideU1zB0T33+REMvwGJxi/i0239l4yloOF3Kk2YA8IYOMOC8sDUco2FiEcME1zA1y0H0sn627OghdMJM0RTcNdV3obQIyl+VZ4YN/UAgR/qr+ObssMR0VfP7sOjzuvIlh3XqCY0PxcsX3HZ+DsZ3G+g66RT5EJYWdpJNw2rF2VlNSq0csFXCIfQmLDSdAbqC1XkuHzoRT7oWPfzDhoSoEXTsNNa0YRBJcwaaq6GRihXzefUfLsIVTSU8MxmuQCctdJaIoj00FNRhlXvhq/PEPDiLQR41XYBTR4Ro8Xa5VRysH1m6j0hZI4sRMAhqKOHioDsn0ScSXbmaj14XcktzKrlXrqEu9jgtHhRDwPXkUzqYGZ7WUWRo5tD2P4nojHnGpZKaPIMHfgbZ8P1uWbaQpOBwvh47K5khufHgGzp1bKWrsRe8OG3HQ09iCQSLDMyT45LrJPNFEj+LiCaFs+sOf6XzsMSaU7KJK4oeXUolK7MTcXENtUx1HWgR8w1NZfONs4lxWq54GSksb6LF6EJqZRYz+MHtKOjDL1PiFxxIbGUyQ92CidhcWMKGvL6Ok6CC7GpRE+Vkx20w0HTEQd/lFTMlMIExqp27DarYeLKY1OYuRJ9yXdmw2LRs/s3Db079hxFlA2dnkfT7+/pMFZd928mcHZRZ07c3UVzXRK1LhExxJdGQgXi7PmF1PW10NDa09GGRBxMeH42XWotUJSAPCiQlQ4TR0015bztGWPhyu9Fr/VCalBw8qwSFgqqukReKFKjCYkOMWKMGCXtdJTZWZ+My4ARO/QN+RQzT4xxPh54X34PR4XSvt3Xo61TEkn8g0dW0YC9V5+zEGh+IpG1yuxUpvjxWpSkN0XAhKV7ClXof2WDX29Ew3rQcdxygsb6RHHEnK8EiCXKzd31bgX/P9rwvKHM3HqLL74OkXSNiJLFEnZl0XrXUtOONHEjv4oBT6aCwupa5dh8U7msTYKCIDvi1FhRNTbw/amiakaSMIc7ZxqKCPpKxAeiqqaOqwoowfRkyoHz7nieLg7DFlpwre2dtKR3snLZ5JpIeczr1vpu3YEeq03ehRoPYJIDg0mEB/L2SWbtpqa6nvERMwIpV4bx2VRW14hmiQSqx0ttvxV1jQS5Q4JSp8xAaMVnCqwokNOs4PJeCwmN03TblYwNjWTI9TiZeLHFVxPL3cSZ+2npqjR2l3Eba6puACJko5So9IwmVaGjp16J0aohKiCPHQ095lxa4IICpQhrWvE21DE1pXJuaguBCRyJeItCTCfVUoMNJc24ZNqiIwIuikK81mwNReQ7EhjjGJ/cBCEHRUF7egjAjD329wEHd/mZmOji7kScNOAjs3Fqnh4CEj3v5qPNxRxwM/Wy99FhkSr2iSIhSILAZMLRUUiVMYGyV1mdio3l9OY4+YwNRkooN8OcW48zX30ekePxujv4vg0yhIUQX44yVxVTXppq2hEyEmiWjXYAQLHRX1WMKiCFB7nMVi4KId0KHd8Rl7IhezMFGN8jzp/rmIwlqxnrWNsYxJjybM79RzTDD30qVtoLJZhwMJcm9/gsPCCHUFfA8OEnL20VjVik3uRWBkELLudvelwBoSToiphUpTGCOjFJhqDnBMPIykME9U54no91zmeKZnzgrK7N00VtTTblPhHxFOuJ8KiYvTS9dJc8UxGoxCfyaxVzyjRvrQV+nSTTPWE9mLp+ldLEepiSQ93pemfQcwjxpNuNWE4CrLJe2nVnL2NFPXUE9tjwTf4EiGJQ6UbXN9Kx0WzE45CtclpK+Vpl5Q+Pq6q+Z8VaVAwW7F2nKU/bpgElVtNLbr0Fm9iR4eS6i/q9SbE31jPc1d3Zh9AwbFRgs4nUYa6x0kjx2GxuP8U1x83TUcAmVnrX35dUU69Pz5kMDXBWXno8+fYhtfF5T9FOc4NObzK4GzuS/Pb2/ukggI+hZqzYFEBciRfI+Vwe0dDbTJA/FTe6A4XZ3U8z7ZH1eDZwVlP67hDo0GGAJlQ6DsR7kRhkDZuS3LECg7NzkNPXVSAt87KBsS/g8mgSFQ9oOJ/ht3PATKhkDZN1ae7/LFrwXKnHbsghix+FTiwO9yfN9V24LgwG4TkMql55RmPQTKvquV+Pm2OwTKfr5r+8WZDYGyn95aD4GyIVD2o9TacwdlAsaaozQpQ/D388VvIJbDaTZgMlswKzT4n8iOHDRVYyvNehU+3irUivNd0FPA6bDQ223F09/7q4kFbXr0RhtmkQ8B3u7S19itBhoPV0BqBpEe4lPKmpxuoYZA2Y9SfX/UgxoCZT/q5Tmvg/v5gzIndrOeruY2zH7heHXX0uMdS4SvB7IvuqudJnQ6IyarB4FBnmeOk3bq6eyyI/NQ4uXlcfYLsqMHbTt4eatRDSLYdS2m0+Iq1ddFh0NNmIeeWoMXyS7i9q+osTkEyoZA2Xk9BM5XY+cMypy9HH5vJdXJ40lPHUacUoRg1dFRWUJJZQfG6HFMSw3qLwVz/CcYadvzMZ/WhriTNML8xNgFJT7+AQQHeA4qkeLEabfQ02lCGaRx14i0drXQpjNhsQuIPLzdQNBX/cVySVZMhkZ2rG9h9IXj0biqKLj6Fox0t3TQozdjc/1/bzW1zTpapcPJTvTopwEw9VGz8XMaF9zLNUmeeJ4lKHoIlJ0vjfvltDMEyn45a/3zB2U2+lqPsW/VGorjLyGn/h02+13Lr2fF468w0dbcQa/Bgt215PYWjpW30Nrjz/iJ0f3nvItVQBVATKTfKSSwgqWErdt68Q2JIyMj9BQmB1dSgbm7hcZuywnGf8F8hF35ArFJUYSFHgd8UhTevnjSSX3Bbja2BLEouYP38zX8+b4FSCWnT58bAmVDoOxHeUKdKyhz6nbz7sd9pOVkMTIxCKmlj67aA+zZs4+95VaCIoczdn4OqREBeLlSd5xmuuv28vFLyymxqd3kslJ9C1pHLJnT53PZ3JH4KVy0JQ7slh5aqo+yI7edrF8vIlEm0PTpG3xa04veJkERksrkcaPIitdgM+np6+mmz+rE6TRj7D3Cuy8c44IHLydELHJvQEHazMFP9lGt7cXquk2Zu+jWmekTBxEV4KLecCI22/EdG0BDYw73XJeMv+fJsiZDlrIfpar+5AY1BMp+ckv2jQf88wdldgzt5RR89CbvGxZzd9hKnimfy2N3TyZUUcOWlds5WN2G3nXldbRTV9NOZ68vGaPC+oGWVIlH1GRuuXY8/hLRCeuZYMzl7XfaCI7LZNbshEG0R+DQd9Cc/ynv5zfS19lBn83lGelB24a71q9KKUOq9MLbO5T4jNGMygzEnL+RD3dbmHuhH5+/UsMTbz2CVHZ6cvshUDYEyr7xhv8uXzxXUGbLe4MluknkZMYQ52Wh89hutu2upkuTzpyZkdgPbWPFLiOpl1/IpCgNnrajrHz4UdYEL2B2WjghHmbaDuVz1OmHf3w6Y5OjiRyeTIyHnq7afJY9/ynbW/25/c2HmKgQOPifZ6meewFj4+KIkkqQuDeyldayfHauXc32ul66u534BcrpbDHiH6Giq8mId7AfChdPkmE483JSGT7S70TNXzdXmFPAqevFfnA1z4ZOJnTdIWbeeyXxGvUZiSiHLGXfpRb+PNseAmU/z3U93ax+CaDM1NVIZd4+qmNyGNmwicN+c5mVFoC3q7SE04rJaMJsseO0lLNnVzlVLVFceW0GMpEYiczlnlR8idPUDcqWaAmITmX6jPgBq5oYsUSCzG3hcmCzNJH7wmvkmzwGneWuchgWlIlTmJgzmXHRMmy6ZuqOHeFwZwDZER1sK/fj6gszvzILeQiUDYGyH+UJdW6gzEH9W6+wc+wCxkd5YNz6EZ8UGPEZPZNFM0cQ5LoKWbtpLdrE669spWfCDdwUVMLufYfI8xzDuEhvlEfyKFOF4h8VS3R7HZ2qUIIuvIarw8Fu6aaxtYftL31E7N8eYLyHg31PPkvjrLlkxsUR6eGBh6v230CKv4vPqqGiiI1rmpj2uyuIlzpwmrfzxGPtXHLHXOJCjNRWdKPdn0dxxTGq+1wkvy4XqZE+nRW7NJNbHpqOUhWJ5bXnaLjtLmYH+Jwo6zNkKftRqupPblBDoOwnt2TfeMA/f1DmwOG0YTZLUSkdGAwi1Gq5i9bQHaNr69jP5x98Tu7BWrq/UMpSJPNBM2wWd9w1jzgP8SlxY4JxO2++VIJFFkzK6PB+UCZT4xMcxfAoDWJsmI1HeeXhjYx/6EaSfQaVZzryCZ9WaFAkTOaCLCUOu4ug1o7UQ47D5KoZe+aL9hAoGwJl33jDf5cvnhsos7L3hdfpmjufuKZ8CqpaqGrowdrZRXd3N316A/awSIJdpIXhaUxX2xFdfCVjN/6FP9VHkuCvQlGeT5krSSAyhqiOBro9wwi56FqujnSRndro66pnxb+WuUHZOA87u/94E280y5ELYvwyF3HB/BlMTfAaEIUTY90xitauoWDWvdwdD449T/Dg4Qu4+4rhRAbIXUYxFxspgus/132rr4EjOzfw6c52gq64nZuz/BA5LGhffpqVs2/nilgNgV/FmAgMWcq+Sy38ebY9BMp+nuv6y7SUffVaCpZiPn1xBTuK6+g8TW1x15tipQ+BE3/Do1cNx2NwXU/jdl57Opf6LglhwwL63ZqqQMKHjWFedhRSt6WskW3P/Jf1TVYsg8l0BRGBWQuZPWsGEwaV/DtXrRsCZUOg7Fx15Xt97lxB2e7nX0c/fyEZ4UH4OJ3YnU5w2unYX0BRRT2GCy5joVqMSCJ1B3LiocD+4Z/5iy6NzHAfVIe3cVAdQVB8EvHachpFPqjnXMFVblBmR99Vx8cDoMxlKSt5fzmdGdkkhNgpWnWAkKhksmeNPiEbwdxKQ+lW3l7nzY3/l8r+B/9N001/5orkwFNqlrpf0JWyZ9NOth31Zcp18xgV5oVSKkawW+h44ymW5tzO1Qkags7ADj4Eyr5XtfxZdDYEyn4Wy3hOk/j5W8rOAMqMW3jxeS3xmWmMjACdQ4I0xB+FrpP2NifhCWrM1Rt5Zk0yT/xtMkqx6IS1zO2+fLsZv8hUps2MH4gpE7lresqlJnpbd/LSg2vo8vPA5nRdsgePQ4RYYsPhM5KxkxZw5YyBpIJzWrEh8liKh0DZOarK9/vYuYKy0pde4+isC8iOjSJcaKIkdzf5hZXUNzSg7ejGOiKd4d4aAtPncv20GKQ46Xjjd/y+zItAtQfymmJqFAH4BIcS0tuJLWwkI669kWtOC8okOHV9OJUq5FIzhUs/wTs4ghGzpp4UjmDH1F7FwWWv8UGNBWvYxdx/ywSifTyQOOsoXJPL/mPNdLsq+lq0NDR00GIIIjUlEKVEjEThReTkK0jd/DL5V93FheG+DJRFPe0CDIGy71cvfw69DYGyn8MqntscftGgzFrE5+v6iE6KRVFTSJmgwH9aBpqyIgoKLMy4OQev1kI+zg3i+qtHIjvFUvbVgf44e+nUbuOJR3u49c9pFL+/kgKtAaO7pJsYv5HTmJQqorNWj1mWwZWXJJ+SKHC2lRuylA2BsrPpyA/y93MDZQK6Na+wMmg2E0fEkOhlQ9/dTW+vntbDhyitbsQ4ZxGzPeXIvfwJ81MiwsrBxx5kbdo8xoT44W8zYRFLkchkUFFMlUWOeMZlp7WUjZMbKFq+Gfv4iQwLNrJ36R78w5PInjN2kIzsGFvL2ff6k/wvvw+P7Nt59M4c4n08kGKit70b3UCKttBbSlFJM9WmNBbPDHabyEViMVIvOQUvfIDmJ5mMHQAAIABJREFUjlsY4+eFenAdvi+sxhAo+0HU8yfd6RAo+0kv39ca/C8ZlLkoiHp6nMgVeg59soU6aQApi9IR9heye4+F+fdeSLitj+ZWB+FR/qdwQp4p+9IFyjpcoOxxO398Opb3/r6XEYtzCHfVB67dxJaWeOLjJVhbO+m0juDyy4YPgbJz0dqzFiQ/l0aGnvnOJHBuoAwcNStZsi+C8eNGkBztOWB+dtCxby8Hy2vRX3w1F51ANQ4EczGvPryZ6NuuYlSkP17uitNOXIYr0+HdHGzW0TF2MVdGuivPY+hpYO2za4h64E6y5A5a173FinIDVosJh18qkydNYOKIwH6OMUM7jcV5bN1TSV9AEpkJ3vRVHOJws4yEKbOZkh5NoFp2krSw6wD7DtRTbhzLNYvC+v/dacbWkcv/3hC44s6phHl/OTNosNCHQNl3poI/24aHQNnPdmm/NLFfNChzSUMw03bgcz7d14c6eQLzJ3tTm1/A7t0m5tx3IcG6Ora8uYPQu65huMOOaMANKRh3sXRZB0ExaUybHncCVInEEiRSC33t/aDskafDefmWdyAtCW9PFdLuCpp9pjF5tBpbcyedtiFQds67bQiUnbOofpAHzxWUCdZKNryzH8XIIBxGPZ3N3ZgFAUtbG+29OmyxicRKXRYoOVLfeMZ7FrK0PpOrLsggWjMAeHor2Z+3n/y8KmyRw0m9ZDHTNS6IJLgZ9puPNaEenoRGAs72CkpruzGY7HiExBAVEUKgyklP3VFKCg5QYVQTGBlJZEIyI8JVmBvLKC6poLK+CZ3faOblpBEf6omhoYSivM3ktXsTmHUJ1473dQNKp0mHdv3LvKW8hjunhuB7lmoDQ6DsB1HPn3SnQ6DsJ718X2vwv2hQZmnk0Pa9lDYakMekkZGWTEKAnfrD+Wxfs4uuiAjU1j5qm4O47u6R1Gwqos1kw+4KEHO0U1tnQaHWEBysHrjsi5D7hBKdkUGKVyFPPuHg4SczKVhxAEl4EAoPOSKHHm1NE53t1TQLUcSlzeaK6eFfotw40yIOuS+H3Jdfa5N/Xw+fKygDK807tlHjqUFwAAYDtsEZjq56mK5Bi6VI1aEMU3dQ55XCyBA1quNs+UYt1eVVVDaZUIbHkpgaT8jpef2+YvouAsMmGmqa6FVFkJAUif+g4HzB1E5NWSm1tlBGDIsiRKPA0lFPbVU1zU4NoYkpJLvIY10p3KYeyj/bSNuUi5kYIMfj9KTPJ8YxBMq+L438+fQzBMp+Pmt5tpn8okGZrYOakiraBA2hMZGE+ymR4MDY2ULDsXLqjSAWiRH5JjA+ycmxw/X0WO0MTqQ8Vb4ipCofAqLjifXu4EAhjJkUhrHXhtJb7eYvE2Gjq+YoNXVN9HiEERGbRFKI4uxlmgZ1NATKhkDZ2fb1D/L3cwdlIPRoaRO8UKtVeJ4hU/EHmcjX6lTAYTfR1tCNV3QY6kHZQF/VzBAo+1oCHnoYGAJlvxw1+EWDsp/oMv9oQdnkyZNJSkr6zsTqdDq5//77eeSRR9BoNN9ZP0MNfzMJrFq1CplMxsKFC79ZA7+QtyorK1m+fDkPP/zwL2TGQ9P8thLo6uri8ccf59///jdi8VlMsd+2s6H3f1AJlJaWsmHDBu67774fdBxDnZ+7BDZt2kRISAivvPLKub90lidFgosZ81v8MjIyCAgIIDg4+Fu0cuZXXaBsxYoVzJ8/H7Va/Z31M9TwN5PAgQMHkEgkpKenf7MGfiFvtbW1UVBQwIIFC34hMx6a5reVgF6vZ926dVxyySVDoOzbCvNH/n5TUxMuYDZ79uwf+UiHhndcAq71ys7O/vGBsv/85z9Mnz79O1upoUD/70y056Xhr+O+PC8d/kQbGXJf/kQX7gcc9pD78gcU/vfc9ZD78nsW+Hno7kfrvvzxgDIndqsFvd6GyleNvUcH3jLMPXY8vL1QyiQM4pzrXxLBjt1mw2KXolLJvhzkZ9Wjd3ggl8uQu0vVg9NixmKzYBZLEJsFFBovPL6Kn0qwYDDY3RmFyi+0LwgO7CYDfQYnCn+fAZZiAZtOh1mmQK7w+Op2v7VCCdgtNpBJkYjF7nJBpj4dfTYJMrU3GtW5R89/XVAmmHT0OWXIPBQoBwL4XebaU0QoODF3tmP0CsBHLjmFl+ZbTd1qwmS1Y5N54i134rBb0JuleHvJv1aA5zcZw9cGZVYTZrMFo8wHP+VpFEywoDcIyAULVrEHYrkHqhNlnpzYbVaMeisKjffJQul2E316MzaH0106yv0TSZErFChVLn62b/Jz4Lo4Wcyg9hoUKGvT0WPyQGY3YFeoUSrkyL+0AQf6czpwGnvpFPsSoBQP1MM7ORbBYcNqMmJ2SpAp1f3zdNpxWPR02zwJ8P5mI/86sxVcVShsdsQe8oEMLTtGXTc6vRi1xhuVUva1MrfOpe8fDSgTHNjMRoxWkHgoUCtcZ6UDm9V1vjnx1Hh+Q91xH8I4bHaQShGLTjK1H5ePw2LG6nAiVqoGzkMBp9NGX7cRpdJJr02Jj6cCueR0h7Adq8WCySzB2+eLQdwCDovRfT6LVSoUCpl7Dg6XntkdLmVG/bU8xnbMJjMWixgvXxViBsbZ1os0KADVWeJOfwhQJjgduOUrV6GS2DH1mfpZ748fDWJZ/3dIJvnC+dh/duq6zCgDNe51OQNF47mo+k/ymZ8sKBOcdmxGM3bXYTqwcQSbEb3BjNUOEqUKlcLjKzYV7gPf39//LIz+TuzmbpprKjhwxM6YWSNo//RzeidE0bKphaCxY0mMCCTQW3mqgtk60DY1Ut7sz6QJkV8+VKu3kdubSGxUMOE+4HA4MNWUU62t45gqAO9aE5GzJpHsI8XW2Uov/Qezwy5CpfFGKa2nMK8LuTqCjKwwJO4DyIJJ14PO0ENbTR2VDRKGLx5DiFOGp1pK+9aNVIQkETUskXgPEU6zAYNeT59TzJdKK9ptCJ6BaNQyZF/rALHSWFKFOCYKf081HvpaSnfsYLfWk/DRU1iQ5n/Om+TsoMyJuacbs9wLT4UMoXgj200RBMUlk+5nwWCyYRVU+HoPgGLXB6CvlQPvLuXohEvJCfHES+LALnjg6e2JWjmIP+x0o3SY6DOJUankJwqQH39MqD9EaUMPjaETmROup7OhhF0N0cwepcZocQGV/qwdL6UU6VcBiHOWzKkPfl1Q5mgqofxIBYeC5nN1mseXerX3HCa3wEKQpZYGVSSeYfGkhqmQSySInX1oezo5tqeB4ZfNJuq4brTtZ9OuWrqtDkTuvShgtykITBxG6qhhBJ9Gh5w2MyazBZtdAIkMD4XCvYdOiEfopaWpgaPlEiZOH4bYZsNFmC20beHT4liiTYdpC0th+LAEYnzFWPQGjEYrgkSEgBix3At/uQXzgc9YoriYGzM88Bg4J5wWPX0GI32dbWjr6+gS/z97Zx1mZ3X17fvIuLu7u/vEJ+5CEkJwAkXbQim0lEKh0FLDixSHNEjcbZKJjmcmGXd3OTNnzuiR57ueiU1CSpKWvh+87zy5ciV/7EfO1nuvvdZv2WLvF4q/hYBEMsJo9Qm2dk/lnrSL/VXNQLeCEXFhEaO1JtSaoAOJTB9TcQN00yuIjtHBAdpqWzEKDcJBIqZF7aU0fTvphSZELJ5GtL/jeS297/G6ESgTtGOMqbXopAYY6UvPa/lpRhhQDqEWJOiZWGBmKALPtT5MQKfVoB4ZYUQtRrPJ0DMwGgfMi1p8qv5BhpTiPNlAg8oEJzdPgjwsEaRqBrrqyD49yNQ1qViLS/lYP509IrlJrgJrHVrEvmOCpZnBhHYRELRDtJS1oO/vjbW+HJlwfhyO/5HoUFRU0NSnQj8mBn80qLVigukOjm07S0iUhBP1rqSkBuAkH2VEI75HBHYJekZGmJgM0V5fR3GpOXMWX1BrF7QM9ytQjQ7Q3dBAXaMam6gA3O1tsdCTMVRdSm2HAl3CDBKNtWhGlHQp1MjFur3i0qLBEDNTcU6SoRtuoexsKSV1cqKnBmOpD+rhTo5vPI7VqgUEmptiJNXDyNwMY/F3XtUe14cyAc3IIEPDo4zpZOgbie1kwMXA9G+1rk7D6MgIo+NRilLkBoYYGIjrxMUXC2hUffSUF1PrlUSiRRM5+8tRyqXoxDLiPIwlHoF++HrYYnTpBQI6jYrepnMc2tuM56pFRNkZj+ej/Le7v6BmRDU4vmHWycQNohFG+leD4Pc4sL6nR/0IoUwc8GMMdDZTeSyTzulrmesgR46GvrJ09h05S023gE1ECqlJUQQ7mlxzp3ldKBN0aEYVNBaeJmNfHv0z72Stk5LyT19no30KfrXHqJB64eQZy+IFsQS5WiHXahH3A8JgNUX5eRw858djj8RetijI9DHSExg9+Xfeb0kkNswVdyMlCuUQyopzVLR00uYRQFBPNQ0OC1k9y4Hq5zfwoUEATlIBRb2E5J/eQVqYkpztbRiYB5A2zx89iZq+xmJOffUpB8obqWQOP39kCclu9RzYpcJ7eiSSw19T7J9IeEI8MSbQl7uf3du3sE1lT6DpVRND3Tl6l77Kk3O98DTRMKbWjC+I4sQsSkvI9A0xvMaoFYQedvz+I/TWribB1wMbeik7kklZt4BbQhzxnjfuI/jdUCbW8hCF7/yFE17LWZQQgGPup/xzMBCPqHimSHI5ntNAg0Ey9yzxHp+Q1QPtNB19l2f+UYelvz0mcikMtNI4Fs6i9UtZkOqPtVx67UVG0KBuTueLTDsWzAnG3vLi7licSNQMFx7kWGkH1b7Lud2hkeK9W9nnew9re79gc9kwWkGG87Q7WZHogdP3bH25HpRp1SPji6tWVMcVU6xXnSY3u4ATHnfzyynG5yc80ZIgN8BYX6D5q5d5PVvBSEc9bYIlhjbOhEbEEmpnjdVwKSecQrDOqCL52fsIu2DlFfJf49m9toSGOuNqLy6OGhoyz9Jv40z07StJmNBXREuueniQvqZz5GUXUtktYGDjQXB0BAFeTtgYn98IaMeaKDqTR3qGnHUPJDDW3EKXmPW3fRcbs4OZGTpARYsU3/gppERoOLNtN0eO1CJ1MmBIZ4iR2wqeu82dkf1v8yuTJ/jTbNESJkUqkzB8bi+bD2Ww72Q7FoHxLLh1Ln7SAVrLGpAHB+PTupvXmtbx53tdxiFCp61i49N/pWBED6mZ+QRLs47BnjGkVj4seuFBZuqJRvIxhkc1F6wCOrSCHkZG+uPh8t++xuhuqOTAx/txfuYJpuuJC5CW7vTP2N/tiltCLBFuVlheqOfvac6/bvSl+BuG2krG9fj6zSOZHWGNMKZEUX2ar7econVUH+eZ61iV6IGNsfwqa7QWzdgQ/R2NVBcWUFDdzpCJA+6BsSRHeWBjYoTewBl2fr6fk+mZtHglk7xoGfNtVfS0d9Bs5Y6vQSuHtym59bdrcEaNUPYWP3mhFlMXEwyMLi+qgq6XzlEXQmKW8MhtYchEEBwdQ60dQ92fy+u/PE7UCw+R6GCG4dgwY1ITTE2MMJCOUpeeTn5LDwYL5hGn6qStb5ChwRb2fZZL9F2pKA6eQ5g1H9ecTRzvHkYlN4EuAefEKSxYFwRFZzl20pb7HkvGQJzzhT5yP3yTPQW55CjjWbpqMQtiBRqKe1GbuWI3XE9DaxfaZbezUr+d5qxP+cVrLXiHn9cnvLTB07XTMBzDLSsWsijFAcWZw+zbvY0tVUNIB/XxCrJHX62gtkOOfmcNI94heFr7kbJuKSmBrthfZdy9HpQJmn4aso5wPLeUumELPCOTmDIlAm+zb1uJdeKJQF8rZWdyKaxsZ0hugXNgBGFBvnjYmlwwTAiMtNRS/PVnHJj3JL922ckTD1QSNMMLEzN9MVSeknwlfjNmMHdBHE4XYE7QjdDfWEr2Pz9mj9aMMXU8Dz08Cz9bUwxFGL/pzi+gUVRy+sBR8qo6GLENJiYlmeQQF8y+5/F00592nRt+fFAmqOiszmbXq59ytEWGx8vv8lyQAXrqTN5+LguPlctI8teQ80U6HQ7+JC2fQeA1TNDXgzJhoIGiozv46Os8OszCuG+BEcfOKDGzlFG/Jx1h5aMsj/fHUdWDzqSHwtMFFBTUoxxTMagaoGdYH2MjY2ytLu4FJEi8FvOLmUPs25lOXkMfGvswwl3tsDfWMtBcT3NPP0rvcCJNDTGy9CB8diyK556l9uU/c6uVQM6f3qEzIgB7GyVnD3Whb+JObKIHxha2OLp74Chpp/Pcdv6WPYOXHgtEJhmj7cBr/O2UHQGqGnSLFhN7AcoUuRlkl9TTMeN27nC/cgAK257jd3r3cdcUR/TPbGJrRgGlXaOg6kbrHE/sike4P+HyHufShHIVlNne/Ei61F2vbykDhov57JnPGFpyDzP6MzihC8bDzwpp3knOKe2Zdu8Kok1ArWymfPfb/PKdbuY8eQtBRjJkDFK7cwtnbWIIDQsiMsAfTw93nM2uXjxFAdkecl66lScbb+e9F5cR7Go+vlgLDNN4ai8Hv9nEvioVYx5hxPg6oOp05Z5fLSPEwvD7Hq/fet53Q5mamn2fsCMjn7JeLWgH6G2qpbKiiyEbH8KjvbAdz+0kxzzpPp5ZZU7eux9zuFHBQGcddSOmGFg64O7hT6C1NX5WvWS6R+J47Gooe4M/5CezdG4wwR7GiNpxpTv3Ujqsw33l8stQJu5c+ys48Le3OaYfx1TjHI4ar2a2q5LOM5k02iUybd5spnmOUJd3hG0f7+Z0h4CpjTfJSQ6oVRpQ5JJR4U5kiC2WZvpYBqaSGKaj4nQtA6PuLFtlR01hFjv2GrJ0uhFdWVt42/A2HokRj/ptcfd3x9bEAJnQTPpXpxkwdSFhYQpOQ02UHj/Elh0leMyxo6jv9glQVsnGV9JxXDiHmDBvrC71ay1Nebnk5pzD4v77SRMGGS7Zxu8/OI1CBzqhlwbtdH756DKmhDtd4yjuWlD2X+8y14EyHT35e9i9czMHOtyJSbuPJ1Y5oWgs5eDbm1A88Bwb7Et48+l0Qp+8h3h3e8wnjHNdXyX56YfZl9+H3N4Zs8ZSpHevIiBnH5tPSpnzzKPM9rQYt1K3bP6Iw6ZB+MQnk2o5QGPmQfZn5HDWIRavFgnrLkJZ6Vs8czCFn6wPw83u8pgSNCUcPVxDp8KLlbf60F+Xz/4PvuJExyCKknwaXeMIs5YjFUCiZ4RD7FKWz47FqfMkB7Zt53CpApmjK+7hIdirVYyM9JCfXoXv3ERs5TJkdiG4FJ5AuWQhMfEhaPfspaSjG5M4ZwaLKikstGDJ6jD05cbY+AXjZS5FUvEP/nQklMULwgnyNEBRsINvjrbQ3qzGN9QWw+Xnoazt7A5ey53OS48FXWE0ENSn2PhZL+4BEcS51HM0u4EWizgW+Y1RdTyDytgI1DtamPXrW3Ev+5TXT/mzenkkng4mlzOFTOhC14MybcGnvJtlhntsMtMcKzh6rJpmWSIbbg25bEwQnyeM0rz7Dd46MYpztDF1BUakxrhgNlJJVq0cp8R53DInEEupwHBLDcVffc7B+eeh7JGVe5D4WCE3lCMIQ7R2WDF1zQpWLY2/AGVq+usLydq5m6O2a3l2lSs9W5/j2eMB3P7kGpLcLTG5QZC66LIiMMLZt14hwz2Nqckh2Ods5XCbESZTVnKLv/5/f5D9B2/48UEZo4yIquflnXQc+Izdi1/g2SAD5IpveOU9YxauSiTYz5SqTV+SZ2iHx9z5TL1G8sDrQll/O+1dDWRV99BZ1MfMR1fiOm4AF9C2neKzd7dTZeyFcZsCj7VLSY0LxUOiQ2jOIvdsA4X687hvlsUEc7sEiXhMIxdQq0dp2/kR+w28kPR0MFJTQk1zO93KQVTOPvhbWWMbvoxHFjhx6me38g/raDzlAp0lQwQvCsHBpIvC00r0jZ0JshukS6tF4RGOZ/YBzjaXkdkXwKxIHyJvuY3ZoTYYaEdp/ucn5AckX7KUKXL2snvrZrYOORJ0laVMqC2kZ+nrPD3fG09T0bfnvKVMqD7K6QoVLS5LuCv52lC2/cUP0bt1zbilzO6/BmWipWyEnsYWeqqyyR3ywK3pCJlyf+zM9LGR6xi1DyUx2Bl7Sw3K2hN89lkOZeUKYlZOwVqqo37PfjrDIvB0csKu+xx1+vGEpC5iWcRVR3pqFcNlG/nt/maUNaE89dv5eLqchzIRy8QjndYjm9h2qppG1/nc5lJDoXaYcxkSZqXaMXJBiVBi4sHUhCBsrb7fSN/rWcp06lHGNFp0gsBQ8WGObt/EptIRdM5hhM69j6dn253PuSk3wFBPoO/4Rj49VUt7ZRHVo+YYWNvh6R2En7k1HgYNHHe7FpS9yuMf9WJsLR4XnxfB7a7uwSQ8lrkP3HIBynQM9zZR+Om7HIx8mMfibFBv/QMfOqxnaYw7PkbtZH59mAZTD8IXziJCX8OYopaac6f4MsuZNd75vJ/di2y4jIJ6B/y8LDAx8SRx7SKmRoyR//E2Dh+pw9DLCOWoliG9ONYFDFOTd5CtVktY46em6mg9kb/agHf9MXJzMkk/3YJG3xLf1OkkpcxidrgzBv11tJXt5Z2mW6+Ass9/8RcKxvSQmVtcYSlTdY8itfRm0UuPkCZaysRjsAuWMp06k/ff6WH6olTCQ52vDWX1Fez/aB/Ozz7JjHFL2X//+u7jSwGVopeR9ixyy/poJpUNS4xoqTrBh1+a8dPnZmMh0dLf3gO2NpjoiacU5y9B3UTugUxK240IW56KdWs5J7bm4P70w6QIwwxXfclLX9lw+/RBMvIqKDx6iiZjW6z9kkibPoUZyf44yhVUlpWRvmeCpaz0De55vhZLVxMMJ1jmBF0PHSOipWwpj90ejlynRa3qpLt8N8+/2cO8+9MI8vPH2fS89VU8ZtYX/ZhEy/doFyWn8zhbUINlnBXnthbQoxugPK8Rt4RQzAU93Bffi9eJd8lQjjBsaA4tI5i7ORAQZ0Ln2TrKamyYkWLDSGU+Z+fcReKxPVQ0ZpLR4UKAly9xCxcyLSkIVxPoOZlBcZvigqWsjabMT/jZ31rwi7S6AqYEXSv1g7GsWbWIhWF9nNx7iN0nWpCYysY1DEe0KloapPgG2SPTjjKq1jBkM42H75hFuJfNt06FvhvKBFR7/87GsUgCYuKZ6tTA8YMFVLXYsmrDDC4JRWlGGMt7l2ePB7N+fRxeHOOTrXpEJUURG2ZBX+4BjlepGAmbzVzzCva9+yn788pp853GuvsDyX/mEHq+F6FsmLZu63EoW7koDiddPy1nT3DoQAGtgct5YFEQ1vpShLEhWo69z9++bMZt2R2snBaM+0VXlGsMEWFEiSJ7M/9QTOWB+V6Y6/ex/5VPGU6bS3xUMC4VO9h9To3SbS7rU8z/+4PsP3jDjxDKRFOxjpGOViq/+Dtb5j/Pb0RLma6CrS99Tq29P65Wg9SXDmMXO5V5C2NxvQZlXw/K0GnRaPupL8rmwKc7aLByRLQBjF/aEZTdDbTrRZCUmMLsGeF4OZ6frHUVh9i7YycfVFkT66F3vrxEjswqmhV3z8THSI6s+wSff1lIQ3cfI0NSfOJiCbdW09zQRmd8EnFDReza78DPHg8n84mnKX7ytyy3EDjz9kY08+cRbdtE5tFhjBwjmGJdQ355I9Vha1hrUMKpf7zIC63LeO+dVZgc+4ivqnyYt24axge/4qxv/GUoyz3K6YJyGuJXstr1KkvZ3j/zmsVD3DfNDS/LCZajqsMcK1ZQYz2L1SEjKIZFCX1RLV8fUzsHLPR62PH4Q+wasMEpeTkr5sQT5mpx5Y7rBjvrd1vKdAi6Rk58toeznX30a2TIGs5wVmOPhZ0jHqITjpETPmGxTJ0Zgp1WQXNtFv94bjeOC5OxkOqo3bGHrrhE/B3tsWnPp0ovibBpy1gVPRHK1Awp6jj05teMrPMk5y0jHnlyNh6XoEz0Aeog7/P3+fSzY7THLWdeqj+WefspSF7PUlkXysE8tu03ZdrCKcxODcTK/Nswe4NVcs1i14OySzepm8nencGZI9mM+ZtRoIsgrENB4q8fIMX0Igpo6fn6TTaZJROlOkNpn5ZWpRJGzbD3iGNecB+ZDQrq80ZZ88Kd+FzsGoMtVDf0M6oVj7fPP0unlWFsY4uDsy3jj9f00ll3nPc/gzueWYyroZZzf/wdp+bcy4JgL7wMdahOfcO+ZmPk4fNYHqSlo7yAExt3U61vhFo1gHr1z7lf+xUfHI9k2QIP2vbupD8llegYQyp3nKOr3445i2yoLy3meK47G9a50LzpLT6K+w3PRPSy98VNmP/kLpJcLDGu3skbrx6ixi6FVbfFYlVTQGaDITGLkglq3MpfGq+Eso0v78VsWiqhQZ5YTrCUtZw9R3FRDQ4PP0DaVc6ZOvVJ3n61jdQF8fi4GjOsGmFsfCuvh6GpGZaWevRV5/PNs89yxDaJxLm3cvucAOz0Zde0evwn/WTivdfzKRPlgujK5mROA5XqJO6bA01Zm3j560EsTTXI9caQRd/JA/MDcTS/GMwiMFq0n8Plg/R7zmBlNDSX5bFzs4JbfrsWV6mAoG5jy9Pvo31gPdFW/Zx49mUOSuOYtWYOUaoSzlQNY5qUQpRJE3s3918+vix9i6d2hrN+RSDOtpfHp6Ap59SpVlSjgaxZF46eMEJ/Uz7bf/d7PpMmsjTems6SMeIfvZ1kOwFVcz+CjR129pZIq09z6tQRDrdqMdboI7FP4/Y5ar55/TgpT96N9/G3ec9kLb7ZOxiankhwhD+6w8doFPTxmeGFUFhIRm0YG5ZY0r7tPd6N+A3PB49R9979PH0mknWPrSRWOEdm0RgWkUmE6RqpaWi/dHzZWrCNv5yI5ukN/ldCmTqHLVtHCAiPZkpgGyczGzhXZ4CPSSUFbWPoBC1arQS5XIZE6kDoAivO7Bxj+eoZhAY5fSvx9fUsZbq6vXy8uQKFsS2uRp009ugZ+tlqAAAgAElEQVRjEbmUe2e7X4BtLaOD7Rz83ev0PfAUiz2ssSj6B2+eCyY+MYqEABN0A4Uczaikvt+X29YEoqoooXDbRvanLie1LJfS9kF0emKgzQV/U60UY1tfpib5YDVQz/HsChQ2VujKGxkwvOzbqxtVYx0ahPZcMULyGhbE++CqN4xq7MK6M6FTi8EF6oFWCr78hNMBD/DY0kB0B9/hywYjrJ2t0a+voscqmKglS0lzvrAuf18D6nt+zo8Qys5bKMa6Wij79O1LUCanim3PvUuRhQ/OZkrqa6S4p85i6aIYnK7hznFdKBPfIvRTk3OIL1/dSI2NC1cY3EYbaDFfy0/vmk1ikC2Goo8SOvpz0zlxppgy/zQWOog0qGZksIld75cw89WfEmfQQ9bfnuGNw40MBc3AXz2Aud4YyLX0KfpRenrhySCtI3P46zNRZP5sA7uSlhJtCPWHy/B+8C7SjIo4UWyGqW8yM2T5ZBbVUR+zmCUc55O/fEK2Opy45ffxQKqM1twzdPjHY3B4C9VBCRMsZSKUlVAbs4wVTldR64FX+bvNo/8CynoplYSQJM/hZO3AeWdPfRsCF68i1bGfvS+8iXJKApZ93YxZRRAaHkKg3c1HsV3/+HIUZaeCIY1uPC3G6ImNbB30xSU0hqkiZIrRf8ammFsYoy8M0tuezeu/3E/AuplYy3SUb/qG9tRphLo6Y990isKxcHwSF7FyApTpBrvpzN7Ge40xPLiynteegw1PpF0BZeraDA5+/Q1b6kyxi40msDWf9OwxEj76A/eajKJVbOXlv9uwfkMq/p5W/8K36N8f1TcGZRq6sndxoKCLAakZfgatHDWdyfLRg3zdOYVfPpaMjWhJEA9ky3IpN/HGpSuPwgEjehrakRkYYJGYSMRoBadP1aNyS2Z1mhfysTI2Pv9P2sxM0eoG6RzyYn7QKPXd/dT0CFjpDYGFN17Ja7g1qI+2vK28WrWEP9zvhVTXyubffIzeXXeQ4uOGnQyEs5vZUaHPmM8sFtoWc3jju/x5VwdOAUkscS7ja2kkKRRwutKViBArlGXteNxzGwumm1L1z3TOnFPhGW1KT/cAXWMzeOpuNwpfe43ch//EIw5NfP3rr7C9dx2Jvrb07f+Mj7afpFbqy5zFc5kaaY6yoY32YSsidEf461VQ9sXLezBNTiQwwB2LCVDWdq6YsvJGnB7511CWMj8Qg756ikob6BzVITGwxTUoipRUH6SNZez9+yYkty3DLieL3ug7WRRqifm/DL3+9/vKxTuvB2Xj5bqyOZ5Vdx7KZmqoPPQJT3xpzqMvr8RPr539fz+J22N3kepmfwFSNbTu307mgAzjmUuYb9xEReFptmR587OfJ17Y0I5w9JfPUfOTx0gbyGbPe7s4rTLDb8lK5sZ4YNrRQufwKEa2Y2RumQhlb/LU9hBWL/HD0eayQ7+grSQzq4NhTTBr1wWjbqvkzI7N7JYmc9tsb/Qbs9n+3kbyrALwcnDEzTmQ6KlxhNj0cGbjJ3z0VR6Dgf4ERdrRnK0jMEhH4dFKfGYnYVN1msqpvyG19Bsa7KwwdnBEKGlC5hvC9DluSM6c4aBuKT+foqZ24xt8mPA8vw8uYdMLr3CwyRa3qWtZO9MD895aWuTWaDvb6O/uvGQpE6HszxkRPH63zxVQptPksWOnhuDIWKbGm9LbO0hNfgUtlWfonzqHmHH/TNEwoaV9+3ZqV99GhNaEUE87zM2NvgXz14MyoWEv//iigHa5FQ4GXbSpzHFMWs39s877U4oJvQeVBfzlyVxW/vV+Asz0UW39G5/rzSA5LpxYRz0ETRXH0ouoaXJg3X3JSESfsq8+Yc+cB7lD00LZjnfYrosmzM0cK0PxqXJMHHwIDfbG1RT6FH2oRgdR9qoYvULhVIaRrQNWMh1ySzuMe8s5V1RKWZvqmqmQBO0oqpzN7NKs53d/Wotb9vtsLJNi7mCOrLGBQadokletYKbjDZ6F/udD7d96wv8aKNOv38SrO4yITAnB11lKe8ZRyozc8Zw2i6m2326EG4OyPqpz0vnqra30+QVOmIxBGCqlnNX8/N4ZxPhaXhgMg1QdPkp+bS82a9cyw1iKIHbqvkJe/8UJ5r/9M3zL9rPv2AGO9LhjYWyCYU8/riH++FpraW/upCsqmsiRcg4e8+LXv4om8/HHOLnqXqYaS6jYnIHV7bcQ0JxFidodl8RpRDcfJ7OkhoaAJKLLt7J3SKC3O4Y0PyNCl0ajV1VMZYeYT3EHRUYOuKUsZXlCOC4tJzh08DAZZmEkjiffnnCd3U9u4ov8fLYX3tewlFVbzmBV4CDdQ5rzhkCpPmaOLlgbKNj10kforVlOqKUR+hJTTM3NMfs3Fph/DWVipGk/5bv+SUaTGDF0/ru11Vnkjzpg6eyB/8XfY+KAR2gyK5Js6WnN4OUNmzCdHoGJVEdT+jF6wyLxsrPBsrOYVus0EufewuqLUCYM09tUwI4/f0pl1BySbIv48jOBhQ+sZX6yL9Ym4m5rhPoTRynJPEqxmQ+CWxIp7Sc4VdyB1e+e5wFzHSi+5rnXbLj7wRTcnUy/dwvI9aFMYKT+BPsPldJuGsoUXzEg5ixHXNfzqEc5hzbt4WzgXTy5zBczmYLSnbvIalExPNhLZ0srjW1dDOhZ4+jpR4DFGH09I0jco5i1YgHxlvn88eenSLwrDQeTVvZvaSfCqpkqi2CMnIJJNiyltH6AdocVPJSkoj37a/5cv5q/bnBDUB7kT3/qYe6GuQR72Iw7S6tObGJPizGyoCiiNHls3VlIdZ2OOB8jBobaqE97kHuE7XyRGcb8NBfa9x9gdPZskhJNqNqcSXWdjKgpFrQ2t1LVHMz9txmz5Y/HCPnLL0mRFfPBrw4TeP8aIvTKOXS8moLCblztjfFMTcDBzR17RQ2lpdV0lqXzz8YIli2Yzr3Lo9GT1fL5bz6g1coRKwdbjC9BmY6+xi6UamMSf/PQd1jK4vB0NGBwYAgxVkG0LBuZWWJjY8BAo+jovw+npx8huruVARM3HC30bzLq+ebm/puGsjQdNac38+KhUP7253lYSQY49vSLVNz5Uxb7ueA8biHU0LR7K5kqOaZzlzJ3uITizOPsNlzNrxbaj0s5CEIbX/38HWQ/mYs6o3Q8IrHZzwtT1wSmuTnibNBNVWUp5bXlnEjvJWb5AlKWzCW29S0efVNDcIQtZmaXJYYEXRs1LYY4eExnw/oAhjsaKMmsROJmSsPpQnrN3HCs2scRz1tYGOGJv4MVVjYGKMoLyN2xn6L+fjRBjhgMyBnRxbI6Tcuu9zOJf/hWPE69z6e29xJWsIWuIC+cvDzR5RQzaOdMQJgt6vyzVCfexz32XRR98BrbFv+GdWfeZd9QH3Ud4UQ5WhMzKwArMYq4sZmyrBxK61oYSVrCsih/ApW7eeZTKTNmOlxpKdPWcKbanTlzZzF3ihsSnYaGk4c4+M2XFHrGEHBpKRMYqevD4aFHWOBuhb0YCXuNUNjvhjId7bs+ZPeIM85BoYSZ9lCcW0nbiD2zb5uB23i05DCq/lz+8EQh61+/H1+TMXJffZeaxAUkRYfgayhBUBZwJKOCmr4g7rwtgKGqXA68+SpfmMUz10Ggo7uPjspOzCNsGOgwwFkYxChxPonTZzDNVU5v2RmyDu6hwNwTtwn+36JRpLrBiiV3ziPU3Rb9YQW9fUoGRr5tKUMzwmhLFhu/acJn9Vpmx8rI/eAA2uAoAoPcMWvNIrNKQO4xlVVTbjzg7OZG1vdT+n8NlOlVf8Dvd3qwZHk8oT5GNG7dyAmNDQ4zFjJX3IZfdd0wlOWfYPsnGRilxDHRcV1Q5nC8dSYb1qcSeQHKhL5ijqWfo0LlzuI7UnEe39QMMaA4xQtPVPOTt+/BWdlC27nNfNUSR6iXHsrsI9T2qTEw0KLoVtDv64e3rpfqrqm88kwMWU/8iopnnmeBto2Mv/2DxogwDDoEvKLiSZwZjUHWYTKLCmiKTsKrtAkL7372FSTxi7hydtZrMNA3xsTMGOWxQ9T6RBGaOosZHnbIy45zIucs5SHzWOJ01fFl+jt84vxzfjLD/ZrHl3UOi/6lT9nE6Mv/jqO/gKAbpaeqlIaBCVGFudvZN+yJo38Y8Rd2QhJ9E8xtXQlw1NFdu5vnXuxg8d2xGMpgpLsHtZk5Rgb66NUfI28kFK/4hayIunA8Ioyh6m3gzKEz9NvbYKTJ4fOPBBb9ZDWz4z2xNBahTEN/exeqoqPk9WhodF/EcnkZuYeO0vXIr7n//zuUCYy25JC+P4fCml4klsYYjXTSWt9EhXUKc33liFJOkuYGBlPu4qFZzgxV5JCVnUd+QRnNUmd8In2xHuqkvbaVMWsLJBpbIpcsIDXEAwd5Di8/VcHa367By6Kef75+Bne9WqrcpuMemsJ84zwyz9RRKJ/PA7O0dJYd4NUvLfn5S/MxOvwKf2qex31LgvG0NUQyVMeJrw5SaehJxNwk/HT1ZGWXU5SnZfEiZyq2fMjnVlNIE7I4UuZJXKQNfQU12K9fzZypplTvLKZ3wJaZsww5d+w4e49omTHflKymWH71eCoWmhO88nQZaQ/Oxqi+gHq5Hg3FfTjayrF0NaWtTIHUzAQT2TCalmy2KRbz+NpQIvwdkVLNFy9uQxYTjZ+v2yXHdgEtHSUVVNd14PnTn3wHlKUQ9q98yr4Vffn9TOzf9ZSbhrJFhjSWHOatT6U8/Nc1uEs72f74Gww99AizvZ2xH59eBVQ5OzhQNcJI8ExmySvJOVLA0MoHWesqR9CNMVj4CS9+Y8qS6VA14oZjXRZNfiEYyvWx6GikT26CsYnAQE8rhdkaFj+0nGA/Dxxr3uLJrz1ZMt8He+sJljJNNblnFOhk4ay7LRRGh+hqaKHx5B7y3VNJdnXGtngb+11WMC/UGffxIB41ys4uao8cpVSpRJcYgE3+CTZnGhIToSV7XxkBS6ZhX3KIvLinSCo5iGZ2EgG+Dih3bCevZwCdix/Ow8ZE3bOS4IEmTr/6F3LvXY/nwWZ8QhvZWxLHfPceOkeU9Kj1MTUxRl1TTnP/MHoL1rDcWQ/9ht384YAfD673vur4soC9h6RExCYwfarnuKpA48m9bP/ofY6Z+uI2cf+slWGaeAsbFkTgbmV0TX/E74YyLa1fvcVOoxhCExJJsWkl80AOpY1GpD2wEM/xd2kYGahn8y/eRvrMCywyKWTTe3X4L55BTKg4FkZoz9rLkaI+xsIWsNRdwbnDxyjtl2JpPkiVyhEPZT65A+74Syppsk0iZKgWlVcMvlPmMM9NQnvuaU4eOkLbotXMnpC7WKerZvOHtUx/YBUxfs5XnlRd1cEFURKqsYgshTVhYR5Y6TWw+eVdGM+dR0J0ALb1+9id3Y/Sdhq3z3H67w+y/+ANP14o62mj6ssP2ZX2FI/76aM3UMiuTdl06xtjZKijv1ONRWgMCamReBt+2332xqBsiPaqMxz9ei9VainYeOFuJmG4uYKmUR1Sz2XcuTAKPydjJKOdlJ84Qma9Duu4NOaHWYNWir5UhbJ5F0/90ZgX/rYIGyM9yPs7b1fGkxhnQe/JdGr6wNpMS2dbN72hYQSP1ZN5xp9nHzLn48ffoHH+YqLNjdF2N9HW1s6QfSKz0qaQHGhK4+Ej5FXUY7JiCSGKAYwHMngjcyovrZeTX6NEZmyOhZUJXVu/pCQklaikhHFJDEXOQQ6lH+GkZRQp1ldZyvJ3cTrud/x0tgeWnQWUN3TQMyIgtBVRN2yDcdwdbPgXjv7/fSi7dm8fOfQ+X6gC8YhOYvZFX77xogKaviZqDnzIG3238NI6L/QuhliLIofilFi2ld21thj5z2TZRShD1GUaY1A5yKhOi6A+yhuvwS0bZhHoZXOF/p226DDHStup8FvBrWa1ZH6znaaHL0BZ71c894Ydd/8k+f+DpWyUtpwj5LWCvqUl1gaj9FWdG9cpO+OwkNtjzDCwccapK5v0/lDWTDOnLuccDUMCqrOnqbYNwjs8FH+hg7qyEiob+tH6zmLd2mn4GYk6VFm89NABgldOwdakg6P7lCQ6tlJu6AVWvsQZVFDdrmHAcx2PzjNmsKOcQx9up97dB73iWixuvY/ploP0NVZSUVVPi9qegPgEkiM9MKeTsrP5HD6kZs290bS88xLv+N3CGuEgW/MDmJHqSOexTPQWLyTeQ8XZbScp6TQmPMYZhhW013ah1FkStPZe1oaYI/Rt4flXBNbcL2pfDaMzHSL/UAkaUyv8o70QWhSoTcyxkA0xVrWf97vu4K+XJDEq+eI3H9Fh74qts91l31J09DZ0oBjWI/7XD5EmGUPdeo6DZ9vHj1d02nIOnrLlttvnEh/+Lxz9f6hQ1p1PZn4jNepY1i+0o7+1lCOf7abK3gd3vX7qep2Zf9ssAm3NuDi96npKOH0sj/xqBTJzQzRyHxasCkdeU0FFRQU1TX0YxC5nkfsYg+ZOaA5/TbZNEE4erniO9tCPMeYWOhRtNRw7MMrtz12QxCh9k0feFgiPdhjXHbx06VqobJRj4zKNDesj0EPHUEcDOR+8RUbKQ2yIdMCss5IamcO4eLCeuEkzM8HYQKD1aDq5TV1I0uLwL9rHu8ftmZuq5fDGM0TetQSXnH+y3XEeNtnHGfZ0xcnTA6uhXrrbmumVOeKTuIBbprujba1m758+QvvbhwnrMMJPu4U3TkSwJMUKmWQYpUYPU0szRovyqexSIlt5Byv122jO+Se/+UKfuXOcrrKUVZFb7systJnMuQhlp45y9MBhumYuJnHC/lnQlrHriCX3bkjD19XqmtJP13P0Hyo7yO6cFnq1hljoD6IYNsLGN4FF0/0uQJCAdmyAlp1v80GrE16aWlrs5rE0yRmz0TaqyquobR7CwDOcuOmxeNNLS20rI5YuuBt0ceZYJiX9UvRG+1AMmeGXNhO3siOUmXvhmjqTmbaMQ9mJ/QdpnLNsPNjl4iUIdWz/vIW0h1YRex0oQxRhHlQxbGKOGLcmEZSU7dpCZreAxNAI/f4ehi39CEicwhSvS97h/wE6/fdu/ZFCmaiQrKKvvIgajwRirKTIGKWrOJeSjkFGxjQIJs54+vng62z+LedHsTqvC2Xi8VVLFWdPZFFY2YhCZotXXALBlhJGmgrJK29HZeSEh18UqbGOolcrBcXdSL3CiU/ywbyvgZKsIhpVKoa7qzhrfAe/vysAEzGyJP9d3q2KIz7WisHiEoZNnQhwEGivKqPMzhajukrKFYn88lYTTh0qQmlhhYWFOZrWchp6ZDjGRuIqHUbVWk954yAySx/mrJuBx0gbnUU7eT1nGi88GjhhkKqp+Og9sr3jCI2LG5eJ6Ms9zNHjp8hxjGeazZWWRCFnK0fCfsVDM9yw6imiqqlzHMroqaZNY4tJ+HJWX4KXy51ToJ+M97cjnzeHUDenCdIBN9+Br+9TduUzR9M/YKMIZZEJzJoIZbpB+hrOcvCf2ejWPMRqH4PLWmS95WTlVdJQfIYW63hCU2czx/daTqA6BG092VkQHOmKmcmVSv3a4nROlLVT6bucNWZ1ZG/eSf19j7Gi6SSZJSc50bWAR2+PwlW0CN18VXznHdeTxFA0tjBkaI65jfW4Po9mXKcsnwyP+/jVFDHoQLQ8DtLRocHOeoy60mqqq+tpPptPnbEj1m4BRPq5YmMGfeVlNAzLMLEQF6VEwszP8eZT+7BLCsHESEHhGQlTXHuoxgqVzB5//SbaB42Q+a/inumWCKKwZvFJjtYo0cjcSZ4Til5VDkX13fRpjHDwDyXY3wNHYxmCrpPycwUcSVdzyz1xdG/6kAMLnuRBYQsfn3IlyKKXspxqrBfMJsZDjqKsmoY+CRZWBjCqoLmmD8E1gtkxepTkNTCsKCBfs4h7l4XhaW8EuhaObM5kwMSF+PlJOF/clww005H9NX9pWssrdztf1in73UaU7l44ujpwOX5WR09dC519WiJ+8QAzpWrU7SVkFHecj1bWNZBVZMey5amE+9tfY9FUo2hrJGvHKWzvu4NY0RXye+4f13rcDVnKhjto7VDSp3Uk2McMrWj1qcjmZJ0aY5kOPZ8EEnytMb2YkmR8/zNEZ0055cWVdMhssPcJJcpOQUHGOVq1UvQs/EiYEoqTiR5yiZa2LZ+QbhqId1wiydbn5yAxorK2PJ+dW/pZ+8wtOI3rlP2dn39oSEKiM1YToEzQNVFWI2Bmm8Rdt4ahJ27AhvpoyTvC8U45FgYy0KrRaLWIwQt6TqFEBnnjYSOn9dgR8pt6kMyKJ7Q+hx2N8dyzQMu2t44TMMudzsMHKQyZj//YAAZ6UvQtLJANdNLZ3ofg5Iu/vwOS6lJqFP3UVBuw4tn1BMlAUvEBf80IZdG8MAI8TC60p5b24+nk1LWjXXIby/Xbacn/mhc2m7N0wQXfrQsNJWjLOV1oS+rUKcya4nHeUnbqCOm79tCYmHbBp+z8ZlOnKWbLfjueeGoZwV6218x+cF2fsrFu6ooqaOhSMqyTYGjljHtAIL7WE2QjBC1Cbwnpx6pQDIFdwlRCDTuoKa+lvnsEfTtP/IKCCHQxu+IbRAHiwbLTnKxso7m1D42hOdY2BijLmpFHJRA/I5FgQx0deSc5unMHJRFTib1C07CVjEOjLPvpGuL8nL7TUvbtfi6g7iynsKyV3qFRtJhg4+GDn58r1j9sP39+tFD2n85d14eyIXqaqinNr6RTaoadVxChgW5Yi+bVMQUNJecoq++gX9+DyEgHaGtDIVjiFOiPh5kGZXstJafPUNmvRtDqYT9jJXO8DBHjAYSWTDK73HB3M0Hb1YVa3xRbUxjsbKR+ZISe5gH0PFOYG2k9YRc1QlPWaRpNffD2MENdV0ZFVQPdcntcfcJJDLVHTz2Aqq2Ek03ezEkR/TguXlq6crNptHbF0c0NF30Ybq6lqUOByiea6Il+Y+JwLzlMuiyWGA8LLPXUqDXa8+Kxqg66B3QMm3rgf/7M4opLYIwWUdHfwwMbM2O+rRd/4612s1CmqcqhYMwOSxcP/Cb+Hu0gyu468gshYnYoVxgFe8s5nVVCXdswpoFRhIUH4f0tnbLrf7PQXkVtp4ou21Ai9XtpLCqhNzYR74oMTlR1I/WezcxweyyMvn8H0+v7lF35/bruepoaW6i1imeG17Vmp0EaczMpqmmjT2KChZ0rnj5euLtYYzDYTmNxESUdMlxSpxNj00VeRiNWXo4Y6A3T0qjG2XQIhcwUnZ45drI+lMOgMQ8gwuPisbCAelCF2sgUI5kOZX0VHYI51va2WJlcTDUkdkIVnW0tVFfrCI9zZ7i4gBq/JGKp4GyzDF1LFc2DJnjHhuHnNsHPS6uku7mesio17onBOPYVc+BU7fhGzTRmHik+VlgYiIOwn+pzDYzqW+AW6HFZa2u0H1XjWTL6IlkYZz6+qApCNwUZNZgH+uHiaD1BuV9HX3MzLU3tGMbH4yMTleTVjKq1CCKUCd1UV2lwcXfA2uqCUO8VzTFB0T8k6JqZD67f+26+xA1B2c0/9sIduvENr5h9RN9QwthgD001feh7eONuoT9BIkiHsiiPagN7rF098LzoqCcM0dPZTGnRCBGzwjFHh9BxmoNVniREOWJpetlUJOg6qK3uQTVsTWiE4wXo1aFVq+iqKqeypRfVqHo8GEkqk2PiHECAlzMO5nIGaqtp7htC4ueBU38LFf0uRPkJVOTWY6jfQWn1EOYJM4gSxXvHrTfq8y4TCi2GXt44aVopzTpHk1YPuX0Mi6d6np/vunI4VuNAUIATdlYXN286BuqqaeodQBccRahsgIG2Mk41Xz1Pi5Iq9RSeGcZSjCL3FOUydChqyyjOOU21ns2Vfs2CkvZhP5bMj8TF5t/TKbupZlYPMajVx1CMDh5opb5rDIm5DQ425nzX1KauOk56lxPeRp20dXbRPmCKV3gIQX5OmEl0qJrrqSktpcPFB/erfcoq1ISkhONqNyGt20199I+v8CSUFRXh4eHx42u5/+VffLNQ9r+8Ov7lz7tZKPu/Wk+Tv/tyDfx3oWyypn9INXA9S9kP6Vsnv+V8DUxC2SSU/SDHwiSU3VizTELZjdXTZKlJKPu/2AcmoezH1+qTUDYJZT/IXjsJZTfWLJNQdmP1NFlqEsr+L/aBSSj78bX6JJRNQtkPstdOQtmNNcsklN1YPU2W+jehTNChG/eTuyAIePExUjn6+nJkF1TatRotgkSKTCb9HwlW+FZ7CqIOmoAglX4vWoC60RHUMjGRvIB2PMm57kKSefHNUmR6euO//8q49TFUfaPITY3Rl1+dlUH8PtHPkG/riYkJ1NFDLpVM8Ln7fnrsJJR9P/X4P/mUSSibhLL/yf52w++ahLIbq6pJKLuxeposdaNQpkU9MsromGZc1kOiGWKwt43KlgEkEi2jaimGBqDWcyE83B0rI9GZfYiOui60RqZYO9rwrxOJiZG+AjpBTJN24V8RpC7+XyJDLtfHQA46nYYxjQxDMYJywiXodAgSEV6uzBOqGx5iaEDFqLU9NuPpVzVoBBnyiY7jahF+pEjlciYE+Y2n7RMzS4lAef7SoTybSY19GN7WI3QWVdHSpWJs/FkCOqkxFvYehIa7Y3bp23SMKUvY/3UFtjOnEOJuh7l8IqCOjYsHDw5JsREV5i/dJ0B7CSUaH7zsDTGeoNMlvkurHmNsdAwNMuQGhhiJSTxv4pqEspuorB9I0Ukom4SyH0hXvPIzJqHsxpplEspurJ4mS90YlAmaBvJ2HyQ9o4gWrRwbczkmphKKFc4k2JWzP8eBpQsMOHXSkA3P30GUmw0G2hp2f3iCESd/khcm4XINZXkEMSpSTNnTT19/PwPKfvr7+ugbUKFSqRgcGGTY0BHP8BTmhejR13yO9DIvViz0mAAwOlStbQybWWJqajIeBTsOVFo13UVnyE4/Tue6n3GXnQRpXwgrq6gAACAASURBVD2lI874OBhhKCYhF6P8zhyjQOKIjXcAwRYX4EZQMzw8QE8POLlZX3iXhto3nmdb7L0s86vh8PuFqDDFxdcKCcO01vcyJHHlliduwX8c1HRoxno4+8aLbFKCQpfE7etnEedvh7Fo/RJRTltD5vEz5BVYc/fjMzHVCectb6IG4p6n+WX/wzw8zxVPO71LwCloFTTknSTjYCaVeu4ETV/M2gQXrkqx+p1dexLKfnwjfxLKJqHsB9lrJ6HsxpplEspurJ4mS90YlI1bZzR9FO7LoKJHS8A0bwwLs9ghncd9vhm88rUfzz5lxMcv5jHtkdUEi1Ip2nK2fZyHxDmQKfNjr8h8Mv5WYRR1XzYfP7eFSkMzTCwtsLQ0Q6jJ5tygHR7RKUyPcMPWygYbOwec5Z20FOzh7ZI0XnzQ7wq9xaqP3iDDfRqxcdFEmo/Skp9Bxv59HCltp71FiY0oTRIwg4fnydn++heUOi7jzvVTCbY3pOObjzhqGoB3YiqpF7RxBJ2Chop8dm5qYc5zdxI4bsK6Esr2/XkPJS1DGDqIumNjKPrlWHok8eAzq/GXCaiH2in+6M98JF3DE7cGIcn8B/84aUjY4oWkxXmNW+6EoRJOHT9LXpU7d93hRdu5EpqGdOjUIwznb+Tj9jgSPS0JSZtHQpArjsagzNnBvsJOev2mM9uohoxdZ9B7+GnudL7xXMKTUPbjG/mTUDYJZT/IXjsJZTfWLJNQdmP1NFnqRqFMtD4pObsvg/JuDUEzvNAe+JzfHdXiZ9lIVqkVqUn6lNT68NQr9xAr5i3VFvHNJ8UYuwQzfV4Ept+qbPGIcozB/iE0EikSKYye+5rPsw3xjE9karQr5npi7kbp+F/ZQD0tebt4t3U1L97uOOFpAur8j/mgxIuQ2FimBJuiGxtltO0M+XnnONEdx/1rfNHTM8TMEIYH+mjJ2sFJ3RTSEtxR79tElmMgvkkpJJhclOnV0F9bRtZXO6i940nut28j/c332LX/GKV2scy8JQjlwXKUfUPo25+Hsr4Bfay8U3joqcU4dRST/ulXHLdfzsOronG3MEAyOkBr3g6+3FOBJnAmC+YlEW5QzulTJeR1hnDXMmvqMnOoGNCJarlQt5utXbNYnhZKVGwQbjZmGEkHOLt1N+cGZHjdsoJERTElR/fxpel9/HG53Q1350kou+Gq+sEUnISySSj7wXTGiR8yCWU31iyTUHZj9TRZ6sagTNB1U3nqCDu+2Mu5fmNCU0IIsB0lX53KrZ6neWunF48/YsSXb1Yx//G1hLrYYKApYNNn1Vi5BDNzbsh1RaMFTTW73jrISHgy8QkheJhcTjI+/pV9dTTn7uL9ntt4Ya3NFU0nKI/y4ee9eEXGkJoiCraKIrSZ5OQXURt/B/cHG4NmGE3dHj4uTWBVsgE6A3PMjKU0bPqcPNcg/JKSiJ2Qek/bWU3toa/40PoR/jDPkIHODkre+yt7wqbhNdDNQEMHSo0Oiaj8LVoSdRJkhuY42Jhi3N5Em5cLQmEDI+aX83KKgQKGzi5Iu3uRuEYRF22NrLGKfGU8D97qjXZoiFExr7boX3f2LV4umMM9K4LwdjVDX/Rt0zZxbNtp2sZsSF6bhvtAFdW5h/i0Yhq/fzjkhrvzJJTdcFX9YApOQtkklP1gOuMklN18U0xC2c3X2f/1O75bPHYMVU8jmTvSKe2BoLRgLCqO83GODg/jSo4U2DEnzZTKBnce+OUqwpwt0Vfn8uXGZqxFKJsdMCGtnZohVQ+1ZUrcY/0vJ3Kv2Mgb6bbEzYgjNtCaK3zbRU5RNtCSv5v3Gpfzwp3OV0Rziqmrdv/9MLrQKGKnRuNMF6UnczhTPELE3SsIFx3NNIOoKz7htwen8OR9QViZidCnpm7TZ2TaBeCTmEyCmCDx4jXUQvPZPbx5Kp5XfhF56fhya8wqEowENFk7ONouRWrrhreleL4pRd/UBkd3L3zNYFCqRtnay9B49odxTzEkEhmG1rZY6EkxMLXCXFtLeWEl+cMpPLTW53I6IhHKil7ntxlTuHd1KB6O51OxCbo60rfl0a12ZOaaKdgP1lJdcITPcqN54fHoG+7Ck1B2w1X1gyk4CWWTUPaD6YyTUHbzTTEJZTdfZ//X77ieov+l48v2ATwWpGDX2UffUD9DHcf56IAXD94XBDIb/ANcsDDUQzKWxVdfdmDjHMqMtAnAMdpJW8UpPs9w4KFHkzG9cGIoHP8Lf2qcwewpoURfTL81sVGGmmkpOci7p6J55hFHSvP68Y32wXRcgmKQ3Pc+pcI7nLCpKfw/9s4DPKvy7v+fZ2fvvXdCFgnZQICwl6Cg4kKtdVRrh1bbaoetb2uH461aq9a9BwKyN4FACGTvvfeez5NnP+d/nSQMF6C177++L+e6kuuCnPuc+/zu3/27v78dM1DIqYJ6quVp3Lo2FGvBjNmsR2h/j1+9F8fDP03CzUHMELUwsPMN9svCCYgKJEwuoFX5EOalBPMQ3c05vPgK/Ndfr0bQ9nLiDz/nNUs44e62yNQjdLUOIXVVIbV2QDlowCcyCNflt3Kdxyil77/MYacIgqSSc311BUFDd781CZlzSU8Kwb7/DKfO1FOkX8B91/ohaEfp7RxALbHCRb2D57PTueOmeIK8rGdAWRc523Lp1DuTccMyQiYaaMg/yOtNi/nTvbMum4WvgLLLJtV/zI1XQNkVUPYfw4xXQNnXX4oroOzr0+z/+oiLgjLLJMMdVRzZsof85nG8l2YR4+kELTW09ZWw+7QPG9aFYB2QyvKUIJxsFGAs5OP3O3D2iWHRsgimW1kbmeioomD3bnKDbufRVX7nAvaFytf462EvMpalkxbj+kV3p2mQ7uaTvPq2wH23GXn9eBjfvzEOlyk3p4mW9/7JMadowjIS8a06QXGTGuvEJEIHCjjarMVaZsQ4UsCu4iQeevwGUoOcsZaD/tS7bOnzwcpowNVRjhCziMV+ChAm6O0o4r1nqnjg6Zuo3PUp+W1a5NaT9BmdsFN30z0uQ2GZQGLvglzqQLD1JINL7+P7Lj3kPPlXztx0L+uUknOZkYKlk+w9bQSkZbBg8WxcB/LJE0GZLpUb5+kp2HGUVnsPnNAx0XSA3c3zuedn17Eg2gO7qXodaqp37qZ4SIL3+o3Mm6ig9PAe9vrdx+MrXC6bha+Asssm1X/MjVdA2RVQ9h/DjFdA2ddfiiug7OvT7P/6iIuCMvMgzWWVVFR1olbY4xXij6eLCm1zPV3dp/nwmD+33hSFtWcUyZFe2FmJRcU6OPHBYVrN7kQuTCfKCdRdDVSUVNEw4UrqpnWkOV9Qb2yimoNbTtBisME9NJQgPy883FxxcrTHTik2i59kqKuc7f+9A62vPULy9/leujv24t8QGM07QJHMD4+IIFwHOhmcsGCl0tC4dxsnfeax0NGAun4nrxeGsXKuJ26xC8maE4TnxEm27K+ltslCaNockpZmEDUV8K9nbLCN0zurWX77UlryixlyDCHEQU1zRRW1HcOodTp0WgmOEbOJsDeiaaymY+Xd3KjsIufJJzlz4z1ToOxs/TPB0sWxvW0EpGewIGs2roOF5OXXUayOY01cF588vQvTqrUkWo1St/0tDinnkRYWyJxlS0mJ8MHdSmC8KoecgipqjE74yCYZH1cQdP1mVvl8tnbbxfj5Cij77u32K6DsCij7j+TaK4H+l7csV0DZ5dHpyl3nKXBxS5mawd5RtBZrnD2sMQ930ljZxpBRzeRQFYdLPVm1NACFVIZDyBxi/J2wV5noLz9FcUMPwxI7HFUSzNpJ9NjgEjOXRbPO1v86OwczY3WnOVPZTp/GjFSuwME3goiYOCLdpiq/oh/vpzF7L8fH/Vm0YTERNrJzgMc03Mcw1qjs7LGXWabiuHQ9TVTmZlOo9CdYYULfV0ejbSqzlb2oPZOYGx+Ip/UwlSdPUzNgg//sOSRFus1Y9SwYDZOMdI/hEeR7AasITDYVUVLfTnPHIGqzAjs3Z1TjI4xplYTedgNp6jZy/voHDs5bx3z5BaBMGKA4X0PskiyWLo7HZbyOypoOGiZDWBA9SfH+M/Q7uGAjMaPt7sMyKx7H/n5sYtOJC/PBQ0xE0PXTUlNLVUMveis7bN0iycgIxfFs4uhlMPUVUHYZRPoPu+UKKLsCyv7DWHJ6OldA2eUtyxVQdnl0unLXZYKyCwklqBnqaKT8TC19JrFNkBmjWYpCrFQvkeIcs4i0MDecrEXrlo7RzmaaGtromZRg4+5PSEQ4Qc7TzswvuwT9GP2d7bR19KG19cYvNJJQl5kaXGJRWNMkaqM19jayS7duMmkY626gKL+aLq2AxDaA5KUZhNnLptymYgcA8bLotBjEqv4q1RcSDL5qnqaOUgq7RPBnQq7toqEP7L0jSF8YjeP4EI2HD1AbNpswmZgCcPZS096iwysinMgIX2xNY4yMqhkzOhPoJUc/0klNRT1dk3KcQuJJCHXDVmqeqtwvE0uDfA3gdcVS9r9rd18BZVdA2X8kR18BZZe3LFdA2eXR6cpd3wCUXSHad54CVyxl370l/I8FZZs3byYhQUxP/vdcZrOZa665hldeeQVPT89/z0uuPPUbU+Cll15CpVLxve997xs/4//CwPLycp577jleffXV/wufe+UbvwUK9PX1cdddd7F9+3ZkssuPT/oWXn3lEf/DFDh9+jTvv//+lIy4cn03KPDBBx9M7cuXX375W5uwRDhbrOUbPlIEY5OTk9jbn2/3+g0f9ZXDxCmKB9qsWbNQKr/axP5tv/fK8y6PAp2dnVPVvX18fC5vwP/Ru8S+gR0dHVN8fOW6QoHLoYDBYKCmpob4+Phzbr3LGfcv3SP2vrRIkMo+20j8X3rmZQwWzGYEqehu/Z9972VM7X/klrGxMXp7e4mMjPwfed+Vl/zrFBDXa+3atf95oOyZZ55h8eLF//oXfsUTjEYjrq6uVFzSfSlgMZvQ68wobJRYtDqwkmGatCC3Uk3HV3z+HWI8hGU6/kKl/BJN1KRHL8iRy8T4genBgsmIyWzCKLYhMYHCWnUusPWLn2BCr7dMFShUfv75U41/DegMAgpbKxQzwsis02KUKZDL5Rd57iXILZgwGEyYBTnWYtbVV12CGZPBjCCTIRVpId4nU6C4oF7jpRb267ovBaMOvSBDJr7ny5R/QUAwTTJhVGFnLf/WYjY+/x0irxj1BiQ2NlNBxIJei16mmqrS/W3FiVz4zq/tvjQbEXnfILPG9ss6Gwsm9AYBuWDCJJUjkSk4z2LTe8GgF/eC1fmehBYjer0Rk2W6cOb0JUWmUKCcqi31TS4LojXbZJKgVMnP7zGzDq1RjsyixyxXoVTImeoJ/WWXWJjToEMjscZW+SWHssWMyWjAKIhzFddousK6xahHa1Fha/XNZn5+Khb0Gh2olCjkF6ODgMVkRG+SoFJJMelNSJWKqdiibym06DPUuVSdMotlascimXn/dNNvC8jO01owmbCI+/tywI7FhHGsl26LO37OSmT/jo3wVXJ+qItBqQvO9lZYnU2N/MK9Il8b0WktqOwu4OsL77OYMVtEYClMA1nxx2KZbir+GZ6XIZuJX/smXP9tj/n67ktxT5gxmiRYWX+u08LU5CxT8s0kfvtnP3566hIJUqkchUoxLR8EIzodKKVG9BIVSvn5M2+qkbvRhNkMcivljDwREMS10Bmnz42zl0SGQimeX7JvKE/Enq5mBKYVA0wmDFP/npr01G+pXIlyKl7yc6tgMWIwmjGjwFr177cs/8e6Ly8JyoTpA8IiAo2zRBSBkCgsLCKB5VMmwK/a/5cHysR3TNDf2Uxh/hgJqxMY2nMIwwIfWvcNEpCZTrivM44q+WcFjXGYgd4emvqcSUn2uaCh7sxit53k1HgIAX6e+DpKEIWetrWelt5W6qxcsG0xELZ6HqHWUsx6LUamhbO4CeRKJVJaKTozgsLGh/gE76nnC1MHjB6Dbpz++ioKq4xEXbeQEIUCET/1HTtMo0cY/uGhBKskCGYTJpMRoyD5IpOL/djkVlMMep5+AuaRWkoru+jWB7J4vv/0d4lCeWrDyJGYDFOMbtIM0F7bh8nPHyftAGMmGfKgKKIurKJ9CelzaVAmYDYYMEsVyGVSzJVHOKnzwS0ogjg3AePMJrKaSaMX9BOoq3byamMam1f4YqeSIlgEpEolii/hE3FNzMZpoCERhYzYm08iTP+fWQCZbEpAfFYAWxjv7qQ6rwTV+nUkSE2M5+0j32chye4qbMTGxEimwIpMBGnfggT+uqDM0l1NfV0jZe4r2BSr+sIMLNo68goNeBvbaLcJwN43jDgv5dThK5YqGBzspvJUF1HXLMbv7AcMVXL8VAP9Gj1i55hpOeeAV0QUsQkhX2xQPcOvIuiawnES6fRelV4AnIRx+nq7aGiQkbYgHLlFwCIC64Fs9lQE4jNRzHBgIrPCg/G3l2EWlRqTZfqwnJKwCqwsGrSl+3nPaj2b41Sclaei0DeazOjH++isr6VT74hbVCJx7jIkxjHUTbnsGJzPrVln60FZMOoMTIvwz0nsmfmLh8pn1RSRP7vJ/TgPYU4iEcG+OE8NFQ8FGTLxcBHEQ8kwlfk33t1EyYAz81PsqM5pxTMxBm9XB1T/BlR2cVBmZnxwGL1Fio2rM7Yy0E+MMtjRhzk0ioAp2WFgpKkNjV8AHtZKFKIsEddSBOIyOfLPKKoCpolBWt5+incTfsFPE2ywmRLYEiTiHrqIjJ5aRzG5wGBE3HKigqAQ6SYRQaz4ThEUSZHKxeeIyQZicoC4P8X1lyFXyLEUvMBT5UmsXxlHlJ/tl+45waxmuKeW7KMTzL0lCy+LFoNZPjVeBJDibE0j3XT1DTCgMSG3skKpskI6Popa/G6JDLlUgsWswis2Ak8rxbl6Zd/CFv+XHnFpUHZWpk0DTMEyQEtjOy1ttixYFnW+O4NMgUrUdi391J2qoG1YjU4cYBHXXYIg7mGRUFIr7NyCiE2NxFNqwjxZycEcOUk21ZyyTiM+xAM/RxGAicq6mra6VnoHLEQsSsJDHG/WY+wtZ//xRialknOgV5C6EpYST2SQ57nOEOcJI/ZWFRW4GZAszuVzslkQJulv62PCIMfDzw5Dex2FbRPnjCIi7yj9k0kJdcZm6sw4e1kwDdRSUdNNlzSCpRn+WH2lFvgvLdW5wd9RUGZGN95PU/ZJujOuYbH7tAZn6jrJtm3HKe+WE5y1ksVz4wj+CiBwWaDMoqG3IpcjO3LpWXQXdwaOU/nyX3grcBmRlbspswTjHZbOhqvmkhDqzrl2app6yvJPs7skkoceTPtCcUTLqb/zYtd80hP88FeNMDg6yURtGbVdvXQFRDCrv55m73XckOVGw3/dzT/NAbhJBMa7rVn4sztYET/GmU97UDlEsWxVBAr0DDWXkP3Oa+yt66JNvoz7772aBcGt7NttIn5VIua9H1AWmkJcWipJtjBauJ/d27bwybATITafk/yd9eg2/o2HV4QQ7DTDoIYeCj/4J29uP0OT6yziXGc0BrkN1oELufvOhdjkvMyze3PJLZOSuGwNV21IR1acT4/CgeDVy5nz+X4qF+Hhi4MyAQENRc/+mVNxt7IhJQS3M6/znjqKwMQMspRFHD/dSIOQzvc3hCE3axhpOc7zDz1HhWcUPjYi2NQz3GIg8vZ72LhkDpEX8olgZKKnloJPP2ZngwHbkCxu/f4yQlV9FL77PodrhxBiVrAuK5l4X7sLjmkjfXVVHPtoP7a//BnLLQ28+YNXsX1sI9Jt2dT2jKDBk7h1a1mUHk3gt+A1/7qgzFSfS/7pIo4G3cWvF1h/bgXM9HzyJ545NYy+v5VewQkrNz/iEpKJcXfBSVPJCa9ZOB1rYN6v7yR2hgWE4mf5zW4nomZ54+suVk830ZFfyYS7P8mbN5D6eQuFYEbdVsCJ3DKa+nVIXUKZnZFKbLAHjorpKQmWHmrKizlyVM5t92egaW5nQLS+du/knTPRLIkZpapDSkRaJnPjTZRs28XBQ7WY3JToJA44hV/P728JQLfvBX5p+xBPLbfFZsoyaEFTvIP392WzP68f51lprLxxBREyNX313dgmzSakaStPtt/Ik9/3nTrELeZG3n/kSfLHBQQbuwvaCAloxyyoPKK4+vEfsOgCy6OAlua3HuZnH/Rj7+uJl+t0pXaJxAHfxHlkrkonYLiCY2/+k72VbbS5r+eu29ezMryUF1+G9TfNJzzI+XNA79sR+hcDZeK8u45+wt5yNbI5V3FzpgODZSf49JVsLD9+gh+FSdAUvsgjr5tY9dCtzA+2Yuj4dvaerKBFCCQpawlL5kXica5g1yRjAyW8/KcK1jxxFYPvvkVO6wR6lTtBqVlkpUQRMkObL2oIRgzDpWx94SMKR6W4pl/HpmWxBDkbac85wJGTJTQpQpmTuZRVGb5IB1qo2LuVHTVqZB4pXPv9Ncyy7eDTv+zGYeNVJEcGfVFBEIyMt5WT9+GHHI75EX9e483ovr/w+KlArr5zLamBzlNZkf373mZLcQNNZgsOEhla23jiDTXUVpVQ6pvFch9o212Cz8tPsTnQHfdvQ+P6Fpb7UqBMELop2raDo2fq6NSJDdLVDPSPMDCoJCrGc4r/JXIrrBNv5tHrY5GPlHLiYAENA9OgzNxZRf2EDJNH+PSZILXC3iuC1JVZzLbV0v7GwzxS5kDAWAXlsnBCvFyISF/BHHMf4/Z6qtS2+I5D+veuIlR8mW4E9ZkXuG9nODeucEdUqsUm8LV781CsXEHmwnQiPmOsEjDrJxhqKiTnVBXtoxZsfWNJz0on0t1WdGrNyJNe8vbm0TZmS2q6K0OHtvGP8VjWBIuashlh4BiHxm7nN3cn4u92vocpunZO7z7A4QP5aIKiCF1xO3cku34rCvVXLe93D5QJGgZbitn/4vvktFvw+d1zPBqpQmGu4r0/H8ImaykJnv3kHulAGZzI0mXxuH7JBrkUKBPUndSc3Mu7WwvpUoZy4ypnSqrGsVLqaThyBtmqzSxPjMBLN4HSWU1NcSWVFR1MGDVMqscYmBCVNXv8fOxnDm0JksAV/HD+JId3HeR02yQS71hifV1wVZmZ6GimY2iMseA4EmxkKJzCSFyWyNBjv6Lu0cfZ6CRQ9NybjKfE4eM+RunBAZS2gaTODcLGwQU3L0+c9O10l+/hheIs/usnsVjJtLTvf5lXSr0IG63FuHINSTOgbKQgm7zyBjrn3sBN/p/V8S27nuBJ23u4Y4H/FCgTJhrI2bqHM0MOhC5cTGawA3KJCU1vLfkffMD+kPv52+3RWBt1aNRH+PtzYyxcO5/EsF72vLGPkwV1jNmoMOBGSGgAfgnLuGfVxWOgLsdSZhwu5r0ndyKsvYXMoSMcM0cTGOGGVVkupcPOpN50Nam2E/SWHuCfz3xM69wbuDrUdsqyqqvfw6e1XiTNnU1szCyigvzwc7OZ3idDtdScPsq7LUn88AYfJnNf46ma5dzvso33ZOu4doErA7v20BqaTtri+STaS8E4QGvZCT55bQ951V3Yz1/FUq8GsoUb+cXNifhaCVOmTlGzl8+4s74NhevioMxIy5GP2H+qjPphE1gmGe1ooK6mjzG3KFKSA3AWLRZSOXbJN/PgVfYU//NV9rWMou5voVVvh8rJk8DgKGa5uBDqOEie/2w8jzcw9zd3EndW4BU9xxMFqVy1LJoof6upau41e/ZTq5cQdO01pJ07oI3oJ5rIfvF1TspiSJEVcNxqHQt9JxmtKaPXM4X5ixeS4a+nvfQ4O9/ZS26XgJtvGElzXDGozTBymqM1gSTGOGNro8Rl1nzS4yzUnaxnWO3FqnVutFQVcyDbgY2LbRnM28LzVpv5SYoKa2sXfEN9cVGCUdfG4U/OMOkYQMbaeXhru6g9cZTdR5oIyrSnaOSWC0BZPe/96QDOSxcxOyZ4xuIlWj1NdBWXUlpah9u9d7N0CpSJWvsgRS/9lQ/Hk1m5Jo0Yn2mLl771OHsPNTDknsH1m+cTIDVh6GmkO/tdnrR6gGfWO6Hf/RgPHJpEMdjOpKsPLk4uhM5ZysLMDBK8LxIy8DUO8ItbysRDboyOvANklw1ijF/LzZleSLVGLHIBQ/n7PPa6mhU/EwGZK/b17/PCMRuCExOYbVvBiaJRjD4LuXll0DSg1PQzUvgRf2lby2M3aHjjtwcJ37SCYEcTbXt3U+GaQcrCTOb5zKDxc98hYBwfoPRvj7FtwS+5P06g5fVXyY+7ngVCKeUD9jhHzSZOXUZpuxpT3BwSuo/xfk8a917ni6nsHf58IpXf/iQF6eF/ss1xJfMTI4hxOX+iWwYbqMzZyat7S+ns1ePk6YTSyQVH0cIj1TKqjePa+65mbqQ7uv1bydHbYh1ij1NnD7WmFJYFdZH97iH46c/ZaD/G7oeexPzYb1jt7XqOR77Gsvxbbr0kKDNX88mbZVh7BRGfGorKIobeiOVPRGeAeHBq0WpyeeZpBx7762I6XvwN703aoZCqsBGtvv11NGqkaB38CbM2IZg0CBIZ5jkP8vs14+x97Cn2621QdFVQThABbg64haUxTzWBEGxHg86RoAlIv2PdOVCmyX+Zhwqv4Q93BmI/FUJg4PRLb9IzJ4WEjDQizy6hZZLB5mKObTtIlTSAJEUxW63u5O6gOopyStGkbGLDghjCXFRg6SFvz2naxmxIzXCmZ/tr/K7cjkTPaQsrE9U0e/+ap+9PItBtuv8oug7yd+6neNSR4IVpBA8Wkn2gnJG5t/LjlaHMnBbf+rp990AZerSaIdpLO+g68gnZG//Ab2apUHa8x1PbPVi6NoWYICmVH2yjys6biFXLST1nwjpPv0uCsrEeunuaOFnTT1+dhuX3rcXNYEEqBUP7ST7++Dg9jiHY9oziv2EZidGheBqNWHoKKalsp0KxmJszHZFdAW+o1wAAIABJREFUePIq7HG1taBWT9C1932OWoWgGB/C2FZPS2cPA+Nq1D5hRDq74BqzmrtX+3Hmwc287TeXcKVAT/EQoaui8bIbpPTkOEpbH6K99AwLAhOBsQQWH6Wio5KcwVmsSg0ldu0G5ocoMWrN9G99n/KYecw+C8ry97F35w52mwOJs/+cpaz+DO0rn+bnK0MI0uSydXshnTZeuCvVjLSNIgmfQ0qImYYDJ6j3X8Xt6+cQ5KCm8N13OdFcysFcA6GRoQQ7GtAGphIbIEXWN0iLNI0bVviitLbDxe6LrrMLuftSoExAx0hnB13lpyi1hBPUdZQ8WSQejkqcBT0al2gyZntjo++h+IOPOFXdSFf6epY7S5E2HOLARAThvu74Oo9R327PvIz5rMyKmNaqNEOM9HbTLA8l0R90g/t49PeDxOoqkT7wEKsjvLE7+RrvdgYRnLyAldG2YlAgBm0PVTmH+PDlHOx/cT8JVfVY6co4Zj2f2a4ybOTT7i+VeygRoYEEuIoA5l+7Lg7KBAyaMdSTOgxmAW1tDid2f8InNZNYfOKIXbaZHy+Y1vqk1k642ksYOvou75xupa+hkia9AyoXd4KCZxHu6EygVQcn/BPw+gIo+xsPvaPGycMBV2fxcDXTX9uLMmo2S+66dgaUWdCNdFP50escCN7ErYnuSPY+w5vuN7M+0Qd/WRf5e07T7xJKwop5REommeipp6GygB0lvlwbVsE7xaPINNUUt3oREeKIra0/yRvXsGC2geJ3dpNzoguHSBvGNDqGzYncGK2npWA/nzit54ZIE6253cQ/eCvBnacpLTnDkZPtmJTORGQuIiV5LnPDnBAGWhhsO8prXTd9BpS98/O/US21w8rZ6QLLt8BEvwaztTfLH7+fpXITBnUdO/74CtVRVzFfWcGpWj0e85aQKGuioqQbrW8yi5cnE26noa/mNLu3HqepvoiTVpmsinVG3zFG3J3X437kY0pCFpAUH028qwO2ttYXiYn6ejx0qZiyKbg5OUR70QlySztRR6/jtrn2jJXs5Lkt48z7wY1khrhiLwaJdldRrXHGxcMdD2Uth/fX0K8J5rpbUrBGQN/fRd2Wtzmw8gF+EtjIy786Rsp9m4jxcUJa+TEflDrjH5vOihTXz32E6P7V0FFUxmRcGuG2EkwHnuTZ0fm4NJbhkDabmHnpzDKNMTZpQDPUy3BxNruC7uLR+QqMI4f41a8GufeJ6/Ef3cUbOf7MmxtHXLjD9HuMGsYHe2jv7GNgQs1YfzslO3Ox3HgbWQ4yFFILGo2As08ggSGemHM+YntJE80WC46o0KsiiJG1UG+XwS2RHWwtbqSmzJUfPHkHie4O570mX29pvvW7LwnKhEHqKrsYaamje6CF4ooO+scMWPm5Yu41EJochWdsLF6THsxb5EvTy89z2sOOkX4tZrUCT0sPvbbOTCi9CdIPYpKZsbKzYtDpWh5aY0XPzn/wXJEaaWsBRYQS5GGDW/h80iTDGP2U1OocCf4MKBtmIu85bntNwcJUJxRTgcgm2s+04XPDRlYsy5gBZSZGG0opPHmaxrBVXB0gQb33BZ6L+A2/S5YgaJo48nYOQtYqMgINtB4/wMfbztBj9iI9PRxfoZLXS62IFU2aIihT19EZ+Fuevi+ZADcVpv4SDu3IoVEayOyFmaQEOaEwjtJdfYacvccoscrk9nvWEOdwsbhPAwN1FdQ1DyBLWkKGx+cVjy9f7u8gKBOwWExo+3pofO9Ftq76Hb+epULR8z5/fs+VtRtSiQ6VUPDiK+TJ/Jh17fWsPOtqu4AGlwJlmMXgvlGaq4o4+t5eBnwCzzXUxThBX3sD3Yo4khOSyFo6h3A/V0QvoKX+MPt37+OtVk8yQmb8UxI5Mqc4Vm+aR6CVHNnwGT7+sIDGUTV6tUBgbAzh9nq6OnoZSEolSV/PkZP+/PTHseQ9+BDFP/wFax0slL2yDcnqZcS7dnLmmBZrz1jmurRS2tBJc+xGNlDOqXee4q89a/nvp9bhWLaTA50hLLk6HcX+DykLSyX+nKXsKCcLK2iYfRUbfD5nKTv4HK94/Ji7FwUQbD1Kb78Gk8oGK6mG3vyD7D9wmgpZDIvXLGVhQhj+rtbIMDLe20N/zrM88Hw3YTeuZJadLfZj49h5T9Ah2DHQG8ziGCdisubgcolYmYuDMgtib7m8Dw9S1TfIoFGJoq2QMrMXjm4eBIgg08aXsLjZpKYFI60to+CDV9gevITF9hKklZ+yXTePuZGueNj2UFhjQ9aCxVy9KmaaQ8SgXpMRrUHPaP1pCk4c4rAqGc/iVhb+6vskBbhj2/QJb+Yo8RbdXxkzJVUmmijb+xaP/LkIzxs28b3VLpz47zxCb1uCi1nAXHGM0wQRlJDJsvhA/JwvDkwvR0JftvvS2EPxvmwKjuQy7m9LpWQ2cRNGFj58GylTrWamPpyhrX/nA2Uis8aKqRkT6NNokJud8PSfw9LIYU71TNJdoOHa399O2FkL9FgTZfUjGATROjxtLTIZpNh6eOIbMhNLZRploC2XN97SsO7hDUTYWah66nGOZ93Bmphggq1MjOR8wqFeO6wSV7IuwsxgfRm5H++hWrBFrh9mbMWdbDZv483ceNYu96M/+wj6zIUkJymp3V5M94AjC1e60F5fx+myYO68zoOOLS/xZuIv+UX8CAf/8gnO936PVHcr5A27+cffj9HqmsrVN6Ti3tNAZZ8Ns5cmEtq6jac+476s590/7ESVnkpURMAFFdXN9FRWU1vXif+Pf8BSBVhMGvqau9A7++ImHaWzcAdvbS1l3DWOuUsWMjchFF9XO5RiALRmmNbS0xz++594VXE7f79TRWGHLSqDAxG9J6mJCUbukMGi0CAiA0W7xLdzXRyUGRlpb2fEKEXpZIOhPp+8U0XUSZyxGrMi9rqrWBhlw0BxK/LISLyspzMbJ/taaCo6wqkuG9zjl3P9fDGWVoyxbCf3tfcY/9kv2KCq4aVHj5N2/w3E+jmgPvAyH3UHE562iJUxdl/4ODGu0ygmVqk0tOcXkrv3FOML52IoKsMwMozF0Q7kXgTHp5GVZMfomf28nqdk7gIfqDnEPvMmHr87CXfZKV57fYKMzGTi4r2n36PuobWukoKaDoYGu6krakAfEk1UkBeq+uPkmWNICnXByTmAmIw4nCoOcbJPi9bVCoehbopbbXEbrqbX3gsv2RAN7YPog67j1w8sJ9TJ+t/idv4mq38pUCYqUHr1IG0Fxzh+qpTy1lFknr64hkTi0t6C301X4d09jtOcRELt5Rj6exlsPsmeU7W0DykJcrZg8nBmeFKGoqsDk1sAs+avIiPUE08bPQNv/oEXgm7l2s73+VgbiN1EE8PSOWRGeuHnM8GZymGkJldW3bka/6lYAQOm4SbyayZQWstmQkQFjDoZLqGB+Hi6TJ3Dgr6dysISTpfZsOy2RXjrByl99kmOfu9P/MRfhY1UT/+259kiyyJtThihymayd52mo0eDb4wLXY3t9KglMyENoh9Wh0HlT9TcZSxzb+H4iVbGdGOMmUyo9eJ9U5PDbBRj8BS4+0FLkyvXPHYzkZoRdIaZ+NgLFkkQkyImumksKaG0XcnsG29k2ZQn4eLXdxCUiR8kYBjoouatF86DMkMde1/aSZuTHy7SMTrPVDAwK4tFm65hlfsXMyYuCcqmAuvHaC44zEfPvkejk88U6Dp3ia5C+2u5d/NS5sZ6YqMQq04LTBQe5lhBKaX+81nhIb7XhF7bw5EPW1n25P0kWY1Q8tLjPH+gDXVIGsFGDc52MlRKE8NDo4yFhhEijNIyvIi//iqRvJ/+gP2LryfVGpr2leJ/12aW2FRxsswG27AMsuQl5FW00Jq0nqulubz71D/J1iex+Kbvc0usmsaCWjRx6Vgd3krDrLTzoCw/m1OlNbQmX8PGz/VSE/Y/zd+d7+fOhaL7UoJFN0JXXSmnc05SWNuN2sqLgMhZzAoPxMdeiUxuj3d0GO6KcQpeeJA/HjbhH7+QNUv90Db0ITH3MunmSWedA4meo5jWbWat28WzWC4VU4agZbC9hzGDeSoI2HDqY3ZOhuATncBcHzkSqRJrB2fc3O2x9DRT8OJTfByzjjWOEqQlH/De5GKy4jzwsu8gtwDS0+Zz1coZUDa1yAJGzRAtubvYszebyoTVeJwZYOOjNxHj54pV927ePmDCKyyFFQvE1ixGRuqLOPLGm3zYJCXjpkW41+7hn6cTee6FTfiL7tsDr/ABycQlp7Io0BbV10lH/Yp9fHmgzMRw8X4OFvYwYlQSbDvAMduFrNMcZb9xCT+9M3nK3SLy72TZScrtIwgcLKJsQsVAe99UZqJjajpzhEby8toYc0vi+jVRWBkb2P7Mp/TbWmM0axiY9CcrzEDH8DhtI+Ck1CN1CiQgaR3rw0boKf6Uv1Wt4I/3hiMTevn0169iufU2MsP88JBJsJR+wo56JcbQpVzlWcuxj1/n2R0duIYnscS9gT32c1ksOcOxmkCS4l0Zq2jF65ZNrFhoR8OHxyiv1hORYs9A3whdmvk8fHsAFc/9N7l3/4WfeHey5Vcf4vr9m0kPc0d95F1e3ZJDkzySleuXkhGuYKCln1GZFwnGwzz9eVD2xF7s52cQHRX4WVBWXkFVdSteP7znvPvSpKa3qoCTR4+QVzeEzs6bYHG/hPri7mCFlb0r7t5++FiP0126i5d+/SoFoWtZu3YVWfLjbGmcTdrgURpTQhhpdyA9Opq0+RFfEuB8KfH+5X+/aEyZMErd4Wxq1Xb4ZC4i3lhN/s43eeHgCM4Z3+OxBzLxlDSx+y/7kWzYxLwQd1wUFoYbCjhzcC95Ez5EZm3kxjR3pJgZ7Woj+9UPUD7yS1bIqvnH3c8yEh6Jk4MtSqk9fgnpJMaG4Gf3VfJAzMbronjHbnbvq8dh0zw0u3LQuEUyOyuV4ME6WsdkKOLmENO3nxd2jBK9IAhJ6UFOBz3Mk7dF46Iq4bUXO8lYkELsbP9popi0jHXXU5J7nONF7WicfQiw0dLdpccrIwGrytPUG7yIXbiUhSmhqE7v4ZTBDpsQe+w7qtlbbIOvZYzIdZl4YEQ/2cTuXZNsevg6wl3sZto3fbP1+TZHXQqUCRjoLTlJeeco4+oRemtrqOqW4OTujI+il3qHCGLCF3HjVbHTfC8Mc+afL7CvYYARsxW2hhEm5CqMKgccDWMYbDzxS7uNB9YHIjUZUOcfIj9gMenNH7PVOAvb2jOM+CUyO8EPx94qCmu12IUlsWyuB5OdFex/+yjDTnZTLvSeyShuThziQM3kVIa0vVSN4J1BSto80u2rKCysJk+7iB9u9GKyv4kdf3wPuz/8jlXieSoaSI7/jb/3zCMlNYH0oMFp92WfgchFQfQUFJN/rAZp6hwCZ1hPonDGPzGNJE8zI8MadFo1E+oJxjSGcwkHEqkCpbUD7p62GMak+MR7MHB0P2U9GrTnspzOr6Ag6BhsqqWmfgKfO37PE6sDLrm8/2tAmVKqZ7CugobeUdRGgaH8YgaCY4lfu5qFn3fPiUfoZZTEEIRRGvOP8NHzWxkKjfhMzzFhsoY66Q387M4sksKcZgL/Jmk+mk1h4yD2193Akplmt+rRMv7+cA4rXniAiKaj7N+3nf29ntg5ueMwMopXWACBTmb6ugcYjE8gTt9ETn4kv3k0kbwHf8Txdbcyz1pK/ae5uN92PTG9Z6jQ+eOdsoDknhOcqm6mPWoeyU3b2dWrYXAkkYWRbqRuSEReV0btsJaWPTuotPclcN5arpoThUfbCQ4fyeakcwJznT8XdFeym1NJv+MnSz2Q1Z+ktLGPoc4G6nvGGLTyIzrYF193u6k2JRa9AXVjF/K7fsyGyX28tPUEJXVuLIoJJDxkhPIxD3xsTNjIzDR3O5Ls0U6u87X8dInbRZnzq0GZmNo8QfPhHeT1GDDO5E2banM4rffGxS+E6LOWURs3fCMSyfTUcuLp3/Kmx1wybCVI6vZzQJ9KUqgzrjZ9VLS4sWr5CjaungFlMyUATIIZXX8LLS35fLC/B0m3iaWP3UVqgAd2TZ/wxgkl3lHprMrwQDD101xewt6PKpmUjBF07xoUB3fy0YlA/vjszQQ522LY8zxvCenMTkpk7rcUH3RpUCag78zn6KFS2hQRpISArrGcoz438kO/SvZ8fJLu5Fu4d3kQdrJx6vfvo7Bfj3Gin+6efjq7+9EoXPAMiyDSdpL+HjWSoBSWrV/CbPsi/vLjo8RtWoCbTS9H946Q4t5DvU0oMtcwUlR1NHTrGfXfxH0ZE/Se+ZinWjfx1F1+CBPZPP3nTrLuWk1MoBvWEgFN7ofs6bBGGpVEkqWQ7dvzKGswMyfMGamxk+qM27hF2MvHBdEsXehN39HjsGoV8+fa0vBxLnVNED/PgZ6uPlr64vnBLfZ8+ueDBP/lEbIU1bz2yEEi7t5EgnULx7MrOVPci7urHaGZcwkICcBtuImqmjYmGo/yTkcym66ax/Ur4lBIm3jnN28w4OGLq7f7BbEkFkba+hjRKkh59D6WCJOMVmazvbgfiaSN/OxBbH198A8PxNPZFtVUiE4/IxZXXCIWs9x/kJpdr7O1qp/OyOtZ4WePV9VuqubfQULRVipnp2Nd34qdfygRC+cz+5xF85Jy/aI3XNxSpmeko5NhgxJrO4Gx6tMcLxtE5e2MpLsfXfx6Ni9ypK+kHUloON62SuRyCaaJYQa7KzhV2IvRPpLV65NwlliY6G4j7/X3GHrwEa5VVfPiTz/CZeUCAtycsXPwwNfXEzeHryhDIWanmsTemAaG2zvpzN/JIaMf40cq8Vi+hEXrFhLVnk1OSTslugjmk0+2+2I2Rtti7i/ig+06Nv78OiKtCnj7zUkyMucQF+c1RRvLSBv1lRUUNw+BZYJ2tTMRwS5Yqdtp7DPjGBiBuzBA35gDUfPn4FF3gANV7XRIBRwEgY7JIEInWvFaPg8PiWhZ72DntknueuIOot3tv5Dc9a+t2DcffSlQhnGImuy9ZJe0MaJwx9dNhV6MO61vwxIXjmEsgtvuXENyoMN0lr/Qzae/eYJTGhnY2iPpaqLLKEfqEUCgagK1WYUq9Fb+cE80En0/Fdu2k6+zw3q8lbrOEQZ7etG4hBEZ5o2bcZTBCTmu8fPIWhSF3VA+bz9XTvLmBTia6/noHQ2bUzvYok0jMdSLIHUup4dDCUpYwlU+1eQXVJMnrOYnV1kz3HGS558b5va/3oS/XDptpd3xNG+YF5GWmkCSQyOHPthBTkk/TrEhWKm7aOseYsjoRarHEGWyCDxHIfMnN5Hh74a90MrxT/No69OidLU7H9hvmsRg0DHpu4G7louJEAaGW5vpUxsxfaFEiAVdbyM15dXUS6NYec0K5gfNuM8vsqT/a0CZQlvJsXwICXLG3kFD/qenGXMPZs6qTMK/xJV72aCsMIdP3zyKIj35M5k7wkQBub1LuXtzJgkzoEwYr+Xk4VJqxz1ZcWsWAaIQFiaZGDnFHx6s484X7sRnsJG2yp1s60thlq+EiaJT9BjlOFibGRoYZjQiinBzL1Xt6fzx0Tmc/tkj1Pzyt6wWBjjx7Ov0JCdi3a3FKzaZ5Kwk7POPcKqqjM7Z6QRXNaAI1pJdPpefJtZxdESBSiKWc5AylH2QxoBYZs1fzrJwX6zrT3A8r5CK8CWs9vysliocf52Pgx7iB1me2A/U0TKgQV+fT5nWDiIzWRFw1t0pYBwboWXLR5Tc+0sWHXqD8gBHmo45sjHLiSExTsElnuRICermPhr1/qT7tbOvKJCHfjz3G4Myi1lLb3kB9SOmc7WxjCV7OaILwCN0FnOmLJQgUTng4hNAkLyPvU8+T92yDaQpJUjHu+kRD0Y7JUppG7kFEtLTM89ZykyDbXQ21FPlmsmaMNANHeN3v6kiSGhB8oOfsy7aB6ucV/iobzqmbEWULZgnGB7qo+J0G53Fedg+fBeze/J48alB7v3zjfg7/f8AZQKGvnJOHj5FQe0guLjgZhmgs7mFKtcs1oWDenSUsV41dotv5Na5royW5XKqsJSyqgZ6zM54R/hjrxtlpGsY3BzA6Ez0iuVkzhHLI+TzxC/quOG3mwh2bOX9Z4sJUDTT4L+IgNh5rLIpJK+4hVL5Ku5ZbKS/aj/PbPfm4d8vwerEM/ylbiF3XBNHsLs1Em0HZ7buo0oWwKwlaUSYm8jNa6CuzMzq5e7U7P6Q7f4rWCOcYH9FCHNTPBjKr8Lp+g0sybSlcWcFQ2OuZC2xoTI3l4M5UpatsSWnOoKf/WIJrqaTPPnLKrLuXYFDRzG1JintVWP4eshxCnJmoFmD0lqO3DSOpi2PT4dXcN+1CcxLCEQmaeTdx7dgjo0jONiX8zqeGDvXRGvnKOEP/oAlEj2T7ZWcbtFgrShiyw5X1q6Lx9/nggzdwRJKm3SM2yezNKCT47sqcfEdZo/jPTzssIO3su1Z9sO1OO59ndyIJcyaqKJL74ZzwiJWhX0+W/abHdaXjikD81g7tcUF5DfocIpNIUOMdys/waEznUiS1rNxrh+OSin6ssPkmkIICg4kxKaZo/tK6ZzwYs3mBVMZ46JHo2n72+ya/yA/jWjg5V+ddV+6nfc8GNSMjmrQYoWzu+NMPJYZvWaQ4k9zUFxzDbOtZZhP/o2/NUViVVaC3aJ5JC3JZFbbEXLKOynXh5KqzadgwY/4WbQUo7qAPz+Qx/I/3UPc8C7eLghmbkYs8aHTBckF9QA9Pb10DE1g6q/mZFE3ZmdPvN0csLWzxVYmYJQ74WTtSEB0EPZDVZTWddFnAgc7ayZNjjgONzKocsLFXoVlrJdGUxgbr0nH1071xTJI32yp/uVRlwRl2g6qShpo7+6lf0hstA5WljG0k6O0eM0ntq8br1tvZ+2M200MG/nk8VcZCp+Fv7830tIcSidVyGalkmHXR2dXF3UTWTxyXzxy4wgtOQc5VlxFdXUTA9YhzIr3wNDUidZixKywwcY5iNmLs0ib5YrQX8T7bw5x+39di7uxkL/8vIRV8e3scr2Va9LDiRnZydZyG1RB81gT1UnxqWJOtISy+aYANKc+5NmO1fzpzkhUYlkcTQP7/v4J3SlryIxzwlhbQkFFD6NqLQq5gUmFlElR+XAOxq2hFq5bjfHjQlJ/fz+Z/h44mEt4/+UC9HI3YpIDz7ujJ3sYaC7lqP5m/nR38CXW2cRETxvt7QMYvGYRH+h4WXzx3QVlgz3Uf/AKu5Y9ws8ilCh0JXzyyhl0bm44qCboHncidHYS8+cEfNbtOMPmlwfKNHTXFXHko/10Km2ROfnhYydB19tCj06Dzv0qbl03hwgfW6SGYZrPHOVkvR6b+MVcleSOVGzeK1Uz3rWHXz6h4Hf/vR43awUU/oMX6lNJT3FkOOcANf0G7G3NDPYNMRIVTaSpi5LaeH73Izfef/AZ2jZcT6qtjInGajpGRtE6JbFk2ULmxTrRdfgoBbWNKNavYdaABhfjSZ7LW8AfbjBxomoYmZ0zLm6OjO76hJq4TOZkpE2VxBjJP8SR4yfI90wn63PuXeH0Fg7F/ZofLQ0iZKokhoDu1Cd8WjdOn08Ky85la4oZUiO0bt1KxQ8fJauiFMdkDZ++ZmLV6gCMowbkbv6Eu3ZQWthJgySBVbO1VBUZWL4h7RuCsi8fpjv0T94VS2LMyWBZ4HkULhiG6Ko6wRvv97Pq1zcSIT1baUqMTRRV5iq2bWknICiWJcunLWXmwUbqzhzlk0ZHEsOsMY80U6FLZ51tDvvGfQlwV2FsascSu4C0uXOIdjxraZwuiZH94T5sH3mA5cZcHnuohXv+NAPKdj/PW/xPWsoM9BUeIrfJiMTWBieVjuGGKhobmil3X8b1sx2x9gokoCeHA7p0vrfMle6yKpqH1QwUnaLRLZao5NlEmLtprKigsXcSc0Amm25eyiwbE0bdaf54/1ESb8rCw7aXQzsGSXbvos4uAoV7JOmqGmo7dQz7beL+ldaoeyvZ/fIB1IlxqAqLMay7ixVeRrR9bbQ0N9E4ZENgYgrzUsNwpp+asiIOHzKy6ftz6PrH4zzru4arhWx2l4aTme7B4KkSbDeuZ26YlopP86gftCcxxQPtUA8ttf2YVE74r7uT25OcYXw7v3vCyPX3zMdBN47FyUBJdi2CnSMhcb7omwcw2IuZ0HosLYd5beg2nj5XEqOed3/7DqOBIXj7eZ2LLRUwM9TUSd+ohYRf3DvjvpzmT8vQhzz+pIG5y6Lw8b5A0x4spbzFiNoplbXxOmorJwnRHuJJxU94Ovw4W3oTWJXhxfD7z3M4fBnpXlomh1UoPaNIDv128r0uBcrMY23UFBVR1KzDISqBlGg3LD2DGH08kZceYHfRKM7pq1ie5Iddw24+ODOO2cYRT6tRetW2uIemsmp+4JS1SJgcYLB4O882ZPLLmy28/8Qpku7eSLS3C9Yz4SDCYBV5J2polgSyYF3KtDKLBcNEH4Wv/4Pj7snEOEowNDcwFr2CaHUZdQOT6GxdcdeNobXywCs2HK+24+zpdiHWX4V5vJWSvihuuz0N9r/BUfdlzEuIINL5QgXUgna4m9bKEmoHtGiHe+kaNGDl64erRMAuIoOMGF/c7OQYO4rIbzYgcfHERz5CU7MGtyBruk5XY05fQFTbYXYNxLBhQzL+9qrvTkyZuo6849W0j+iQqOQgs8XROIphcpBKn5WsVh9iV483y65bS5K7WF+sk09+9w86vANx9/ZEVnmaSq0CWXgiyfYTDI8P0a4PZ0FUFAtSrSjPLqTNIDB8bA/VCdexIt4D64EmGquraBi1xjtpCWtXJBGoGqWj4RRvPltB+veycDLX8d5rY9ya1s5Hhvkkh3kRMnGC3MFQAhOXsj7JTHtpPieOVKL19UbR2gUb7majQx8tLc3T8mTMi7RV80nwMdPX0M2Q2R5nB6YUp7ITTRZ9AAAchElEQVTmfsYm9RgF0Kui2LjZnZ2PHCP957eS6OOGjQjKXinGYuVFfFrw+TI4mm76GwvZN7GJJy4JyszodQaMRrCxt77sMhrfUVAG5slxBkvzqQnPItNNrPKroe3EEYr7tOgNEhxD44mJDiPQ4cvTyC8JygQdY31tVJ/Jp6S8li69DV6J6cS6SNC2FFLYMoHgEUF09GzS4j2gp4aiwg70PtGkLojBbbKLxtJG+rRqtH0VZE9u5Il7YrBTyRCKXuLF+hTSUpxRl1egtfMh0stCb0M99X6+OLfXUNw+m4duVHFwWz6jLm44u7ihnOikq1uHc1IKIfYyhJEOahoGMah8yLplOaG6HvordvC3/EX814+iLkDlRupef5nTwSnEpaYwR6xTVnCIw0ezyXVKYO4FaeJTWmTxHk4n/5YfLQmaqVMmoMvbwpaCVmqsQkmdsURNARiNmv6cM4w++jT3eoC95ATP/22MhavnEBbmgaGvja6q4+R1W6GMXMNN6bZoxw04uTt9q6BMf/hV3tNEEpCQztJzoMyCtr+BimP7OCys4MFNszgXZinG7RVW0NJfTV69PanJ6SzLDJmek1jXrLOO/JNVDCutkBgV+C9cRYp1Iyezqxky6NApA4idE0tUkOu5w0WMH+yrr+K4WKfsFz9hqfEUj/+8lTv/sAqhrY3W7MNURKwiMz2BOV+SfPJN1OKLuy8NDDS2orF2wtnTA0c5iHXKCs4Ukx10J49mipYXsYTDBF2dRrzcddSX1NHSM8xwZSHNdt44+YYTH+SBvcrAQGUNXXJXfL19CZ4dT5hNKc/+bDcu6dHYWY9SUixlYcAQDYITEzJ3IhWd9E5aI4+6gbsWO2LRjtNXdIA9dROYJEEs3piMbXMR5Q0d9Ewo8IieQ0JcOP52MgRLP7XlJRw5bOC6O1IYfO9V9q39BfcLW3jtZBCJPlpqc8uxXb6YBB8LfSXVNAz/v/bOPCzOKs/3n1ooKPaigGIpdsIWAoGQjSUxZNMYNTHujt1zW+2nbe3p29Mz3fM8Ts8+2s5V+3Zfr7atTsd267S70WhiTGJWQgiQAMVWFDsFBRRQFAVFLe88b2VDOxpio2Z5z5885z3vOb/f4dTnPed3vj8ZGvHoSDbJUPcIjtAsri2PptfQh9NawV5LOd+7JZ8UXSB4e9nz+hHGg+NZct1y4s5w9XgPA+Ixa9ftPPa9MzplrbzyT1ux6OKJjIma8ZE34/jyH35A+QydMu/wNv7lX3tIzo9Hoz19xV50sK2VjrEQ1PM2ce9aLd5hMyP7X+RR1U94crUHm9yJuaaeEzv2M7JuC+UFScR6ZciUakKCvglJDDfWxgoq681MxuRRuiwRhRh7tbcez3W3sUY7RfeeP/GuKYaSzSvJCbXReqSatsFxprx+hOozyMqbT1rYafjxOhgfqOG1pxvJ+8l1uKt6SVmWS3Ro4LkfOmsL1VVtdBHP4jV5xJ/NcuLEYTrI9opBFAFeXHI9eaX5pAVaaTxWT5t5FHegjri0HArmR+A1t1J92MCgwg+cAhFL11Ma1cmO548RdN06ijL1zAxlFSZHGTCJQttdOAI0hCunEdOWOaYVhKYXsSwvEW2gHwrvGKZPd3FsIBBdQR7x1kaqa8xErFtC2MGdVObczXeCjvLauyYiN97JmkwtYb6z6m+/XHCnbKoXQ1UDxv5RHIIfAaISv30Mm0NO+HU3cY2ilX2v78KQcD33bsgk3M9G9Zvv0eKUgUoNXSeobeuly6kmUi1HLgrnRsag1ZTzs3uiqT1YT/foBGNVn9KYvJjMyBgyc+Lxs/bSI4q5BmjRJ6WSlhWLn6WSV35zhNiVuajp5dNPA7lveS9/GkgkPiKUmKkGjEI+uUvXcN3CIKaHumirPczBLjf+IWmU35SPrPJjDrdbGXMGkly8kkWpOiI+k5nDyUiPCcOxGkwTEwwPOglJySI9qIUdB6P56x+uJ10XgtJdy2vP7GPQ7o8++5RAu69MDTFm6aAu8F4eu+9CO2Vfzf+XLZR9teGee+rCUGbHYmqk5nA9Znk4MRl5FOWnEikGUjmHMFYf40RrL1b/eSxbGgc93QwJWhJ9C5KL0Z4Wqvccpn5kGsGtIu7677IpQ42fqFLcsZc9AymkpQTj7u/3BUnqQmG8z0TrpANLxxiqeWu42Rcse6qIoo7te3djCs0mMz0MV8sJ6hqM9CvjSM4uYtWiOFTTo9h6avjYlMXmNbEzyNxD/4G9tEWloE9JJckfHO3NmPqGsGUvPw+Uvct7ilJK5mmIDDy1U+YyHqOq00q/Skdq6LkFx+ucwtZkxH79HayNUODnaeTjnQ4y89NJ0Icw2lRJdVUNnf5pZC27hpKE2SmmXkgS4/P+dxv2c8QZgzYx7VxMGW7GB3poqRa/ZtezZMZXsvijX/fhbqrbB5iIKqR0aQH5szjv//J558HW30dzZR3+G9aS7THy3p+GWLE5hd6DRzC0TxIqLhRZicTOkVT7hWPKPttjb38r7aZOGrUr2Jj5574QBDumg59Q1dTDMMFExKYwLyuDtKRIXxxG2/FjVPcpSV67geLofg7taEOboSfAb4JOk4vEEDtDylC8qnBiFVZGHODW5LIk7fTRmyDgstuYDgwlUOFl1NhAryecKDG2aOaxj2Cjr7uTRoOHxSvScBw/QlPOakplJznarsTbaaBjPJiM0iJyU3WcDbdyjzLQ0cqJBhepqxaiHz7OW7ubmHS6CS3ZwprsSDTiIi2MYDhmZMpfQ2peOuFnLvFMjWAzHWXH8FJuLxNV3MQb8wMc+bCR8Lz5JOmjzr0LL9aOdjpMPahXriB7hvyNYK/knfdGiU6KIDh4RvzEZD+DE/4oowtZuSAU2YQVW+NB3leu5858UU+pk4o391FnVpJ67SoK0+P43DfTX7r08eU7ZdNY2joZ86oIT0kiSjnNuKUHY20nQtEKCiPkiOronQdrsOcsJEUTTNCX8od4YcZK6xsvU7X8Pm5JPaPo/xcPY1YNuNvf46WqWMrKskmJCf7M8ZEw3k93cy2HDBZcKFFHJ5MxP4csfRiqmemjPBbqDrcyGRRNan4aAb0mOrvMTGbOJ9PWxKHRHNYVBmOrfIf9ypWUZWvR+NbNb79cEMrEjzKflP84PfU1nKhpotcbRnRqASvKMtHixDncwkeHpii5roAIfzHLjBuZL9uBHK/FQE1NAyd7JlCIeoReD/gFo81fz8YFoQiCjYb336Gyy4ZTrUWnTyMrN5MkXRBeczP11Qa6BB2ZJUWkyPs4ccSMToQ2YZQmg4fChDHqnLFEhQYS5urFPB2FNjaVzLhTa5eY7svlnMKtDkItTDNoqKE3IIXUpEhCVF+UksmD3dJNa3UNA0k5RDZV0zRsxZl8LZuLk4gIVCJ4uzi6pxm7S4VWlG8540rXOA7bIF2KMm5dGTnr3a+LmQkSlF0w9+XFmFOqO1cWuFgom6v3Xm7tXCyUXW7jk/o79xa40PHlnL/R68I71EKtPYUFSWr85kI1eZadnO6sx6RORq8JIvh8uV5n2c7lWu3CUHa5juzK7bcEZRKUXZKzW4Ky2blFgrLZ2Umqdc4C3ziUScb/1iwgQdm3Zvqv/GIJyiQo+8qT5+t88KKgTJSwENMFzTxy+Do797W2LV5AEJCLqSNmUSQom4WRpCqfsYAEZVfPhJCg7PLztQRlEpRdkrP2YqDMa7cyRhABAf6oz8RCi6r8Yg43uRLl+fjGO820R+HL76aQz5VW+jlTimrkHreAwicq/AVF8ODxCHhlitNHOgJej5PRQTvqaC0BctkFVdwlKLskp+8l3SkJyi5p98xp5y5PKBMQXE6mvEr85R6mvXL8fDFsn19JxQ9YD243qFTnuwQjalq6T+Xy/AKrymQK3xp96ifC47spqcCDR6ZELv42nH2luDZ7feu1QqU8F0vmdeNyf17NX45Ceeq3xfe4r49u3IICldzDlFdBoHjT9QuKBGUSlM3pIjBXjc0eytx0vvoCB5NLKMjLISf49MWE/na6+gaxxC5i+XmEWoWOnbzbmkhebjLJMWdux4m7bX8+AkEQfLtwvuJLKn6unP37Zx5z45wa5GTlMJml8wmZAVdiW2fLaCvG7lHMygWUZYv3Qj1M2QY4+MTvGHjoYW6OVHGheGEJyuZqxl097UhQdvX4+nKEMsE9yej+3/PswBLu0LfwYZeO1WWFZCRqPrP+Ct4R+rpN1NSqWHfTghlZFE6t44Jgpf14A+2+m6Uz1u4zJyoyFf5hieSVZBMj3v1xNXPgEGT5tVAXuICkJD1pZy+HOTB3dGBssZGxdrmvvi9n5nA9nxxoZnjKzRlBf5lfJMl588meF0eYqNVnMdJ0vJIDE6ncqDPyYlsG/3DPYpS+hO9/XiQok6DsklyhZgtl3ulatv2+nfSyJczPjvfJFbgttRzY9QFvfDpGbH45t923nowZSekFl5G3//mX7LIGoAoOJhAbI95UlqzewC0bcs5lbhBcTNq6ObKrk5TNK0lUCgzue5W3jpowj7tRxBexblUxxVlRn7Wh4GBsuJZnHjVw+6P/i0SV4pQatruN/a/u4HB9F1ZxkXD0Y7FOMirXkxEn3tBToFKFMb9AgWHidv7uVj3hgV+ejkqCskty+l7SnZKg7JJ2z5x27vKEMif26hf56a/N3PC9RCq2GbnjvrvJXRyFYfdO9h04ScekeGvUwah1kM5OJQsK48/erPVfcBsPbcojbLqFyj1VNPaOMCHulllMdFgdjGmzWRil8KXiC9CksuSGdSzSyul75R/5zyqB0JFmjDI90dE6sotKWeDvQpBbqFFEo20dYdlDt5Ep8pRnGqHqCf739kRWLokmPESJDBem/bUIBUUs21BOrihDZDVRs/t9XtprZ8PtMez4dRNP/ukRlH7n3y2ToEyCsjldBOaqsVlDWd3L/Hd7PiVF88iKUzHZWcGe3TUYhSSWFcdDUyW7m9SsvPcOynRKmGpnx7/9O28riyjKiiMmGEZrD1I/rUWXV0r5wlQSkvVEKSYY6azk9We2s28ohgd++1OW+nupf+opDEtXkqtPIM5f1I5So1Z5GDAc5eCHH3Co18GkE59ERKthjKT8RAS7E1VQIIoULerhZMpLF5K7MBqFeHzpFdPWnjq+FGxDjB14g2cTS9B+2s9tP76RhPDALxWilKBsrmbc1dOOBGVXj68vSyjzOBmve5sXa+JYl2ejokFB2YoiUhLG2PlmDTaPhoIVWQR4vXi9Yiou8fhS/Hj1gLCf//+Uhgd+WsrE9qd4w+zEIVcj5tSQDXXQPeZgKDSNnCC3L1RE4ZlgNP8XPHnnNB//x5N8MOTxSXU0e3RotRHEpRVQGCwjLMbDiYAE9G0jFP/NHeegrPK/+Fnl9TxwaxqxEaJMxzQ1r75BV2wSOWvLyVOCa7Qb48njHOqJ4JqsMXZUBvLg/eW+401pp2yGBS6oU3b1/N9ekiOdHZR5Gfjjs+zKvJbi9DDk1bvYXT2EJ3EhZaV5pEX4I4x00Xz8MDv3tOBZspktITV8vHM/h8NLKEnRENJ1khaPqJieiH7ShlcTR8z6TWzUiUeJfRgM3ex//QAFv/w5y/29VD3+/+jdsJGi9HQSxRxrvjgHLy6HHdtIN83GZg7vG6LknjVoXS4Uijq2Pm1h9Z1lxMd7GGh34elppXeoj277mQ1vF85JMTYhmRtvS8Mamonsxa24HvwBZdrQL01ELUHZJTl9L+lOSVB2SbtnTjt3WUKZ4GVi2MyEPJwg7EwIAYSFBOHvZ8PY2IOlzcToaAe1zX30mu0EzdMx1TFBekEGUflZhI9GUVKmx7xtK0dUXgbH3XhHZUR4rdj8lZgD08h0WnDKvIQEe2gLuod/vT0c8/bf8lzVEJPtNdS744iKDCM2bRH5AQLBWgc16sTPQZkTofIx7t3qz4L54YT4TjXc9BzvJHTVKtbcvJY8MS+sc5IJ+zhOmZpAYQKbLIRYTdB5Q2VE50s7ZdJO2ZwuAnPV2OygzEXNM8/RteZ6su3NGBoMnDDaAD8CVAIepxOPJpxA5wSDU+HkxkQTv6oI3d6n+c1wGlnRQaibj2JQx6BNSCZxqAtrcDwxm+7mLr2oKu9kZLiX957YRsq//Zxl/m4O/8uPeVeIQaMOIiqjmJKlheTHn0l/42K0vYnj7+/FsvmH3BkHnvpn+MXuRXz/ngISI+VMOlxMj40y7pjA4RbwOix0nqzk4IkRwq65i/vWJqJAyfCzT7J70w+5OSGcSFGU8QuKBGVzNeOunnYkKLt6fH05QpnoHY/Hg1yhQPB4QC4/fbPejdNupefEEQ4dPMqxthGEoDC0BYsJqz1Jwv23EtdnIyIvn9SIADwWM4NdleypbMJolhEXBqroIMzuUAK7TUwFR5FeuoGlaXqSdUqGXv4lL4StpnRgF3snNHgnLEzL08lNTSE3yUZFu52pXiU3/OQWks/GlDVwqH4cuUqO7PTGl2tSRlhyIonJsT5RajGOWPAKyETheDG3n+KLRG1PzUsJyiQouyRXqNlB2TSHn3oe24bryQ2W4Z6Ywu6YRswyMGyop0VU3V65jhVBfigCw9EpvaBPIvjNf+Kfh7NZEBdK4MlPORGkJyolnZQBI2ZlBGEb7uDOBDHGy43d2skbj/3RB2XL/T3U/u5pDPHZ6DUeuutsZM7Pp7g056wN3bYe2qs+5nVTNvffk0LLk49xpPgnfGdxHNGfjw9zdNJQeYzDJ6eIKcxn/vxMUjQqcDsZfP5xXlv5AHemaYgWs0hIUHZJztPLsVMSlF2OXvtqfb5coez8o3Ux2HScBjHf7Ng41rZGTna6CY7VkybvwBCRQUZ8MVs25hEdoEQujHFy21Y+rDHRN+1PkGcCpwLsARFopkaZVgWjKfo+D98qpksSGK/YyTHdMhb27eQTRyxuUxOT4YmkFGaTMtHM0RPDeGMXcuPaVBht4aPnd2LVhOBy2rA4ktmQZae2Z4LRKTmhfpPIIueTXbiSFRmns5nM0oUSlElQNsup8s1Wmy2U1T79HJ3rbmBxaiJxwjAddQaajX30trbSaR5kakkJi0NCCEsppDxP5/vnG9n6d/y8XeeL1wpoqaJFrUMTn0C81Yxdm0rKrd/hrvNCmQxbWwduXSxhgU6qXv6A8JhEFqxbcc443klsvQ3s++NO2kLUDA7EcNMPbiI/KogALLQcrcPYa8XuFWCyk2ZDB63DOpaszCTaX45CpSZyfilx259iz+aH2OLbKfti20s7Zd/svLwS3iZB2ZXgxdmN4YqCMvcobUd2s6+yhX5ZBHER/rgsHTTWtKJcnIqlO5nvPrCZ5WkRBIhaFsIAOx//v3zaPYYzRIPS0s2AfRqnLpU09SRTbheO2Hv59d8u9KV1aty+napxP5RjXb68qpY+M44QPUnzktEzysCgm6Ds5axeW0Ds9DF+8/ABCr9bTphg4oN3Jrkhu5d9nmxiY/RkeWqps2oJzbmBu0rDLihtNNObEpRJUDa7/+5vuNbsoMzDwLbfsWvetZRkJZEaMI7ZaKKja5C+pkbaevqZKi2nODiQ4PhslsyLQI6Lpv/z9/w+fBHZYryWfRibIgBVYBD+3W0M+EWi2XjneXfKlqmm6T58Ak9mNvFhDipe2UNEXCqF64pnWMfD1KCR6q3/xROHx1At+xseeWAZiaEqFF4rXfVtdFvGcIjSGPY2mo0WeqYyKV8WIYaiIvdTEZo8D+vLL+H5/g8oiwwl5Et0ZCUo+4Yn5hXwOgnKrgAnznIIVxSUTZlprWuipa2HwTEbtkkZaoUDp6WdxrTryDWa0N9/P+sTAlD5jgrNfPCrP9AVHIkuPYWA5uM0WOzYc8pYFT7C0ICRI31rePRnRaiw0bZ3JweqGzA0t2MhEn1mNHLLMA6HE1lwECp/HTnl5RQvTCZ86ji/ebSD+5/4LjpvDU//ew1L4ts5FLOZ4sJ8lrn3sLN2khHtKu5YIUHZrKarFOg/KzN9a5VmB2XgPvkaL3bkUFKUQWac+vQXiYehygpqmjuw33wXm89mq/aCq4NtD7+C7J67WZYQSbgvNkDUHhOYOnmE2v4JRpZt4o4EcXvKjX2ki+2/epukh39MkcpJ67Y/UCHTEqqaxDIUzMKCRZQUJfvs5HXaGO5u5uTJFrr6R3H5+THtUhIaFU96fj7zk6II9Z8hJmutprK6i2bHEu6+Me6UIKEwjWusht893cnaBzeSEhbIjHTWf+YPCcq+tSl62b5YgrLL1nUX3fErCsom2qmtbKTNbAd/cLmUqHGjtrexX38Xd4+/xTZzEutvXkdBbBD+sn52/GorRv9wIlOTULfUYLDYmcgqYUXEBLaxbuqs8yhfkMuq4mAaDx3HNDJB/6FPaElbQ0lRGtFj7bQ21GO0ygnOXMHmm8uYFzCBdaCCXz1cwcoHr0dDC2/+YYjrMrvZq1xMSlIyC9zHON4XgipjI38lQdns5q0EZbOz07dVa7ZQJjiqefvVXuIXJREaIDAx5sAlCNhNRjrMgzgXF7NIvKksV6JQR5KmOMJvPwpl8z3XkB4dfEpw0DFAu6kT49E6+lURRKy/keujxZs0XpyOERr2nkCz7hoS/WS4jfv5qLKL4XEXwVmLKczLIl0jxzFspqfZQHOXGYvdj8hFq1ifF874iV28f7CLqdAo4jIKWT4/kegwf6atffQ0HqCi3YMnfj1/tSrSB5TC9DgjR//A091reXBTKuGBovaNdHz5bc3DK/G9EpRdiV49/5iuKCibMtNcU0eDaRCHXyAhQUEEusexdg/DDfewJayDj55/ndb0Tdy+OgtdsIOT726nfsiBKyAIRX8LTW3ttDpDiAmUI1cpUcVE4qco5z8f1FNzoJ4emxN77UGaY7LRR+vJTtfhNzFIb0s3oyFxpCUnkZyZSNhkFc/8YidxawpQY6aiIoBbFvSzb1xHQKCGRK+RbncScYU3cvuyUOn4cjb/chKUzcZK316dWUMZDprf+YDe6BDGh8ex9Y8wJQqziho24g6Y4pRwK3IVqogsVkR0Uh25lrXzwgnzP30uONpK5YEKKhpshOUWUbx2KfP8L2bs04yYGjh53EB/2HyKS/NImCHFL9jaObbnE6qdmawuzWdefAgTHbVUHz1GozeejOI1XJMkvlDA7Rihddur1Ky6j00JAVxAOxZpp+xi/CTVFS0gQdnVMw+uKCgTzzN8yvx2zM0nqDpYTYcriPDEIq7dkE+0zIMwWsf2fVMUlucTE+YP0+5Ttx0VChhqoa76OIdbx1D4yX2/EQIKQhZt4c6iCGAMw453OdJqYdxPQ3RCOjkLckhLCEc+aMRQWY3BFkbG2tUsDO7l0Icm4hamopKN0Gxwk6sbo80bRVBQKJFCP5apYNS6bAqSxWwtsy9STJkUUzb72fIN1pwtlPlO/AaMmDxaNJpwItRzn8fymxu2F5drnI56M9q8DMIV8nM51r6gExKUfXPeuVLeJEHZleLJC4/jyoKyC4/3SqhxyULZj370I5YsWfK12VhMEFpWVsZbb71FbGzs1/YeqeGvZoHHH3+cgIAAHnrooa/WwFXyVFVVFY888ohvHktFssBsLNDX18eWLVs4cOAASuWXXO2dTWNSnUvaAvv37+e5557jpZdeuqT7KXXunAVeeOEFJicnefbZZ+fMLDLhM1mXL77ddevWYTAYLv5B6QnJApIFJAtIFpAsIFlAssBlbIG7776bxx57bM5G8BdD2Zz1RGpIsoBkAckCkgUkC0gWkCxwFVvgfwAwq8KTpmqJ6QAAAABJRU5ErkJggg==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133350</xdr:rowOff>
    </xdr:to>
    <xdr:sp macro="" textlink="">
      <xdr:nvSpPr>
        <xdr:cNvPr id="10242" name="AutoShape 2" descr="data:image/png;base64,iVBORw0KGgoAAAANSUhEUgAAAmUAAAOXCAYAAABlojaBAAAAAXNSR0IArs4c6QAAIABJREFUeF7snWdcVNe6h58pDEPvTTooUlVU7GJBsPcWEzWJKab3xPTqSe89Md0YE9OMvaIgCKJSFEVQKYJI7wPT9/0NogKiIeq513PPno+w9561n/Wutf7rLWskgiAIiB+RgEhAJCASEAmIBEQCIoH/UwISUZT9n/IXv1wkIBIQCYgERAIiAZFAKwFRlImGIBIQCYgERAIiAZGASOA6ICCKsuugE8QmiAREAiIBkYBIQCQgEhBFmWgDIgGRgEhAJCASEAmIBK4DAqIouw46QWyCSEAkIBIQCYgERAIiAVGUiTYgEhAJiAREAiIBkYBI4DogIIqy66ATxCaIBEQCIgGRgEhAJCASuCJRJiBQqyoDxCPORBMSCYgERAIiAZGASOC/m4BcZo6t0umqIVyZKBOMHD2ThFEwXnUDxAeIBEQCIgGRgEhAJCAS+E8mYG1uj79zv6t+BVGUXTVC8QEiAZGASEAkIBIQCfw3ExBF2X9z74vvLhIQCYgERAIiAZHAdUPg/58oE4wYDKZsNQkyuRTJdYP6yhrS+pOiEsl/xnuYUgONOrR6QCZDIZde2UuLd4kERAIiAZGASOC/kMD1I8oEI3q9AaOxO0n/EpBIkZvJkHZSXUJzDWdK62mQ2OAV6IT1peSMYECn1aM3GOnyp9RNQkgqQ6E0Q9bZMAQjRoMRQ2tbJZgaIZNJkUouloCCQY/BeOlSBolUitR0b1fGJxhQ1TaiU1piqVSguNYaRxAw6NQ0qyUobcyR/534EwSMxkvxAr1ag7GmkEPFAmbOnkQE2WN2VYNKwGjQo1XrwVyJUv6fLrGvCoZ4s0hAJCASEAn8Pydw/YiyymMkxueQX96EtkuV1K4nJFKwDiB67gACbMxRtPuXISuen79NIdm6H7e8MIlBZl0v5EJlFn98tomErNPU6LoQgnIbnIKGsPCV6UR1eoa+5jTHs09wvKiaJqM5tt5+9Arzp6ebZQcBJwh6qg4ms79QRUtX3yFV4uDjS+8BgXgquminKo2PF31DzrCF3LxgMIM8r07idLZlQ0MVp3/6mFu/t+XB9XczzskCy0vqHgGtqoGq/EKK6/UX18vKldQlbOeokzXVJ6V49wxixKLhhHf1Xt0dVLo6Th/cxefPx6N/9g2Wj7REJuqy7tITrxMJiAREAiKB/zAC148oy9nJp18lklFQ27UoM3m2mhsoL25E6uNLD/dIFj3gyN63tpCRX4PqnJDTa1A1adBIFFjZKTFv7RAJyJUow2byxoeT6WVphlnKzzyxPJXqvv0YNsgP7w7iwXS9OZYunoRFemLf5m2TtJwm9fs1rPozkwKdgL5JfdYLZmaGwqYH4VOnsGjxCMLtTL41AaOgIuPtt/g6rZp6tanCtKP4k0ht8Royggm3T2S0i/wi0xG0R/nh1vfZ6DqR2+8cy7hgG4xqNS0aIyiU2FjKQd9A1ZF43rjtB/Zpu6hilcixCB/F3CVTuWGsL9bnvXkC+vpKCr58m1u/seXuhIeZ7mKF9aVEj9BCeXYa617/nj8L1J3aKkGq8GfsDGfKG53x0qpx698Lt8HDGNXjSoWkkZbiXFI//5znfz+D6/B+9LY52zgJMix6D2HK5H6EettyNbrvP2y8is0VCYgERAIigf/HBK4fUaZtpq6uGbXO2PWpZdpayjN28t6LaVi98BJPDrHHyVFH2ZEiTiSnkKVzwqLyBDkFKmRB/oQrKjmYdAZJ9BBC9AKeI0LxdPWmX5grFjIJkqQfefjlLWTUCdjYWWDeLg5qyuBSegTQZ9EdPBzjhNzUIvUpti3/nFVZEvwmxTA+tJmDq5LJtghi2NRwPHJT2RJ/Cl3kRO59YizBrUrBiLqmhvoWA4YunHESUwhWaYGVvRWWMjC0NFGRlsBf+07T2NBMc1M1x1MOU6C1wsnRCgupHrVGh2Djz8Cpk1ly52C8JAY0qkqO7ztBuUagoyyr4+gf20io9mLUrbO5bVrPduFcAX2dSZS9xa1f23JX4iPMcL2MKMOIXqOmqbqexi68fhKJGZY2BqrKtSgUCuxd7VAolVheYcjR2FDKsW0b+OSjvVQGR9DPQ8nZRxlpyM4guymUmc/OZfJQX5yvdVj3//GAF19NJCASEAmIBK5fAtePKDP5kYQminbtYU/aSU7V686KM5klTkGhDIkNwu34Fl54YA8273/AayMtUcgM1KVsYMXHu8gPiya0+ST5ZTJ6xA5kqCGXDb/mohndH/udqZRGTuG+x8cRZiU7GwJLWsnDLydR6ulLSLA7Lh3EgwSFvQt+I8cwLsgSBC3lv3zMMytKcF88nzmxYYRUJ/P1B6mc6DmEWUtH0b/pOPv+2sKPWxoJWvYwj4+wpqWqhiatSUZc/iM1M8fCxgZLQz3FG3/ly8Qq5ObmmFsq0OSmc+CUEt8RfekX1gMXK0tsnNzwCvShp799qydQMHkR1ToMgqnA4cJHfzKRb97aRKbzEGbcNpmpYbbtwqttouyLN7hphZrY125h/sgwertYYH5RjPBsLplRZ0B/2dCyEb1OQKYwQ2HeRS5eN8eBsbGc3N3b+Xl1OsV+Y7j7zii8zoeQ60h+5V1W1g3glsenEjfAA6tuPle8TCQgEhAJiAREAtczgetLlOkL2LL8ezYc1SL3dsfLRktNURlVxh4MuGse03Q7O4gy87I0vvnXL+xQeRDay4KWIyepdPCl9yAvlIcySC9SELhkBtFF21jx+ymsFt7DK4uCcJTLkLSJshIPL4KD3HDqkM0vReHgRkD0WCaEKDFqi/jj1hf51noKjzwWx9AAG9Q7VvPxz8UwMoaFi6MIoJHC5F2sfH8bR0fewmeLYc3Dq9nfYsRUjHi5j8TZh6DxM1g21ZuWilJO1eiQyuXIzKRod67mnV9qcVs8lVkTw+mlNENuEj1mcuSXSbCSqM+Q/Nl3rEyDwJmTmTclHB/L9i6ls6Is/4vXufHzU/QIc8Xezhnv3kFEDOrLgMgAfFysMDfdUl9MdvxuVv9+mOq/rcOQYhc1lglThhBl18jpvFOcbvwbAhIpFp5++Pu64qQuIXPrdv7YfJxKc3fC/eTUWwYSPXsM0X5WyM7s4a07v+XQoIXcd8sQonwsuy6SuJ5Hndg2kYBIQCQgEhAJdEHg+hJluhzWPPo18foQBk0fySjvenK272Z7ogqPu27jZvP4jqKs/CC/rj2F1MFA8f4jHCtWYR7oh7eTAkNZLWqX3oy4aRyDjYXsW5dIou0oHh7ezJ6UYupyUlm77RQtHu74eNpj26GMU4LU3AKbHn709PNh4GgV3036lOIlL/Dc/N74O6jI/HQF32YoCZk1hcUT/bGW6CjPTOWPd1az2XM23zwfTNHmQ5ToBAxt4CXVOexce4Ryj2D6Dw+hd2vuGUis7HHuGcLIEIfzXSTotbQ0N9OUsIZXP8xGM3okY4cH4CVoaGnWoJVZ4eDXkwHBjnTORhOEZoo3/saK7w+jioph1vzhDPa16VQJec5T9iaLv9Iz/vmR9DhdwumCMkrrDShdvAgaMZQxI0MJd9RQkpNDauop6s9Vxxr0CDl7+H6HnuCbhhHhbIVVa3hRhnWvcPr288Sq4CA7ft7JvjLt5X9ISyLDfsh4pk+Joq8hjz3bDnJA5UbUiAA8KjP5dU0mJdYBjFw0gX6Hf+K9XzX0ffwW5o8KwLuD0BTHuEhAJCASEAmIBP5zCVyHouwb9lgNZ8Itk5jSs4aM39fx86+l2N/ZhSjT1XOmGqwlpexds5XNCccoNlri7OyAi60SuZ0zXr398Pbypk9Pc+o0dvTUHGL1+hwqThwmIbUaWWgvgt0kNBXX0iC3pUdPVxwENY0VFRSUKfCPi2HhtEY+mbwGyYuv8vh4b7w0h/jplV9IMO/HxJsnMj3MFilqSg8k8ctbv7Mr6CZWvTIca9OxGe3CfZKcLbzzryRKBsQw55Zohjm0ueckEqQSA+raIlJWJ5Fd14JarUGj1qItLyAjqxy1Sw98fJxwNJchlckwc/ElOHoUN4z16VB9KghqypO28dMX69iWbcBn/nwWLxzBYG/rrkXZuZyyhHsZq2+gtqCE/Jxcsg8VU9sjkthp0cSG26HXalE3a9G3ecoEUw7g6ne4a6UVM7+4hQkBjtibRJlEcjb0ag6qklOcOJRPSdM5WXqJgSKRYO7Vk9BgbzwkdZSVNdBk4YyftxWSmlJy9u5n94Zk9jXb4FiWT3X/+dx37ygG+dmhFKsx/3NnH7HlIgGRgEhAJNCBwHUmynL5/YkVbCi2xj0ymDBnFSWHcjhWakP4/bdxk7xT+FKmo+54Htnp2RzYk8be9DJUDl4E9wvA11JLbXExx8ukOI+dxRP3D6KHqfKwoYy8glpa0jfz0bf5yCeOIa6/BdVb95JaIsdjSBihxiLSko5TrOzDvCemEud5jDfHf0PVgy/x9EwfrPb9yoffnUAyZgLz5g8mwk6GsbGUI1s28MVXh1DPe4jPbuvZSQQZadi6kje/zIfJk7jhxkGEt1cUgoamijy2f7CR1EYDErkZSqU55soWihIyOWnmS9+h4UQG2Lf+XengTI/AQPoE2LXliQlItPUcT0xg40+7OChxo4exlhq9Ne6DhzNxUn/6+TtgcV7EXDrR39BUTUleEad1Nrj7eRHgZtFp2BjRt1Rx8OmneDp3MMs+m8cIH/vLHKdxNaPOiF5VTcGf3/HM8u2U+oxkwdM3M3eQJ66m6gjxIxIQCYgERAIigf8nBK4vUWaoIH31JnbsK6JcL8VMZjrcVIKlbwhDZ42gb8XWjon+whlSv17H9oOlNFgoMNY20SK1wsnPDRfqKD5+hnKlP8PmT2NhrC827Q93TVrJo68cQX7zXBZOC8AqeSdr/zpErkqOi6WGCsGNyAkxTJ/cGzfjSVbftJzfncdz0yQX6rftJMXQm7GLJzBliDvKhmpOpe1l6x+JJFZ7MfGFpSwOs+qQ66SvKyDxo2/48agjUTdPZe74njh38PKYqhsbqcgrpVqiQGmpxNLCAqVFLUnLP2dNfTCTb53M3GHuF3m8DLpm6vNPkn0gnV0bDpJv2Yuh88czyr6SI5t2su2oFtuoEUybOYRBPR1QthrvP62+PGfxAkZdM7VHkvjkgS9IHX4/7zw6hCBni4sP2b3aQWLUo2usoSjrEKlb4ll3UE/IooXcOi0Yb1vFtf++q22veL9IQCQgEhAJiASugsB1JcpMQkFTXc6Zijrqm00hLwG9zoBRqsDeSUpL1g7efjkD5w8+5LURFpgbTrP3pySOqS1xDbBFl72f+K05FKqNmCuMNBmcCZ8+ibmTQvGxs8TKxhobCzmCtoWm+FU889ZhdGOHEt3fA8fKck4dP0FWVh75NUp6jJvIwtmRBHm74m4ncGr1V7y75iQ6S4EGtR3Bs6Yxe1wgzvXFHE1JJ3XvUY7VWRMydRqLbuyL5/kkfB31J0+SnbSD3//IQzVgAjfeOJIRPW26JSoEVGS8+x6fHLAkatE0FkzsiV27Dje0NFCRtY+NfySRnF2JLDCSsQsmMT7SHUcLAVXeQbb9tIn1WXrcYieyaPFQwqzPnqP2z47EMN1iQNtUw6n0DFLXbeLHFDnRyx9l6TA3nJTX8FwKo5bmmipK8go4mXOM9L1Hya63ImTyDBbOjcDHyqzteIyrsHzxVpGASEAkIBIQCVxnBK4zUdaZTguVucdIj88ir05Fc8kJktKMDPz8DZ6KVKJoLOXQgRyOnzxDeXkVFeXVVDcYkSnNUEj1NDYJWDo74OBgi52jI24h/Rkf7UJt6n7Sd+zkl52n0bk54mQlw0zqTvDwEII8mji8Po3DZQasA3oSNnIsC2YFY998mrTfdpCU24Q8bBDjYkLpbWvKedvGug1HKHfwJzJuFJMmRuBncUGgCEINmV98zw/b81F5RjFp8Tii+3ng2M3zuwSJntJfv+ajDU14zJjA3Olh9GgXgtRWlXLst1W8E9+I5/Bops8ZQT93ZbtjLfQ0HDvAzrUHyFEGMmxBLKPdTKUBAvqGKoq//4g7V9qydOM9THS2bEvWv4SVGpqpPZnBX+/+xqZiOb4T53L3kkh8LM0uKja4KjtvruBkajJ/rEriULkWc78whs2ayOzRPq0FGWIa2VXRFW8WCYgERAIigeuUwPUtyoz1FO5NZsPXO0itakGQKrHz6c/0FxYwzkmOPHcLb7y1g+wqA1ae3vSMCKbvoHAigt2w01RReDCLtLQccvLOcKZej7TXBJ56Pphjr33N5uMqDPYuePp74R/kT1BYIL38XHFUaGk4dYIDW5PYtf80DS7DuOvVifSWSi4+ekFXR/HRQk7VSHEMDqSXh1UXlZBVpP+whUNSXyJG9SHE0w6rf5AKZTp5THs0mb/21GPRL5yhg3w7hD0FrRpVeSknNA6E9nTokPR/web0tDSq0RklmNtZYt4ma4wtjdSlbOGjBCumPzaOUGvF5U/HN6ioKzzGzrXHUEcOZeIYfxz+7vcyr8Tw60+Tm7qfzak12Pbtx4jREQTZX+kvA1xJA8R7RAIiAZGASEAk8L9P4PoWZa08TAeXGjBo9a2iwkypwOzc8RXGZqrPqMDGBhsrcxSXOrdLMGLQaGgx/fSSuQyDuhmd1ByFWdtBsl1yFxBMPzxuPPtj4+JHJCASEAmIBEQCIgGRwL+TwH+AKPt3vr74bJGASEAkIBIQCYgERALXBwFRlF0f/SC2QiQgEhAJiAREAiKB/3ICoij7LzcA8fVFAiIBkYBIQCQgErg+CIii7ProB7EVIgGRgEhAJCASEAn8lxMQRdl/uQGIry8SEAmIBEQCIgGRwPVB4P9UlJkqK1WaekzHPogfkYBIQCQgEhAJiAREAv/NBGRSMyzMrK8agUQQ2v3y9lU/TnyASEAkIBIQCYgERAIiAZHAlRAQRdmVUBPvEQmIBEQCIgGRgEhAJHCNCYii7BoDFR8nEhAJiAREAiIBkYBI4EoIiKLsSqiJ94gERAIiAZGASEAkIBK4xgREUXaNgYqPEwmIBEQCIgGRgEhAJHAlBK4/USbo0KjVqNRyHBws2n6C+0peTbzn30tAQNdQR7PMHIXSEot/8GPt/952iU8XCYgERAIigasmIGhoaQGpXI654jqb4E31iRLJFb6i6dSIK733Cr/yH9x29aJM00hNvQq1zvAPDsiQYm7nhJ2l6UfKO7VWV8GpggIO59szfkJv5Jd7GUFDQ2Ul1dUNNJv66BLXSq3c8PGwx0Ih6/oa0w+YGwwYBCkyMxmX+xlzwWj6sXMDxkueBiJBKpchlUgu2R5B24y6oZYKmRu+Dpd9w3/QlZe4VNdMc1MjtYI9no7mV/880xOM9ZSdbkF3Oos8wR33gF6EuFlellv3v1jAoGuhuqgS/Hxwlksu81wBvbqFFpUaiaMj1t0dZ4KWluYWVM0yHF2sL36+ro6KWgnWtlZYKq9d/xjUzTRVVVDv4IOP1eWsrPu0rsmVgo6Wxnrq65poMfz9MTdSC3sc7W2wMbHRNVJf30S93hZvd6t/NtUJOtQtzdQ3SnB2s6XjtK+jpqgUnYMzdjZWKLvbt9cEyH/SQwR0zQ001NfTqP77OVgis8DW0R5bayVydDTV1NGgMmLj5YbNP2IsoGtpprlRheDkin2nNdtQVcRpoyOOdlZYm1+hrRtaaKito75Rjf5yXaKww9PVDoXZpYSDAZ1aRV1lA4KLJ65/Y0yCrgVVQx01jWpah4NEilRuhtLSDgd7S8ykned2Ux/U01DXQKOmO31gia2TPbZW5sjR0lhdT1OLgI2na/fnsFYeAjqVimZVCzi5YNfp9fWVhZwWnHG2t8JK0UXnGjWoVfWcqVXg62Pfbh4U0NZUUC9poji3EXNHd7wD3bCVdXyGUaehoaSYph6B9FBIkF7Wfs7O1aq6Rowubjh0tpfqYkoNttjZ2mCr/Dt7MVJ7PI8mdz9crZT8U/MSagrIVzvi4tid7/rfnwuuXpSdSWdb8hGKqlQYLtN+wWhAU1uD2sYJW4UFPsMmEukiRW7UoDW23Wg0YGjOJ/NgBrsy3Ln73qGYy82Qt+tsubUTTjYWKOQSBF0+Sb+tZ0dCLo12Nph1+f0SzHpOZMmsKHydLC9M/IIBbXMjDQ2NqNQa1C1N1KvkOLnZYSY1w9rRGTsLOR3t0EBLbRVVlVXUa4xdi1CJAjsvf9xtFSguYVvG8lyOJ21mldmNvDTN9bILmVHTRGNDA/XNukt8nwwLB1ccrMxaJ4uLPhVHyUlPY6NmHI9M9+qWcDKom2isr6PhUpO8cJLdP5/AtkcdmaccCBo0ksmxwdj/o0n9EsZiaKG+JJ0fX9uK47MPEmMtx7ztuRK5ORbmCszk58BqqMjN5WhmIdazpjLQDAS9hpbWiVHgwmEvEiQyMxQKOWYyKWhLyT1yjIPH7Jm5oD8WnZoilG/j260Koob2IayXY7eY/f3QFWgqzCH9t9XsnfgcT4YpLn2LQUOzqplmrQRzK0sslYpOdtjVrQJ6TUur2NQaLn+CoEQiQaqwwspSgcLEo/kU2akpJKbm0yi/xMbl/FdKUPoNYfTQvkR42yKp2E/iniyS6wbx6G0RyPVqGiurqDMNapPo0kpauUslAkaDHEtHB+ztrM72qfYMx48cIjHDjvlLhtD+hB9BqGXn8g8oGjWL6KgIellcmXEZ1Y3UNzTQ2KLvYvxIWhdcS0d3HC3lmFB06yMICOpayqqbMQgylI5O2Fl0scHs1sMuXGTUqGhqqKfusmPdBQcr03ed5SGg4nRGCqlJB8hrkV5+EwtILfwZMG4YkcGe2AkVZGxLJC2rhQGPLmSgRI+2oZryBk3r+NG1aJGYK5CZRIjBgNTGCXs7W2xaF3gN5UezyUw5hmLBjYyxbN8/Ak0bXuW9mjFMGB1JlE/nEdZNME35pO9JJSWrkHrTGiHo0WnUNDSBnbN127tKkLpGceusobg5WnX9YH0dZ47tZd3PB5HMfJA7BtheZs4VaCk5TPreRHYfb0IulyCRypArbXB086d3eChBAe7Ym19YGwRBRfGBPaSkZHJS3Y0+sAwkKm44kb3csRHK2L8hgYx8gaj75hMp0aNpqKaitQ+M6Fp0SFrH/7k+cMbB3gZrMwkCGsqyMjmUWYjFvHlEdxgjRprWvswbDZOZExNBX0/lxWxUpziZsZMvkwN5eVk0F7bsRip3/cx2tSVVKYcQAgYQNSmWYa5mmJwSBoNp7TPSUnWa5HffJ+e+17ndXY5Fu/XHxEwmlbZzZmmpOnGM9O0HkNx8K7Gd7EW15R0+qRjI0OGDGBFo+TebOw07H7yHg4ueZ0GED97nFohumpVxy0s8XRDDjPEDGBxw/UXjrl6U1eaTmXOKigY157TVxWxMir6OQys+5uj0R5nlY49vWG/0aX+RlHWCU3UaDKZuaKmhvqGechxxEHTI1TU0efTCSy4gU5ghlcpxHbGIhWND8HU0R2hIYtXKTCoMvZizMKrDpH6hDWZYmBYBmfTC4mrUoW4o5fiBJBIS0jlW14S6uZKj2VKGjPBCZ3Siz9Q5TBgQgIeNAvm5CVBooDB1F7vjU8mp62qSN3lULek98x5m9HPFqcMgERCMAkaTV64yh5zdf/L2ibF8+HAkcsHY9j8BmbkVFopzC4RAy4lUdm/fzIasii5Fr7ZJi9+Cp7k92p8eNl3sFIv3s3/nNr7TzuGDO//G89gKzUhdbip7Nv7BprymLhcymc8oYoS9ZHiPwaWsEZ8BQfQeNYSQq3YqGdHXneLExg9Z+h3ctGQwdrK2XanEiGDpR1S/YAI87c8uSEIlRxIS2brpDIP+dS8jpXp0Z46SfKz8gtBvMwSZvQ89A3zwcbZEUnuIlD2pbD4ewdOPDMZMp0PfzkEk5K/kxR8VjJs6kqGRPTCTypHJZd0QRh0tXzDoWycwo2kRx0j9icMk/fAdmQve5JmQs1sIk0CSyOTI209gdXkcSE4jtcCIZ5++RAR542xjja2V4pICUUBHdW46WRmHOF7btW2ea51ErwOfocQMCaWnmxUc38SajRmkqsNYEOfT5cJubK6nUbDE0kKBlaMHnm7OOFjJEcpSiY9PJ7F+CM/cHY62Kpedn3zOxlI9kqZjpORaExbshq011JQo6HPjAmbPiSZUIUGozGJ/wm5+LhzC648NpqNM1ZK2/H7WByxkSswwBrtdSfhEQJWzm63bdrAzp/qi8WM6olHXpCVwyavcPcwNR4uuVZlJ6Kubm2k2mmNrZ4ncJJr3fcVLa/LRaWT4z7+DGVGB+Fh3V9V1LapbTu4jcftm1mWWdznWTW31mf8kt40KxMv2LA/BcJzt329k7xE9YTeMIbCTN6P1IkMz9U0CFlYWmFs54ubljovpPYxnOLBhF8npLQx6dgmDVGXkb/2a93YUI9BEXlIu5pGhuFtbIqs4DcNuZs7sqUwIMEcwVnI0MZHN60sZ+Pp9jDbrKJqFhNd4ID6A6bPGMKavaycvaDdXT10tpfmFFJZUozKFJvSVnDqWzrptcuY/HINL61dKkNr5MyjcGxvLrjc6hsojpK/7mGWry3AceC8rXhvXuoHsWubrKdj8E+vi0zg9YD4zfWUIBi2qqlPkpWzmr32OzHr7Web2ccepzfskGI6x8YsNpBfLCZs1Ev9L9EFdo4CVjSUKS0c8vN1xsrVAbjhN6h872X9CwuDHF9K/sYS8Ld/x8a5ijDSRm3AMi0F98LBUIi0vgeil3Dg7jrG+pj4oJ2v7buITaol6eSkj23svTLYR/zJL40NZdOMYhoU6ne0Dk+PDYEBvWovKj5Kz81feqZ7Nl/dHYCaTt254JSZPYdFmPvm2HL8etVTZhuEdNJypUdao6mooL6ujRdDRVFXE9nd+Qfrik0w0l14YvxIZlk4euDjatorHVjs11nAibQ9//JDHgA8eY1xne0l+l2U73Rg5fiyTBnuctxejXoumWUWz7oK6EFCTsOxNadZ0AAAgAElEQVRRMucvY26YN56tokyKXGmBhVKJQmZArzFtbFvQdeH4F3a8xouFo5gyLpIoP9OGQYLM3AILCyXmXfVdN831Wl129aLsXEsE4WxYz9h+l27aZUiRySRo68rZ9sidJN27kqf62GJ/rlMEHXUn86mUKZFVHiInq5Cc3rdym8cJdq/4nMxFzzO/rgz7ARG4WnT0mgn1Sfzw/k+s3XkKqwDnLhcTqSKC6c/dzlhPO2xa50wBQ00221f/wa4SG/rMvZHZQc0Upm3h4x09eXv5GMwqD/DNMx+QPepxHpgSjr+D+dV5SwQDeq2a5sYG6uvrqKs4wZGDu/hhs5TZs4PQNDXQ2NBIU6MW1zFLmDE0AO/OvuiLelwAoYXkx2/k50Gv81BcLwI7xxBM9/xjUdY90xJqD5F63AIPb098Pf5uZ9PNZ+rrKM1J5JtX/0Q/MZbeZhfCBIK+kMS1lcxeNI/YGUPaFqRCDuzew+atZix+/QZ8DS00HdnM97sKUHcKw8nc+zJi6AD6BzoiLU0jNXk/W1tiWTbXmfLszA5CRijfyQ87zBgwOJzQXi7Yugfi7+eDx1kD6uZHR+OZUxQXl1KlNs0MRhpOnSRr02bOzLqXea5tIkMiw8Y7mF4eDhfCPMYWaoqOkp6wgx2J+8musaX3rPt4fnF/7Np/u1GPzmgaX1KkEiNNZwooLCyitPFywR4B/ZHf+fpYBItuncGkId6Y5W7kj4QiTjqO5+GZvgg6PcjPeiRbp1RBS8nKJ/nUsJAbx4cT3uPs4te6az6Tws74g+ypG8yyOyKQNjdQdkaFZe8A3HI/5P7vfbj33rH09jVn//sfcNAjlD6TJzPSWopQlEra7gR+kd/E2zd19uIaKPjiAT5nLpPjhhHtfxnPYjd7pONlAnpVZev4WRX3PS/HeuDeZUjZSGNuEtt/XMmq2mE89cYiImUqDv/rGbbOe4FFNT+wsmgMk0aHEuHThTfiitrW+aazY33vk4v4pf8r3BvXm6C2+I9JEGxdtYecSlcmPDiZIKMeLXIUZuc8OQKG/FU89ZmBWXdMJDLI9axHRDBi0Jeyv1WUNTPwycVEGZtpLK+g3i6QQIcTfH7bdzg+9xCxgT1wSPiQD4/54BUVw5wBNmAo4mDiHjZvNuPm1+fj03loHPuKh78UmDh/PGMG+1wiivHP4AiaQo6kbOGT75U88fUt+HdrOOooz0hg288riY+YiOfPqYT8+C7z7KR00gVnbRodJzf+zPb0AiRzn+Su4HN2Z/L0NpH+zHRetn6ZN24fSLC7snV8CPqjbPh2D4Vab+KWxtHzoj4woj/xA499ImHxg1MI93M6K2BMfaArIaVVlAlEPbyA/gYVDZXVNNr6EeBwnI8WfoP7m08x3tsF251v8/aJEEKGjWJqH2vQnyRlx14Ski1Z+NJsvDvzOPoZ93xuxrxbJzI80rO1Dwz1ZyguzOdEhQr1meOcSN3FLs/F3D/MAWv3QHr7uWBdsIk1RW7YFBdhPawv/kFB+MikyFpOkbMvnj83H6LKqKOlqYys5EoCYyNxkrZPMzHDffB0Jo4aSIR721xhKCE7LZE1Pxm47f1F+HXeY+V9z9PfaBg8IYaJowPbBJ6RuhMHSFzzDWuONrUzFgMVB/dT6x+Bt50llq1CyoqAsXOYMnkMg5xMAnAHv361mSPaLlRZ2WEyVB54uzngbG1qiDmegyYxccY0Rvt0HW/7Z5Z6dVdfM1EmNJ4kLX4P+w4XUas3CTMJMhsPfPuNYnpMEMpLiDLtiXWs+C4bdfBwhnnUcCqnmIbYO5kjPcbuFV+QMf9xpmx+ilfrb+TlJ+MIcbI4P8BNomzVT9nUycK46daO4Y8LWM7meJncv63jQChj75ffsLveheAZNzCjpzXSqqPk7FrLB+Uz+fiBUMwEA4aaPbxx7584P/ogU/r506OrEdxN9ob8BP5at5lNh2pQ2NhibWuGUVVN3kEV/e+cSV8HOxzsTPF0J9x8TF4R80uGPs9/paDDWL+FZYtTGPbuQ4wNcMWuq0nq3yTKTBOKUZCc9fRcWWSpEz0NNXlpxP/4B2lDH2N5nHuH3bVQ/BvLPy5jWGwsceNDz/ZlyzH27kpm8z5PnnxpwllPqfHsLvCijykvxDRxSCQIBUmk7E1nq+VcHh+lJnvTepLLdRfQ1qWz7YCcoBB/fD3tcQwawqCoAUS4d3/ACkITxel7Sdt3iPxGUzhVT2NZKXmpR5FNGU+/tl2tYCggdb8nL7ywmMh+vhfa0Oo9NWLUq1E11lNeI8M3yL1diAGM+z7j/ZwIokf2Y2Cgtcm4MXl/LpcVJhiLWb9sORlRtzAzdjD9nOQI50XZaBaHnGH7D2tI9VnE03eNwFMmYKzZzotL/sT98UeZMTCQHuYSTCGbyuPZZO3awF87U0jOlxLgZ4/cwgmvkFHMvX8eA09+wANrenLfXdH09lGS/uGHHPAIIXzipFZRpju+h9Tdiax3u583p9l26jIjtb88yWsVsYyPG87Y3tdG+J//EqOKptKtPLE4lcmrn2eMqzUdIirnLtSdJmP7dn77ahdmEUpOOi7ls3vDkO79mGU/5qNpkROy5D5mDwr89+UJCvrWsf7UrSkMfv1+xvZyx75trF8QZS7E3BBA0+Y1rDjizaKnbmOsqwxBqGH3Y3eyOvQJHpzWj1AXc0yBr+ayPI6m72LD2p3s2V8EAT44mVli7xvG8PlLuTGiiM9u/xmP5+5nbGAPHJM+4aNj3ngOGMOs/jZINMfZl5DMxkRXHl8+CZtOvSeU/8qzr1YwdO4ExgwPxOoazBFXIspM92Ts3M7Pf2mY8Gwc8s+e5uPwj/h2rjtWXczplxZlprlFS+2KW7ipcDGv3zuScC+r1s36BVHmxZip7lRuWsuqfD8WPX4zo1ykGA3VxD90Kz8NeIWnpoXR01HR2geq0hyy03ez/o+dpGSdRuLnjaPCEkf/voycdys3hBfywcKf8H3zCWK8XbBLeJd38kIIHjKSyX2skahz2LNjHwkZHjz03PiLIkVC2Woef7GGuCVTGBHli6VEQHP6CBn795FysoraklOcSD+GcdwEBirUNBTsJ8M4h2eWeZL8XjzW0+cRNzICP2Xb5swU1D4XvhTqqSjZxRtPl3HPd0tbvYMXlp82Z0x777+2gKzUBFatc+DZt6fTebQLlWtZ/tZpQsfFMD42+HxundCW731hSjfNb2p2PHAP6QtfYEEfX3zacgRNIVOp1LRBbdfOLtZo4+YXeCo/hhkTBjAk8GwerMS0PshMueDdXNT/jZddM1FmSP6C9xJVqJ17MyLItEA0U5Z7gmNHNQx88xFiWyo6ecqgJXc9K75JoTFoNBOinahM3EdmjRsT7p+Jb/Fhdq9YwZElb/G4+xmS3n+RlcqbePjWkYS6WbUKs1ZP2Ydr2LSnHMferl14yiTIFKFMevRGhrnbYoouGI+u4dP11SiCo5k/JbQ1OVJ1Yj9p635jU9hzvDW+bXoRWsh55z4+d7iLJZP60leazfbNCezJPo3qb3+ZSoLMri+33RRH70A3MGhRq9WodcJZESPVUHk8i/UfrsfqnddZZG0yJGmbV9EUh790kcBZWxAwtNRy7P27eMPuSV66MRxf+0uEtorT2PPzpzy0Ts3AQX2IjI5l/Lj++FheHI4Tmk5x9OBB9h8uofHv872RmHkSPmYIfYN64HA1xmxsouzwHraujSfNagCjHdTYxM4nztuibZAYKV/zPO+XDGBM3Fjiwtv8RbWHSN69l015YTy3bCTd9VMY83azNyWDHW538EKcRWueSjvvOELBKl5eZUbM5JEMifTArDUfzex8GLt749FUsKBFp20LjQp1FB1K5fcV2fR971Fi2hYEoy6Rdx/K4IYHFxDcP6CLR58VWkaDqQrq3ORoukzH8Y8f4we7G5gaM5BBPf5eMJoms8KVz/Ne0SDmzBvL4J6OrUmyF0RZHA9Nd6c+P509v63hz8oB3PvCJNRv3s9Kz/t5ZN5Agl0sWsO4gqGS/Ixsjh1MIbO8hRqrGJ5Y0heFRIpMrkBpqcRs/2vcs2Ug9y8ZSm9vBQc/+JCDniFETJzECCsJurw9pOxKZGOPB3ljaudlHdR/PcfzhcOJixtOTIjNPysiuGwnCWhrSzj0+TO8Yf8Un94ShLNFV7l0RhoObWXb9n0ccJ7I7RFn+PODTbTc8wbPRipoMuWpCRLklpYoz3umumcd3b9KwKhtIOe9pbxl8xjP3RCBv+MFz30HT9kDE/GtPklW/Fq+31pDvwceZV71xzy42oNbnp7PkEAnrFpXHQPVuQfJzs0i5WApdSp7Ri9bxGC5aWGSY2ahREk6b9+2kZDn72ZkoDt2ez7io1w/egwcw+xIa1DnkpqQzKYkD5a9MvFiQdC4gVeeyaffnImMHtkL26uZH9pg/XNRJqDOSyB+8w42ms/nrZvdadq3gls/dOHtH26hl7XZRWvGJUWZUYe+Mo1P7nqJE4s+5rHYQHzb0kU6eMruHIdXZS7pO9azOlFF/7vuZlbVp9z9kzf3Ll9AlJddW+6Vnqqj+zl0IpuUfSU0486oh+YTZeoDuRkKpRkK4SCvL9pIv7ceYqS3Mza73uHtk6EED4lmSoQVtBwlcUcqCVlePPpsHJ0z6oSGtTz7eBHDl0xj5CD/1kIOU0qFTqdFqysnNy2Jv34uZ/SbdzHIzLQBLOO3e16lftnzjC34hT9ORTAmdgTRIe2LAM52hlFdRtG+b7jn0Swix/uhU2vQYYlzYCQjYqKJ9HfFrl1xgaDJJzNlNz9tcOaFt6d1YS9beOuV4/iPHUvs+LDz+cnGpirKThxi38mas0UXrR892d9+Sf6ouQz3ccFJbkoNtcU9OJSgXl64dJgKBfTNVRRs/pR3NpUjM9NiKM+lJPwpnrxlNMP/Nn+t+yP1Wl15zUSZLv4DPsh2wSVyLHMH2oHQSEHKXravO4znm88wrZMos5M3kL1+EyeV3rhYNlKwN5lstReRw/vgX5fC92sPU9PsyLiP3+Q2d2iuPMTGz7agnrqIcSE9cDMTMNQn8dOqTM6ofZk2LxLLrqhIlNi62GNtShCXGjn9+3v8UumLf/RkZoaZVHILJQeT2Lo6Ht3DL3OX57keFVD/uYz7csZw57zhDPIRqCyrpLJOdSFOLaioKDjCzl/zCHrsJgacj0dLkJg74u/tgo1VVxWPBurys9n1yWccvuNDnj/vIu9etwraBhoO/8xjb1Yz+617ifa0aXPhdnF/8X7Stq7n0/IRPB4L2ftSSMnIp8WlL8MnTSVuoKmCxezsLkdTTWlhIfmnqlurWc8NgOa60yR/n4DlPQsZJL/g9pfInfAJCWytuqvP2MnOTZtJPq3txktIsAqOY8aEaEb0tqXiUCKJu/aR7xXLnGEekLudlWsyIHYpd08KwolcVj+1kqpRMxkfE0VIW+6OUJHeKso2lg7mxYeiOniRLt0IAW3OLpL3ZpDkfxfPjb04OVg4+R3P/aAgbtpohg3o8bfJ0914YQRNMTn7d/DVT3Lu/3jR+dCLUbeTV+/cx9z7b6B3l6Ks66cLmky+emQN0nkLiR0Sgs+5ZFehnsLMdDKyqnGeMI2RbeEDUwiyfPs7vLXFjpGLpxMd6oG94qzIuyDKxvPInACkOjUNpXkc2rGaLzZk0Wg3hQefW8BQP4d2dqZH26JBU5JKwt6jpDUP59m7+1/IKzF57LY9zV2HpvHIwn708pCS9sFHZHqF0mfSRIZZSDCeTGbf7t38aj6bp/rk8M1eTx66a9D5fmz+8xlePBXdJsqsr5koE1oqKTv4B8u/amb2O/cx0tGsy1AWjbkk/LmVXblKRj64mGjLagqT/uCt7yuY8PZzTPZQdKj8ErQF7PtrM9sTDlN6uaqnti6VSOwJnr6QyUNDCLS9RD6brhFVtmmsVzHttXsY5W2LVbu8lw6i7OFpBAt6NHWnyU/fyQ/fbCK71p4xzzzLoigfXJTnhKeAQaOmRV3Cga3JHDxqYOizSxh2PifJgFG7i+dvzyD2xVsY6O+CZeJHfHTcH6+BY5nVzxJBd5K0xGQ2bjNj4QOhZK86gOPDS4g2a/OY1K/jxecK6f9/KcqEOnK3bWDTtmMo7nyae4KkqM4c5JMl72B481vuDbHFrnNukyl8ueE7Vq1cTYIimFA7CYJBh7qpliqVE5FzFrIgbiABjsrzJwe0F2Xj755IL1OBS20xx/fvYNX32zlS78C4F15kcX8PHNrGnGljbSrMUauLSV2fxOFiM4Y9bhLG59SrDoMmnqcXZzL1nTvp7+mARfzbvFMQQYjJUxZu6oM8kransDvVgrlLepLzZzZO9y1q7YPWT90fPPVkCdG3Tm0VZR2q0+uPkZ4Yz0/pvXj6+VgcTd4lmtm89HbSl7zOwoAakj7biX7IWKJH9yfgXBTX0ETVyYPsXLOG7acqKWgYxWv/mkYPpYFTP73FTyo3zOp1+A6fwLjRUYQ7t4Uv9UUc2pfAT79IuPO5SDI/T8J+2Z1EK6RnI18Nm3h9+UkCY2KIiwvFru0VjI0VlOZlsjevql3er56cld9QOHI2g72ccJSDVGqHR3gEIb29cW3fp9paqnM38so7FUx+Zja9lFoKvnqSrxW3sfSGUYxo85R1Zw7/37rm2omynR/w4TFPegyK5YYoOyRCIyeT97D594O4vv4M0y/ylBloqqpFqzBSfiiL/Ip6GptV6DQSzIOHEG6rxyi1xDXIrw2ylrpTZ1A7uKDJ2szuA8coKM/n8JEqNFJX+vR1RlvfQHWlHpee7u0q6gT0egGFbSij50Uj3/YdacpQwuKmEuchB3URh5IS+HWLkRtevZmwduresH4Zd2SOZOkNIxncywaj3ojB2K7qUqih8EgSKz8sYPynDzCofaKlRIbctOuRSNA3N1BfW0V1bT0NjaaKzwaqi/I4sv0vEtzHM95Ng0ptOmbDpITM8R0zj7ioIPy6ikcaVNTlJ/PdC5+SOeVt3pztj7P5ZY7xaAtffquZxbs3e6KqrqKqppbKgizS9mZQZBPN7TeMJSLQqa26SYtGqz9ftCEIzdSVZvLN4xsJ+uZl4sxl56shkchRKM1RmEnRNVRRXVlFrfrS5R7tjVpm5Yybi2Nrsri2sZbauka01m542snRN1Vy6uQR0tauI9N1KpOt4vmzKIwJs2KJDnPD8lzopmw/SbtT2FQ9kpfujeyUKH6pISSgPhJPckomqb3u4ZlRF1eGXXtRJqA/k0X6jnV8VTmFDx/pf96rZ9Rs5sW7j7DgvjmE9Pfr5rjXU7b2ZV7N6sO8G8cSZfJ4nfdE6FvDIvt3bCc+35z+Cxcz1VtPyY6v+GSXgqg50xjV1xtnC/n5cENHURaI3OSJbSqnYNMb3PF+JlJlT2a+8hwLBnjh1KlcvWOifySo6ilMPoBqzGg8v7+HF+WP8MiUngQ6a9n77icc9gun7+QJDDWFQMsySN3+B+/Eyxns0oww9TEeG+nS1i4Dpd8+xoeaaUyMHcaowGt0nIu+gfLseH58bw0np/6Lt2b7t4YtL3LkCA2c3P4bG/aeQTf4Bu4cH4itqTKuppDMv77lk/2+3PHCIqJcLTiPxNhCXUUlVTWNaLrhaQY51m6euNhbYdkpSbvVEAzNNBTu5btnPiBjytu8NrsnrhYdx3pnURZi8oTpGqg9tpnl935EpkSJ18LlPDcvEn87844pAZ0S/Yfpm2jOP8huBhJn/ysPvAh3PzuDYB8H2Pk+nxb2wicqhpl9lAjGMg7v3s6aT3dhHuVOlcUknr5/BK5tLIXCH1j2kZqYueMZPcS3mxumy5v/P/WUCVXp7Pgrnm0F3ix5dh4hSgF9Uzm5Hz7Ak7JH+ezu/njamkKJFz5nPWU/sSHhINUjFjPHV4ZRq6K29CTZ+/Zz8JSUiEX3sWh4AG7WZyubOouyIFMfaOsoP7yB1x/+nCypJT43v8bLc/vgZd22AW77SqFTov9gXT2NBYfYK+nLONtfWfqMjMden0NPdxuErW/yfkkkYUNHMilUiWAoJX3bVtZ+l4RZ/x402E7k8buG4db2QkL+1zz0voEZt0xieH+vdvOjQHNeMsk74tnlcQfLZ3ogba23bWbDktvIvudNFoU7Y1z3Cb81hdFn5ChielkhEZo4cziF3VvSKPaJYJDyMF/H9+PjdyehPP4Lb31ZQuDMGEItTpIQX4NL/2HExoTjbPLGGyvJ27eDH97cjuVQF4qlE3n+4VG4t4U9haLVvPh5A/3jYhg/puf5+dEkiLUtTe2qp03t1JD45GNkzXuC2ecT/WUorKywtDDvuMFqOE357i+5d18sK14ajr1coOmXR3jwWDQL541hdIjD1eWLd3PG/ieX/R+Ksgs7gkbTrjxxO5u3p3K0UUmPsIizO0dTXo3BQLPnOO6b2xc7M9NOT6C5vJCSijoaatLZvLUAlbwnk6cF0XLiMAd3HaBqzM0s6KloLbnfv+pr1mtGccsNsQwb7EfF6o9IULSJsh4yWvJTSNqxmx3mM3lxcQgXCib1FH+2lH/pb+aO6VEM6KKsW9Ce5njmTj77Vsajn96EV5cu+mZKDu7lQFYepzVyFOYKzM2VKPT1NOUmsKZhPMvm98LK/NwiKcPGMxAvF7u20vN23WlQUVOQzpYffiNVr6C51oZRdyxlergLtpc6f6PLnDIjmroySgqLOKN3JqSXF052lyhbN9ZTWbiDVx49weJfHqef4u9Lvv+JAV7CD4RgaKbyWBrxP//C5uNK+iy+jTkjg/GxMTs/iQpn0lpF2cb60by8NAhtdTZ//FLLuKXjcDcJ4i4fLqDOjicpJZN9QSZRpmzN26rL3UdiRgE1OjlWhiw2HQ7l5sUTiL4WnjKhmTPpCWz7bTelM5/myUF259/BWP87Tz1+hsX3TCesn/ffoxP0NB/9jXc/zMBx3hJmDAmkh1XHsldBp6LudA4H9iSzJ7MSe18LqupcGBg3jhH9fHBSyjsuzu0S/U2eMomqglOp6/hqTR72k6cxsDmNLcm1+M5YxPTBgXi2LUatC1KH6ss+aM7ks+X1r2l4dRleTz/Evjn/YskATzwtGkl850tyAvvQf8p4Bpm2x5pyCjKT+GvDCcwjoxkfO5iAtmIKQagj8fmn2BVuqr4cwkDnK6m+7IRT30DZsX1sXbORgzoFuhZnou+4k5nBdig7VF3pqMrYyF8bD1HqPJgZ88cS4dDmQTd5TSqOsHPlt2xWjWDR0gn0dbe5IMz+vge7d4WhmdqidLZ89+v5sT7itjuYHuGGfbuDmS4SZUYV1SdSWPvtOjI9YpjXT83BdXupCJnFjdOi6N2W+tHad51E2ZDGEko3fc4biodZrnydh7Jn8OxtAwhwVdKy9V1WnA7Bd1AMM8LNQdBQlZdO0vptZNv1ZVRcDMN9bdrGnIBq68s8tS+cmbNGMyrc6ZosfP9MlOmpSPmVlStW8muJK8MHeqI0eYNM1Xz5SWwqiuFfax4nzse+Na3l3Kd9+JI5T7C0twLBlLjf0kh9RSnFWetZ8buUuGdvIaa3Ow6mZapdor/JUxZkaKTi2F7+WrWFoz1GM7tPC/v+TKa67w0snjaAns4W573vnUXZwLoCirb+wMfmS3nZ/E2WHprP6/dE4uWgoHnj63xaHkX4sGgmmqIrgpqKo2kkbd5NrlMko8aNYYj3uXMXBZo2Psuj+wdx8w3RDAluJz5MUaykXezcfhTF7Y+yuDW53YgglPL9vGdpeOVV5vX0wKlkHZ//UolTv+FMigvG6nQ6KYkpJNSHMHtGEA6VW3jxS1feftKGlR9sRT1sPtPHhOJrWcbmd3+l2L8vw2bG0s/k6BC01BYeIvn39Ry0jmDU+DhG+p87m1CgeecbvJTqx6gJYxk/oH21rhFdUyXFh1NJyiikSq1vPSO0aMNmDA+8zUMxYfSyvbAmXDS4mkop2/MVd28byrdvj8NWpuHEB3fwzOnx3HHzRGLC2qpSuzcq/1euumaizJixkg/W5lKgsSHQw5Tdo6GuvJFGbQ+mvbaUwarOOWUSMKiozEsnNSWLvONHyCnVYHCLZOKEvrhL1TSdOUbSuiSKY5/j40Vh2Jq1z6k5m1O2avVRGswiWHzbYOSVJ8lO3M6GEzbETPKndP06DjQ6ExQzjWlDAnC1llG+9n1+PN0D3xGTmBOmIy9hJzsSS3G++S7mnT+zREBoOsR3D3/EmVmPMH9EbwK7OG7CUHWUw7vW8ll+HB8sG3iJnCYd9aXFnKmopRlFmygzx1yoozZvC29sDuPjtydhr/ibQ2vVNZw+uo8dO7Modwwlepgfhox4tqfX02PqImYM9MHVSn7xjv+yif6mitm2PLdLZOsLqlJKUn7g8XXhfPTeZJw6JHT+G23UVN1TtINPXlpNedRCFswaRpi7dTuPEAilaezZvZcNdaNZfqcvDfkbefpVIy+uuAn3Sx4CLKA5spM9yZnsDbyHZ4epqc7cxDd79ASGuGNtZkB7ahvfb1QRODSWabPH0MffFVu56dgtHXrTMRfmFv/gMFMBbXk2+7bvYEuBF3Mfnk2/dquAUPg1D74n4/Y7JtAn3P0yQAUM2nrK9q/nx98y0ERMZ/bUKHo5W9LVuZAY1DSWHWPfpvX8uSULw+yXWT4nGEfFxWL1gqcshrujIWfXFjZlNuMUFcPUCQPx0hVxYMtaNh5Q4Td5HuOjeuJ1rlKxfB87tu5lW0ko9y7pjSo/nZ/+tZXAT6eT+8wBRrx8L9G+TthIK9j+5g8UBPVl0NRYIlt1pI6W+hoqTtdi9AjA3+FChaWxdAtvvJiEy4IbmTA8BK9zxw+Y8vRMx4yYK/9BH4CxpZLCrL3sSsqj3jWUof3dUWcksi29nsD5dzAn0nT2VNsxEy3HSf4jnsxaR0LiYhgZ5NjBCyu02mYKa1euI0sexaT5sQzwc6S1kOsafARNLWdy0ti2PZ0yh/viTX4AACAASURBVFBGjQhoHes70v+HvfeOr7K84/7fJ3vvHTLJDklIQgZ7JWFvFRDErXWPVqvVWkdtrXVbrXsioAgIMhNIQiaELMjeZO99TpIz7+d1n4QQpqj0efr71etPuHOf677m57s+nz6cl21iVZQnjmN7fWKif/w9sRifPs6PiUX0O08jfkU8Mc4qGrMP8+OBPHqDVrAuPoJAp7EEdU07eT8eISWzA9+Hbiaip5oz295nW+QLbMn8G5krXuKBGa44mUjo2fc6X3UHM3l6HCvG0i1UQ330trfRqeuIj7v1+BiJHpzk517gmP8t3LgomnDHsXnVKFGq1KgwxPiyi/b6ecoERQPZO3bxY3oTJnHzmTZGISKCD42ih1MfbWfwd+/w+HwvXCdM3FUT/UVim/4UXlj7GcbPP8fGGF88RGqXCaBs4eap6BWkciC5HNmkKOKXLSDKSUl9xkH2HshnIGwdGxKm4mNvPFokoGnl5K5DZJyR4n/PDYR2lFKw60t2h/yRzdmvkLrmNR6f7oCdEXTv/hufDcQSNnMuCb6jRoJK1kt3Rwc9eo5MdrOaMAfNJD31LMfC7+OWhKnjYUQtGO8rJftoBkmVDmx6YjU+2lepEORZvLBuH4HvPkmCpwNWqmbyMxuQOLjiE+jKcPZhUnPK6Jx7F/eFauiq/ZFnHs8neKopw14LWL58Ov52phjQzOF/fEOtRwgxN4hFBKPeCvXwAH3tzbTiiK+nzbj3VFC3kva3v3PUdRVLF88i1kUsRhltQn891bnH+T5HgW/EZC3xr0Yj4+Sbr1MQMhd/Wyf8QmKIjfDT8pBewsqkGqSvNpUPXjuGKjwMV91+GtP3kef+ML+/bSGzfSfmqgqoZd20VuSTXdyJ4BzG3PnBOIhcdddhX1/rK64bKKOnivwzNdR3DSHRkntq0GCIiY03kbP8sRi4GJQJ9J45RmpBHW1KC5xdLDCQ99LSLEVi44CLrUB7ZQO9ek4EJyxngZfpJYnWF4Ky6Ziph+lrKiFj7wEyqlvoMp9KwuJ45k7z1IZrdBFQVB9i6+4i2kw8CPXQ0F7dSpfdTDbfHIureKhq1Ch7ykn9bhsHW/1ZefsyojxtL7CmtIOr7KO5II1De3PoXf57/jDd+udNnKqbtppEXn55gMe+uAfPC0qKJ0yfRszvqaL4VB6F9UPoOfsSPnsm05yNkEjrydrzLfvOqJm89AaWRXvjYnZRwvevqb7UDNNbm0fip99yasZT/H256+Vzb651tV3Lc4Iapayd6qxkjp1qYMhuCvOWzWOK86V5c0LbKdKTM/mxayYvPxCArCGFV59IZvL9tzNviheuNmYYiWtRJTL4KxD09TE0NkQoTyYjI5dkl3t4NqqHkq3/5G3Te3hh7WRsDdQM5f6b57bLmORui52DHfb+4UyLCMChr5yigmKqLGJYOc/7GpKXBZQ9tRSlpZBaJsdx4TpujHa64ILXZLzMfYeDuG/LPKb6WV80QiIQkzHQ3khtZTml5TU09ynRc5zKguVzCLI3xehqQEAjR9ZWSvr33/NDoys3PHQbs1yNL/IKTcgpM5/GhuA+0pKrUfjEELcwHPcx7i7NYB05hzNoc5tBZLAXbufoQWS1nM7M4NDxNqw8LVDLZbS0GTPVpYwk+Xqeuj0KDytDdNR17Ht1N50BkcxYOY+gq/RbGKzk2CcfcGBkFuvWzyfK23rsABeQ1Z3m9OkK6m2iWT57NHn5qk1cw/VlnMktpLhFgbFbABEzYghz0EfVV0PWrh3sLdUj9MZNLA8Xw7q6IG+juqKTEQNb3H1dGL/PL/ghNX0liezZdZwa8xlsWjubQI+L5+9aFvxFe721mpJTeRSclaLr6Ev43FlEiXtd1kC2dq+r8Fq8lqXRPkwy1+c8KLMido0PsrRMSnS8iV04j2jXsYpVzSBnMw+T3utBTFQgPs5jHi1BSv2pDNKSsmm0c8VWKUfa1oVBqDPVScOs/MtdTHcxx0RHRdOOf7JTHkrA7ASWeF+pqEQsSpFSe/ATPjyiIPyWDcSFuWN/DoAN1FGcX8TpDltilk3H52eqWly7p0xAXp3Izt25lOlHc/eD8XiOd1mszBum/tMH+EPFcv74SDxT3SzOV/RfkRJjlMJC2bSLJ7YcwevvT3NjpLe2Kv8cKKuTOxC1yI2BjJNU6vswfcFsIl3OzcEAdWkHSBvwZXZsIJ4Oo8BYzL2uzUol/XgeLbYuWIvUSZ096AU6UX10hLV/v5dYOzFErqLh67+yg5lEzpnHQo+rzcEgNfs/5L3DGmbcvZkFwS7YjudZKejMPUJSWimNgRt5fMkYXYl6BGXxu9z+T0sefnU9YS6WGKJhRDqMRk9MU9Gl+eiPpORWoLrpYW6xaaYoeRv//KyLyLVLWLhsPlPsRJ4vDYOVB/hqey1GEXNYsiwCl6tQlwjCIGeTvuKTQ1IC1q0lPsoHp/FcDAFF3UlOHNrHNtU6Xrh7Ko7GEi2Q3bbl9xTFLyfAUIOqq5dhfSd8IqOICPbE8QK+QTXK4W5q09Mp6Ad9SR/lew7TmfA4ty+dRtjEqgBNP01l+WQkFTPsaIthbxd9ATdx9zzHyxOz/8ztfa2PXz9QdtVfFJBrKTHuJuOBrWM8ZQJ9ZSc506WLpYcPk+31kVZmkLj3MMllvRg7mCLttyJ6y51snj1Zy2t28fkrgrKt20roVXmwbKkznXWNtPYOg6EegwXp5Ai+zJgZS0xkIG5WRqM0E8p2SlJTOFHSSKfSACvnyQTPXcgsVx2Ge+rISzlFdU8v3T26uCesJj7YCesLbj41I70t1J4+SXbBWTqNAlm2ZQkhP/OAQZDR3XSKj55IJOTLl1lkKLmUy0fVRV1hPrm5FbRpTLHxnEL0zAh8LSfYA9IaUrd+zZEOb+avX8R0v4vkUn4RKBNJNTtpLssj62QxlVIXEu7dyHTrCz2V17rIruU5QSGjv62WkpJyahu76BtSgOglWDoLf1vjy0tpdOZx/Gg6++oj+OtTM9AZbCLv251kDltia2mCoRjuFhPO1SpUghUeEWFMCfLA5mwaGWk5HDLewF/iNVTtfJPXeuZx52Jf7I3kdB7byl4hjhUR1uh3VlAms8c3IopIq3YKEw9wsNyI4JtuZn24/VWKANQMNhRRkJ1NXpMONsEzWLQwBCc9JQpZI3mJBXQaGiJP30ai2/08smYaU1zG6kelzVSVFJNf1oJMpMVQqlFrxG/Qx9w9gjnzwphkqneB0sUVx1g9wnBrIbv+vYPamId4MN4DG+OLwp2VB/k+qYwzQhDroo1o6jTCO8wD64uIFIWhHnpVJpiaW2FnY4aJkT46wjD9bQ1UFVfTomXNVzPUVkfRaRkhDz3CSh8LTLXqG4V8/fcUVMExLFgzA8+LD2qRhkaskjqTR65Y1dlhQNDydSwIdsVu/JAV2dZPc+LIYY6eFTkG17Mu9PL8hKOGUweVOTnkn6mjEwscfEOJig7BW3R7ai9ENYK0hqOffc7h/lBW37aICDebn0HfoKKnKInEUiNiZ0zF0+1XgDJVN2dPi3u9nFaVCdaewUTPnIaf1YV7/fi2bzjS5sGcGxOYEeCMuaaSxK+TKDirx5SVUzFt6UXPJxifiWeElgpoiN4eFSZm5lja22BmLJ6HAvLeFhory6hoF9UJBITBdmqKK+iPvpeHl3pjYyR63xUUf/gKR0wiCFu4mDiXi/0RAhqVjJ7qInLzCiiu6EI3fAWr5wXiYW10PnQpa6IkLZH9ac0YRK1i06pQztH1XdMZcY08ZSIwrNn7BXsKpBgsuI0H515Ir6Ol86n/lscePUnI04+xMtwdh3HP3Sh57P6UXFqiN7LWQ/xWAY1yBFl3C7WFGZzoi2LzwyuIdrfR5iMK6jIOfJJEabcpQQlBmHYMYjA58Pw6O+f1GZsDU3OLsTkQ8580jHQ3U19VTnXHsDZnWTPQRk15HQPR9/D7ZV6YayNEcs68+yKHbecRu2A+c5wunQO1YpDuc3NQ2Y1+1BpumOuPq+WEat2BKrL2HyOj3oToLSsJl1eQcbKOYSN9RjK+I3nyk7y0KQRXywtz7bSk4sXppKce5yReTLERGJHJUVkEMGfJDDzoor2lmYbaGmqr6+g0D2X67Biifawvc0aKEZph+mqKyM0V10snTFnE8nkhTLYznpBaIaBsOUP+sf1sq/djVYIPdoZqZI057Nk3yOyn72S2E/QW5ZJ7uoZOMz+mxUQR7T1KLn5BEzTI28s4mZlOWu4IAevXMTdo0nmDQXte1FOQkcHhZB1WPhCL4YmveLl4Ge8/FYnx5XI+r2XR/oJn/oOgTGT8baaupIpWpQRhuJdTH+2AVz7nIX9zLPVUDLbU09jUQluvjGG5nGHZAP19MhRimbmRLmqFDkZmZpiZiYtXBz1jC5z9w/FzNkLdUUdd2TF2HaqhT+XAtEh7RqRDKA1tcQufS7xrJ6n7jlIiNcbS1hZbt2Ciwn1wsTZGd6SbpppaGgb0sPb0xd/ZDF2ROLGthKO7M6nXdyU8LoFoD4tLJkOUNekoy+fE8QLOGngQmRDPzEm/hENJhbTzLMlvbWf4T8+yxkRyaRhK2UZ5di5n6lXYRsQQE+h8qcduzB197EgD5tHhBHg6jleuaNdDewklOdnsVcTzx3Ue18isLRZVlJKfnEah1IaAhJUs8buaNMkvWHkX/Ymqv5m6gjSO5DYxpG+LV9Q84mO8zjP6X+4npNUUniokvdadu+6Mxlg8bEc6qc4vpLyhjU5Rk1WlRoMuBiYu+EVHEBrkjm1PKUWnS8mWx3JHnCWy6nS2HarFwMEaYx05vQ29WM5ZzbwwT1x12qmqH0RjaIePtxnS2jzSdh8gURbO3U+uI+yK8j8quksyOFHQwIBTBHNnB2v5vcTcipH+alK3JVKl0WGkS4bj0ltYNMUFx3MVDANnKTqVQ0ZBA0N6xpjbuzM5wJ9Af9ET+vNlE0RG8pGzWSQ2e7IgehJm2ot2QmvPJflYDhm1uvj6WaFz1SR1CTomLviHBuLjbnsBt5dK1kVjXiI/JpbRF76JB1dMQlZ0iorOEeTSIlKy9QmLS2DF4vMl7+d6IebBSavS+e5wIa1ya4KXrGB+gCNWF7sChRF6qk6S8kMS6app3PnYKkKuNAeKZs4cz6Gs0wAX0Yr2deBytpPQW8Sh/Y04xMUS4PQzNFRHkR1KpQpdkeNI55rYTC+/WUSKgpO5nK5VYBMRQ2yQyxX2ehnJSfWYRoQR4O2MpdBG4eFjZJ1qQOLvje1PeA4lOiY4Bk0lcPKkCzUglVL66/I4+GMqBYowNj+0HO+u0+RVdiJTSak4dALlzKUsXDaPyItJlEUt2b4qMnYmkt8+gkX4MpbO8cfVQtR2nNgEreJDXuIB9udB2D33cZP/ZWvmLztGgrKNupITfH9Any1/WobTFb5VEDrI23OYoj5z/FatZKbtxW5Z0VvWwpEX3qFm4b2siPTCfZxITUNPURrpx9PJVdjjdq7SW61EOTRI74g5gUvXEBd4fm1qc/P2JZJT3I6Ojwc2PzkHpjiFhBPk5YLdRIkgxQA91bkcOphJsTCVzQ8uw6stjxMV3YxoBin7MQtN3FoWLZpJ6MXqERoRNFaSsfsY+e1yrKetYMVcP5xM9S/MH+0s4lR+PWcl/iyZa4+iNpeDiUV0ChqkHQKhd/yOeE9TrSF1Ca6RtXG2OI/0giaU5o64T4lmZqgLJhINXfmHSS1uoqNHisYqkMhZ0wjxsr98SF9QopTWkv7tYfLahjENiWfRnGAtgL/kdFP00lZVQHJqGUNmFhjqqFH0tDPouogbFwXiZC4WrwjIOyopa1ZgZONGgMdEUDYabWg7nUn+2Xaa69sRgpawfIYvrqIHf+JHqtqpzDvB0UMN2EU4o9tWRYHJOp7d6HtJdOHX33hXfsN/DpQJoqh0CScPJXNmQKSSVdPfacG8p+5ijo0oIiqjIUskzauivk8JRlY4ePgxJWwKQZ4OmCJnuKeB4lO55JfU0jmsQq1jhm/ceuJCrJAXp5Gdd5qythEwtsfdL4DA4EACvF2w0lo9oit9mPa8ZI6k5tNoFq2NeQdNsrxClZ4oSq5keEQHU9OrcD4JUjrqG2nrBqsA/19BGCkKtA7RcfoM3aGxBBlJfraMzzUtjKEuuttbqVF7EuVzjVxPgpz+tiYaG/ox9A/B1+qnObCuqS9XfEhANdBFW30d9TgRHOiG1bVYJhopvd29tPca4eN3Na/VRT+sHKSvv5/uESu8J5khERUXBlupKquhbUgHC49A/FytMR/LMbrgr8Uk3qozHE+qxfrWTcRdgcpAXH+KoSEtfYqeyZjW4zgC0aAa6qWrbxiNiQ32Fsbo/7+U91AP0F5TQUlxLe3yn66elRg54zc1GD+R/Xv87BaQdzdSlrST/UMzuOPW6Tjp9FP6ww6Sq3u1WqoK11kkLJxJrJ/1JcaBIJcyUJHF4RYHZsyagvPVPIGqflrLTpOR0Yzd5vXM/1lKC79upf73/bWawZZqqkpKqeq6mtTdaM8lEmMcgsIJ8nXDaWKYZ6iTtqJUvjg6xPS7NzHbXpehwr1sT62iSyYKbU8iankcs6ImY38x9tTIGe6tJC25FbtZMwl1HBXtvnxTMdhYQlF2HlXu67g19gKNiqsPryAKlHdQ16CD/1S3K/MSCoO01ncxrDHGwcvpCiLfAtKqPOqM/PBwMMfiInDU3dpIbVMP2mJykXtP3xhzW1c8PB0wvyTHSM1AUwWVpeXUdMuvIjd4fg4cp0QSLALjiQaFrI2mwjS2ZSiZfsd6ZtvrIM3bzdepNfSNDDI44k7smgRmTvXE9pI5GEbaVUVWeufoHNgbXp5XUS5jSKFGaWCOpfabRU+86O3uZMDUGTdrAy1jwM9ralpzDpPXY4yDTzABbnZYXO7sPG+BoeyvJDmxEdsZM5giFspc7bwXVCik3bTU1tMsAxNnHwLcrTDSvZbIjSgW303loe0c6bAjePYCZvjZYW5wufwJFdKWKorSkklvUqBv6EjETeuZ7fB/l1T2PwfKtNEBJcphKQPSEeQaXUxs7LAaYwcWy1o7qytpV5hg5eyMo9UVEpbPTaRYjdTWjcLMHmszPRQ9XQxJDDGxsMTsSpWH4ytLg0KhRk/vV1qzP2+l/vb0byPwPzUCYqW0YmQYjanZBZQ0avkQQ0oJBoYifcpPCZ7/Tw3Zf8/HipqISjlDGGM+AaAIqhGGh1VgYIShqMn7c+/r/54v/O/viUalJZwexhizi+ZgaEiFxMgIw/8YSfF///D8r/TwPwrK/lcG8bfv/G0EfhuB30bgtxH4bQR+G4HfRuDXjsBvoOzXjuBvf//bCPw2Ar+NwG8j8NsI/DYCv43AdRiB30DZdRjE6/kKjUYjJn5cMa4/qoOoRqJ3npH92n5/TKQVXbSMJf9NbUxIW4MOur+2byKlhgp0xVD1f1WoZXT8VUqVtspN5JDX0TcYzSVTK1FpJFrBdPEZMYflPyKOO/qzV2xaAXSRt04cu2tZH+Pi59dLlP5afvS/4Rmx2lCp5UvTTqWOHvp6utq1K+5NkdxSoqP369fyL/1UcV40alQSvXEpoKu/Ssy/1erZa9fg/1YTUKs1o4LUE79dLBrSCAg6l2oE//rx0aBWi/yQF/3mBS8Wq8Y12t//n5uSXz/A/7E3/MQRel1+9z8Kys5v9OvS1/+Blyhpr24AB0eszC8kSh39eLWWbLO+sAa9WbH4/AyySkEuY1jkOzMKJtr5+iTuqxSKUfCg+zM6crlZHO6mp6efDokrAS6/Qk5Ho0TdX0ZippqIuCnYGV1YefT/dAEJI/S3VXLqYAqFvUrQNcFj4S0sDzRhpDiJtHYb/LwNGKjvQGbuhl+YP5Mu4Nv59b2Xj8i15MWi4P2lTUlvYxMtLf2YRU3F4xpQmSDtpX9EjdLUBvuf7KsShXI0p1PvZywXLejRJqj/+u+/Xm8QVMN0ZO9ib34Hg0oNOq6xLJ0fxmRHgaa8PGr6jbEPDifU6Ves5at1VhSU1hVBn85lq6k1wwMMVuVyymw2C7z0f/pSF0YYHhqku88IF9dzrPxX7oBoWIjGob7B9TlHrte8/JL3CEIPFYVtmLg64+hwng9P2dVCe2s7nc5hhF8PNYkJnRNUTRSXSDG3ccTd7XIyPyIgG6G3+iwyNz+cjXWvjf7mZw2AKFckliONaZX+rL8dfVi0H6+p4FgtUvpoUOvrX6MU3i/ozP+VP1EwohANsOvgPLhKf/9joEzQNFN8KoejiRJufGY1k37ikBeEdvITT1DeokfELUsJvJbqu187EYKctuJMjn23ncQGhZYcUKMaok+mh7Wlofbykui6Env7bSyL8mWS+iy5SUc4nFxI44h61Eq+qEkkepgFruSxTbNwczC/6H+lnD2VR25uM453b2T2xG+sO8CXhU541W4nxXYJCfOnE+txEdWGKKtRWcDe13/A4J1XuNXoWm8qAXVnLXX7/s1rVn/h32vNL3PJaRgoSyM5JY3M2n6ttX++ieNgiFnkRh5bHYCFoUhv38Kh175ncsx0/OdEXXYmRHkSpaj7OaKHqZW5ll7ksj2uzyYrK5+juit45kZ7pO05fPboW+QaW2EgzsHoEcDwgDnht2xm1aJo/C/5diVDXWUcfPo5vlcYYRD5EH/eHKkVDr4EA6g7qauuo7TShAUrpkxISh/9DKE7g93pBoSE++PjYXltXqOfWItCXyWnk7bx/JfdzF7kh4GuEW5zNpDg18eBh27lrUQzZqy2oKK0hGabdTzw+CPcEXXx+vllC15QDNKb/i+ezYziyYdnaTn7dFtOklxjiIO7N0EeFugIA5QfTSY1vQ7nZx5llZhorBpBfvo7Pm6dy+YFk7AyOT+SgrKRzC8+4us92TRYTMLZRIJGMMDENpIb/3I38y9idRVGSvjhgxR63cOZuXg6/ufoP67ySYLqJJ++Vo7brOlMn+n3k2S9GnUZXz9/FOcta4ma7KqVwLliE+TIB4rY9q2cVVuisRI51yZenINl5JzuRqbrydzpk86vIZH+oT+fd1Y/Q2XCYgLMjDB1mUb87Cl46Z7i0+ff4LMcK+Ie+D3P3Rp+XTQfJ36D0HeKr9/KwDBhCbOiAnDR66GmsIZ2qRGTZ4bgpCOg7Kilcsc/ed35n3y0zlzrGRfkZRza3YDztDD8fJwmcLGp6CtP5+BHb/LmaUOmeJgjEUAtV+O1+UUemDsJe9MJ846ClvQDHD/TimLmzdw61eonSbMFlZyhoWEUgh5GJqYYXyQCruUB05wl8Y2PSanvY0B1HonrmXozdWE8i+NDcRW9yl21NB7/jjeEu3nzBtvR/aoZpPLQThJP19MuE7nyrtAk+hhZuBG9cQsLXfW146Ip/5K/fKVm+qqFLIjxGKvolFGTmkTK8XKM7vkDm0WN5OvYhIFjvP9BI5PCYkhYFIihXEpfewN11VVUlpdRVl5DQ7+Asdscbn54PVF2huMyXqqqZI63WmDmFkKM1wTQr+qhozaFd7ea8NiLSxAZ8656OzQXcDo7iz2StTy3TtS+vPYm6lg2VGbx5YfD3PX6hquSwzJUT+7RTE7VGxB91zoiDRUMd5eT8t0RTg+IcyVBomOImZ07gdGxTPVxHiVwvlLTqJCfTeO7HYc5WdOBzMAer8iFLImPIcTd+vIqH6KSRE8JBz98j+1NMTz8zI1EuFpe8qxa2kLNqQzSiwawWXYrayZfaHQIw/l8/Y9kJHMWM3dGMO7XfP9e+9iKT/7nQJm6gYKMdPbv12HLPzZeShZ5UT8FWSGH9hZQ1ePF5gfm/STfzs/7zLGn2ws4mpJLUX0P8rEQkoGNG15ToojxMkVUpG8/9AGvaO7ilXXOmOiLS1UPY0tLTI0N0Kv6ka1H6mgxncqN8V6Xkr1qSQbP8MWfs7njud/h5n+hlqGgbiQvKY2jx1Uk/HULERNKmQR5CV8++SXSBZ7Un9Jl1pL5zJnhh/UFarnDtJfnseuV7zH88E3uvMKi0PQ3UV1ZSUVjH4ox5KgZaKcj9yC7TDdyf4zR+IaVSAyx9Z9KsJczNjpSenv76JU2UZZ7mlO5AvN/twg3UWRYIkHPQk3eR8ewvnM9EfZSkl/6Br/ZcwleOOP8dKhl9Naf5vgPhzjeJEPPoJ+iU3KCwx2Q6DkyZclqEiK8cZ6gYUldBunppzist4YXN1rT25TIc/efZsmTi7HWPScLpKL+wH4aQuOZnbCQGRfcuCqGOio49fXHfKlcwh83u1K3/Suy7VZw07JI/B0ukt8YKCUnM4ekCn9+/+j0S0rrhbpveGmbAQuXzSJ2qvM1crv9xIrsKaXw2A+8lh3Ea8/Nw0iig76xGSb6Ktoy3+elV2qYvCEWk9o0ioeDid14N7eEXkGP9OcsfrWMwYY0Xn3iCD4vPscaP2ssRGNAWsTO17+lxnUG81cnEGMro/RwEseO1+L6whOsNVQx3FfBrnufIPeOz/nzXIdxMXIta/v+rewrGcEwbCHLw+zQlTZQdfIo23I8eezNTQRewm0ppzf3e75JH8YiZB5r4nx+ko1fo0jj3eeL8Vg4j3kLgrD6CRtE0/0df3ymj3WPr2aqn8OVKRPE8VMOIK3azgP/cuG1VxdhZ3aRMHVHGrsPn6XXMIJb1085v9cFOUN9J3ll2cc4ffk3VtiZY6FvhIl4Pgg9VP3wEZ+myjCduZmnNwZe5oz4OZN34bOC0Evu6y/wg/VyVi6KJdLVDF3JMM0pu/gxqwFZ1C08kjAJ2mso3/oyr7i8w5frRVCmoX33s7xQOIV1N8UzZ4r9WL8E5M35ZCUe5WCDJ+tum4WHvhrVQAlfPPUVxs+8xW2hDhdyaYm8bAPVnDycSma1ITMf2MQsy0svUQEFHXmHOHA0l8puOdLWVgYFAT1nN5yt3QiYs5RVMz0nrAElsp4+hpSasfC+eDvJqdx/gCKlGV43bWKpckwWOwAAIABJREFUjS50VHL28Gf8RfMYn9/mqAUTGmU27z6eiOnsKHwnO42+s+kkGaU9dFhEsSbWTnveCbJuBnL28LH5H/n0djeM9IcoeP1R/nGil4FBDdaONljaeRDoZ4kgayJ9zxkkLqaMGLriY6uvNUzdFj/IHTPN6M49TkF9N/2KUX+TGPpXq1UoFXIUIyMMyQaRSoeQyTVITCPZ8MwGIswMtDJxQn8ib79bj1v4DJYssqMhK53jqeX0icYSMipLPXjiL4ux0DfBwtpcy5E1uvRVtPzwHnsHvHCbsZjlor7zuabppa32KK88Us7avc8yQ09yFWJrEBpyyE1NZrvOzby22f1ngrJ26kpTeO8NGQ99cudV7nYZZ4/uIamgE9Wsjdwe64SRtIWW1A+5a6sum9YFjnJzahTIOuopzStn0G8xa9YtYYH/ZUhnlVKkxTt45OkkbJffwPxQF0xHWihPTSJnJIj5a9ewaqbHBRQomqEuWnJ28o+3j6GYuYGNK+cQ4WWL+YQqcGVTLsn797Inq5GBERVm5ma43P4mz8+66PwVRujK+IIPM0wJWTCPuGi3C3gaf/nOvvAvrwsoE8FGzu5DZJ2pp1M9aqcIwgDtTc3UVEsImRcwZuVK0DUPZ9XvljLFygSjliz27M+koK4LubSR6vo++nFmapCd9iIUvU4Gpu5E33Eni12ukcH8aiMz1EZNdSNtVZkcL5IiN/cnfkEwNqb6KEuT+PFkLQ05aZT5JrDAxRADQ2fCV65k+mR7rEWNs5KdfHasi8FJC7l/je8VQFkeb23ZwYbnH8I1wBNUA3SIBLldg4wM1VJ4sojcGkduunsuzpb2TPJwwEJSw7G9TZjJCyh2jiPYxho3eRFZ+UXkF1fTJVUiN7bHxUKCclhGV2MXur5eOIgbvLuGaqUTk2xNMHOZRsLyGdjXHCOjrJEep0ACxtgyRXoS1dAAfTrW2E9g0BRkZZw8683SpXOYFeGMRMwr6iggK+0Ux9qn8vh90WOLXMyfqebjOz/D+vnfE+euIP2lrfjNmkdw3BgoG2mn6mQKB5IqESLjiQ8yRdLwA099bMufn12AlbqZnIMZtPnGkzA3khAHPRTDQwxVppN5opBk3RX86QZbhvqTeW7DYXxumoapznlPWcfJApTxG1mxahFzzhFCipxqjaLQ7T5SNFFs2LiQMGdDRlrLyDl4gBPDvsxYNIdpPvbjZJxCey4nMnI40juXP97iRl9dFU2D5/m5hJaDfHhAn5jZ4YQGOGBm64KzkyO21+DdueLy6y6lMGUfb+ZH8uHf4scBg0hGXLfjH7xfE8jCGCNacysZcI4kbu0Cplwz/5aa9uyjFMvNsQqJIXKcLFNAIXL9bX2Zv8lu5+1HonE2GcsX0wzTevxLPk2SYh27mPXL3eg4ch6UrVK0U3fgTX5/0JMnX72daQ4it6C4r6U0JH3N1oOVdNv4ExXpg7OJkq7aEvLSy5BHLWFRsD1GEj3MvUIIdjHHcMwjrBluIHPrLgrwYMqqVSw4R+cuDDPYWcyhD/ZSqCWGGm2Cpom8jC4sPdxwc7fVWrYSAwe8I2YSv3wa7oo+eksS+ffOfPrFY6crl2Pl1oSGTsLOYlQ/TyKxwC16HnMWTCfEaoI/YKSHwRPvcWdSPP9+JkwLZJp7h5Grx367J49jma30GwSwcpEvxiaW2LlNxs1cOQbKvsB7z1usdbA478EbaSR7+3ek99jiv/JGVvqa/qQX6ZL10lNFWVk1p5Wh3DjP9QKDQFPxFU+93krUXetZEO4xJp0jErIWc3z3IZLrzJjz2D3ECWcvAGW6HUn88+l9sOo21s4PZbKlKOAsIG8r5PgPe9l7ahDXOXOY5mGJ3kg/rce/ZUdfOGsWh+FuaYihmQvevpNwsDQePfMEOb3FqaSkFlLqtp6nV3teSFAq9FK8/UP21FkyeVoEUzx1qdp3jCqNGT6rF+DXUUFJbjl1NvHcuyUSuyuRwKKgdPuXpPeA4013sMZeBGUV1B36jOc0j/Pl7edAWTJ/fyiPkNtWETvVQ0ueLVQcZG92G412Cdy/fNTTKQy00n34Te5rf5BvH56MpPRzXviwHZ+lM3GuPURavzPu0yIJ6Cskr7If/WkxBPWeZNtBgdXPbWCKgQ5GNq44WapozEqmoLGfYV0TzC0ssbQwx8xYwnBrBaczcykZtsJnqnh+eONmZ4+zhwNmbels255GWWMRJwoGMbd3IWjeAqIjIpnmZgo6PTTV5bJ9uyUvvX8DFhc7LlBQ9NFbpJkFEBi/jIXieIxvFimdZ7N4/949uO99n5uNJOM6wUJDJvuOZJNf14Py3PMDrbQ2NVBKEAuCzvFXSjAN38A9S/yxM4PG1F0cySmjrk91QU8EQUZ/dyP5OUqiloSMA2ujwBVsWRqGu63JqK5nWxZ7vs+hQvBnzR0JBIge1/4Gmo78i83HYtn29/mM0rSJBK/DDDZns/vLfORTF7Bs/QLCLjpvBcUQQ6VJfNfoxuxpXjhaGaMnavx25rDznWR6AuewePNiosb+Thhq4+yJH3jr4yIcNtzOTdG+uNqLEZsL+c00g+00t3bQMQSKs4UUZmTTuPw1/jbvUmJjjayGxPe2UeE+kxkJc4kSDYXr3K4LKEMYoquhhc4+KfIx37HIclxRUMjxNAkrHlk87uKU6NswyVckeNVDd6iTxuZOeqRDdJ48QnazAiFsKSsmn7MAJOjqmWI72QcX4+uQTKxRoZArUNQe4tuULobtpnPLKk/6yk+TsesgbQkriVZIUZlbYaYj0Hf0C9J8HmTTfH8C7HS1oOzTw020WsVwyyL3y1oiGnUpXzx2kNtffhS3QE8YbqQop4Ciylb6OyqpqGmmRjeUJRGWqIcGae81Z85Da5D8+5/kBa8lLiacICcTDIY7aO3opqv+FBlZVVTL/Vi3LlS7AcR8jtH44whn3n6WpJCH2BDthputHc6TrGnbt5X0Ph1s4lcTd9UYjmi1HeX9rxXMiJvLgjmi909Nd+4B9n77HT/0uxPrZaqVoxk2n8ND99qz/daPsX35jyzyUJIxAZSJGmYNJ46RnFJMT8gy1s4IwN10hJH019l0bDEfPRuDveEw7aWp7NxVhdnshSwINaW38BRZGVmU1jVRoRPBqnleuIVL2P9IKqF3z8dm3EpU05SSzuCctSxansAsax3Usnbq8tO1Om69jmHMmj6NEA/LMbCsQtpcQ8Xpk5yoGMIieAZzZ4XhL2rO1WeRnZnHEYM1PBknUJGSRG6H8nzYoyeHfSf0CArxwdvNGuvJEUwNCyXA/leEMa4EylSNFBwtZ8TVDwdVE+0yA8zcffFzsxo7sK5lx6uo/PbfHB20xTXuRladE/rTSOmqzeTTJ79H95W3echHlKs6fwOqB6s4vjOdJqvJRCwORef4Ma2nzOWFh0nor+Tohz/SkXAXmyIdRhm+hV7K9nzDrj37yVR64zc1khh3YyRDrVqZmFMtjiyMD8JaT4OgbiMv14r1z9xEmL3FWKhARf+Jb/n2pBQhcDF3JniM7SE1ypE+Wqqa6B0z6rRHtTKfbR9U4xIzjWlR3qOHv44R5jb2OLnaYqpRoOhvpbJevGxU1H3+V/Z538kNka64jjOe62Nq54iDo90YqfTYeMq6GEj8B3fW38dH99jSmZ1IXn0vAyLbr9ikVeQV9zCk68aMqEmY2kzCJ3oBM925IigTOsopqOpmyNydQP9J2E4kJL2WaRSfacwmLfUkhxRxvHjneQ+dyOtY8vrdvKNzB/evjybExeQ8ENIM01GYRlZeHT3hG9nk1knluKfMhK6D7/Bl+xTiEqIJFsM2OgJDdVkc27+Tb5IakVsEsmhxEBY6SkYGG0nffgqz1auItDPCQFdDz5kyhLnriJsxlcAxsmSNtJrcY8nsP2nCmhc3ET6eiqGhM/EN3s4yJ3TebGaEe+No2kjS56k0Mol5dyTgPdJNQ34mKUfy6VvxB/4QM0YgK28i/2gW5e0DDKnFnCcVrfkVjHiHMvfuW1lkdWVQ9vJdh7GYGY73ZAe0V2nzSTJLemm3mMbqWLtRT9BQD9LCfXxk9Gd2PuJMzY4PyLCcz4KZgdjWHuLwWRMc/b3w0PTR0mPE5Bh/zDsqOXn0NJp1m1kybuyoGe7rZXBEhUYs8tDXR193iJbTOeSebkbuOZVpvk7YWJtjqt9JfpZA5KIALBVd1Nd30NeVzjc72nDyDyEy3AGGR9Do6oGmm+azZ9h/0IBbH5w5arhJDLANiNB6+430ZGS/+T6FblMIW7aEmRcoWYhKJKfZ+tA7jHz6JQ/Z6p4Pz8k6aWoV71nFOLGt0FZMae4pDuks4fGlTuOeMj0bT3xcLESlQobaG2jt7keq9QZOwH9iP2tz+fbrYTY+vxqXsSNF13IS3i7WmBiKXIRKmo98xq5COXoxN3HXvDHNXy0oe48tGQvY/1YCxuNGNwiqNo6++jrpRqFE37SR5ZMuOm9FLj1ZHz0SS2xN9cZzJQVVOd8/+xnFzlHMu30d88U1KkhpLU5n70c/UBF9J4+ujsDd/CIlk3OfJErYaUCQQN/pZI7u2kdx/Ku8fBlQBkp6jn3EJ6ct8Z6+kDXTr1MkZcL4Xh9Qhoq+hmoa2865c0Urt52qomKyM2Hx7xbiqN0VEnQs3ZkS4IKZ/vkKL0Hoo/C73eT2G+Jx40YSrCVadn25dIBB2QhyUSpHYoSlwygT768lMBTqDvBNUifDDjO5bfUkWk6msPtfX3E2fiWx4/kOGgZSvyQr9G88tmYqU130tKDs3zsyyey0ITbE9rIuX0FoJmNHFy99+Cd8g0VPmZSezm56+qW05SZzorie3tjNbPLTRdnTQt3h7zkU8SJPW+3k/aPWrLh7CZGedufdoiMtFCYeJaNcgfemLSx1HQOsggqhP4u/3/Md9k89zeopLmM6Xkoqdu3glFJA4umNdXkxZ4cuZmlX0X+2kj7vddyRICPlsJqQqAhiotzQG2kg50Aix3K6cFk6Cx/JIP3teXz9oyuvfhzF7ts+uSwo07TnkXw4i6wuD9beuYQpVnqoBzqo//JpnjF7kfc3uGAtJoOrusn76B2SDKKJmh1JiEEPzUWZ5BaUka27gAdWeWFuJ1CxM5kuWxtEm350zwsM92lwiplOeIgTOpU5ZKbkUTFihJW9GUJnN2rjCTp7Y4tcYuaIq7GcnuZ6WnQnEzN3HnFmlWRnF5Bodxt/jtOjr7mZzokemqa9vLtXnxnzowgPcsDYwg5bWxst8fEvblcAZWikdHepMbE0gZFBFDqGGJr8hND4JZ1QUvr12xwesMNtySZuPCcYLWumPmsHT3xqxF+2PqANKWotWGGIxpw0CqobqKluZkBiiKmjBYrycsorO7FauZBgVT9NlV2YBPrhZORA8JIFhNgqaRGlgA7vJMMonKAZC4gTAWBnMWdO5XBgYA5PbvBBFxUaxRn+/WQuc//1B+ZOsh33Jml6svn+m1wadAJZd18cXqOqzKjkUjoqi6ntH3NViVEN1Rl2f16Hc8RUwiJGwxISAwtsnd20YPl88Eb04rby/e9epO2+57gxyAUnAzElToZMKmVoRIlSI0HfxBxLa0vE1DhhsIOBvS9yl/x5Pt1kjtDdTKdUjnJsqwjdORw53kSfQTDrlgdgZGiKhb0LTmaqK4Oy4X4GFDpIxGd/6Vo5m8Gxo5n8qFjEq/dPHftGUW2kjI9u+Cudj/yVW2O8xoTiBRRt5RQVFVNYVkdX7wD9hq54GvXRfvIgB602ckekAcNnS2k2dmeSnQUuQTOImuKFnbSassJEfjzVg9Qgirs3hWDAEP2d+Xz05wLmvX0fUw310EdF7dZ/kem7lvgFs5g+7t2UcjY7mYO7suG+F7nfR/ShaRCUZXz96Ae0LbmTdXOC8LIwQNKVxvadlcgspnLTzdOwlGhQdFVRcvgb3q5awBcvzNOuaE3ex/w1SY/Jkx1wsDIQk2tQjuhgMckTn+DJOIln8xU8ZX+9fS96UwOY5G43asy0FZBT2U+XWSiLI2xGz+rhXobKjvGtzUt8/4gHsvpahu08sNcXz+wUWmwDiJwThqehBJXaAAtLQ5St1VQc2M4PgU/y3MwxbdpL9p+ogXqc9LwaWm0jiZsRhLtuH80nEzmk64dz0g90bf4TGwIsMBcFzMfDl7HMDJFQX1JKTa8KQdNHe3MFKSl6rN0SOZqPKDHEJTqOae4WmOoPkPbah5R4hxKxfDGxE6KXYmizv7mc3Y+/RONr3/CEqx7jtTeqXpprGmjpGjzvNOkoo6KwgCRJPA/E24/dZTqYe4QS4Gw67t0+96mCtJmK/FNkF55lQGeY7s52qupC+NsXd47t4QsHRfRyp763lZMjLoRuuZmljmMA62qgTOgk+ZV/kmY4haj1N7Pc9RqMYI1MG578/Nt6jGMXsXpNDN4GoO4qI+/ID3ycacb6u2dg2NpCl8oIe99QQifba3HEpQ5aNZ35x34ClIGm8ygf/7sYwX86K26MwfVXXAuXu0+uCygTrbiO4lMUVTXRMaQe9TgIPdRXVXM6H2atjx7VA5PoousQwsJZfthOSKwVhorYvz2HVl0vFt0Si3lzOXkpuVTLVNqyYYmYVyQxwWPuCqZ7WmA+Lh77y67IS0FZKnve/4bmpWuIHV8HAtLUz0gNfIlHVoeNg7KP9pZSIfFn5awLQwvji1ddxe5X8nnkjT/gFeQ53kFB6Kf04EEyzvTgdNfvWGWvizDYRteeF7ml/VF23C0h863PqJl+Cyum++F1TjQZFQNVWaQm51JsNJPbN8fgrCu6e/tp3Pk8zxXP47FH4wl2MB3TztTQf7aWTrUKha4ERX0jnWN5D2qllK6KAnIKK2lXORC65nZumWfDUKcONva22Nnq01u4n10/5FJtHc/DD8/HdbiFthNf84cjEbz3Vxe+uvVjbC7xlMXSf+oHDmTX0+y3nscWu6CHiqGuWpKefYGT937En0JMMNNa0wLSw6/zZqkrAbMSuDHalvGcMp3FPJmg4tShE5Q21dPcJ0fQOe9q1jG0xN7RBe/wIBx0FAw1d6Fw9sbHwxqhoZqmS8CnBD3byQS66DPUXE1VryFOXn4EyAvIyirkuMe9PLfQ9JJFJNR8wZ+/MiBh5TxmRIrfch3alUDZdXi1aL1dCsoEVB0VlO5+j6eaNrDrrzMnFDTIaS/Jo6y+g94x17YoSdZceIaS0nas168gekIRikTXDp/Z07Qi15qhEdr3vcXnZ6T0W00mVAyhDNRztqqKXFkwa+eIScNqNOpGjm6TcsOXz5DgbjeuxyqoG0j5ZDeneiyIfPA24rQhWg2KoR7qslLIa1eMeywFTTVHdzdhH+SPf5AzxqJRZ2LPJL9gpgW7nP8eQYnQm8ifHi1l0d/uJMpZTcPxTE7XtNGrEtARzxAdA8xdfQiMnsFUe13EHMuu757jYZNX+XidxQUs9trjqy2F7w7U0mM0jTs3hZ0HgOM5ZZcJX16PubwcKBOUaLp28+CGXOa+93sS/JzGihgEVN31VFdVUdEqHfOCCKj622jN2M0emzt5IMYQ3XHvqA4WnlMJ9nHFXl+Joj2bgwdS2Z8jYfpsd3SRIxuo4cjWWkLvXoKXvi66aOhIS6Jt9r3ctHweM53OhWtEgeo0UnfvJmXqn3lzpT06ggpN7Rc8+Ndh1j+7kShv0bgUGMnbxlcnlOj7x7MlbuzcVLRRf/pH/vGqgvd3PqBdA52fP8yLIxvYHB9IkKMIysQCI30MxKq9czw+VwBlf7svA8/V8wkNdB1Nt6hN4Uh+Jy3Wc9iycEyQXNpBX8YX/EX2ON894oOxVglmkJqD37DnjAIz32BCvO0u0BxVdtZSe+x7vnd9iGfmmGJk7423g8kFsmiCvI7MPSmU9FsTtmYZMQ4GaAZbOJu5izcO67MiqoUMg1t4dKmX1sNDfyJvvV2JpaMjnr62CDqmOLtYo6fp4GxVDt9+a8BDzyWMevzEwjGHSdibG6CnIyPrjfcodAvCb4objlIFStdwIrUC8SIoq2DP71+g/tVtPDlpAihTtFJ+qoiKhi6kYxVckp5a6irLyWQ6N8daj5q+El3sQ+OZ5WeFyUSVHEFGfeYxMgpq6Hb0xdewm/qiUxwoDeedrVcAZYMn+PqtVFqtw1hx7xKCzuXMXwmUiflaJYf46pMc5GKe6k0LCLmcUK1WPnGQ0v27yKrtpHNwGKVKH4vJUcycPY0wT7GCVk1PUQpHvvyQbUNTiHE0xMTeBgs9Bf1t3Wgmx7EiYSqT7U0vSkG6NlAmqGvY98p2Ku2nMHvTSmIv289ffhhcF1AmUjXIOlvo6BlANub+FzRtlBcUkJYqYeXji3HWwlIJOqYOeLrZTojrCigr9rH9eB8qtzlsWuzEcGsdpTmlNGv0MTYyQF/k5JLoYhMQQ6CTCSaXVO/8vAG4FJQd54cPdtC2ch0zx98tMHjsI476Pc9Dq86Dss+Tuxl0i+OB1T6XD18q83l7yzZu+suDozllY02QlpK8L5vCNgdWPbwCH7GAcbCdvn0vsaH5Yb592Avh5Lu8njOZJatmE+Vnc/4ikHdQfSKVxLQmjOM2cHOUFfKqY7z3SiIm9/6JLZGOWIsJP1drI330liXzeWIX9u5WWDgFExHpi7O42cfi+orWQlL2HSL5TA9GXoEETplCkIcZQwc+5hu/J3ljaS8f3PIx1peAsmgaDu0gqbwbltzHnQGiqTJIz9l0Xn86i5kf/YWFlvrjOQ6a9Hd5+YQlPrHxbJztPAGULeGpJbqUpBfS2FXE/uMCM5eGYms8kdpCH0sPH9xcRAFvsXRczKVopuuKmo0S9K1ccHd1wMZUTOYWUJQmk5FdyAmf+3jmMi7q/7+AsuH605z44p+85/wPdt4z6QLLUMzhGJGL/GjnQhODVBxLIS3zLM5PP8TyCXtMoqOPoakxBtpQg5qWnf/kkzPDDDsFEilawH211JSVkSUL4+Y4MX9HjUZVx/6PO1j5+Z+Id5sAyoRBCr7+jKP1alxvfZhN7uKFIqAW9fea62mVjhl14r+q8tn2/lj4Mno0fCnRN8XCxg5ne/Px/ScohxhJf5n7jsfx3MOxeFgPczangMqWfkZ0DTA00EdPVxcja2dcfQKZLIa+ReDyzXP80e41Plhl/t8NyjQKhOI3Wf1nff749q1Eetqer+pUK1EoFIxoaSpGDwARSFR/9wZvuvyD91eZnuclFIt1DEy0cklajNORzYEfktiXb8z8OC/0hBGk/ZXs/biSiEfW4Gugix5qWpP2cTbmTtYunTsBlAkoa0+QtXcnH+rfxVcPBqGnViCkPMfNx+bz/EOz8HUxRYchqnZ8wpEBBybFrWaV91iRkaaLxrIjvPVkA68feBpQkPvnzXzmdAtLIzzxGguTSnSNMbexxc7OctTzc6WcsocLCLt1BdFh7qNe2cpD7D3RRqNtPPctG6ueHWilJ+lt7mu9nx0P+2Csr6T91G4+/1cqQ7ExeLvZYSqVMTGDStXbTEteMkft13NHuDEW/vNZEGQ7BuhGx1toSmLb/rP0WUWzZX3YaJhdM8xgWyVJO07jsjEMeZsjUX76dJ+tprrkEF/vasDY0Zup82cRFhpKxGQbdNUtVBWl8MHHhjz/3qU5ZeIYlXzyBgcG1Axihbu1O0FLljDTSdxDcnobz7D1oXdRfPoFD9jonA9fqqV0t3TQPTDEeCSyrZiS3BwOSJbxh2WjuXkiP6KJgxduNkYXgk5NPce/OcyZTgui77qJGL0myjN38/L7ujyx82HCLmO1Cg0/8u7n5ajcZ3HbbdPPi7T3N9C4/5+s+sKQezaIif6jhrrI+zfS38mAQQDT5s9iRojzFTVLQUZ1SiL5DR20tnTQI1Ojbx/ItHkziQ52w0ZviLq0H9j66jscs1/I4jmxTA/zwsFwmLbSbJKONeF8wx2sivXD/QJh92sEZUI/GW+9QZruZMJuvJnl17k69zqBstFF2NvcQL2YWyYdQaXuoraylrJKV+557XZCJ5TTX4gdRmjY+wWHu6ywnb2KtX6iPfyfbeOgzH46m5c50pCZyv7Pv6UxbhlR47FRAVnGVjKnvMyja8IIHwtffrjnDCWqySy5bCxZJHat4cc3S/nD20/gPe4pExgpP8yP6XU02MTz0DpfLeDS9LfSsu1Zfid5iW23O2GuzOXjF49isnwN82MDcB33CArIOyo4k5rI/jJ9guf6opN9mFT9ZTx+/yzcTfTPX1CqATqb22jvHjy/AcXhHGyj48R3/L0kgsfums4k04mkhIZYutigqsjkZGkvclt3fI3aKa3pRqoSGGoYIuTZP7LGvor3N18elNXu30FyVQ8Gq+9ji5c+6oEmzqZ+zl+yYnnzr3HY6p3jw9HQv/8fvF3pQeCcxdw4zUYLytLSstkjm8n9M/QZNLdGk/YRr6UYMH26D85u1tA/hMREH4nxJPz9ffHzssVgqInK/JMkprdiMekK1BXCIO3dVoTOm0mMNglYYKR4FJSd9LufZ+YaI6gVyNpqqKzvQqrWwbA/hS+Pu3HThnhm/X/WU6ZhsDaf9I/+wfbQT/j65nPCzxr6qwspa+5hUK6ZQB8wRENuPoVn2rDbcgMzLjpodfTs8Y4MwNXCgK7v32BnzyQcoxay2Esf2k+Tn53FD/0LeO5Wf62XVK08wzv3JhLxzhPMnzQBlIkXy/YPOFQpw/qm33NX4LkYjAaNop+W8nJqOgYYEavwNGUc+K6PiBvWsGzx1NHw1SVNFHfv5MzLj/L1rNd4aq4zjtdQkCGCsqav/8wzjm/w75VmmBvCSFcD9Y2tdElVSIZKyDwtx8hlLvdu/n/sKVPLEbJfIuFdN15/bT3Bblaj+WT/h73zjq+iTNv/N7333guppEAINYTeO4iioAKuBcGy6+oquuqq66rYsXcREaT3XgKBBJJAEhKSkN57PTk5vczvMycBAgRFZXc0kWnEAAAgAElEQVTf9/0xfyYzZ56555lnrrnv674uaR2lpZVUNku5pCIh/lnXUUf1sQ1sdFnBM6OtrqJ7GBmZYO8bQXCAF25daRw4lElaSzTLl8RiJshob0rn42fOMunrp4i3NMUcLaXfv81B71mMGzuShMuZMrGDL4O0XZt4u/NONrwwDAsRlB1YyaKzc3h12RBCPa1BmsuOr4/R4BHN6DvGE3WJB6WqpyJzB69/AN9sWi72dJL/7evsUPjgam9jMP0WN720E71rCCHDxpDga9Y3KFMf5rUH9mE1NJqAQNfuDGrdOdIKO2i2i2PGYOfupg+xfJl7gLWOr7Hlz7505hxl39HjHD4gYcDyeQyLdkd1oZgWtQn2AQF4mBuhbamgPGk727yXszLRGgvPcCK97TDvlUkWcjex5qQUReAklk0XM47dm14jriuNyLx98RC5sR15HDuYQXHNWQ4ny/EfNIbZd08g2Ezkfl6kTCFH2lBMymkzpt0Zi6VSjnHEJEaHOmBjyFzpaUv5mc0peRRpQ0hIHMW4xBCcxX/pJDQWJ/Hu06kkblvFNAujqzTBBEUbdVWVVNW10KnUoW8pory4ghzvh3j3kf5XZQevfcQEXTGH1iZRKHFj/GPziNJUUnBiE6+t1vLYrpUkml8vdSQUbua9n6swCxnLsnvjr3RCi6Bs99vM/hbunxdO9yMtdq8aY+keYqDRRAW6dXeI/9omaFG2N1JZkMaxPaep9xrOuNnTGBugpfjYJr5dtY7CxBf5aOVE/C+xfoQ2zr3+F762u4+l8xKvkZ26SVCGirOfvs5BVSCRcxcz/xJd5NfGe5P/v0WgTIek8DSns4oob1NjZCTqzrRRXV5JSakD0x6eSoirJwERYfiLUgi94i2oyjj49T6qHEMYdscUYo06kUgktJt6EeR6I3FCURldh5GotvybJeAFtEU7WbMzjxKFD4nDPOmsrqf2zClkC+5lTC9OmWT/J+zt9xKPzY5loFcPp2xDCiktv8Ap09dyamMr//zy+W5OmWHOSSnZu5WkUg220+5nYZjITRBQtVaR9eFzfDbkGz6fZoO1qZwL636kIGwc8dFh9LPpPTFVdJRkcGzNZ3xRZIK9RSyPfvAUY1xMeyZ2z6mUtVw8l0NecQOdvcTGjOStSApOsFk1iQcTrta/MjZ2wGdQOA5KJaZmdnhEhuElNFJ8ajtff36IhsRnWP3UCJz0JXy3Yi2Ozz/BOD8VyZeJ/sNoTNrMgfP1dI18kBXx5nRWZHP4y/Wcn/EK/xjlfFn8UFA3kPrpRxy3TSBhymTG+RmhKDjK/p17+bHanymhAp3m9qjKqjCxq+fESRg0xpaS0y24xziiUAWROHEKc2cOwKn5HMkHDrE+N4CH74/uU5hQ0Baz79scHCdPY+qs4QQZCyjzjnEqJYvToSt4MVFAWpHF0dRSOjQiXdwIE+lZ9qY7MXbGVKZOjsPP1c6gEyQabouOC3pTs6tiflPP2n+hfCmryCLlm7f5PvRj1i9xu6z31pi+lxN5NTTJrvC3BJQ0FhRSUtKKw7RxxFyzKBqbBzN0TiKR7ta0/Pw2PxYLCAEDGCxyjKS11FRUkKMIY+pQkZ8ili/L2fZRBdO/eZ6JvTNlyMlZ9xUHS1W4LXqKB0LF1VJAq5BQn7Gf3TkSsWKDkaBHpy0l+WA7QSOGMXRELMF+Afj7eeBs2avjSa9C0XKO1Y9uIGD1G8zytsNKUkG10gFHR/urtNV63ycRlNWte5FnXT7gq3k2WLblkpJWSHVbFyrR1UBRSvZFOabuCdx//zjCAtywNbTwXZLE+A+WL0VQlrmKmatceO29RcQGOHWXXVoukp6RTVZpy5WuOjHrKG2l+dxBDjnO597Y3uVLEZmY4R4ziiGx4QQqTrN313H2FLowY1IgpoIaeVclyTuqiLxnHL5mojitnvoDmymMW8LsqaN7ZcpAV5HG6Z2b+FC1iPXPxmOu1yCce4elP/bjL3+bSpSfDV2nf2TtaSM848cxe3RAD1dWj6qxgOxda/m4fgbrXh5tuDXqxkIKKluRqi5lSwUUuYfJaHPBfuzDPJFo0zcok+7khYcOYt4/CE9vx+7YNOaSVdpJm21/xseK5TmxL0qCsugUe/1Xse1JZwo3rSXJyIW2wxfxX3wn48dGYp6eRNrFDkxjxjJxkA8W9flc2PIFXwa9wZez+9YNFEr3sO5APRKPRJbOj7xBhkdsqiohq0CCqXUhO7ZIiRqWyLQZITQc2s7e/Ue56B9LpFm3s4KRXiwFJ3Mm5FXeXRyJl6FjFuisIDevHpmNNyERAbgawIaAtrOa4uNreWVPKO98cbdBF/Ry7UTXTsnpFDILa2jRgLHoCtNWYXg/5ztM5ZHpIbh4BhIR7ouD+Oxds6AJ+lZy9+zj1IUmTOKH0J86ik8nsSm7P29uebJXk0evA8u28+GPZRA0mgcXD+Fy5H6BU3ZT62ifO2mo2bKKzzIt8Bq7kBWTXag9tZPN3+2gbManfDq/W8+uByoj3fAUfy4aw30LxjM20rEXN/xmQVkXaR+9xRFtMNHz72duwK0VUb4loExASuYn77JXHUDk1NnMCHfFUl1E+uHdfP1tOREJHsi1dnj3H8CAyAjCg90NRDtjEZgUb+e73R3YRYxk7rQwzKoyOZ+ZQ5bbfJYlXtsU3BNXoZOK84W0m7rgFeiPp+3NsX4EaR1lFbXU5J/ieHoJpW1m+IX1w9XJBceac9QMTCTawgxzUYBRpUGWfYTigU+waEwYYS7d3ZffHW2mw2ssy2YF912+1J7nswc3sfDVHkkMsdrfmsneTacpM+rH1D9NxZAcEKUcai6weeUH1L30PX8LNUPUzNN3NNJmYo+NlRVWly9LzAZ00FR8jpQje9icVIvlgLksvWcMA8J8cDIXOXc9sdF10dbYTEubrEeLrefvnXW0pm7mPcV9/Guey1UPnpGRJfZenrg62dGdZNCj7qym4OQR9ia3ELTsKRYGmyEILaRuSMVmyjhCnDo4/NolSYwRqIuOse9oFueI4+5xTkjyT7PztA0LX1/CQIvuLym9opWq8wfZtKMG1/FTmTDEC5OGUgoyz5KdXUSx4MWASBeUZbUYj5lDYvVGNshnsjQqm02nXBg/w4mKU3VY+8cyYe4Q3BozOHksld1NCfzzL0P6FOrUa/NY/+oeVENHM3b6CPqZCKgLjnHqVCbH/Zbx0tB2ire8xz8bZ7ByySB8LNVIMr7m1e8rsfGPID4hnujYKML93bHpqqemqpYm+xDiQnqVkG5mNekoJi/1EN/kxvLWc6Nusaho35wydV0+5zeu5p+aJ9n2bPTl+arXKFGq1GgNHW6XNilFPeVLz5VPMvMqEjEYm1hgZS2+4GVkf/4u22s04B9OWJ98ChGUVXHgh3buWHNt+bKBlG9+IrnOgohHl3OHh4h0tHQ1FHHopZfYPfWf/HNauEHFnLbdvPmPZOQmxti4O2Lh4k+/yGiiwwLx93QwlMP1yjZa0r7m8fWhvP3eTPxszZAd/5KNHUMYHB9NnF/fqvr6zgYaN7zI4xZv8/1CexS7X+HtokgSxw1naLA1+tKDrN98inPNboycMJT+A2KICgvE20aHojObT5duJuDrfzDNxe6GL+GbmRbX7dMXp0wEOzU/sHRZLfd8soJRwW7d5xR0qFVKVGrtVWLP2uZySja/x/teb/H5HNur7Z6MTDCztMTczBR90UF27U1iT50PEwb2AJfrBqSjMWk/tQkPM39Gb06ZQFfBSU5s28RWn2f4emkgJoIOoeMobzx1HM9772CYv56SXYeo9E1gxMTRDBW7lwUtqs56itOSOXo4D/2ClTw15AbrPHrak9ayM0+JPH4xK0ZY9w3KSr/mqU/MufuhqQyO8jB8nAkX97A9pZ4qt6k8MduvRxKjjtb97/Fg9TI2POFOa3UXNl4S9r66DfWUaYwdO5iA1vMkH0ghW+LFqEUzGaAs+nVQJivg6NZkLrQ6ED93InF+Lj382b5nwFU6ZdMDKd+1j9SiZrz+vJyZl6ojGhn65FdZnDKPtx4fhI9zt8RLX5te1UlTXgoHft5LTsJK3p3re7UQctcZvnvnMO1eg5h053iiXS3QFZ/ixPb1rK4MYoyHCpWdPxEDo4mMCKefu61BG+3KJiCvPMfp5BRSymSYGUuor6qnyeluPlk1o29Jk5Ykvvn8LBKPeO56aDz+lxDiTYMyPRqFHIVSC9b22FsYodeqkNS3oPPwwdlMtCK8NEI1jTvf5+MzxriNuovHpgcgKzjB0c1bOOC8jLeXxyI27ho2oYui1X/lA90d3DdvFAnBvWVrbhKU6Ws4+NaXnLONYti9dzHxclfu73rirzvo1oAyoZVTq78iwz6YsFEjGWxviq4tn3MZOaS3DeHZ5TEo85PYtP4QJQ4J3LFkDoO9bbE2llH008fskoURMW4qM8KskF88QfKhYxy1nc3Do50NfBDD/BC/nE3t8Xazx8ykiZSvvuJAgxNhk2Yxa0igQUfs1zZd2VE2bDvGuToj3MPjGT5yKHHhXlh3VlJwbCsbTlQhBEcTaq+iNiefDrtYJtw/n8R+bjiKXTN5m/n+mKhTNvEGOmVix9g5PrxvA3e/0sMpExTUH13P1hwNVvHTuWeQFe0NLXSq5UirT/PdNzIWbXjWwGW7HloK6FQyOtsaqSrKISstmzyZJ4lzBmN6YB07O8OZMD2BmEBffD0csTW/0iZ8XSzaKqg78Bl/kz3F2oe8fqGDVY9a2kh5ehJJpwppGXA/T88NuV71Xl/JjtfWE5Y4plunTF3PhWMH2XfkAp1unthJ5VjNfpwnhjphpJVSX1FLU20epw6cRRIzg5kThhCpzuXowWMk11oTNXYyE2NdMa3O4USzDSHksm5jHUNXzMR09zryIhYxd2gnadsqsAsaxNQ5A7BrzCA5KZU9jb8Eyi7w0yt7UQ+7BMpAX3y8W6zW8X5eTpSTs2YV3/g+yd/He2BnqkOW+jUfFUYzIVyPpLyIKqsoEiaNJlaTy4ndezkkj+Peh2cy1LNbj+emNmULDZVFpNd5M2Pc1bpON3X8L+7Ud/elIKmkPGkNT+2L4usv78RN5GTd6HfERpSrxGP73lPXeZ5NH+yjrf8Ixs4eQ1Sfsg8adOpzrFq0nagP/sbY3uVLeTY7vjxMnjKQqU/fxWAD+FPTWVfAzhc/onj531nqa4OtsRZZyU6+PerAmGmjGe4v5fzRwxzPl2I7YAIzpg0j1FZA0VxG+gevs3bYu6ye5oqtuZ7GLa/xaVUkUQNjiA+ywUy0AjMSEIxMsbB2wMPZxtB92bHjHyxuX8m6hz1p/uF5vjObyoThUcR4mKEtPMSeLBkKW38GWZWSXGJMyPQF3BnnhF5VR+rGbFzmTybMxuLWWsf02X2pQ68+w1tzvsfhjZeZH+OH5w3LOwKa68Rj+7jpejnVR7dyKKcV9ZiHWD7Y9gYzQ0PRF/9gu/NURo3uXb5UUZd2mH0b91N959u8mtDdMCPQRd43/+K7Khe8LVpoMYll7JRxjBnogbG0jdaGasqLLpCTVUKT32weW3JjnTKRJ1W2/XsOVghYT32QJeLX7HWcMh3tW5/nhdKJPLRgBHGB3TZRvwbKDJwyc2P0+mJ+Xvkzih5Q1s9Ej7QondySJtqDJzHJruxXQZn4UdF2/giHkrIoMg1lhEg9sbPG1s4RF09nrv1uuVWgTNAqkUtaqSu9wPnTpznVFMkDLy5gwFVSGWLPXRJffXUBU98oRo7rj5OJls6CNM6dvUjl8Mf5a1wXhUe38uP+UmwS7+G+OaJ8hMX17yOdkq62RipysijIyaEg5CFenOXdtwqBtoi9H24j3yyYkQ/dychLQbhZUKZpo/J8BmcLJFjFTWRqtCMaaSM527ZSEDyO4UGuOFubY6xXI5dUkb5hA2lEM2zuncyLtgdJGReSdvHFHgVjH7+Hkb4OWBmpkTZksfm9rajmPsldY8V3fe8V/CZBWddp1rx5lNbgYUxbPImoW5sou1WK/no6Mrez+XA+1TpH/DxF8c4amtSOhC94hPuixAdetDBqpWDrVgrCFjAh0glHk0K2vneAzoihJE5PIMxcFPirIC95D2u2nkfl7oW7k4jaRbCjQu2WyEPzhuLlYoPQfp4dX/7MaU0/Rt69gJlh9r+uvK7XoBVMMBI94wxAT4ta3klzeR7ZJ4+xP8eYUc89x13+nZz9/F+sKfJg8KzpjIsPw9fBEtOS3aw7VEWD7UAWiOn+PpYxQZfDmhdSWPLyMvzC/BB0lSSt2U+JqT/x80biXnaKAxv2kiExxkYnRz7yWT5dGnHdbwnqLiQdbTRVFpKblkp6qRqnobO4Z94wAi3F7st2KvZ/xYebCjGJHsu40fFEBPni42KHjcUlPRbBIAvQJelE1lJN88kNvGu+kh8e8OwblAka5JIGys4c43hqGa1BM3l0yZAeOZPuJVfV3kirXItOV83BT44QP3kScROHdy/IylZqC8+Tnt+OZdQoJsW6Yybo0EvP8eObazgtdWfgnLuZOSwEH3szcfJ1+6+JBuyGX9Cj6Wqk7MQWvthUQuCflpFQv4mf0j0Zv3A8A83T2HwYAgcmMkckJjdnkZJ0gu3FIaxYPKBP9XRBV8TuL85hPXoc46cO6fZ0rDtL+ulMjmgn8bfZDnSc28Sr31cQPGoAPpYyypPPoZ38CHeNiSHMuJyMC61obXwZPMCZ9pzj7P1xF6kB9/OvFQkGrsh/axNUXUi6FKi0Koo2f8cpvT+hs+7lTpHnJW66dhouHuGdlZkk/vg6sxx+wUPvZkCZrovaI1/zVZodMRMmMWNkQC+w3k3Wl7a2IdXqEDQ5fP5MGiNXP8Von0uSGAKq/O38sKcSiddYHr0vrkd4UkAna6Xy8JesOqwjcqA/TiZSKs9dhDH3M3/8IKLEOo2goKUwmwLRBixqImP8lbRWpfHVC8fp/8VrTLM1MnQg62uOsebbfWQ36bBydcHRxtzQfKA1dyWgfyL3To4ERRtdpz5jRfZcVj8eiW3FNj5YewG1uw/+HuZ0Xiyk3W0AQ2fPY7JHJzWlRZytcWbqlMjrPlD+8P0XNCi6ZMgVKjRVaaSmnueE2RzeXR57WXlfrEaceOZP7BryEo9OjiLU6QaaSyI761dBmR5lUxYHNp0gT+XP5OXzGWLdm1MioJU20yTViE8kZT9+zKmguYwfl8DwHkkMQV3L+cMH2ba7kcGrnmV2L1V/Qd9OcdIRzrU4ETIsjkh/F2yNlNRnHuPQroOkK/2Inz6Pu0b3u97VQSmhuV2KQtQmEdrJ3naQIiMvBiy9l0mi+K8IygyK/n9lzVJ3jFTV7H7uJc5OXMniUeGEOHSvJELRfnafaaTaZQIPTXRG0SGhq6ORjqSv+bvir/z8WPANQFn3OqdVKZBLJXTUlFC8bz1bYt/h85k3Aq7iMVqk1bmkH97HvrQKOi286BedwMzFU4i+7LyiQ9kpoav5CF/+0EbY8NHMmB5I5e49JOdUYLVoERMuZ8rk6NJW83zpYlYtH4iP09WOEwaJoMZicpP3sS+lnE7vcSx5ZDYDegsk90xMQWjlwtaNHMxrRuHsjY+lnKaaNmTWsdzx+B3EiTQZcZ1uz2XnxlK87p5MjKix1ntKaBTI2huoKDhHWkouxaZD+dNfphN2g2SIgILCjV+yv8YSt6n3c29UT0aqs5b6pG95LG00P70+BsteOmVXPUcd2Rz4/gs+3NxE4P1/56PlgzCRt1F1+BNe+akO3xFDCPd2wELVSnVOBvldwQyfP5+54yPonqI6umovcGbjt3ybY8/w8bF4m7RSnHSMiwH38vjS8Qz0te9RLLh0Zh2tOSdJ3nOQgrEv80JCX44qAsrMNXywS4bHkIncPT3iqjj94bXgVtss6aQNVBYXUVIrxcg1gJDIcIIcfwFGygtJz9Hg5OVLcEAPebXn5axVSmmtqaKmuQOZUovO2AwrrzBiAlywsejORapKD7JhTwld7sO4757Bv2rDcl3ANE2UpOxj008nqfCbzIMr7mDYZR6bhuaU73j3myJ8Fv6JOaP6468vI+3Afg4k5VKvvYGPo6DHLGgGf1s6Dn9Pe4MCenubBmMTKxwcxc4jMfvVhaS5gXqlA0EhPWKH1wxOWXyEzeu3cbDEiIDRs5k/azSDPK+fJIK0kGM/rWX93iw6+i/g0aUzGBt5yUZFSf2FFI78vInjtSqMlWqsFn/O6qkOfRo8C4oKMrZvZmeqBIdJi3hwVn9crkoFachf8zJfpDYiUXXQKo/iyRWLmDwu8hfmomBoApFIjbG1tcDkF0GMis7GUk7vTEM7YS5DLn7ACzudmLvAj4bSRtry06n0mMrUWTOYGWMPqjoKUw/y8w9HKdVfrdJ8eUCCDmPv0cy/ezrj4vy6yz6qNpqaW6iVuTMw3NHA39C0l3L2dDblnSa49h/O4HBPnKz6ePFp2qg6d5yf15zH8/WXWXyLzYp/y0OtLdjHj/vPUtQgoaWkFovhM5lx/z1Mu9wNpEPWUMTJd19l0+iP+Wi6643LKkInhUePcyK1Eq+VjzOrj8VWaE3m8zcOoh45i2mThxJ+VeeSirbKbA5+9jl7Go2wMuqgQZjOy2/dwwAPu257Gb2U/PVfsq/BHp+p97Io+ho5Er3OoF+VmVlIg9oar+g4+vs6Y9e7Pb93gHQyuloucjzLgclTQ67JWGmQtTRQX9dIi0RmUOo3snHGwzeIcC9bg7WLpr2QlDIPRsS5YmFqjF5aTcH5CxTVdmHiFU50VBhBLlcsyX7Lvfkt+wqaKjIPHuVE6kXq2xto1zviNOZJ3lzU76qPNeWJ13lyVzCLH5nCkDCXy93MV59LQNNcTvGm91nt+RafzrO90n15+SXdycVta9lXpMd50r0sGXy15qKgU9G69x1e3lWOXBSObjQi6qEVLJgYT4ThnutRV6SStD+JvfJx/PPpRC61kdz4ukXNMbEBTMDExvqG2UV97s+8/e1hsmqk6AUFGpsYRs1ZwOJ5A3ETT91SamhieEdYxkcLnBEKv+WJt9XM/fs9DBflLHqAhFB/joyiTlpsI4i3LeHYTz9xpEaJ0N6MbsF3fHmnO5ZmRuj1pWx7bTvK8RMYmRjXo7mlpqkgnZO7d5FcJUPTocD58U95ffjN2Z7pRS/LhhoqW4zxigvDs2cNFfU4c7eu59j5DE63DmD+gtnMGetHa8oedm/exEGJDZcF4sUPVkkzZnd8wGuzA3E3EBp7bYKS+tyzZF+oQRc1lgkDPH/lY0GkCJRTWlRGdacpjv6h9I/0M5QBb2bTVadzdP9B9pXZMHDKTGaNCbvm3XD9r2gKd7NhfwVNrqN4ZNFADEkptRRZzXkOVgcxe7TPjY3WBTnNJRcpLpdiGjWcoT49NARBh7b5AscPpZBb3Y7C1AGvyKGMGNqfYHfba+aVyFXtoCEnmUOphTRqbfEfMpHJQ4Nwsb7a67Z79ALKpmpqyspoCkgkoY+uSkEnIfPzVexlEEOmzmBayM3NiZuJ8aV9bkn58rec8H/UvvouOto6ae+yxDdQFCq9ftO1NdJu3sPxuvWOCjcMhyBppFFlgqmNE669DIFveICmg4Y2ARtbG2wN0g8900ynRiXtoE2qQm/hgLu7/Y3LLdoOmluUaLDD01NsZ+970yukdKnB1NoKCzPTX89Q/p6bLpJRpRLkNvZYa5opvVBMbZcl7mH9CPByuuVfJ79niP/tYwQRwBRU0tSpAhtPAkP7EeTjeLXno6qN9ux1PPymwPNrHyXGzuKar8NLV6FD3t5OR4cciwD/vhdcRQM1HZY4ONhiZ91XH7yYDVcik8pQ6Myxc7bv5dsnoK87wnff5SIPGMq8e0fi18td4L8dy//m+UVLuoaiYkrLG5EIFti5+9Gvfyg+15ahdMX8tOJdauc9xrzEaMKuAsVXrkBQK1A1VVJqEUp/V5PrPsBEXUlJcycaIzPsXR1vwG/UoZZJkco1GFvbY2tljlnP/RL0beQf3MOh5CocH36OB25x95nh9ajrFvw1NjbBtPeHnF6HXqNCbmSNrbkA7ZVUaL3wcjK/TvD0UkQErRpVVzstnRqMrB1xd7W9vNaLsWiuaARHJxwcuj8exE2vliFtbaKhQ42xnRv+vs63hAeqaa2grLYLI1cfvNycsLvFpa//5jy+9tyigHz6hq2cqjSi3wMPMcerp1nhf9Igf9NYBPSVO3nn4xLcx09i+tQBvapIv+mHfnHn/79BmUGIrrvbxfhGLwhDie0WWDz91nvWU9oTWUC9u1Vv/DPd19Ln/uJv9Vgzicbiv/4b3Qbkv7qfKO74W6/rt+wvjttwDlFqpFu+QSw9i2P7t573t4zxv7mvyLPUi2r2BpNHjI3Fho9rI6NHK20g5+Pn+NDpKd68Lwbv3mbwvcZvmCPdD8MN4vsLc+zy71za5+o5JNquJX/2HWfN+zNo+jTG+F7vvvDfDOV/99zdhtZ6/aW1xghjk77ugR5l7g+8sUbGgAUzGD8kqEdEto/RC3r09GoAumYXw702TJtfeJL6XIP0SLL3cyA5jzKf2Tw5L+I6ztS/P5Y9cTKgt1++zivTsmdeirzKa65ZjL1BqPaqv3evmZefrZtbhH/90sXx9jyv//fXMQFN7WkO7ssgS96f+x6bSNDNSF38ehT/K3sI+moOvPEJOcHTmDAxgXj3a0vKt2ZY/5+DslsTxNu/cjsC/5MjIIjcSUkFmXlawuP74djLTeM/Nm51PcUlMkztXPHydrimu+s/Nor//SfSdFF3oZhOD3883F1wurnG81t43RqDLVlrpwYr/yC8bG7EbbuFp7z9U/97I6BT0VlXS6NEg1lomMHC6n/tpqom/6IKO09PPNxsDGLa/47tNij7d0T19m/ejsD/uAjoUMq1mFmZY3Krvvp/yzUKGtSiRpJYjrpkmfNbjr+97+UI6FVKtCZmmMp/hlkAACAASURBVJj8cR/g3x5WAZ1Wi5hcMjHvi5fz23/x9hH/tyMgaEXDbx2C2Y2oE/9Lrl/QoFIbYWoq6qP+ewCZGIl/DyjTy2htbqej0xSfUM+rOS63KP5ajba7XPObxWNvbgDq2hLqbPzwsrOgu69AQNHaisLYFHNHxxtqE2mr8ymxCMLf2RLrS6laoYvGegkavRWevs63xkvx5i7j/8ZeneUUt9nj7uaAg+gdZ7gdaiRNrbR3anAI8cfplj4jWpovliBz88DF2en6DrEezota2kyjzhU/Z/ObLDH/37gdBlsknWAo94hlf6GrjY62Nhqtg4joaXzQajQYm91+aV+5471Kbv+padBDWfh9p/svjPf3DfT2Ubcj8H8qAv8GUKagMfsEx89U0B40maXjXVHVXuDwKRUxc8cQatOL59CczeFjokddJ6KGs4V3KD7uTlhUppPdpEKvUyFXm2JrLbIhBXR6T4YsmMlgf1s6k/eSpfHAN2YQcV63oENKUNLZWsLxbaX0Wzwd+y2r2BHwIHf6lJKeZ0ZolBvy3BwarN0JG59A2HWkf5F/oCDrg39xZszj3BHliWdPK7TQlcORoxVIjYOZPiv6F0CqgKrwOHtS8qlolSOyqLSiyKdghKmlOWKhwMzOnYDhs5g30NHQ2VlycCfJZW1I1fo+J6aRqR0uAVEMmzCU0BvZzwgdFJ7IocPZC7/oULz7YvjrddCQxpa952kUu2Evc1JMsPQWfTQHMjBQ7KDVI6mqIO/UGRRzFjKhp69akFeQkZRBaYsMZS+ngasHbYSRqRV2nv0ZOSHGQKI0Qkvd9vf4WT+JKSOjifLsUTVVlJGRfJ7cGiemPjC27zH/zkdVNLw9/ckaqoaOYfCgGEKMNSikbTTV11FbU0V1dS11rQr0li6EjJ/PzEi7XqbPv/Okf/gwPW3ZKVxo0WIcM4pE0ZPyBpvoS5t7JJW8qhakfU+ba26LMXaRE5kc54uzCIqFJrIPnKbGyIPQkUPp15bNhczznPG+h+WDBeQ1qXz2QzuznplLsLXZlQYabQNFxV2YWjkTEOh8Uw0imupznDonWi/Jegy3u4dmZGKDo3ckw6fE/UrDgJbWwiLqFTqs+8cQ3EsU16DzdGodmyzmckecMw6ibYNI8q45w5G0RpTuUYwcEYKLiYLOpkoKMktpFsGoiTm2wUMYEeKI+c18Mcta6Mg5xA+SiTw+xf0XNAJF66QqysuquCgPYfKIHiPt3zw3BNTSdnLXr6N87nJmupkZHCluehPV5DN+4PP2Kdw10gt3u/9gh9NND/L2jrcj8H8zArcYlGloL0jheNJZioxCGDF1PCP9TZHX5XJ0y0FOSzwZd+/djAmyx8rUCOHcGj46pcfMxZtI8xLymy3QuQ5ggr+Umroa6rOPs0M2huXTfDBGQ9HWA+j+9BTzBvhhW3qU3UfK0AYPZcLEQQRc1oL5vTdKg7ylhLQ160iOWsb8zL/zbdRzTGo8QKnjMBKHWVK27zxdTmGMu3v0FYXiS6cTtOgVmXzwyEY87huF0NqJWqHu1uFqzyMjT4LCKoiR8V6YYoqVkyeBg8OxupBFmeLKm1Gv0mFmb4ulhTkmqnIy06voEDwZMjrcYLRrYmGHc3AsA30t0Oty+OrRH5FPTCTY0bbHwqT39euR1VRQ2yDFat6febDbSgBBkNFYXEmrUodotKNvyeTgsXpMAyMZPFgkD4tpJ2PMrO1x9vHDQ+wCE/TQWU5mbi1Sje7KC1JTSWauBo/QYcyaFYuDkY7G3EyOrd1M5/Nvsqynx1vI+oZX9ugIFEX/RI0y0cftQiblKlOswwcQ2S1RbtDxqcmpxuu557nbxRhjRR4/Pf0P9ut9cXH1JsjdDjv3QPzM6qnIzeBgoQWx0e7YurrjYGKMibkXsXMmEt6RT25FK13qbishA2lXr0On06LVqFEplSiUSlQqLZg70W/8PMb6mxlUogWhnQPPr6J4whzGjh6CX1UW2ecvUCIRULe20FzTgNmU6Yywd8InMppQF4te6tK/Y/4p6ynMLaOhQ466e7AIIiFYp0Or1aBRq1AqlChUStTicEMmsCAxEFvL3sBLQcHmn0lpBbf5i5njduMXqSC0UZ6RQ2l9O129QJnQWkFVeQV5lkOYFt1L6drIGLt+wxga6oa9uR6FvIni4/tJrbbAOTaRUWb5ZJ1JJ8n/IZ4e0Eb+lq/4Rj6NlcsSCHZ1xNqk50Os8QRbjkqw8o5lytgABIUUSXMTbYorJuQGeVsjE2w9/HC3M8e4o4z8EzvYdl6DuUcog4KhvriU4vw2PMYMpp+PZ8987QFrpo74hAfhYW/VI8PRSvauY+RLzAlfOJvBvaU+1DJUO57lgcrFvPXgQPx6VNOF9hIyjh7hZJkxXkPHMzXRG+PmMnJPF1CvUaNVVnO6cgj/eGa0obX+V5O07VXUH/yMp5oe5sfHgy93MfY5U5oyOZNyjqOSkTy7tH+3zp+ikcKMbEokJrhExhPj74ydxS+hLD2K1joOr/wbWc99x1+DrPhNuEqrQr/9KZbWL+fVe8MJcrnG3uF3TPHbh9yOwO0I3FwEbg0o0zaQn5rFxcpqKvLPU1AjR+8RavBos3V2wEqvpLMmj/SLKtyDwxhyxyImhTtjd3o175XEEDs8gUm2qew5VUeV9WiWzXKl4+Jp9v24l6LJf+efE9xEWWL2PvkyZUueYk5sMAHGreTt2kJSvR2+o6czO8bp5tXVr4uNgFbWTm3mUY4lHeOYbACDa3/mqP8cIjvKsYgcy4Q4GWcPX6RO5kDUQC+M1Wo0gi2e4XGMHBmGk1ZGV+r7PLU7hj8v8aK1sc3QTq7XqWnPOkZ6symmocNI9LPE1MwSGwdnPMO80J1Lo7CrkXMHinEeNQg//wEkhlkiqa2lqvA0J7Oa6DQPInFEIPb27vhEDCQ+wA4jNOjVx3l+1gHiP3mGCUHufei06WjLSuL4gWPkjX2FVxJFTRU9Yqty9r5TFHeqUMtqKcwppUFwJzAkAH/XS4bwpli7+BIydASxv2AjIajOsuGrc3TZRDJn6Wg8jHU05pzjyA8bkbywihUu3cBBOPA8D58dzQPzBtDfx9qQASvduZ4UiTnOU+5ipsFuR4ekuoTjn3xJ9fNfsjJAR93ud3nvhBmhESaUJ+eh9u9PdIwvZpXl1HXpMXMzR5OfzXmHMSwc6YOFmQsho4bgVXmMQ5m1SDTGWFhbY21lhYWFKUJXA9VFhRQ1qLFw98bPWyRtehI0ZDQD3Tu5eDiJvOYWzv68l4aoOCIHjCDe0wprCwGNkRWqinKKsgpwfPVVFvcW3Ly5563vvWQlnD56lpJmGTpza6ysrbCyFJXilUjqSsnLq6DD3A1vfx+83ZxxCh7KxAFeWJk0k3fiLEX1HXTpuyhNOUuVyhyvUSOINIAPEyxsPQgZNZa4qwTndGjkCpQaMeN5ZUi60lTST6ayx2kJr8+55JVpyEthamWDlZmGquMHONsoRSZroalZg87KnQDrTprrG6i2iyLOqYuasxlU9RMteRS0a/ozdXocAW42mOT+xBfJRthHjuGe8Z4oGsooPJdBXqv26rgYWeAzdApDgxywM9OjObuWL9NMsYscy10JRuQfP8mxvfk4Tw6m5Xguiqg4Qgy4QY/kYglm0x5gelwgfjbGiN6nh35KplTqwcTlM6/OcGsVcOo1Zm+M571/TKWfp+1lEWN5bQ5njp6hSOdL7LRJDHZQ0NHcgVzdhaxiB0995s03axbha39NF2lHJQV54gdB2xU/SnkrHTmH+VE6nhUTL2XKjLDwjWPEgCC8Hc2Q1pZRWVlNY00BBaVNVDndwT8fCEJaks6xM1Wobeyx0tVTWOnC6IWTiAvssVpCT1dNERcv5FLU2v0RKH7cqLvaydu4gcqZjzC1J1Mm2qm5xwwjtp8P7hYSai7mk5dbQUvvSWAIoxbh7Dq+6JjInQleuNmKshpmOIfFEx0ehK/db0m7/ZEH4/axtyPw/18Ebh0oS8nkYmU9LXINms4aKsvrqFZ6kzAhCjdzc8OL0cbKBFlJEZohC5jc3xWHtNW8UxBKaFw842wyOJTRTJ1pDLPCm0hJyaFI5sWkOweiyitGom4i7WALw1Y+wvgwb1yMBdRVR9mys4hW53juXDgMr9+9Vghoutqoy07mZEkrXeVp7NtxgobYhcwbEYCvqz++XSc4XKRDaRvMIH8ZFUWVlNe7MuWB+UxM6IettIxjzz7Ed3HfsnpRMF72JtBZTNqZAgpOp1KitcQ8IIpIW2PM7T0JHT2cCCsd8o4WpKoLfLZiL6EvP0pCoB/uJbvYmN6BRKnF0sLYoC/maiGlvVNFp8MEnl4ci7kBlCXx/Kz9xL61nJH+roZM2tWbno7cU5xJTqVw3Cu8mmjdkynrpDqnmEZ5K4VH9pKuDCYmPpr+3ra9SkrGmNs44R7UD99eekjalmJyRbNzpdaQLRM0RZw8LsE1bBT3LBmBi5gp6wuU7VvJn1IGMHdCGP08xHKzlsqDOznbZYbj6OlMEH3xxBdMXRVnN2ym7cUved67nL1v/URVwr3MHWZN6YZtVHgNIS7Cis6iauotQhkTb0HT2RQO1Ibx0APDL3PLtC3llNRLURuZYWFljY2NJUJbBaVFJZS16bFydsfLP5AADyeMO1owConE11zUXxJBWTNnN+6jsX8cEWFRRAd44+HlhK3h2s6TcTwNHlnOTEN21ggTBx9CvOyv1lPqeTnqxaycQoFSK2BkYYWtteX1gomadmor6mlX6Az7WFvbYIWUlspicgsbUVo54OrpR3BIMH6e3WKqhluta+CCCMrq2ulSlpORWoXMxJPBo8N7DIBFUOZJyOixDLpaBbjPlU5XlNztkOD8CO/d5XHdR44gNHP49Q9It/fCycUWs9Zmg7tDTyW75zeNMDIxxdwlgFDXQrb8bM2SV+5jeLg7pic/5+sCd1wGTeaeITYo2xupKy2hWto7U9Ztmu0cGkeYuzVWor1Z5g98uLuSevNARkRCdV4F1XUWDF4YTee69WRNfopHgsX5oyBz9bsUzn2ZJWNj6O9gjKDKYseGbBqV/ViwbDTOvZ8RnRJKPmfBK7a8/O4CInwcevE9dUirCqlqVaP3iSHmkpK9oo2O428z+W1Xvtq6gmhn66v1DXtAWU5FK5pLgFcEZblH+LFTBGVuPeVLEZQNIkEEZU6mdJTmkJdXSEV1MWX1clocJ/FkYhcpZ6uQ2PgzMGEIoZbFrHthB/Z/Wc70QWH4GZKhIigrNICywpbeoKyDvI3rqZr1CFNdzRATayIo84gZTmxIDygryOPCDUAZ59bxRXs3KHM1gDJzXERQFnEblP3/BxNuX/F/MgJ/GJQJ+g6qcouoaZWiFGWONHIkVblk5dfTah3DlNH+mCtlqCwcsBepYdouunQ+RI6Iwu/8F6xKNsLMzY8Yq0LO15mjswlmqEUOh4uMCZ4wmXE2xWzffY5WtRyV50wefWg8kZ523aazujpS1m4jo82O6AfuY9JlOeTfEUJRKVjWRm1+GieOpJCWdJSSmPuZHR9MTIwnbQfWcLQ5hGFzF7IopoGU4+c4WRbKE39JxEYloSVzPS8++j4tTyXx6VgFMnNP3Fv38PWWEtqNHAk2eLLp6aqqprnLGN/lK3nYYIejRa/J5O17txLx7jOM83PBeM+bvJfrhF1Qf4b796gLKqooKrhIat1wVr85DeseULZy0vdY3zuVMDd7rPvQqJJV5FNW3ojmrlW8ZgBllzYtbbl7Wfv9UZqDhjIw3Bs3UVjRP5AgP2e6K5aiGKgGramFYVEXx1qxZTWbmuyws+jmqRjppbSrPYkYOIyxwwOwuiEoe4579zgTH+2Ft0iMR0dT2kkuKk2wGZhAvMGmRUDR0kzJiQwsVn3D3z3LOHVCQVBCJK7yXI4eLkEIHERciKNhPFobN7xtFdSX5JG8t4SQx+8l/gZUKn1nOdnJqWTWmuI1OIFR0Q7oW2rJLejEvDmNDJ8FPJzogYVIXO9dvox2w6joInk1EsRib3tpCYXZBQiz5zBCVMM2MsE8YAQzh/hiZaano7KQ0pom2kSwYpBR0qHTaNEaSNeiGbQdzqEDGRz4C7ZgehkNF9I5k1ZIk0ssYycOJcz+l7UPhPrDrNtRicxxCIsXDqD3nb7h09BcREGrGRZOXgR5WKL/VVDWSsr3++kcGI51Rx2NJdW0W9pfcy4dOr2cWlk0f1pixq73y4hfMpUof2fU+1bzY30gXsOnc2d030bhfY1VyFzDe1sLKFa7MbCfEQ0ljXRoApj97BQ89n/D5w5/5uO7vDDSlbPu0ffoeOAJZsX3tN/L0ti8KZ9WbQRLHh5xteq5oEJo/okHHpXy2OrFxPo5/YpAqIBW0kjxVyt5YK8TT61/lRme9lyl4apXIm1vp71dhuoSWu2so/nkT7zedg/v3efXDcqNjLFw8MDd0dqgLK+RSeiUdNJVl016Sgrb8xwYG2GF0ncEc+cMw8/gvl7F+uWr6Xr4EaYODCfgUs+L6BDS3kZLl6oHIAsoOxpJfWcVecve4kFfC0Q6qQjK7NxdcbS16nmeL0VbQKeQ0FxRQF6NAmNU6FK/5nObl3h3aRRBosXV7e12BG5H4D8SgT8OynQ1nN2VRHZFE+3SZqoLCynvNMUhOIwwZzOULQ20y5upaLElLK4/frYmmJoFMOTOScQUfcs7h2SobT2ItCzlYocD5raBDLcrI1Xpd4XUbQiFHpnUjri5Y4l0d+hRdNdQued79uTLMJ7wCI/G93Z8/23x0yk7ab6YRnLKWS5oYhnVsZZ15qMIRYuLu5Lii3W0tXswft4MpoS3k52axzm7WTw71xNVXR5Jn37E1gtlyO76mQ/dt7NFPYHJFknsPKszNDAM6+9oAGWSwvNcLKpBffdLPBMjvpiuB2VGu9/gzVMK5LbeRF72mmuipq6VGmEKn6+afgWUTfgC/eyxBLvYGYDUtZkyeXUx1fVSzO99pxcoE1DUpLPz0284qvEl0M8TN3MF7Y1KbEJjGTg0AndFG20dCnSmNrj2jyPcUaQ6tbL9kafIX/g0cyJ88DKUyIwxE0tbVhZ0u+HcKFP2HA8kRzI1MZggN/G6ddQc20eWzBSHhMmMNpRIBWQNNWRv3UPXq1/z98AeM3plAznb17KzzouYoYMY1M/pckZDEOTU52dz5KdUHF95mjkWFli7umBv1ltgVkNz6hZ25miwjhrL3ER/rFX1lJ07wc+bywkZbU1yVhgvvDQZT3MTjAyg7E0Kho8h1t8Nmy4ZXZhhZayjOf8C2amZcP9SJokvSiNjTF1DGdTPBTMTJZXJ+0jOKaO2S4eRkQmmllZY29piY26ETtpKfYMEmcsw7n90OuGWlzw/r75rupbzJB3IIE/ux+T7JhF5owYNZSs1Nc1IFBp0xQfZmaVA4z2MOxK9DBlPI1NLrF18CHIXy8XXb0LGd3x21hbn2PHcPdIVoegEJ/bu4mv5eB4f59R9jJEJdv7RhHtaY2aioaWsFo29nIyNhyiVm+M3eihBvcnughKZJJsvP5DxzPr7sKhU4dXPx9A127jlA7Z09iNg1AzmhN78i17MlH1xxgTrsNHcNdKY/OOnOHmqnfjn5hKau53X9vTjn29MwaluEy+8XM2YZxYyMsIbB/HDQp7Olo0XaFEHM+/OCFStKmxCAnA1uFarESQbeXhpMw999AAD/Z2wFDuly6qob5agMLLC0cMbHz93xMS3uH9XYxHbX/qMi1YqTBb9iyfj3HHtze/StFCZn8eF/BraL5UF5a105h1jbec4Vox37eYfGpniFJ7A0Ahv3GwvAW4BTcUpDmz8gY9P2zNp4WKW3tVjL2SoKp7lkxV78XpsMWNignDvqQzo2iopLsglq6Ljcjla09VBweb1VMx6hCkupgZ+nbGJM4FDBxMZ4H61vplWSktpFkd2HOOiYI+jqZy2M7tIj/+Mzx6OJfg2KPttL5Pbe9+OwB+IwB8GZd3n1qJobaQ6/7TByFrqFsmwxAjsGqqobezCpp8J57flYDlyIgn9gwn0dsbazBijEx9cwymrpaxaIMI8l3XKBO4ZYNlzaWJ7toKMz/fh+MZL3BUVjG+PTIUsdR0bTtXTELGI52f73lRHVx+vJ1QtVVw8tJmd8mEsmelB2bofyRq6gnvC5JTv+okk43Ds2zpwDfbE2lKDoqyeromP8FCwlMbz+3nn2yamhaWz1ns1b2rf5m3Z3dznncGeY0VUK63w8xK5WgLKhgYkOjuCn/wXf7shKHuTD/KdsPWPYIhvz4KtqqW4sJj0msF88NYVUPb87KMM++xpA6dMfAld83qnLTuJEweOcD7xZV4RM2UiYV9eQ+raj/nxggNx8+Yzc2gAjro2CnZ8x468NjpcI4gwaqS+Q4ulVxSj5t/FGB/xpZDF2/O/xfHFxxjn795dKhRlEUwtDTwoa4MR+o3Ll8vzpvPoXQOJ8u3mlBVvWcsJiRmu0xcy1+AzJnZuFpH0/ocUPP05L4igTNdJbdrPrF7bQODwYLzcrNEqusn73ZvouVhG9tEL2C5eQIKlM8HjxtDfwYRLtm5it+GJT9eT5xBK3LwZJBg4MVo6Ky+QvmMrpwctYkR5Bf73TMBb1k57WxUH3vyMgn4huLmFMiBmAAPiw/Ex1VB9JpVju45h9OIrfXDK9CjaWlGairwwayyvVa/Wy2krSWP9q2uRvPwlz4aK1jXXA2lJykZ2nZfQFbOAZaOcb8iVFMTu5cPnKGrooKMwjVyJBWb+0Qzy7M6umti64T1wPHMHOdBc2YldoCc2Ium+55T6M1/xUYYtrgMnsmiUuwGUHd74La+dd2FcuJhrM8LI2Ay/ictYOMwd+54WPkFo4NS6vRSpLPFNiCdA0CBKYKhNrLE2UyLvzOG7z+Qs/+QBwmwtesp7WsrXv89udSjBY2cyM/Dm/WVEUPbx4VakTv0ZH2tMRWYBhRXmjH99MdFNmax95Qj9Vj1P/KEX+EfVDP5y/3AivbttwgTNBXb/lEpJtY6gGEcaa60YtmwOceK90aug4QcW/1nNn9+/jxg/R8x0tZzbfYjUrBJq2gWco4YzZsFMRjiJpdAW6vP2seorFcvmVPJx7hT+8qfB9HO1ulL21HbSVFVJRWUzXZfKl11NtJ3bxScdM3hhlqehU1eE47a+/Qn3c8HBqqcpQy2h+vQOft6YzHnXu3jr5Sn49ppDetkeXv5rOROeuIOhUT6Xrcb00iZqqyoobezqacARUHW2kv3NF5QsfJY73M2wMhEV6+3wiAjF392Rq6wUJUXknNjPV6cC+Nsbs/HTSyledQ9Pm/yDDx+Oo5+bxa83M/yBl9DtQ29H4HYErkTgj4MydSfNTdUUnT7GsbQGjEPjGTbQHX3xWdLz2zHtP46Zw9wwU9Rx9PttlPuOYdLYAYQGBOB1/gs+Kg4lLG4w42zSOZjRQk2DCbFONRzzeZDnRl8pwgjIOPDUKzT9dSVzI4Px71nH9FmbWXu4lCLvObx6X2Sf/pU3c8N1agVdzfW0yhXIT3zBhw3TWDI7xNB52FVVj1FIP1wa0ziVX8npYhNCXT1IWLGAeG0H7UWZnCKSYSf/ykq3D3ldcwmUneV4iQ2uoQMYM0CUANDRfiGDrMx82ua+wNN9gLIxXg6w9y3ePqND7eBD/55MGeomqmubqdRM5NPembIZuwh75UFG+Lr0oaelR5J/mozUc1ROfq2bU6bXIFRs4801WsY+PJNYF1A0V1OcnUH6iYMkFYFD7EwevH8CcaFeXKmaadGrk/nXvdswnzAIL0ebHp84AZ2pC/4RkcRE+uJwI6L/3mf50+l45k0IvcwpqzrUzSlzGD2TCYbURQ+nbP1mWl/8ihf81bQUHufn999nq2o2j88Nxduui4oGJXoTC2ztRJK1iraKYs4dzsXugUUkWjgQmDiSCAfTy9wtQZvFT++eROE/kEn3jCLwkhKzRoairY4yTQBRvmYISCk9tIvDGVkk7TxFR/8xTJy/gLmD/HAxUSORq2jOO0/68XSMHn6UmZagM3HE18fRoO78q114IihvLCPr85f5evBXfD7NGovrJBW0lGxbw9FaHfYzH2Rh0C+ULbUy2ls66FLKKdy2nnSdC17jpjPOEEswNrPAyt4ea30ZG189QOBLT5DgaMmlRuXrQdkvc8ouPUei9EvN6UMcP53JxXYd+vZaGuvrqXaMY5i3CRibYhIyk8cWDMTV0rQHBGop+fF99unCCBk/k2meKmRyJQpjB9x+rTSb+QPvbszmQpc9/QOMaK5qR24cxsL3ljOsq56CNW/wic8ihuz/ivY/vc79g33x7kkbi/ZOaZt3cORAKi3BA+g38h4eHe/bvU5oFWgz3uLu7yN567WZvYj+3R+alft+5mhxB8bTH2FpiDHyuotkblzDFr8neGdaNR/++QC+jy9jUpQPrr1N03VqlPIuOqVylFo9gqTWUL58Q7aCdX+N7AZI1y5Kgoau8lSObFvPTxngM+4x3n5U5I5e2YSq7/jz++YsXT6F2HC3Xvw3odsPsquTTpkSrV6Por2JlFVvUfLCD6yMsMX+l+xt6rPJPrafr9pnsfrxaEy1CqRrHmR+yRI++ssoQ5b0d9N1b2bxvb3P7QjcjsDlCPxhUCZUHObrb/Zz0TyQcH9bqC8kr0qJZehwJowKx6XuDDv3FeH40D94KKCZ/IMb+WnvRWxmPcMjzqlsyVSjs/cg7P+xd97xUVXp/39PyWTSe++E9EIghVBDFxAECyhiwbK2ta27a1l3XdtatuiqP/uqqIiKoEjvJYQQUkhCIL33NumTmUy7v9cNAQERUInfiHP+yR+5c+65n9M+53me83kUlZR1O2Fj404UuazuimZ++Mm4E9FSpuXoF4fwfPpRFkcEnNKlMuauOUHKvBbx7M2Rg4utYDKg61ej1pmQWdkOSgecX8XcRF9zNfcFKAAAIABJREFUOVmfv8ln2eUcz2nFKSkOb3kntVUanP0SmHPXcubE6sj/+D0+3w9R1z/AH5eEnFo0TZpu2t+/m8fOIGWZfLv1CIXt4O564lt0qk50Vt6M+fNLJyxlopSGLpuXbvwS/7/dyVhxE8tcyYfVHjj5hRIvbnKDBqFGKsoryW2dwGunWcoem/ICtdGhONkoz5loXKdqps9kT9DvX+e5M2LKRA9iP83ZG/h87SEaHMcwdayU5gYBk0Mydyw9m+CKfdBPbfoBCpp76TecvOfVR9neY2jDEpl19w1MszKdM9Df8PWDLP6sH3c3W5wGE6yb6CorpEEnRRkUTvCgi07UV1LTXtFDxPsf8Rf7bN554mNUETYU1cVz362zmRjUzL4dZaiUwUyaNQYfpZb6/MNsfG8vLq88y/XnkEYRDPl88Uoq/b5jmLF0yg/kXxMlM1o5siGNFncfmj/7ku5FS5mZkkxU5WZWr9nC2gIdXq7yQXkNiUSUq1DTYJjLa28vJ9jqIhKzC0bUjSWkvfYSm+e/w7+nWKP4nnKFgYr1n7CrXo/d/BXcOOrCsVeC0M2hNz8gx8aPqKXXMWNIG+7EwDGh7W5k8333kf+XVfwh1A6nIRPiTyNlBvrbWmnv6UM0WA5afyuyycs+QlbQrTyQdNK6DSaZLZ6+7thZitjoKfv4FbYKoYyeuYA5ukOkZRaR47CYR+Z7nJfQipaydw8rsI1IYUmyiaO7U0lN7ybp6XuYIumjt/xLfn/vBzS6reCF/y5jjLf9abFhJnrLs8g+3kCXRzyzkwOwHcRFwKTtpP7Nu3lE8gSv3BaNn9PpuewM1G0TSVk3zLmTm3zbKcvcxco13Sx85QEmWRmpX/kHnmuczYobphIf6DAYjyjO5/7mMgoy0kjNKaWhR4tR24deVUuR74P8vz9PxMvOBjtbJYrT8lsa1RWkfb2D3MJi1IFBaJjBU3efScpMOf/h/q9Hc9ftKcQE2A7mhRUzJEiN/bRXF5CVmkpGUQOdWgM6rQ5VXiFWj7/JXyZ44+FwZlLx0/dAoauUggPb+N8hPx7+41Ts9Soyn7mZF+2e4b0/TiXM4yxSJsbf6gbQaAYwShUobazNabPMpMKMwCVC4OeTsj4VHSYbbAbKyUovoUnmQ0SEG/LaQ2zdlEreQDBXrFjKHOtiVr6aRcALj7HAyYTEZInC1Erp4SwKKlvpxRq3oHDCw32w7S4j+3AxTf0G5KJel+ge1QjYBCQxfUo4XvbKoVOiQO/BT/n8QOOg+/LJxf7IBFFvrJKsr1bxRV4PHrNu5c750XjZivWcv5j6Wmje9R/uPjCHd5+dgkv1Sv622oHFN84gMcodmaGJgx++xddH9Pgue4QHp7qfcpGdk5T55JBW50FgXDJXJLgOWspUuWkcOnCYmnmP8odIGXptPwOqvTxzy2uUWcOA3QSuDG2jzDKe4JBIxp8M9O+vpbS4lIyW8fz7mdmnYsqeWLiD+FcfYEqAKw7fC/Q30nU0lYO7D3A8Zch9efrJu+Fbnns+F9/F1zE3JQrvnjS+3VlLh2IsNy05QXAvVMQ4s/R3V3NE6krUrTcww/JcpMyE6v3f8aTwEA8tiiDC48QFh9KvVrKv0wLXBcu5xnvIfVlTwq5//4fCP7zJX+zLyFN5EaZdy3PrHFhwzTQmxDnStHMV67K7kSRcxz2zXGm9ECkTOsh45wMOy/yJWLiYWR6K84q9nqlTNp7Q3M9Zf0xPZ9QN3DthiHQIajpbD/LSvYdZ9OljJNgozkmKT1mXxIB/bRt1+bt547/FTP/gWebbSM4hJCqgzv6KdYdaaAu6ivvn+Z2xeZ+rP8Q+OPDah+TYBBC77Dpmnhl5zkB3CzsfuZeD963k0RgHnIa0un4KKRMMpax7+g12VXcjeHsNyrAYOuppEiVcnOKZNOhuF3XWBqjY08D4j97g1ggvPOR6yj/5N5uMYYTMWMiM7l3sOVREXtBtPDrTAflgovmhrxtKhC1mDDAZdOhzPuX9TBkW3hFM8KgldWcuZV0+XPfv+5gs16Fuz+Xta65n+7w1vHt3HEGibtwFBq5g0qJuzeK1ZS/DK59wb5QTzqdrmDFEykq7MM1YwszeA3y7+gDdy5/hb8mOJ2id7igf3v0ihVPv4aYrxzPGXYlEV8bOj9dzoMKSpN/dwhXBDsjaKyj//Blu2mVDjLwDafRClt08l3g/Z+wVMqQS/eCY/rZQh4W/HyG6CnZ0pXyPlAn7nubu/eO556ZEgkzNtFm64OjhiUvDHjZsPMA+dSJ33zubSEcp6tZS1t73O77yDMWyXU7onGXcMG8coe72KEUyeLqpTuinrfQQG19/h2/VrgRI22murUV35fv899YIAp3PXAlM/Y2UZOxm87Y82pxjmLH0OmaPOikncqEVw/x/MwJmBM6HwM8mZd9tOm0U79rKli17yaofwDp4PLMXLWDmaBPV2z7h1ZV52N3+Av+4PgoXi5NxLQL6kvWs3D+AU2g8scZS8qpasV60kKiGDNa8fZzEfz/AlIHtPH5HJhP/9WdmBTszeFFvsBioWv8O3x5TYzHnAX6fZI3QVUPtvk94Jn8if7/Xg/S/vULlbc9ze5wXXucVmBUw9DRRse4FHtygZN69V+G8/kMq5v2J5VMjCHUQaD/wBd8creFIFfjbuzLunju5Ysi9eE5SFlXJvnV7OVLXj42LGFNmQtupReYcyoynHmKh/iDvPvwKmzWOhCfPYcG1C5gS4oZDfzH7d+wlNb8RjcQCK4kerd6EzH8MydMXcGWMeGlgSBJjKKZsxg/plJ0dU3Y6Kdv7PA8ejGHptVOYFOGMVBDFVcUtVYr8fO6O0+swVrD1zU2UKfyZdOdiEuTfJ2ViPGDan1awefrz/G5KMMH2J2K6zkvKHhFjykTXlwRK3ufx1XaDpGxinCdSQzNHNu2noN2S8Jtm4VOceV5LmdhcXdUOVn2yl0JZNAtvXsSUgB/eRC45KTNq6K4v4MCmjWzO1hBx7+Pcn+T6w7FiugZyvvmKDWmtOCy6jTtmhOB4Xpahp2z1K3xZbYXn7Ju4I9H5O8uTsY/uqp389fZtTFj3Xxa5Wn0Xi/S9mLILuy8FQx6fvrgPY0QCKVclEyAT0BQe4FBqOmlhD/HU9BOyKyZTP1vuuouih//DLRHeeCuMVH72L77tDyF4+iIWOhWyd/03fJoqMPX2pcyKG42Pg0imjIM3B1u1Nni4KKnf9P9Y+e0eMppl2HmNIiLaH+v+AQZ6HZj9j7tJ6qsj792neM4wkeiMvdj/4UVWTAjE+4cuRwyOXT39bUXsfuGvvGL1Bz5+cjK+NmemhBLQUb3pUzYX1NPgHIJ/8QGKkx/ihaXhp/AbtOyWfMnf/5aG4623cd3McYzqP8gXawpoFGK4857JOEgE9C3lFK3+Fy+7PceH10ooXv8Wb66rxGHe7axYmES4m5H6Y5X0SmzxdGqnKC2T7eciZZkv87s1PlwTr+JwahsucxaxcH48rnlr2ZxRR03UnTw6ywEJOnpbjvPx3f9FePcdbpaUcOCDt1lT5ETCspu4ekoE/mcElYmXeEwYRetXTzvtGhWpf36Jhkdf584YN9xPI6sCeup2f8ueo7VoklKI78rl671ybnl5BZEXOvWa92IzAmYELojApSNlQjf1hVW0aRXYe9ghU1WQm7qXfdlV9PlNZelNC5kQ6ILdqRgTUdKint3/fJW9igQmXX0VCQ2b2ZFVReuk33O3RzmHP32Pb8Y+y+vzLKn48I88VX4Ff7p/NjF+9ifclMY69r77JYc7HRh77+3MdZZhaqugettKXpLdw9tLnSj950OsSnqKe5J98DvDgnAObAQThv4Ouip28fwDL7NH7cPMB5/gngVxuNVs5qvd7chCJzAn1kDRzj3sqnVjwQO3kOIu53RS9g/Dv3i5byk3zQ0nwmGAvv6B7zSLxNyZVrbYO9igEDR0t6sRFArkCkuUomCoTIqpM5/N737Alq5RJC9YxHzXGtI2bmRDtRuz772HZSdJmX4fTy7Yzri3HmX2qHOLx6qO7GHfll0UnBKPPe27OzP59OWPOKCSYeftjYej9eBVedE6odNqMVi64jfxGm6a6PnDBKJjHx99cJQ+l7EsvW0KnmdLYjgDfan8ffkGRr/0KPPCvDmRHvFiSNmJ25dC8ZmkTEzlpBfTT4lJkZVGWi5gKRv8YqOO3oZjHN61ja1phTQJjowaO4GpV17DnGBRVPe7cilImVhHyc5v2bhhL7ldchy9Q4iZMIVpE2MIcLYdvOjyw8WEvq+FqiOp7Ni0m0O1WqwCoxgzdRG3zw8flKA4OybJ2JLN5k+/ZENeF7bR8YwLcsZS30VzRSFHjqpwXvokT10TiqMFdBelk13ejKpgJ9sqldj6RTMxzA6hpZiyomKybGZyU6Ldac2TILUOYOyUWPzsSlnz0n5MkUlMXzRhiJTtJ31/OgfCHuapqTL6mqpo0GjZ//jzdPz9NVZEeuNtYaLxq5dZ3TqawJRFXBcpQ6OqpSQnjf2HCihvEGVEBjCIaYwsrHEefxOP3ZCMrx30D+jQm04kM5fJuig+kE5aWjuR983E5pv/8W7VeB57eiE+JZ/xzL/zGXXH/VwzKQTf7xEz0YpexdFtX7Nmy1G64m/lz3dOJ8RecYZ2nJi+rDFtPet25JBTq8PRxhaPyfO5Zv4kwhzFyyynFaOWnrZuDPYO2FopsTC1cWzT12zeW0RnQAyx7tBdXUx2iQOL//0EC90kGAf66WvKZ8eWWhxmTmZcmA/ORjGpmgRpWw4HUw+fm5RpjrP+Px9xsNuNyHlXMiMhFD87BZKOY6Ru2sz6jE68E2Lwl3fTeDSTdPkS/vP8PHxlJgyaXloLdrKj2plx8WMZG+LyveFn0vXRWbqfNe+sItXvLp6/ZyKB9pZnWHPFMJKSzRvJrO7G5YZriKzL5ttPC4l/+SGmXORB7oK7kvkBMwK/YQQuGSmjp5S0rTvZc7CA6u4BpPZejIqJJylxDOE+rjg7O3yXoPvELknDhv/wdpaSkBnzWTg5GNuSrWxPKybPezlPTNdRe/hrXkyN4bVnp2HRmcPKP39E7y2PcF1iMP5WEowVm/h4XSntbhNYceuEE1fEdZ20Fe3inbf30GZhot8UxXWP3cpkX4cz9YTO6nRhoJvO4lRWf7WbglbwmrSQeSE6yrOawLqOwkY7AsamMDslGjF0Tl13lIPbd7On0pn5f72TFHkv7e/fw+Nur/IPzzW8vOo4PYIEK6X0RIqfU+8Tb7TJsHEfxdhr7mFZtHIwsbNYRItSzfYPWbmxmP7AZKbPTiE51BMHuZ6+lnKOpu1jZ3oDNtf+gUdT3BBMDWx7/t/s7JYhSKTndM8adRKsPcKYfMcK5nmeFTQuZlpo66Crp4N2VQed3b30D+gxiLFCUgusnT3wj4gl/Iwr8XpKvvwXH6dV0awRoLcdre905l+3lOsneGExePvyCLs/WUPPEy9zl10/9Ssf4NGG63nq91MHBUFPtMJAw56t5PZbYB8fjVfFAb79Jovafg2tZXomffYO97mLsYAnSNkTq+24cshSNsjpdE2UZqWzZ1culV29tLa4s2zlX7jiDBfUmZ0sGAfQ9PbS091JR3sbqj4J9uGJjDmVJ9JEX856vsgoJnNDOQEP3cO1sxMZXb6Jz9fuYH2xgL/7kCtH0KM39FLVO51X37mJUVZi8qwzdms0XR1096jRIsdCYYmVjR12Nspz3Lg81wHBOOja7u3upFNsb7OKTrswZozzOXdCe+MAfZ2tNNRUU1NTT0u3FoPcCns3X4JGBeDj7YmbaA2SmOgqTCOztJn2rh7UesmJCwEKUf1+AL1Oh0ZqcyoP5ImWSZBYBxKfMgZ/h3ayNhaB7ygix4XgIhEtZakc2n+Q1PCHeTKxj7Jtn7K2oAetyZ859y8l0d1u0Lo0ULyfrG4n7PwjGONlMRj7qdeq6evToNXpMZhEt6cwOD9k1o64OVijkJ9JXkUB24I9e9n88S4M0XY0aZO59c65jPO2Qy7eXkz7nLe/aCFkxTLmJoUy6BUfKoK+nfriHHbvacIheQJJIX54OJ8cjyceEuvPW/0R3+brcEieyRXx7kgaCslOz+ZojQpRxUu8PXl6EfX8ZEHTWb5wKgkhTgz0dtLeUENVdR2NnXosHH0ICg8lJMAVm5OfY9TS2z2ARIzHsrT4rk+7yigsLCOvL5rr5/ifOadFSQ5VB30GOUoxRkzMhys2RcwR3N1OY00V1TWNtA3IsRWtiuEhBLrZnCKcxoFeerVSlFZKlGcEMxrpbSjm8NpP2NzmRtTkGcxICMfP2eocKaEE1OXp7N+xlY35KmQ2zrgn3cAj18cwmCnNXMwImBH4WQhcOlLW30hZUTUN3UYs7e2xt7XFzskZZycHbE+/mXSquSa6SvOpEZxw8/bGUzzxqdtRdanpknsR7AY6dQd17QqCgsSbi1raiyro9QjC08EapbSD/NUfs7vNiYArruHqiCExTjEIVdtNc20LvSYTgoULvgFu2FrIzh9nouujt76Ig1UmvLxccPbywdPaSE97L/09Laiwx8XTC09Hq8E4MkGvobejjdZOAcfRAbigQ1e0jzSryUxw7aa5pXvw5tW5I5glyBRW2Hv643WG9U5HU14W1Tpr7L398XdzxNZSNqTerkPT1Ux9fStdtuEkBovhynp6GupoVevPSJdz5oiQoRBzWHq54fADJ1nBqEen06ET0+6ImAni9XkJMgsFCqXyrBuCJtRN1TR0qdHqjJhMILd3x8PDfUhvSWCgtwdVfROGkDD8JHpUOamUuCcQ52OPzSkLkYCupwu1UYLMxhJJVxPV5fWo9FIslK6MGheG50mtse7jHCq2JDDYG0/XIc0tk4bu5jqqyuto08mwdAggNiHoHKmmzkV4TBj1AwyISdwtRRmH73YTY3sJR45V06JxIDgunEBPR5TaTtra2mntMZzm1j1BIIxyN0YHuw4GeX//Rt0JMn6SdP+0mSogGMXAbS0DEkvsrE8PRj+7RgGjTotGrUYj9o1EjoXSCltb6yENuRPPG/p76NPq0J+dXuc8DZTIlNjY22ApN6Du0oBI5GxOxHYaOxpobmyizjmO8R4m+lXNtPYZwMIeNy8nrOUn5p4w0IfaIEOmUA4q9f+UIlpqVPX1VBc3IPNywMIugBBR9HWoOlN/KzXVPVh4eeHqaHPqpukJxqVHq+6lq8eI0sUZR8vv+9vEW97NJVWodJY4+vri6ahA0PbR3a6io29gMFfsuYrEyhlvdyfsrU/klxWtzdr+fjQ6E1KFNTZ2VpznvPBdlUYtGo2WfqM1zg7n6+uzWiG6H/Va+tUatCYJFqI13lpxwdi6ISqKQaumu6WRdoMVju4eg3lHf6iHBF0vXSoVrZ39CKIWnqs3fs5ilg5zMSNgRuDnInDpSJlJh1ajw4AcxaAb7sJTVIxhMMnkyGQnCdOJjU4QpEjP5d0RCYNEDFI10ZXzDV8daEUWNpm506Px/rkJycVAbJ2GXoMCB9szFySTXo9JKkV6qp2nwS62VyJBIv4dUKOWipv8UALmH907JnRqDSaFJRbyE1aiM4qYpFq8WSqelM+bkPhHv/gn/UCMQxFdLiLpOKOpghhTJPoWZUgFAYOmH6NSJAY/LBshKt+LicINJpGwnjV+TFr6tVIUCjnyU5YTcePTD7oxdYIUuaW40V8ovPsiPtOko79Pg0GmxEqpwOIixvFF1Hp5P2IUdcoM6MQNethdWMKgJppeZ0BqqRicJ9/r9ZNz8iehbkKvF4V/pcjkQwein1SP+UdmBMwImBH48QhcOlL249/9M36hpzUvgzKtHa6jwghxt7rIE+HPeKX5p2YEzAiYETAjYEbAjIAZgWFE4FdKyoz0d6sRLMRE5yflMYYRJXPVZgTMCJgRMCNgRsCMgBmBYUbgV0rKhhkVc/VmBMwImBEwI2BGwIyAGYFfGAEzKfuFATe/zoyAGQEzAmYEzAiYETAjcC4EfjYp27ZtG52dnWZ0zQiYETAjYEbAjIAZATMCvykERo8eTWJi4iX75p9NyuLi4gZv3zk5OV2yRp1dkXiTLy0tjaSkJJTK73LrDdsLzRX/KATKy8uRSqWMGjXqR/3ut/ZwV1cXpaWlg+PYXMwIXAwCWq2WzMxMJk+ePDjHzOXyRaC9vZ2amhri4+Mv34+8zL5M7K9Zs2bx7rvvXrIvuySk7K9//SuTJk26ZI06uyKDwUBkZCR79uzB19d32N5jrvinIfD0009jZWXFY4899tMq+I386tChQzz55JOD49hczAhcDAJ1dXXMnDmTwsJC5PKzxJ8vpgLzM78aBHbt2sVrr73Gxo0bfzVt/q039I033kClUplJ2bAPBMGIXncOQVapqJMlQ36Wovewt+cCLxjUCxvUdzvrQVE/TCJB+r1E5Ze2xb8EKTNq+9AKCiwUFiikAqZBVdYfowd3Ah+jTtRCM4JCeSKBuMSIfkBAZqU4t1L+JYRqpJIyQa8dzK06KAQqKvsbDRi0/WhkNtgrL4eEhiZMBiOGwVRG5ykSGRaiyPQwz5cfM6RGPikTMInixhoDUhsrFAyg7jViYW2BUasDUXPQ4hyaiz8GhB/9rDA4fgcMIFVaYzXs2nk/uoHn/MFlRcoEPQMDRgSJHIXlWVqCoo6l0YBRFLf+letAmknZcFnKBsVOjSc2epHg6FopzatEpTdiMBgRROFYiRQLZz8C/X3xdbK8NLPwEtWi7WxC1XciTc0p9XiRpEkVWNk64OJkfc4UTJfo9Qw/KTPSlrqGVEM0kVFhhNr00NkvipXa4iA3YRTJmcwCpbXlDxIrQczYoNXTcqyYlr5OJLHxBJlk2Fq2UZA5wKg5cXjKfiABwyUCakSSMsFAT+FBMso66PNJYnakA8bOJmoO7+KAywJuTXQe1ACUWChRDhKWSwTGL1mNoQdVQz01dR1opIMp7r9fRGFmG1/Cg71wsbMcMer0I56UCQP0ddRwZGclDldOJUQ4xsaPGwleMIqugyUIkWMICw/C21KOfJg3YDEzid4gruMGGtJ3kNusxzpxHjP8hrIsYIGV8qzcpb/kOLzAuy4nUib0lpB5pAWNwpOIKC+sRJlxqQypXIFSaqKvroga60giPRSclUltBPXIhZtiJmXDQsoE9OpO2qpLqFDpxQQpCMZGjmzJpEarpvZIIX3egXi6uuATOZ15s6cxNXz44ucuPAzOfkJH9gu38dyBNnpNMpQnFz5Bg0biz5jpy3n0j3PwHsZwlOEnZXoqP36Kz01XMHVaHD7HV/Nl1jFy26Uojx+lRuKMT9QCfv/KHUw6Zy4bgf7cNXy8r42qCi1hrlVUefqh7Q5m+fQ+Plxly1//u2Qwd+pwco4RSco0Fez54F0+Xp9Jg6MvXrZKpGKqsroCqh3CCLKVIZNa4Dn7QR5cEIGP46B98VdVhO5ctn72JZ+sK8FylOsJC+nZpb+Wcsl8nvzTElLivBnKcPp//p0jnZQJpg4ay3bz2l+zGLXAj4GOEnZ/rSJ4hg+dmVVIwsMISpjOvPFjGTfadRgPhyY0xXvZln6cslY1HWXHqFWbUASPJc7ZhFRmokE+m8fvT2Qkrd6nD7DLiZQZC77izb0FZGXVY9FYRaVRQGLvT8i0m3lqSTB1Hz7JR3Fv8595DthdVP6x//OpeM4GmEnZMJEydVMZeRs+5PN9+RzRjWbq+KnMCO+mvLaeI5vyMUZHEuQfSfzkCcTHBA3mZBw5RUf2iw+wPmAFiyZFEO485G7qO8a+7XkcVwVzyx9+vaRMEFQc3biJPZvXkq6PIiJAQq/KhF3EDK67diLBSuGCljJB6KRkx9ds3nOUgtIWdMZuDD6j8bbzZoxfC5+nKpg7yQepREHA9GXMDHPA/mQyxUvY0SONlAkMULtlFZvKDFh5e+CpayW30YIEx1o29SZxf2I5L32k5PcvLiHU0Q5bxa/TUiaSsu0bMshp9OOGm0ejztnBW4fceexeS966r4Dpb91LUvvX/ONzJVcvn82EMWZSdrHDXuitpfrQWv62xZE7JglUdhSyeXUrofMCUB0sQxIVxejEFOaMiyFmMIfx8BVd7REyj1VT16WmNf8wpd1GLPx8cWqpokySyG2P38YMrx+RT3T4mnrOmi8XUiauK6VfvMmWbi98AxyQ1VVQZBrLnVc60liQyrsbpFzjuZ+1ZlJ2znFgDvSHwRyKAw3HKdn+Kc+0XcXb90ZT9sYDfGIcR7C9AjubfqqzuvG68krmLppM5IiKt9WR/dKdvFpui52dPY4nPav6DppVVnhEXclDv2JLmUioSvftZ8fq9zkoH8+EpFhClDXkVOqQecSxMCUQ8T6uRG6JjYs3Xvbn6hwdva31VKRvYu2XG9leYsR/6jzmTvBHSPuc9ZJpLHHK5YuqCO79893MCnfEdhiI90gjZWCiryKXo+V1lBaV0NjcTk9gMikeJnQGNRWVNbR3S3FyC2Ds1YtI9rXH9lcSn3P6ajdIyjYeJu1wD+GBtWw/WEJRi5LYcCnFh7rwmziFWVfYkX7Ik9tvnU2ymZRdJB0x0ludR9qnb/MeS3jSfRtvHijieH4fLqMd0dR1gLsrrp5xTL92MVfOHUfgsLAyE33Z6/hkSybHG3vQm0yom2po1+gZsFAi7+nB6BVGuI8bTk6hTHtoBTMcZYy0oXzZkLK2NFa+sIo8txTmJNrSdXAjqwrkJI71xtXfhuz9ltzif4A1ZlJmJmXnW2kEVSW12z/g0eYlfPpwGIf/ci3PHJWjkMuwlGnpaXQh6b47uXH5NGJGGil78V4+kU5kTIgPfrZDfkptDQVH2+hTJvC7R369ljIwou3M5/PHn2Y701h4fRJOZfs5XN6O2s0LRU0Fzao+LCMSmTD3Vm4Z/33nhCB0ULrjGzbur6CuS4aHB8i9rGk9Xk3T8WqE2Y/xnMsKBy/IAAAgAElEQVRXPFBzHW88PIlAZ+X3k8Ff5DZ1vsdGHikT0NQc4XDWEQ6l51LT3osueDzjXS1wNhTzVX0Yi8dZUbZxD8oHX2BFnDceypFkJb64TjlByjLJrnRg/lwbKg7t57M8d+5eJmfV02VM+fstTHbI492vrVm63EzKLg5VENT1FO9dzX9e20XrtEf5s+5d3reZRXhvEwY5g0njkVvg4B9P0uTxjA11w26Yho++pZTjVa10afSYjL005KSRWdKJwTuCWG8JmgEBuWskccE+BMRH42cpGXH5ki8HUiaYWsj63xu8vyYb7aybuSLQhKaiiHydB8HqfKoCo+jKteJW/wN8aSZlZlL240jZ9byhjmW0mw12Ft1UHu7Ff8kSFl8/EknZfXxuO4fkyAAC7U+SskpyMutoJ5bbf8XuSxDoz/mAp55eSWaPLyHRDugaOrGImMrsG1PwOHqQg6nHUdzye26IGEWA8/cjhkRrW/GeveRW1lBe04NJUOKX6IukppjCZi3dhiTudvuW1z3+watLfHGxHpbjPCOPlIGxdh9fb0xj74FSDAo1KpdIQkw2TApt5gv9TfxrmSN7nvgLVXf8hzvG+eJtNUy76sUygZ/wnEjKtm3cz84DnYT4dXOspIKcBlsmjpWSs6Od4DnxRIXIyTseyF13zjVbyi4SY1NXDZWpa/jfxmOUBtzMQ+o3+NR7JlYVeuI8mijo9SRQ3kq/XwoJU6YxM9xm2NyXgkHHwEAvrSU5HNy5nX15NbSZ7HD1cMPN0QqFlROuYVO45oooXK2VDIMh/CJR++HHLgtSJrSTt+MgGZu20hg2GmlfF22ZJTRbehJk24WQPI72dEszKTvPaDG7LwfBMWFoKaVo3Rs8nB/CrZNGQ+5bbJJPZoyXHfYWXZQeaMdz8dVctXQEkrKX7uLNRk/cXZ1wOWnJMLRS2yDBLmg2D/yKLWVC7zG+fvl99pYeo8VnAYkBcjSFhfSGTuaKO64ipOgAOzdmYfHQk6zwPLcJU7SUlaUf5sih/WTW9KE22eDjogCPcMLDpOT/LxWdrB+HP7/BQ1F22A3Tij0SSZlQt4vVa9PYm1aNpaOaJodQ/HuVzE3o4gvhTt65oon/PPImukf+y92Jvnj/Si1l2zYcJO2YjAljTZSmp7HbOJ6bJnex7tVqEh9ewBi7ar7Z48JNK64wk7KLpBeCrh91ZRaZO7fwVvdsft/3Gqu9kuneU0eAUxOFfW74yVUIMUuZf9VVXBVjM2wXaXQ16WzZmUlpt5a2/CwqVDoEdz98bOXIZHIsbFzxiJzBLcuS8RjGS08XCd1lHFOmo7ujk/zP3iOtroJyxWh85RbY9zVS3Col7togMjfIzaTMTMrON1VMqJsrOLrlC9Zn1dBoF8XUhLE4HHqR/9U44ai0wFKuoaPKhrjf3cYNN45AUvbivXwqn0p8uD8BJy1lmkryjjTRpfiVuy+7D/Hph6UIrXs5PupmZsZ7IhzYTIGFL2OWLbwoUoagpasuj12rPmdrXitqS0e8XNwYdd1NzPNsZtffnufzngk8tupJZjoqGIYY/8EBOBJJmak1h907M9i3J48OYx89fgmMsbYj0bmUj0138u6sOlauOY7rtTczM9gZx2EirD9nM7vQb0/GlGUWQsKYAbIyVThcdTM3jMrluRUFLPjoQcZ3b+Afq+QsvtHsvrwQnmfE67WWUr79Ex6vnsJtLa+yKXIq7evzsLZspVrjiJusF2XSCpYsvYZFw0jKDA05pOY3ox5oJHfvUVoFewJignEVx6u2k46WNqptZvPMn2bgPEKNvZeDpUwcGwJajvzvdfY1qZHEz2EMTTTlZJMti2f5PCV7dw2Q1L+O1Wb3pdl9ee7FxoSmtZaSjFSyNc4EBQTg721D/RfP8/p+Hf6T43BszKeszY0xNyznunljCbYcSUct8fblvXwsJBMrxpTZnXRfVlNwtB21dRJ3/YotZeiaKKs1odn5KhuUC0iZFoJ873qytU6ELZ1LUMFetm8twPaRv/6gpWyw33UNHNm+lW3bMijr0GLhG0rE5AmEtOexL62Qdq2SkKuWcdXMBMJcrFAMg6bSyCNlBjoKD5CamkF65nEautToA+KIc7XGT1bLVstbee1qS6oKMsnoDOP6K8fi4WLzY/bsEfHsoPvy673sSmsjMExCeZcHSbPG4k85mz+uJ2bFDAI69vBhqje33D6fSeZA/4vuN6G1lNJtH/BwaThzjn1Lx/KJ1G4XmOZXSVpHENGWtah8ZpE04woWDiMpQ9dHn9ESC1UmW/fXo7XzY0yEK1K9jv7WCioOp7LZ4gbeeiQRq4v+ul/2wcuLlL1BusQLz6hgbArSOdJkRcjCxVwZaKS8uJGOLa/wRcK7ZkmMcwwxs/ty0HtpQsyvaRKv42jbKNj4LWnVHfRahDLt2sm4VaeSdqSWbvd4UibGMzbA7pedred9m47cVx7g/VYfPM5wX3bQ1CbFLmAqt985dVCDa7jK8OuUGahe9SxrhNlMmjIay4ObyRtwJGhaNDZpW/nmiIGkvz3CtS4/FAtmpLMil7z845Q19iEIffT2d1NZI8XLyx7b4BhiTfnsyDYRe/tdLAh3wWEYtHNGHinToyovoKSsipKCY1Q1d6ELn0iygxaTqpCvyz2ZPcYBWvM5qE7hL3fNINDbfriG0bDVK3Tns2PdFjbubcNvnA9SuTV2FqJOtB51tx5LB2vkvSUcaovjrtvmkRzlMezZHS72Y0e8TllbOeXb3+fhIm/Gt/eTtMKWbbsieDC5kq1tgQS2ZVJpH0/ohGnMCbcaNvflSTyF3iZqOwUUts54SFqpKMwjNbMEVVsPxpkP8OhM92GLa7vYPv2h5y4fUjZA/qfvcVjmgFxpibS6HSFyGlfOisTN0EN7/m5WfbyB9iVv8ORkW2x+hdb3k31o1ikbFp2y06eIAV1/PWkr11LqHMf4KeOJ8LBFaVRRmZdFQbsd/uHRjA12/Lnz7xL+3kD97rVkEYCniwOOJ31vxl46OvUIVj6MjQ/EZhhN9sNPykyoDm8ih0iCR7ujqC6kwaDEycuagaM5ZHR5Mvm6aUT+YLyTnpajh8ivaEfvEU7MKGsMNQXsP9KP94TJTBrjhbVeRcnOg7RGzSTBZ3gWipFHyk4OQxO9lcVUtXShDxvPOJs+OssOszGtkn5BzBKhwGXsbGbHeuNoNaKuHl/UPBI09RTlHiO/VI1LoMu5xWMHOmjQ+zMxMYwAD7sRczNvxJOy3lbajqexrsWFUEd3Eke3sD3Pnemhaio0CrTlpaidQgmOiSLM9ZcdO0JnFUXZB9me04zMPYJJi+cSf1LH8aJGzi/70OVCysBAQ1Y61RIJAyYbHKQ2eMeE4mUpwdTfSfvRvazL1TD6yqWk+Ipp835ZnC/l28ykbNhJ2aXsrt9OXcNPyi4PLEcuKbs88L0cv2Kkk7LLEfP/q2+6fEjZ/xWCv/x7Rywpu+6664iJiRk2RIxGIzfddBOvv/46bm5uw/Yec8U/DYEPP/wQS0tLli9f/tMq+I386vjx47z77ruD49hczAhcDAKtra089NBDrFq1CplseKRaLqYd5meGH4Hs7Gy++uorXn755eF/mfkNlwSBdevWYWVlNbiuX6pySWLK8vPzL1V7zPWYETAjYEbAjIAZATMCZgR+FQjcddddI4+UiSZ2hWL4EhULgoB4YnR1dTWfFkfgMO3t7UUikWBrazsCWzdymqTT6ejp6Rkcx+ZiRuBiEBC9BO3t7bi7uw/OMXO5fBEYGBigr68PFxeXy/cjL7MvU6vVLFu2bOSRsldeeYUZM2YMG9x6vX5woBYUFBAQEDBs7zFX/NMQ+OMf/4i1tTXPPffcT6vgN/Kr/fv3c//99w+OY3MxI3AxCFRXVxMbG4tKpcLCwuJifmJ+5leKwKZNm3jhhRdIT0//lX7Bb6/ZL774IuIcHXHuSzMp++0NxtO/2EzKLq7/zaTs4nAyP/UdAmZS9tsZDWZS9uvrazMpu4ClTOhtob2mlFyLeOaEWZ+7hwe6aWtT0dGrxSj80CCQIFG64Ofvgo1cdkpbRzAZ0Gv76evporOjk66ufvQyB3zGReA3pLWiaa6kvmsAg0ng9OolClscXVxxd7IesTo5P3VK/FhSZihNJ1vrgZNvIGHOUkT3tCBIkZ66Gm1AP1DNls/KGHP9DHxtLC+BbpSBxvxjtAoyXGOj8eppo72hlhq3OJLcf5mr+mZS9lNH2G/3d8NByoT6XPLaFEjdRzPGx/IEuFoVqtqj7K4N5dpZPqfWKGNfDxqFNUoLOaKM42AxDaDR6BgwKnC0H/r96V1kVNOns0SpkCG/JCLMAoaudjq6elC7+eEttFGZX4XqtAVWYuVJcKgvrnbKM9cKoY+WmipKCtUEzU3G71zyC3o1aoMcuYUCy1MfKWDo76evuxeTp+cvkgVgxJMyQUePqoOODj3OQW5YtFZwpKrztH1OgtIzlBAfZxyszrqUom6ioaqcI93BXDnJe8RIzvzcleWyI2X6hhxyWu3x8PElyP2HdZYvzn1poqc0n5xdmzg4ZgZRh9Io1pu+w1yiwHfiYqYFmWgvK6SwRsVARz2N7d002wUTatVFVWEbPhNicJZIkDhFM2tWJPqsDezLraRBA1JpH6pWPVK5K6P8FBj1JvQ+k1m4IIkQWykIA2S9+DgbnELwtFSephzdQ32zBb5h47nmmgQcL7PQkPOTMpGcaihc9QF5IVcxK9oXx6xVrFGH4BebyFRlIVn5ddQIsVw72x8ZRnQ9DeSv/Cf/ylUQGeKOtVyKvqMRbehCrpqVTIL/6Tn0TKjbaji2eyMHGw1D/S3Hd9rNzI1yxH5It01M/XFsw1bKBUsCr5yCS0E26XsLkC8cj8WmA5QYxP71IenmRSS4WmM9DNo5FyJlgqmLqow0MnMraHcKY8z4ZCYFO/64BczUR0tpPpn7s6nEjaAJV7Ag1hmpoKMl7Ws25DbSbz+GlDmJhHs5oOguJzcji8ziLqxHjSEpZTwR9kY0HZVkrN9OTocE90nXsDjeC3tLEx35e9mXXUKd0Zfo5CQSY3yw1bRSd/wwOw9WobUPYvyieSS6yEHfRPb6zWTXq7GImMb0xDCCXJTDLiD6cxfakfT7S0/KjDRt+Yx9A+64Js9ittfQgaSvjvrcbbxTMImn74scIjYGqj/7gIzoOYwPDSToZDJ6dTHZ2RWUto1iyXURnO1UFY58wFtVE5k3JZggNz0dbRqkFtbYn34gNfTQ01LG4UovZk45fZMW0KhU6KxsUFpZDaU8M9F7PIf8ghLqkmczXX+Ad/5bS/TMwMG5IQhdFGRrmXzrVSSF+WJ/an3V01mSRcb2jezqdsRt1Gx+d+M4XM5af4WcVXzWGMbo6FiSg06STBOqouPk7E1He8ddXHWO3GtCRyFpezM5WjuAS+x4kpJiGXUyo8pPGEQXImWCoKEpZx9p2UXUGDwITxjPhAQ/5C2lHNmxh7xOI0jlSH0mc9OicDr3rSW1TEX3gMhepTiHT2F8whgiznEIFYWU+xuPkXWkhIYuA3KnACLGxhDs6YjN0BARhE7Kco+Sm9tD/OJxKHd+yLONYcwNPPGA0JVHvnYWS+aPIyrQ9rt1S6+iMucg274+QJujJ35X3MaKeOcft66dgaeJ/pJdfL3zGE0D9oyeOoMJUf7Ytx0lOyuHI7W9mCRWOPlGkjBrDD7lu1l1oIaTu4PEdyLXzIzBz8XmZ7ThRIMuI1JmpC3jGzbu3c9RyXSuvnI6KTFOPziML4qUGdsoy85gx7ZW4h64mlEdKnpNpx+lpFg5e+FiraVs9wb2ZxfTpGqhta2HJtvRhFt3UnGsBZ9Jcbj19WN71R+4bYIH1n2NVO5fx5ZGF/xD5PTXadALXsT491NyvBnlguUsGu2ItUxcHAZI/dOj5Nx4JzPdnU9NfsFUR/recrTyQBbcOOV7i8JPmL8j6icXtpQZ6a3Yx5ovjmI/9xqSmraxUx9BQLgPzmViCg4lIfOuJMXPgv62EjK/WMnKIkeSxgfhrJQhGajj0PYSlIkpTIyPIybMDw93xyFBXAG9phdVXQUNvSYEwwCtG1eSNes57klyw0NkVwO15O0/yJY1O6kUHBiVFIanbIAWyyRuuCocZbuKPhNIJEqc/LxwVMi4JAf8s3rp/KTMRPfhdWwoMWHh5YNrRzV1/daMvnoRUxwvVgrBSNexQ2QdLaPeK4ZYWSuFmXXY37ic+Z3r+fc2e6bODEResods2QSmJrmizj1CrcYKz2Bb+moaaTAGMifFC9X2b9jjPo2FAf1kf3kQ2Y13MluSwZY0HU6BvngMlFDS5YBrVDTB+gqyDzfhkhyJU3shO465cMvDsxhY/Sqb7CaTHCClJS2P/pjJJCRGETIcjHdEzYhL15hLTcoEQzU7P9pGtU6JZ+zo7yxA/c20lGXwdfk47lk6hsBxEXgrDOT+618cm7uEqREhjDqpvN5/jLT9R8kp9eL6G6OQKhxwszbSm7+VVel19Obv5KAsjrhRYSQviMe1o5yy4+1IRsczeVIs/mL/qxtoPraTD45P5vHbR5/mPTBQ881qcrzGERkdSbh42MVEd146WTnHqE65irmaTTz9h8N4TfIdImU9lJTYs/TxFcyIC8JpkHTp6SzN4nBGIdXK0SSOltGUdYgjhnHceMdMRiklQxuygGbbq7zXlUhMXBiRlu00tfYyYNKjKikk/0AGHXMXM8Xen6TZcXhKGTxUCEI7h1d+SZF9EH4eJlpKu5F6xDJ3fszQ+3/8GLggKavayuf7+pB7+BNi10hp7QB4xxDv3sq+DaWMXpyCp1SK1NqNQB97NPUl1HVoGDCa6MrcTZFDHBFTZzLT9zQaLejRdFWTtX4zOQZvQrSH2CedwxRfLX31dWgCk5mQGEukuxIEFYWHs8nI6GLijeOxXPsit2e7MdVvyJvUU0iF3a08ePNUEkLsT+CrV1GVfYj0vGYIjyNKUU/2vkJ6k5Zx16wgrCUn8Lz4YkIwFrHq2W1Yz0wh2LqdI+mtuE9IIqivhOKmHvpHx5PooEBh7YCLhz3KzjoK67sZNNE0bGd1UQK3L0smwn+ojRf/8u89eRmRMhPtpXnUle1kU1kEU6ZMYlr8D984uTApExioy+LQ3lR2aufwxO9isf2BnhboIfurDZT0g4uzHlVZI8fdU5jtUkvqphJibluA355P+DrhWf4c3czxtFxKS49yvEWPIOmmo6kXvdQFHx87TFpwiooldNQYZs+KxhkdR99+jg0SLxzlFnxn2FfT2m1DQOR4rpofy68vUc35R+2FSJnAAL3NNRTv30OR/TjCmvaQLgnDw9UKe3UHnbahTJgQga9FL22ZG1i9+yDpHeNZPtsDGQ3kpLdhbWePe5AnNHZhlZjIuOnJRJ/0OgomjAYDBpMevbaSr/6yCps/Ps5cf0fsRXeEsZe2uqNsfm8d+Vo7fCYlENRWg1ouR+05hlhH45AJXoKlZwTR/o5YDYPM9PlImSD0kvPhSo46hxOdMpHQqr3sz2ukOeoG7k62B9F13qeiqVuBm68jStGae1a3CEI3RXsPcLS6n8BrriJOU0HxlnV86XobD7S/yeue9/KH6d7YdWzlva/0xMfoaWhSoPSMYcYUd1oOpXMovwrZ7AQk69Jwuu/3zHXS0fjJs7zjeA/X9nxLqsNEJiTFEq3IZ+uOGrQmGX4eAsfqglhyUwzyhkLWv7EexdN3YPrHSmxuv5tpQfYYdn7AWnUc0YlJTDlljfgZq+Fv5KeXlpQJDBSt4Y1vmpHZezImxJq+QSuK6L5so73qCJurYllx1RjCpycSpNSx/4VXab/6OsINjdQfK6OmSw+mVqorW2nt8GD6gkT8o5OZHmqPrr2KooYiNr65D5fFC4jx8cHP3x1rfQ+dtWWUNOmx9AxlQlIwdr01NGR/y1s11/L8bT6njWUTvfvf57OmcKITEpgULNBUlEv6um85UNpMf+I0ZoQNsOsfB7AZ5zlEyvqobvTm5idvZ9aYQByN3dTlHSIjv54+92iSk2IY7SjQXZVPxsEMDjfYMn7JEmaEOGItB9W6V/lcmsyY2AC8uysoqWqj32RCXVdN1fESeq5YysLA0YxNDMZhiEQIPft5760K/CZPIXmsPeUbd3Bca0v40kVM+ImHjguRMlN9Dlktdjj5+BFoXcq+PYXUdDmSOFbKgc1dLPrjItwkFigtpIM3dU0GPYbBFILNHPxkK81eUYydOYnIU+0zoVXVU7xrI/stxzAt3Bfr/a/zkdfd3Bhjg01fBVkHq5CGjyU+1hld0UHWrz/IsVoJY2dNIl63iydTlSR4DR0a1RU0e97FI7emkDjaHlN3NQUZGRyp1uEYM57kMaNwpYPa/AzS0vKpsR3P1UtTCHdWnkfV34C6rYHKglI0MdNIcpMh6CvZt03F6MmxeFr3cfDtz6kbE49HTwPdOjlW0+Yz216GXCFHKi6SRiN6g7jGm2j87Dk+dryR5dNCGe2s+JGE8PuLzmVEygR02gEk9ev5KNWZiLh4poz76aRM0LdTtm8ta9bn0BB7G7d511PZa2BA1Yra0R1HC+ng5JVauDMqMYj+7FRK69oxWgr0t3bRYB9GtI2KkvwWfCfH4nwsndIrnuOBGC0dNQ20NRWTnX6ECp2arj4l1l067FxtkAWMY+r4ENyd3An2GeDY7nzKynIpbh9Af3bAmnia9PYjIiaKkMhxRP5CcUy/xN51Qfel0EzupgOUNTXQMGCDVU0GuYIPjs7O+NpIEewDiIiKIi7WE8uaI2RnbuH9g/5cOdkBhGK2bFAzbkIYnp7WtGUUY5g8hcnXzGXi2TnTDGq05ev460pH7n1iDgEOp8WXtKfzySufsbVKQczVKURLu6k/1oTN1PF49HWhLc0k3T6ZmcnJTA5zxcbyYq1TF4/weUmZsZoNb+3EGDGWpBkJ+DQdJDWjjHxSuHuWJZWH93KgzoSdpRG11obRM2aR6Oc4lDfOiMEorj7dHNudRmGdjuhbryFKVUrppvd4rvsW/in/kDfGPsNjSQ44abbz8gvlhCdBS78fPn7jmDvdlbq9O9m1N4OWOQvw3pZJyFMPMUVupPfz+3mw7Q7uYiuZ4YuYmhBNnFUuaz87QkuPFv8YN+qaY/ndrWFoG4rZ8JeXKH3673i+8jnBT9zPBC8n5Dv/zX9LQ4mdPI0FcQ4XD9pv/MkfRcpMajobyzh6pBlF3Ewm+J/lWBTayVn5T97LcmTs9BQm+xpo6TFhNzoYT10DjQW7+ahwAo/fEYuLtyu2sh62vvg+psVXE21vor+pjQ6NEcFUT+HRWuqavFi8fAJuHn4EuoqWFANC7Vqe+9SW6+5IIcTLDrnQSUleHYKFDKWDmDPYGi9fV5Q91TRkfss77ct5btmZEjFC6zY++GaAUWPimZzshqa5juJdO0g/Vkx15HjitM2U5jcjdzmZS9NAb781IeOncOVkX7RlheSVVlDbKyAxWeHqbjNoiROt6Jq2WhplHthpBvBdeAtzwx1Rr/0v6+0mMjYhhmhFL509GgyCQF9lMYWHsqi/+l7uCHDEwV55yqInlK/i1W1uTExJICnGgabt35DWokc+aynXev+0GNULkTJB24dakKPvbaO15CAHS7VIvUIZ61TJF/8vA7eZCbgYdZgiF3LDeA+s5CdiMISmXaza2IVzZDwpk4K+M1gYO2kqz2bDumbG3LmUZHcpRS//hS2zHub6KG98LTXUbVrNvoEAfOLGEiUpYd/ODPLyVIRPDcHQVEZOswzXk25tQw8aqwjiJ6cwxV9LXVEJhWV19CBBZ+WCl81gL2DUqVFVtiF426DTBjLr5lmEWgkIOvFgfXagtwldbwvV+dlk1SoZe921TPUy0tMrwcaooqryKHt31uKUMhGvxgwy80tp9Awj0sYWW68Yps2Jxn3w9Cpa2GpY+9dP4ebfMT3EE9dLkHPzMiJlJ1ZaoWoN/9vrSPjPJGUmVSn5+79hTWYXhF/PLaEqajpayfpkC6blN5JoqzhhWZA54h3hj1VLPtlph8mr7kBjMKKXKlFKDQxoDVjY2mJhHcisW5YxTtFA5bE8co6UUN9tQOGtoL/bAstuA052ahr6LbDziSA+MY64UEsaMotpMzRzeGs5Lsmx+Drbc2Y6RgmWjp74hEQRMoJzsP3YffBCpAyhm+q8Elr6DYN+fX32BrZrAvAIiSLRUw4yKxzcvAkY5YldfxNt6R/wyGY/rp3uhMRUwPq1apJSovD2sqElNQ91UjLjF19xFikTMPSpqPniX7zr8SBPzvHCwfJkYJiO5tS1rPx0B8flPoxL9sLY0ERVTyQPPzoTyzYVPZv/H//1fZA/pQQw2tXqEgUon4nk+UlZIV++k4195FgmTIvBqSObtPRijnbFcet8O0oyMqlReOFjq6OjoZGGDgP2ofHEh7tAfRF1Rm+8R/ljW5dBRk4xbZ5hhAg1HEs/RI7LfbyRnME/D7syMckD6g+xYY+eSUtise7qoafPEnd/W3rzsznaZMJxybUk/H/2zju8jrNK3O+tupKuuq5679WqliXLVS5xI3F6IUBoCYHQYdkfkAV2gV1YCIRlgUDChiSkFzt2bMe9ylbvvfdy1a50e5vfc+Ue4lgJdiLDzPPoL3135ptzzjfzzvlOqdpFZWgRKzV6OvY+wz6PL/PdvF5O9cvwCgsiwNFN6akR3GLjyV/iRV/ZJIE5cXgMN3JsRwXOHz/G1kO/pzwgn8xgmKnazXF9MZu3bWJLvv/7NbF/2vHvC8pso3RX7uEvf6xF/Zmf8e2Vl8bpCpja9vDs3oOc6ojl5ps3sip2mtraPqaC8tiQo8BQvZvHa9fwn1/PmI8TE9Cy4+cvor7lY+QmxhBwbjkJ9g5KjzfQ1B7Kp75QdGFHQLCbGHzhx/yf32f43OpowrzkCM4hDr9ahjUgmrySvHMvSNi+84IAACAASURBVGDW5SnbxR+G7uDfPxFymcdCsLfzxhOnUaZnU7A6iyDJ2e3L8qoqGnM2sry/juaaU5TLU8kKOucNkcjxDEljVV44TI4xNGfAZLVgGJtCf+E9L0EqdycwMRZVfzf29LXkRnow+cKv2RNQTM6yAgoDz3+MOZlrq6P64CEaPvY1Hom6HLSEuif4dWUaxStzWJrkwczxnRzpN2MuuoP74j9Y6ZKrQdnZReBgpruWioNvUTrpT9SqEoo92tn9fBuha7PwNQ9zulLKLd+9l0y1G0ocjO97ih1zCaQuLWRFjMfFxLW5XnpqD/GXxiK+93AqCmGCN//l15ge/gobooMIkElwlD/Lyz1BeKat4WMZ+vnty7JjAyy5LZ2R2kaqDzXgzEonVHZ2O1giU6NJzSc/Aua000zNmXDY5hiZNFySECBDptKQkKBkpMtJ/OoUZF2N9AxNMWt7l+w7wcLsSCdn9tXj/vBjPLY1at4DJgzXcfjQW+xp9KHo1g0k6Wqobh9kNjyZONMEE9MC3h+7n9uiFeC04ex5kR8+681dXyghKcTr3Xvgvs8njQhlV8i+dOrG0Hae4kT7JH1uN/P17d4Yxsr4zaNVlPz6C0R0tWAITSbCX40aCwZtN81NbbQPTHPee39BFxIZ0oBUVi9PRj1eS2XdId7YO4smJY20JDuD7TqsjgBS4qx0NTVS1R/KzXdsoGhzAdGCDUvvq3zvR1WEr8snLsQX1bkTCw456tAoYtMTCXdXoLgOgeTv056u2fArQ5mA02FiuLqUlimXK/3sJW21+zhijkQTl0JO0LmHoJsPgRGJLA2zMX7sdzy8I4DNhT5InK28vcdI9rIkgoM8mCjvQFi9hlV3vMNTJlgwTLTx+k9eR/Wv3+VjQUpU518itj5Kd57i5OEGZDkxRCZ70XeggRFlMT94dBs+hhmmX/wJP4p9lB8Ve11s6n7NJHT2RO8JZc4OXvvdKZRp2RSuySZIW8aJM23UmQp56NZwdDNWvIP9UCIgmIapPnSclhkJbp5KMJlQhmeTmZFMlHSIzpZm6geMKBxaJvo7aQn8Er+428axPTXoVEosxj7KqiSsvXMdaeo5BnqGGbcIWHp6GTUrCf7Ex9k0U8WhZj2eKhuG9gOUun+Jb93ixWR7G0NzZsz2CVpaDWgSc7hpVRhTdfV0muXIprX0lrXg/Lef85DxFMcaZnBKbFgHy6h3rGbdutWULPlH28C/xoZyyeneF5Q5dGh76jl1rB+3lXeyOenSgt4C+so9HJ4dpLzChxW5+awtkNN26hRlvVIiirNJmzrE/1wKZcIwr/73DgK3byU7MfpCrJQLmkqPN14OZYINu76NF370Jt6PfJG1kd6o54vdjnPshcPoAqLJ3bicqPPPPcMgQw17+X1lMf/2xTAGOwyExIfgPp/tPsvpPzxPb0ImS1YvJ11qZvTMAfa/fZiq6OWsVOroa6imWutNZmEg+kEJoSorimXbWZ+fSJyvjMmmSho7uxlV+FwS+O/E4bQyNhPA1juLCVLKkOKg5y+Psz94OTnLlrJUbUE/O8ecRcA23ENvRSm1G77CVxPeAVrNf+ZXJ2NYvjKPpalqJg7v4NiQBWHVXdwVfX08ZTgdOADL1DADHZWcbp6FgGRKikOZHRSIzY5Erh9ix1d+juXnP+PWAE+8hCEO/f5NJtIKySvKJuG8V8tlY1PtdJfv48/aO/iP+4PAdIZffL+JNd++m4wQX9wlAqYTf+G1kRB8l6xlc4yW6kMHeOutNkJLclHP9NJQ3sSwbybLA2YYkoXgbnYn55Z1LE2NIkA6SVtVI+3tE8j91RfB2+VRNU8xGbCFO5YHoFJYGW9tomdch/F8NP6FNXD2Y3u4tZaKIU/y7vssDywNRBBkSPXDdLQ3U36kFQpWkBbqha/LIxsejWakmvqTx9gb+hDfX+eJ02Zk8Nkf8lTgwzxcEkWI+oPp6J0rXYSy9yqJMV5HfVU1B0xb+NpmGdryZ/nR6eX89OtZ6A8/y15DGkUrskh2vYQ6u+gZmEBvc+KQgd1oQDdjxz/MH6nDidxNhSowkbQgJ1Z7JS89PYybrw9BoVM0N0xjtQeRlevO+ISOkakkvviJPLziotFInMwe/g0/K1MSE+aL94W0YAFd1zC2sHiy7rqZFa7oxn+g472gzGHX03t0D+WjVmznXNP2lqOcNofhH5VA+rnPb4lHIKEJWZTEOBnc/Wu+WpvCrVnuSJmit9tGUKg/Hh4yxs604FixipW3b6LoEvezYJlisvUt/uuVAL7xg02EnNuynvfIWnppaJmm/UA51mhvgtakYTvdRHuHD5/61tbFAWXCBMefeJmByCXkrC0ivu8Ix6p66Ai7lUdK/rYDgCsTS9tSS2PvDIQkkZoQSYi3BN3wKJMzc0iC/JGODDFZuY9dUQ/z/6I6qFfEEyqxobCV8vweOQXLo9H4+SCzS/H2ddBb10p72zhBd3+MuIF+iA1FbgTn/sd4NuSLfCJKh8kzADepArW9kWMV0zhVERQvC0I3ISNUIzA5PcGZp97G+4dfJ72pFWlsEDKHEuHMC+wnn4y8pRRHXb/uH/9Ay2r+Vt4XlF3l5q1Tkxio5vU39IRHLWH9hjgcI+10dvUzIA8l1XT0cihzDvLyz3eiuXUbOUkXocypq5334jZPZPDZT5zzqlnnmK58hv86ncGX7wtF2zXKrMWBIJ2j8VAttrgsVt16Ezl+57YAbeMMdx7jjy978bUH5bx8wJfbbl+Cv6cSKXY6nvkTJwNTSS4uIl3fTdPJk1Q2dzGmUCGTeKCyTNE76CQmaopmYz5rbNX0r3qY21YuITtQoGvnSxxq62EuYymZ58pcCIIVk3GQfTtNfOl/v0SKpxIFDnr/8hv2hy4nOyMc/+Eu2vunsbkyvkf7GW7vZnTLN/ne2vBziUVnhSyMv8X/PmMgbU0Rhbm+9L65m6oZGWHb72Cd7wf74n5vT5mAtaeOVnsg/sGhhKsGKD1YTduQnOLt2dhHJMRlhiKdG+D1r/4a+89+yvZATzyH3+KPOywkLV9GYU74fGD9hUPfR0/NIZ4qS+PbX8tCUfM7fnCiiK9+OpcwPxVSyxi1L79OjUcSycuzidU1U3qimsb2CWSuuDS1AtvEIH3EEq9tYnrpCqTVo+Q/eCer81IJEdrY98pxGputpK1IvJila9Nj7T/Cq4ZH+PUXE/B1Zcld8XBimhyku7aGLt9lbM4NQm5s5VSNiozcSLw9bLT++SnKIrKJDA8j3kOBe0QE/oPV1J48xsHwB/luiTtWQxcv/+szqL75L2yM9MH7GkWn/MNBGb2v8/RxH5KW5LA8+8pbGlcP9Hd9kJ2Fsv2G9Xy+UEfVU0+wN/+rfDFdjnPwIE/9pZPw2+9jW443+tZqysrb0MpcadIBCCPd1FYbKNiagbmlmWFlOAm5a9hYFIuffg//86tmLCpPAoKnaW2axurUkJnlzsS0iRlHIT/813WcrYrmZKbmDP0RWcT7e+B5IYXPQtuOXVTN2Ai65x7WX76necO/R64W6P/OGzQf+CPP6VOIzi1ig8u1fOGwYxxup+Lppzm0+lt8JVVxIQvSVcsMiZ2ul3fQGhFLwsb1l0CZgG1qiN49T/OXwIf4wcZAFPMRnhcPV1mOulffpE1QEXdLPsqaao6dkPLJc1A29eJP+I/YR/nhR+Qpc21LDO17jv3jCtwiYggdb2fA4Ib/hjvZ9o6tkysbjJmBslNUNXVjSs0iSj9Od/0Q3vfcw9rGJ/nlYC7rM7yRd5+gWlHMqmwJIzXdTFm9iImXM9Y/wYQQyZoifzpf301/fgl57gZadpUhv/8zrBzZw+4+P4LCggnVt9BhDESTFEOYqZOyKiupRWE4J7s50RzIp75SRNdvfktb5ipS/KRMlDZgyVlBfn7G5V/rN7z1X98buJZQNg8TphM8//wEAfNQFo/83KaSMNvPYNUuHq9bw39+7RxoOQd55aev4XvHLeQlx5zNGrcb0NYf41TTJIbErdxbeLa0gdM0x9j+F3g74T7udLzGY88Powz0RK2cpaW8C0doEvnr11KQHE98tAYP9GgHq3nx16eJy3VS43Evj2yKxHf+Q9bJxKHXOSWLJiwzjUhtC21dk0hDI4iQjlLeqMU+1UuXJJywiV6kN3+WrFNPcir9Ntbmp5Hp46Rr5xucmZhFWbLxkueEBcNsG8883s69j32R5HNQNvDsb9kXVEhW+Cw9hyqp0XqSmuLBdHMNFTUjqDd9nNuL8yjIi7kY6O/oZu8f3mZSE0F4pIKR+lEcmiRWb19O9AdjMq4GZabyF3mhRY4qKJIkHy2dvQYc6nBy4iyU7ekjbFUaXoYe9r9t4uZHP066WoF+7+94yVJAYUEWOeHvKEfj1DHaVcXOZxoI2ZyP+5GdNKz5Jh9PcOVGaRkfbKGszkhQXgErcnyYbW2nbUxJcEwgbsM11E5amOnoxx4TxGy3O+s+m0LjnyuI+dgGlmYl4u9s4+2d1QyOeVPysayL24XWWSytL/OLlnv5ry8m/G1Ns8uWlAOrq/3UnA2fQB9kgh2n7gj/88seEksy0XhZ6T7VhjR/KaGWIcZHJjGFJxKhG2RwcBbltk9xZ4QVU98ufvikJw//60Yivd2uWa3Qfzwo05ZxpNmDsOhYkmOu3DdxQVCmdUFZJW+N57IltJHXnyvHe3sJUTYzFqOBsaZSOgO2cvf2PKL0zZwp7UbvH0d6biBz3Z00tam567NLGHnjBd4cD6Z4+x2sifPCTbeLPz5nIjwhloS4CWoqtJgd4SxbrmKgu5e61nC+/I2156DsHQ9owYxufIIp3TiNJ+qYVGnIuXsbWdfGc3p93wbv4+zvF8osB/90FspyCll/CZS5vF3DzaU8//IgRT94iGLV+QxDAeNYL0NTM7TtO81UchqZG1eTc7GaJaapcdoOHEW76U7W+bi2JS4/XHXK6l57k3YXlN2cj6K2mhMnBO5+ZBW29k4G9r3Imyt/wHdyPfFWXh9P5tXqlKFr4fiBMuq7RzF5hM1n625Yk4zfgh/yAtbRZmrOlHKsdRaVrw/eCeu4e10EyulaXv7TIcbd3bA6w1i2bS1ZsZ7oyg5xqq6TAYMcv/AE0laVUOijY6hiL38tnUKtdmCP2Mx9m5MJdHRy5PVjtE3qMcmCSMwvYFlBDIq+eioOH6NGr8LHzYuITXdxc7wKfdUrPH10FIfEihCyjJJV2aRFeF+DQsDvwzhv8KHXHspO8sKLEwREZLLOBWVOC8bZKcY6WxnoqOAtw6385HOJ8zoShHHe/v0ePG5aT2ZsBH5SB8aRJs4craNPEs6yW9aQ5n4+RsAVqG3B5qZCXv1nHq8MJSM9jHDPcSpPd2M06pF4+qOOzmXdTUsIkToxTQ1Q/cL/sWM6ju2P3MdSHwXnl551tJdRQY27XwCaCx+xriKyo/SXHWDPuBeh2mpq3FewrTgY7Y630G66gzVZScS5OeY9ZQeb25hMyCblglfEhtk8xpEDAl/57cMXPGVjbz7LEd8cUoPNTNZ30KFTExerQj8yRHf3NEHpPgz3h3PbVzYTfy52ar5MR90+9pR3MzRpwC1yCdlFxayI8/7AGX1XjSkz9XFm3zHqerUYBDf8YjLIWVVEkr2PhsO72dfrwFMQ8Fr3GT6ZH4BKbqN79x4GknJIioki7G+eawK2mRG6j77CCy1mnI547vzqTfh1nKGqvoXWIQchhetZtTSVWO9LX1pW5sZ7KN99mIFAf2ZKG5Ct3k5xaD8H9hgpvmUtuWnhuLug7JUj1NQZiF8ae3Hd243YR06z1/4VfuXylL2z0Ox7rllX3UsDHa8/w95BO4LNiiyqiDXLs0hR9lFxsozTjSPY1QFokldx6+Y0/GwGzI27eU63jnuL/fG8hpn1/3hQtsAH5kKgTJjuoLO1gUP9QcTra2hzeOEfGEigJpiQ0HDCgmYp39dHcJIXNpMcuWcI0f56essOsrvdQVDaFh68JQmZzYC26m3KFaspyfDHw3yS5544Q/+sFdll+9AWjIIHHqFr+cYD+e8aNCg4x2g8cJSyuhb6hAjSl61h2+qEK5brWKA4Ft2w9wtl1oqd84H+IUkZZwP9zx3O6SEGq4+zR17Cg6uDLwErB2PHX+DVE0106UMp2LKBkuJUghYMK64LWOk4cpJ+QUH4ylRk7W3U1lpYvsGfmr/uoUrrQeaXH2ZzsBvn3zPXWtBXhbJrfUHxfDe8BK45lFnr2H9Ah09QPEuXhiO1aulrOMP+nRWMKzwJ3PgwX1h2NubPVcpmpHUAWXgYfmoPlBIjfeVldM4qCMxeRlbguwe0u4q5dh54i8P1vYwbFARlr2ZlURYpmrNFglzlGuY/ewQHTuscUxY1AV5yFtpvXTBOM1W1m6eGMvmYpo5jDUMMG6JZf+9GcmM1qCUOhk4cpLJ3iLnoJGIv7FjYsVgmqSi1ccc3byPaXTHvKTR2NdHvFjT/vvA19NHeUEd97xyy4ESWFOSS4q/AYbWC27XoLHJlk7wqlF0naxacroLdOsxe/njL7IzVlNIjCSM6PpJgryt5lRyYZ0epffUV2pfeRETVEZqGh9FFbeWu9VkkhniAs5+yw9V0dlmJyrjYJQKHGbu2lhOWO/na7RGoLyRkXacbvI6nFaFMbEh+Hc3rg5/6/ULZB7/Sjf1LEcpubP19FLO/1lD2UdyDeM2FSeCjgrKFzU4c9W4SEKFMhLJFuTJEKFuYWkQoW5icxFEXJSBC2T+PNYhQduPpWoQyEcoWpdWKULYwtYhQtjA5iaNEKPtntAERym48rYtQJkLZorRaEcoWphYRyhYmJ3HUdYQyu4m52TkMJhsOpCjc1ai9vebbDYnHRysBEco+Wvl/kKuLUCZC2Qexm+v+GxHKFiZiEcoWJidx1PWDMqF7N0+/XkerVsDf3xtNcg5L1xST+QFra+GwYTcZmJX74H+FUj+CrpXGHgeoIwiTahkcHse9sIik89nTrv6Mrkba71C8gJWRxlYmnDICM9IIe0eZm/PDXQkJk4PTKAL88HS/WjC+qxfkFL29MiKifFCea0X0tzYn4NDr0Gm1TGtiiVZM0u0qHyO4EiDOHhKVhqjYMDS+HhdrcLn+YdKi7WvjzEQcW1eE/c19Xcm+RSi78Va+CGUilC1KqxWhbGFqEaFsYXISR11HKGt9iadPyVCFpVKU5oObhxovPx/UF8rLvB/pOzEMddC0fx81yx7ioTQVgt2M0QJu7m7IpGezLIWRo7xdaUMIyCRN1klNVTW2lQX4tzXT0jOJQZHIhge3keFuZODkceoHp5mbb7djZ6SplUmHjICMVEKlrsxNNzz8YsjaXEDCuaxKp6OT1397htAta8lMCL+kgv+73IvDhL33Nf57fyYP3p+Gv5fiCiUsBIw9LTSXnqZp+e3c7n6cX/57J6lro1HIpQjCLO2NFrK2lVCYk3Ch2wH2GQYby9j3ylGGPQKI2PQZHsg7W8vtaocIZVeT0OL7vwhlIpQtPqsERChbmFpEKFuYnMRR1xfK/lobSHDyUtbnXKyp5ZwZYbypjCPqzdybdbZ0xbsfAsbBZhqqKqjqGWdmpI+WHgO+2Tkke0lwurZENVmsvymPaF8nw2Unqa08yOFWO3hnkOo9w+R4B/ol6ygMCyYk0AeV3IlNEc6SOCN7f/8W1rg4NBo/VK6iHHoDLj5z9SR2c7X9GZ9gqLEPj28+wu3nPHNOew1/+NEZ0u7ZSm5a1LtDmWUOXW81+042oWt/mxf7s7kpL4DgnI1szI8j1Ef5Djhzom+vp+bgIarXP8ADql18/RPHiVgdhczlXRNm6ezwYOPn72bTynQ0LupyAVlDBaVl3RhissjyGqXqaCuGZXfz6TXReMul71nDTISyG2/li1AmQtmitFoRyhamFhHKFiYncdSHCGXGcUaHR+kdMBI4dYqnPT7OF7wa6U9cTb5GgavOpmNqlEmZGg9PT1ylGm06LaNDndRXV1N1sp6pjLWsTAojzEsJEilydSjxCaH4qARmB/oYaT3A27U2BL8sMlS9NNdXMllwCxvjwgj2kSGMl/LCyTi+/mA0FW/VgaeBKZMdg+lcs9xz4pBIVMidKtRSI+733sdNbmeLPDvtZ/iff29m2b03kZUazqVt2C9I0m7CNNFHbVMvXa88zek1D3JruBK1XziRAR4oJHZcpcgUXj54+8gw9DVTsXM3x6taGMnbxO2FNt74xgE880KRySQIgoGB0SBu+eLH2boqDT/DEO1VFVS2zeCWkEvB0hTCZTP0Vp3k+JlmJv2XcdO2YlI0HlypLJcIZTfeyhehTISyRWm1IpQtTC0ilC1MTuKoDwhlTgO60R6a6sdRZK5iafjfRu8LrS9xmafMrGWgpYYTh2uYdFXYd8tiWaAvGXdtp8DfBWUC+lNvckKVRlxCPMk+LpeQgGWsidNv7eDlUzqi1xQQL7GhKryNzdFOZsfGMXmGEOClwk0OwtABdp8xY3ZPZVnoGG1tTXThi//8qRw4LVOMe5bw6S0RGLWzmKd76NfOojPbmWxtY8wJ6pQUomQq3D01RMT44RMVTci5PUGn7QSP/aSfdfeUkJESenl81wVRCggOC7PT/ez5j6dRPvo9lg2eprZ7CoPNtS3q+vMiJCWN5JQQVFODtB4+yKkz5bQsWUOxfJLmU/0ogjzmi9+CjTmjB/H5xWzM8sE01E9dUw/TTrB7hxE131xRwGnXM9bYhynIB6k8njW3rSEj1PfyHpTn5ihC2Y238kUoE6FsUVqtCGULU4sIZQuTkzjqA0KZbYyeqj08+2Qdng/8J99c8bc+o7+BMsHK3GAT5W++wPNvNzDotYQN932GT9+UhJ9cghQnU6//llc8lpOTl0OBRoZjdoC2spMcqRzGHhFPonqG7pOHOOG+gbty1UicMjRLVpEV7Yta0DFet4OXDgwyoUhnRZoci7aJ8gEzUrsdp1OK1K4k9oFvcHeiOx5yCXbzMB0ds7ipPZgsPUqTxUnAlq0UyWXIlCo8vDw45yQ76ymzHuaXP5tk012rSUsOuqSvoRW9bo45PfiHBeAmGJgdP8OvftrPfT+7D7/eShoGDdgkCpRKOQq5Gv+ICMLDNXjLzm9f7uHk8ttZ319Pc9UxKmVJJAUqUc7Hs8lQaRIpTPTCYTIyNmNGIswxODbHBR+fRIrULZTkJBnDHU7iVueToPHG/V06uYlQduOtfBHKRChblFYrQtnC1CJC2cLkJI76gFDmmGGsq5qjB3pRldzPLanKvxGl0LWbHc3+aOKWUJyuBvMkI+31nDpaRk9XMxXuy9mcGUXmhg1kBypQSN8JZVLMA3XU1LfTZgkiJdjBzOQoY72nefVoINtvTUUTEkFcehZxQW4YOyupK9vDnmorisjlFIcZ0LaUUhe8hHQl8/0yTXXVjH32cf411wsfpQRh5gxvnXASkRCHsnk/J7oHseQWsUQmR6kOICw5hRivi6HzTst+fvVLE5vuKCYlKfAilJkHaGnspmM8kHWb0/GwTDJd/yL/dnQ5//XVJPSDEyjCQvB5t4xNp4WphtMcefVVDsdvYLN6jr7K45yeCCAtNwDblIwAmQ33nPUsz88gJUBPT2Mrbc1jSP3VFwP7BSeCaZyZgI1sydegVl055F+Eshtv5YtQJkLZorRaEcoWphYRyhYmJ3HUB4SyhQhuqo3mcXc8/UOIDlIizPXT0VDPmeopon372SFZy9qJOpy3fIZNkSpUsneBsgkt05N99GlHaarXogwJJCpsmiNHkvn2twvwuBDQbmG4rpKentOUjUUTk7KCZYpGjh06TGfueopVIJgNzB7eSentj/H9fG98lU5mTv6B/2uOJbuogJC2XRxobGM6MZsUuRyVbyjx+YVkBFzoMo7TeoBf/8LAxjuKSU3SnIMyO3MdJzle1kWfXwkPbo2BqWF6Xvtf/hT/Hf69oJ+9Lw+RunU5sUHel3neXFmfBu0AbaXHOV1eR4/MHTelF+52HQM9ZkKj9XQbUsmzdTJTdA8la4tZoenhyJtHOXN6ltTVyRd7ITssCP172WH+Cj/5fApBPlfK9gQRyhZiwItrjAhlIpQtLos8NxsRyhamFhHKFiYncdR1hLJ3CtflyREE7BMDjJTv4yWvT/LtYgU2uatZN7jyKd+5fek6hTBYTWVZJQeda3h4SxAyQwdHK7xZtTocKTLcPNxQSM9mG56NKbPiDMwlX1HLwTd3Uh6ZS7bLK2Y1Y6w4Q//nf8e/LfVGberk6DPPcEwfQ8byAjRd1Qyp1ETdcRurle+y5zcf6F/DMz+vJGzNSpYsicFXZsMwOUBzaSWdBk9it21njcaJbrid/Y+/hPlfHuVuyVv84jEjJXevIDHabz743ml3gMINN5WE2d4WGut6sYUnkeoxwvH6WdwmGmiQJRI10Ylz3b1kNr9JfVQxSwqWssy3h6NvV9Pe5cGmO/O5kL9qN+Fs/jM/a7qb730mGY0IZf9Qy1uEMhHKFqVBi1C2MLWIULYwOYmjPkQoO3cpwWbCrJtkXB5KtK8MnDYsVjtOwcn0zifY4bOS/Pzc+ZiyeSib6aSlsowD7Wqyl8USqJJgt1qxWs2YBX/il8QR5OEGc5NMth/gQKsH3rGF5EvqOHbwCB25JRSrJDhdnrIjuyi77Zd8N0+K/uTzvNoXQoh1CL1UzlS/FnloENHr15I9n7cgQSpX4hEQSrD63Fww0PL8nzhkjSAmMY4IpYHxtkY6TX5EFaxnc1Ygcucs2qFq/vrkKLf+4G4iHa3seHwPM5GJhIf44SkDh9mOMjiaqLgYwj3PbzMKOAxTjBx/nRcmwkmaOEmFcgWbVkZhOrCPwdy1LF2WS7pbF0ffPMKpU9MkLk+4mGzg8pQNH2av/Sv85HOip+wfbW2LUCZC2aK0aRHKFqYWEcoWJidx1IcPZZfLXADjMG1tI8zZHOjP7KcupQAJiwAAIABJREFUfjMrluWQF3h+21DArp9guKWS0ppORnQmrIIUuVKBUpPLxi15xPqpMFTvZe/BUrp8C1m5fh0ZczWcPnaUptB0UhQg2CyYGmsZ2v59Hkoe4ORLbQSuLiQlxhdHdx2VZ8qp6RxmymjHIQjzJTfcfEJI2fog92d7Xpy2c4bespOUN/QyavckNDWXvKwU4vzP+aycJoy6IZr61ORmh5zd4jSP0VpeQUPXEBNmAZmbLxHpOWRmJBHpeblXTrCaMJ55lt/053BTQBPlLX30zoSz6o6NLM+Mwkfop+JoJfX1euJyY+a9jPOHwzpf8uOI+T6+fHsM/mr5FWuViduXN97KF6FMhLJFabUilC1MLSKULUxO4qiPGMoEJ2jLeX1nNcMGKw6JNzErSihIiyb03dIGRYVdEwmIUHZNxPihnkSEMhHKPlSDW+jFRChbmKREKFuYnMRRHzGUiQr4SCQgQtlHIva/66IilIlQ9ncZ0PX6sQhlC5OsCGULk5M4SoSyf0YbEKHsxtO6CGUilC1KqxWhbGFqEaFsYXISR4lQ9s9oAyKU3XhaF6FMhLJFabUilC1MLSKULUxO4qjrCGWuHpB26XwGo5v8fDC7gMNixjA9iyM4GL93qTwhOEbp6DCi8gwgMtLnyo21nRbmtKOMjIwwMi0nODWBSJWWgREBPCNJjnI/+1vLDHNDrZzRpVKSAjM6PQaTCZNRj25Si3Z8jHGLP4nZ2eSkhXFp3L0gOObna9TrmJnRodPpmJUGkZQYToDa7WLh1hvMkEQou8EUBohQJkLZorRaEcoWphYRyhYmJ3HU9YMyoelNdg+HERifSVHc+WpaTnS93dS+fRT9A59l6yU9jBwWA2aLHfvgYd6sVuAfnU7xEv95sJJIFSjcVLgrwWaapuPtVzjUZ2amtQPzkgIyEzLIzUoi0lTOsUYgOJ+b8s8B3dwgo3X7+b++Er6a1cZrFSPYJU5Ms2Y8NBr8fBVYHYEkJCWRnqBE21pH2bF6+i1O5DhwTA7Q7p5KdqgS6+AQzswSNqxcQnyA5xV6Xy5+qxKhbPHr6J0zFKFMhLJFabUilC1MLSKULUxO4qjrBWUC5kO/5+nxJKIys1nmO8PoxBxWp53prnZq9h1k7NZ7KfEII3tVOkFyB10v/4lDehkS0yTj03JUXn4E+SmROAwYne6oI0q4f0MQRm09O3/zV07N2JiqqWM2p4iMyAhiwsPQWJqp65OBfyqri5IId7U2Gj7O4WOH2a0t5t51GvRVldhL1uN5Yj/anPXk+43S3u1BSGI2q3N8ME7203TyNOXVvUiylpHVs5sn/T7FN5Ob2blrlrx7trIsLRJ/N7noKRMX0IcmARHKRCj70Izt/VxIhLKFSUuEsoXJSRx1vaDMyfSu3/GyJY3YJckkmXto6RzD6HRiHBmkq7yKic13szUikaXFyfjLbFT89IccT1lKUlg4oZe2bTT30907Sr95Nf/y+RTM010c+uOTHByxMF5RiTYpjSjvAOIzc0mgg5YRBci8iI8OQBq7mhK3Mo4dP8ybE2v41B1LiGt6jjeCP8Xmmd2U+hUSNlDOkHsciYUrWe49SU9LLadr2xjo7EfnHYR/XyWH3YvYljBNa58naVlxxGQWsyw1khBvxQ1pQqKn7MZTmwhlIpQtSqsVoWxhahGhbGFyEkddLyhzMPLq79klSycxP5ccxQzaKT1WQcA02EPrseN03/4VHorzJ8DXE7nEStlPvsfbISmEBwYRdCmUWYYZGJ1lWrmJ7z2Yjnl2lKO//hkVISlY9uxleNlK0myzyNI3USBvo0vnBYKARm6gO+J2Pp/cT8eZnfyhYzmf2JZGtqyKvRNLiO3bQ0vsUvwmJlBHRROZnECoaZSBng6au3oZbKmjun0Wf7cpqhUJRM1p8cxZQ1FiECGxmWTEhhCgvlC69YYyJRHKbih1zU9WhDIRyhal1YpQtjC1iFC2MDmJo64flA28+Dv2uWeSVLSS1UHnq/M7MfS0UrNzBxXb/4Wvx5yHGheUfZe9mkRCAzRoLk0AsI4wNKZH576F7z+YhmF6iJ3f+wGDW25F9crL9K3dTN5EIz0RH6NI2s2kLACFUoK/ZYKGoJu4T1PPyT2v8dzQUu4pCcNHZcNgttG6Yw9zhcXEBgYS4u5DaFI8wV4Chu4WGptbae+fxiK4E+c+yBG3HFK0rUzL/AhLTic9cwlZccH4eSpvSBMSoezGU5sIZSKULUqrFaFsYWoRoWxhchJHXT8o63vhDxz0yiCpcAUrfO2YjAYMFie2sQF6j+zl1KZv8e3E81BjpeynP+RYUj6JYWF/u33ZN8aAZQ3feTAd08wQ+/79+5TF5OA8cICR/OWkmrTYcu4ge64LU2Awvj5SVBNaWoJXsMV+kFf2HKPUvoWvb/dgeHQOXdtRXnvtFDOxK1m7Jo+0kDCi0uMJcjMycmg3h2s66Qgo5OYMNdLOM+xzX822WBODe1/iiKKQojWbuG9dBjHB6hvShEQou/HUJkKZCGWL0mpFKFuYWkQoW5icxFHXD8r6X3iCgz4ZJOWkEqfro6NXi0GQ4JweR9tQS9um7/CDVcGc7aZkpezH3+Z1ZSi+3v4EXLp9aR1jTOfEobmNHz6Yhnm2n2OP/5w3pxToyirQJqcTpVITt34LQQNDqOOjiQ50MNc3zmDaZu5QNlDdVMn+uXv4j0+FYhtv5sQrr/HXncfRxS+j5Obb2FSYToyfBMPEFJM1p2loqeWAcgkl3npMDYd5Wb2Nj6coULTt4UTwvazLSKI4TYOvt+qGNCERym48tYlQJkLZorRaEcoWphYRyhYmJ3HU9YOyoZf+yH6vDBKinUwdP8XxbgUpaV7MtddRVtaH27YH+fzmZWQnh6CW2ij/z59SVbiO7JgoImQX9y8FUxdtLd00agv4xudTsOh7Of3ibqomDfQeOER/Uhrh7l5Ep4agnwokNy+HJW5DtPZPYl5/F7erBhmq2Mlve7fxnY1mWk/u5oBuCUHNR5AVBzI+GUhMzBKWLUsh0t8DofUER3e/wV90ERSojZg6ytmvWsXWeAXy3lN05Pwbj2xNJTXoxownc2lchLIbb+WLUCZC2aK0WhHKFqYWEcoWJidx1PWDsrFdz3HEPZmYMAFDfTMNUwFkLfHBNNhFdUU/mjxfupsjuP/7t5GqclL9k2/zmjQQL7UfvpfGlNkm0OpBEnI7P/xcOg6rjrHeIcamtdS/8BLN8SkECmbs/UPoY1azrCibkIFG+kwQdtsWlk610XJ6L3+dWc/dwhu8OLuST3+ugP7Hf8vUrbeRZm6h+tQ0qsxi1q9Owae9jIqKakrjt3G/Rsdc6Wv8zvuTfKNAhaLsCf7s/Dh3rY4jSYQycfl8iBIQoUyEsg/R3BZ+KRHKFiYrEcoWJidx1PWCMgFjZwO9sgB8QkLRGHtpramgvG0aSVASuauKyQ5S4jCbwd0dOVbq/vBHWvKLSY1wxZRd4ikz99PV2U+bNp1P3xGJfqiMl5+pYDYwiOCwMCIiookKmaTqyDQatZ4RbRdnetxJW76BO1b6MXNmD385OETAXV/jLo0ej6hwPCRWzvz2SSY3biYvIQY/nQ6rTI6blxppV/l8YsCfu+VEX1re3yWqiV5sax/lwQ2JJAScT1648axI9JTdeDoToUyEskVptSKULUwtIpQtTE7iqOsFZaJkF7MERChbzNp597mJUCZC2aK0WhHKFqYWEcoWJidxlAhl/4w2IELZjaf1RQtlw8PDuLmd76N27QUrCAKua4SEhCCT3bju6WsvmcVxxpmZGaRSKd7e3otjQot0FhaLBZesgoODF+kMxWktNgnY7XbGxsYICwtDInmXTuGLbcLifD6wBMxmM7OzswQFBX3gc4g//HAlMDc3x913380TTzxxzS4sEVzE83cc2dnZfPnLX6agoODvOMt7/9T1YFq5ciWvv/46oaGh1+064ok/mAR+8YtfoFKpeOSRRz7YCf5JflVZWclPf/rTeTsWD1ECC5GA62P09ttv58SJE8jlN25m4ULu9Z99zPHjx/nTn/7Es88++88uihvm/p966ilMJtPig7LHHnuMkpKS6yZIm81GQEAADe+5fSlgm5licniI6ehMUt8ZDHqF2QmCE4fNjNmgZ3ZGx+ycnjm9nODcNMLcZMgkFmbHtOgMFmzvwFep0gO1fxAaz39u79373b6099TQaHUFG0cQ6yNxdV9BECRIL9RBsmO3DnFsVx8pWwoJdlfy97+OHIy1tjMlyPBLTiJIP8nU2AjD/qks+ZCCg8Xty+v2iPiHPXFvby9LlixhcnISheIKPR2d0wwPTDAx40FyVjhX3LOw6NBO6NCbbTivKDEpUpUvYWG+KCUSLvPNaTvomnND4htOnP+H+8w7/+i9MB/BhkPXwOG6QIqXheOhusJ8BAGnw4bFZEA/q5v3RM3OGZCFZZMSqkJ5SZmPj9qIFrJ9Wdk/ycC08T2m6pKUgLmzgcmgZDRqFcpL68t92DfpnGZmXIfJ5EVwrD+CxYhhVIsQGYPPpfMyjKHVTmOy2EHpg7e/P14eMuxWG855v5EEpHIUrgSUv9NhvD45BC/VtemPumi3Lz8IlDkmmyk91UDftBRNRi5LUmMI9Xj3hbUQKHPqh+ioKud4s5Lln9lAgrmDY6+WMuDk3ANIim/qKpZnRuE+UkN1XSOd03aQ2uaBbHrKg5g4b2SGcQYUuWy7czWpvkoUQgtvPnWCSZsEN381F+zIPI3BJkOafBefXu13+cPrwzb8j/h6V4MyATNdu16lNbqEwsRgvCpf5A1DAuEZeRR7dtLYOsqwkMyG5aHIcGLTj9L6xu/5dalARlYUXgo5Dt04lpg1lBRlkR7qfpm8naYpxtoqOFw5iEUVTPq69eQGu6G4JFsMLDTvOUCXoCT6pmICW+uoPNmIc0Mh3ier6HWARBpE5s3ryPBVoboOD7IFQZl9iv6uCQSZF9EJH8Ar7DQy2ddGfXkjgxI/IrJXsDrJF6lgZbL6AIdbtJjVySxdnkGsxgvFXD8t9Q00dM/hHplM5tIs4tTX4eY/Yhu9US+/ECgTtNWcruyhdtiP/KB+6kZtl92uPHoFNxfH42/rpbKqjb5xPbapfgbmBCxewWiEGbSjRoLS4vCWKZD7p7BubTq+csnF553rVd+wm31DXkjjirgp6d1aGTlxmI0YDAb0RiNGgxGj0TjvSTCZjJhsbviEx5GSGY3/+Rer4MRpGKejsYke17yUPoQkppEUHoDPedCyaemub6Shy0pwfiySmlKapi04Zl1QpqF4WSjuKneCs0soSA5FY+qgprqO6u4pbBIpDqOeuSkdyvgYAjAyPKwg55bbWJ3kj4di8dj6QqBsf2s/9bWNzDqUKIMi8HN7B6E4bdjHTnH67WlCtm0g0nsObU0DY9oZLPNkK0HpH0Nw4hKigpTYZ8eZrHiLCp03Ae+kecM0zohiYlNTCPO7VE4uPeuYG+xmdNzV9kqFR0gCYVEa3BWyy21GW0dvt5Ypt1yys72xTAzSe/AkjtvvJ0Mxj1rzhzDVRV/vMLMGC3iEEBgEtrEeepp1KDUeYLXh0Dvw2HoPub7S9/m+FRCcZmabG5iNyOIbJckEqa9NuNU/DJQJgo7a5/9KnXskQZ4WxkekhKZms7wgDq93oeCrQZlztp+W8lMcbZzDJ6uIFZkxhHsa6K7rYdrlhZlXuwT34HhiQ/1QzA3QWXaQE20zGAI0RCimqK8PYOs2DZ37jjO55WE+kReBxvVQsJ/hiV/UoklIICk97KLHZqqN7s4e6tQf5//dEXyZId6oL4APOu+rQRnYmKjZwxtHJwjbsJnsvl3staYSnRZD+MAZKnoFQlZuYkOyJ5apXup3v8wLFUaCk6LQeMqRWkepPd6OIm8Da5bnkZ0UTqC/19mq44KesZ4Gju6oQZqTQYh1hIoGGes/v5Vkb3fmn1nWUVqrqjjw8n66BG/ii9MJskzTb0lgy/Z0lF0DTDpBIvEiLDOREHcFir/za+zdZHlVKJvppPJMKYfKp0jOKmT7LYXvUyVOZjuqqa1vpcstlGjpLIN9ZiJvv4WVswd5cp+NuEwNkoEGBvyKKc4NwNxYQ9ekHfdAN8xTBoyeyWzeknXxpfk+ZyAOv7YSuDqU2dGWvc2J5jGmk9ay0UfL4JzjsklI/eLIiAvEwzlG2c4dlLaPoHO98KYEjH6RRAhahvrmCM9PJ1CQ473+M3y2OAR3+jnxwmH6LE4crljenjKqpj2RhKaSFyrFbpcT4B/Hrbctx2bW0X10F2VjIJHLkSvkyE0DtHYacQuOJDbaBwVq/MITyc6Jxkci4DDNMFZ3goNtBjz8pqk65WBpYSQy6xxzihgy8jJIjfLDzalnoquemoZBJr3jSTHVcrRzEoeulj0VQZSsjMDTK5jUkvXkx4cQYNMy0FHO4RPtDNn8CA+Roa1txevmm4hvPcwu0zq+fG8+MQHuyC/7cLu2unu/Z7sqlAkzPP/aHg7sO81McCZRy1aS5HsJLNlNWIYrKD/UhCO+gISkBDT+AsaRUfR6E/ZzUCbz9McrMAw/Lxm2iX6G9z/H6dDNFAa/A1A7j9OlKiQyM4+k0LMOE8GqY264nd62ESxSOeaOJkxLiwkxTWLUexCUk0dYkA8qmWsHxIKu7iS9oyakWRvJDJVgGOmi5dU9OB78BsvczkKZIBiYqjlGR/cws2YHyP0JiFbiMFqYHfEjfmkogm6K6ZpKJrZ/lY3BsvcBZXZsxlEGT52gu6EHbv4Sj9+eRaSPCGWX2acgjFP60gnIKyQlxMDpF0uZC0pkxbZiIt/FWXY1KBN0A3S2dtI8asHf10yPIYHVkSZGjZc76SUSNZowBXOjI/TVVtIwMMkUctR2LZ09anKLQpls7EO1cjUZYUkUFSYToGxj5xMn0cvd8Qr24fz0BMMYM3o75oR7+MK6gPdhJO93qS7+8VeDMgEbRm03Vbv20RW+goyxI5RKkgkJ9kA9OcyYMp7ikhxilHomavbx8u63OTi1nAc2uyB4nJbaUaxmKYFJUbjr7Xjn5JBVnEOSSxnOWcYHu6gqN5J1cwEaQxfPfvtJ3H/8KFuCfM66yF3ep5YKdv95J40WbyIKs4jRj2P00OAVl0GKt/MCuCsDY4gP9sLtOnxBXxXKJjqpbavn4OE+4uOXcOt96y4q3+nAbpphQq/AL8jrb7eW5h9uc3QcO0ZN5xzBN9/MUmsX9TvfYF/i5/mS9n/5b8Wn+PrWaLyGdvCnvW4U5MBIrxWpJoM1qzSMnz5NaZOO5IfuZ4XqOlDp4jflRTfDq0GZYOzh5M6jNEz7UPip7eR6XtnzI6Cj9M9/pVWmxtc+SNewE11oJun00lg3QfJN+fg3lVO+6lF+sEyF1FnOb7/1FsqsFEJD/bDXHKXa4oN7Uhb5/ja0PUMYx2Q89MMHcVgNDNedpnVWjtJNhRtj1B2tZdIrnvS8OHws04z3TCAExZG8vJAstYHJ9jJ2n5nBNz6KWP8G/vJiAA98IhN36ygddW1MBeeQnZ9FRpASwTLD9OQUg8NGlL1Hec0YRLr9FM8eiuDWj8Vg6Jkk6o5t5McHIHQ0095SS1XjACM6ATcPG6Md/bgvLSBuvJUW7yLWpYSTUFxISoAHV9r5/LCN4WpQJggTvLDzFMffOsiYXyJBResvD72wm7EM11DXLidYM8qIPoGoACdOHNidl8beuOHmE4B3WCDKiV6G9v4fx31WkR14+ZqX9FUw5LOGuJylJIXJwKlndrCDgaY+zH5heHlImDh4FOkDnyVhdoDJ7mbGbAkk5KYSrFEj1XfQdqoerdGbqKIMvCR2jON9dO09guO+z5KlAClKlL7uWFuP0dzczZTeCqpwQhM8kDnlWPSJ5JRE4ZwaYezwLtpKHn5vKHPMMjs2gd6owjcuDA+pDZtphKHyFsbLjzCy9Tv86Z4con1FKHuHfRsYGzLi6e+DytLE7tdbsIelsnpjDpp3eaZcDcqwWzDNDNNeX0lZ9TCy/PUUOrvpmHV9MQromuoYC00gwi+StIxAhNlpxrs76GhrpXVgiCmpHNugZP6LSu+fwZrCOHz8EsiNdjA00k3DyVp6xmYwCpcYrSAgVwcSmryMZUmRxOUlE/Lhhll82M+MK17vvaFMQBC0NB+uoGe4lx6TN179pVQJUfj5+RDmKUHwjSMjNYnUBF9oO8nxymO8XBPL1hW+4Gxhz5sGcpe7IM6TiTMt2FasZMVtm1jucmcJNqwWE3Nz4CWboaurhf3P1ZDw/UdYHahGfU5lwkwlL/7qrxwYdCP15tWkmUcZ6RjCkr2MaNss1oFmGjwzKcgvZGWKBrXbtVfmVaHMYsIojHNqVzkKSQBr7nDFaQpY9ZMMN1VSO2yeh3+nzJvo/KWkBqlxnw+wcOJwfX8IM9QfOkXLoJ0ln9xO6lQHXXuf4scz9/Nj4Ul+X/Ajvp3ng5/1IL/4ry5Sc+2MGKMIi8zlpjWBDB47xNFj9Uge/hc+pbn2979oDPYGmsh7Q5mNyZqdPPtaPWPuKdy+JQqdVo/NamTO7omf+rwO5fgn5ZEU4qDur8/TKvHERzLJ0LgTfVAS8cIQne0zxBaloG6ppHrVozxa4IKy0/zqu3UsfWAbuakaRl96krcNAYSvu5mbox30lJfReLCNW773pXdI1MFk6Yu81ORO8opilia4o2s8w+nSFrReSeSvWUmGfJC6fXupjL2dz60Jw73pf/negSIe+vjZbTVD0xu8XCknNLWAdckw3N1Jj8mTAA83rAd/zy9t6axXVvLaqVA2rQ9npLSduK8/xKbsGFTdzXR0ddPZ3kZr+wD9OgG5YQQiQ8DoR+baQhLUfsQWLSPJ3/2GgTIw81bdCHV7XqPT5okic/XlUObaCjbp0E+003a4DGPyOmLcZjCZzVgcAjbtEHNOGfKAWEJCIwlKisRjso+hfX/muM9qct/58u0tZ9BnNXHZZ6HMOdPBYEsrfYYYMlYmotC3UflcLTFf+iRRcgnCXAPVbzShKiomOl6D0LyHyjPDWD0SSE1WojPZsUyPMXy6GufGbcTLQCrxwT8jg0D7AEO9g+hcUOYRQpDGiL6vh542CSHJnphmpSj00zg2fZwCXzs2kwWHIJz7mL7E/BxzzA50MtI3hyQik4T0SDylFsxzdgy7fkVZ/pf5/V0ilF35EejU03/sDQ4M+BCdW8zajIALnqhLf3Q1KBMM4/Q3HmHH23V02gr5zvfXo54YZ9rq+jqw0/7E45QV38XapDgSfQWMk0P0NLfQ1jnElFxAUHtianWSFKqj1ehFRHIGmWmpJLqN0NAxysxoKy2jCrz9NYRpLo9nAgUq7yiWbMwjdhEFjX6Y752rQ9kErcer6dfbsDoF7PX7OWqORBObTJZGikTuRUBEHCkZUfgZR9CWPsXXd4WxfbUvEqGJN1/Ts3RlGqGhnoyfrMe4bDlFt950FsrOH1Yjhu4ydr29hz1d2XzrR7eR4ufO2cgXO1Plr/PUU7upMGnIXxuPx9w0XUPhfO4ba1GMTjC77wl+G/4w31iTSEqIJ8q/N5r0XRRwVShzcZVzmONvnEIQzkOZHYO2n6ajh6mzBxPja2bU1T9QHUpMaibpMT6g7WHMEUhg6P9n7zyg7CiuhP29/OZNzjnnPKNRzjkjkEgmgw02eI3ttb27xl57HXbXYXexjbEx0QGMyUISyjmONFGTc845vZz6P/1mBJIIehKGX+DuczhHSLe6qu+trv7erVv3BiE0nKG4qh1LRgFp1laqjx3ggOfD/C7nKL9sz2HDvBBU/Sd4+a1J5tyUgnLCjkPwJyHVh9HiM5Q0mwj9xvd4OObjH634NOfg57Wvj4IywTFI1f63eW1PG4rodNYtDKCrsZ3BxgqKPZawOWO6MLdMpiYkbxn5MVrGi3Zx6GwNLQMTGO3gVGrQYMNicaD29sXTJ4YFd9/PmkglON6DsvxoE6dffIuz3XaC569gaUECmu5q6j4AygRnP0ce/wt9C25kaX4yMTo5jokOWrqGGXWGkhbnhb63hn2vVpHz2FeYq7BhePs/+C/nl/nqmmii/JQIliL+9nInvuEZrJito6PoMCfabBAxj/zGp/jvkRgWqKvYVxLKssWhDJX3k/Xdf2JzbhS6/k5aG+qoa2imc1KMUtXhNdGMIyWM8SYjntEpZGdnkJaRQqy4Rlwn6/aVPGWiLQ/U91D+zqs0GD3eD2UOK7bhGmrP7KC0Kp1Vj6wjSGnBarHhcDqZKj1Gp8MDTeYi0oO98fD1QjbSRd/hN6jI+xKroy79ISareZsyYwbBKbkkR8gwNxXT0drFaNoW5keZmOo/x8kdcpY+vAov1zawibaXXqR/9griQwTGS49QU+8kICqD9HQv9GY75tFeOo+fw3nDLaQpRSjzwichEV9rJ72dfUzqLQi6UIL99Uy2N9FSM4kuUE9Pdzg5K/IJzc4imD566zrR2xwfeGBFMHYz2NxMnyGFOffdQrKfHKfNxOir/yNB2UcvlA707WfZu6cOZ/pc5i/IJvZDtkyuBGXOkSaqSw/wauEIcu0q/v3fFl10AslK5c9/xLFVD3JDViyhQ1WUntvL9v0tjKtimLUwDNl4Py0tXsye48NI3WFePuXNjXfcxPqbFhLnpcB4+hmePiMjIC6dgmSfma1KAUGuRuMTTmpiKJ5a9QcC5ef1Y3Hxc304lIkBllZGmmvpnHJwwYNuLdrOXlMcYSnZzAuf+firdPgERZLia2Tw5B94dFc4Wxb7IhNq2b3DQMHCdMLCPBk6U4N10RIWbbsAZaInTkCwWbEONlBYVMypU5MUfOchloZ5I8asC/Y+it46yOHDFZCfRHyihub9lfR6r+Zn/7EZX8M4Y6/8Fz+O/wE/XuSN3+XBs38nI14blDlcJ8dGh80ERIegQUAwtHHijb3UOIKJjPKBwR5Mgblkz8olRdZTh/E0AAAgAElEQVRKdfl5ijrNeMmH6O3oojfyUf7vdj07/noOY6AXprE2yuo0rLlzLamKAZqbehiyyrC3t9Mv+BP3yNe47x/V7ft3svXf6zYf6Smz9dPYVMfJwx1oA+JZd+ditO3VlO3cwdkl3+JbMQM0mkJJjvBEJYKHw4JxoJ6S4moau8cwX54MSaVDF5nHxhWZBHtqkNmnoWz27fPwm6zmTLMMtd2ITPToRqYS6+XEUdbGTZd5ypy2Qp74aT0L7lxHTloEHpcpQ3CO0FpfwluvjnPXj24jzKGn+hc/5MD6x7gnM5hQrQzBUMjLr/XgG5HF2rWpKLvOUV5axUHTYrYq9vOyPpgsRyEvH43ixk2x6FtHiL19C/MiZAyWnWXfWwepnVIRMWceCY4xups7UM+dRcRQPXtePoPHttu5YdM2VicH4qO5PoL9PzaU2QxY2o9xvKyEoa5FbPjSIvz9p50IAg7GT+2hxabDY9YKMl1xHaL3rIPe/S9yJmwtsy/zlMnaTtHusZCY7NkuKNNXnqW9oxfzspuZrRpismEvx1qWsGlbgutEpCDoafnrKwzNXka8j4nJoU7aWxWEBcSTsSwNBbYPjClzja75IIXnaukfNYBPKsmJHnjI5YzZoomNGKKh0EbmXWsJkjtxmjvpON/ClPX9UCaIOyfj3Qx1DmL2ySX3ho0kByolKHNnQbKNtVLyzj5q/WYxZ24e2aHaD43LuhKU4XTgsLRSUXGeoycj+Nq/fBiUxRE20cXAeBmHjvUwPORFWo5Ab2cHNTW+rN4Yjc3UzK5jYXz73nwC8tIJ01qo//Nv2dlhw+ETRPC7H2wTE0YBh24Oj351Gb7uPPTnVOajoMxhm6B+51852mVxudDFy9FyjjJrKH7hMa5fMa5f815hxGYtZFuWip49j/PIsQjWZYsLyhANdVbXyR5vLyXDZe0oV61m5a3rWSB6yhxG9BMj9IzoSEwOQGadoORHP+D0PT/mniR/glUyBFMD58pGaT5ahizZj6AlqZhP19PW4c/939l0nUPZB08aMTi2r+w05xpGICqHWdlJxPgrMY6NMzU5iU2rwto/gLFmP6/5PcwP80fokPmj1htQKit57W0bcxanERsViMxkQa62013TSGtjH4FfvJ/VOimm7Hp4Xa8YU+bo5MS+cnrH/Vhzex7G6lL2bW8g9Tv3MrftHZ44FciNty0mMUCLythLU3MHvYPjGOwCgsyJzSx6UkDnq0MugFLjiS4kgfysSLSOs/zqe+VkzPegs9OEd84SFs2PR1V9nMK6bprsIaT3974fyuxn+O2Paym4bT35mVFcHuYmCJN01ZfyzssNzH3sS+Q5GnjhsR3E/uBRFoX44CWzM1X9Fq8VqQnPmM+6+WEouoooLy1lt20lt4a2UjMwhn30NC8fi+LGDfH4+AQSkZFNepCTqalJyvcfo2N4FI/MTNTdHbRUNeCxfi2pVhNNb5/C+1/vYXZwNlkhHnh8Eqd6rmHyfGwoE1NH2E2YrYc59LwXi+6dj5/flaCsnZ49L3DUcz45gZfCqbyzlL7AVSTNmktKhAxj/TnaWzoZy97CXK8BBk/spCrpy6zLmv522ycqKd1eg8eixcQnRePpbKW5uBOzJewKUObEWvYaJ+v1mLHhsAUQ6WdH5+/LhM98MgJ7aT9Zgnn1PcwJUX1k/LbgnGS8pYG+XjMe2QuID5j+0S95yq40IQU9rW8/xV9bo8idl0N2bCDevj74+OhmtpsuvcEVoUwUt7VRVVbCgRMfBWXxxHvIECbO8NZfj3K63EhwosDwQD9tbZ7MXhCKwzZAUecSnv/NVoI8VMiEEWrPdaONiiQiMmj6xJ/4G8PRTXXpOd7Zp+WrP9wkQZlOx09/+tMrWd717+aDz/CSPo3YWQtYE3txvhgH5v4Wql56ltfy/pnv5Kq5sLPgynEss9P6xk4aohJIXrfaBWWCtYeWykLe2itj032z8bQOcur376D81rfZEO6D74xHXsBEhdhW0JJw42zU5WUcPynn3usOyvo4taMQQfBn6bYVbunzPSETbadPcb6pH/XiRcSPiNueZZi/8EVuKH+S/7Ns4fYCXzT1b7Nnci5L8hz0Vg1iVYeTm62kraaVltFQbrxvOWHXh/PgKp//8yfuNpSN+bB8fSi9Rcd4szqNRx/KQjbVzI5/f5Ke23/El5cnEGFvo/h0MRXVnUxofPEJUjLe0k5XL2QtTMDeP4jZM5zwtIVsXpGMl1OEsmIikrwJWbSCzPgYwnWi69mM2TxOfWEVHYWN74spE4R+Dj3+Ah2pi8jJTCHezxMPrQa1SoVKKaYzcDDRXk/RG29QufBWtgpH+N3RDP75q7PwltkwTPZTu/sATSGzXUXS5wU6MbWcobDwFDtHY0kcqmdIJUdhauRkdRDz54Sh06jwSlvFpsWZJATbKHntZQ6dqWAiPBbl4AA9bZ1o5s4lxm6jt7CXvJce5wv+Hu/GnF4PM8dtKNv9Ok0mD5SZS8i+PMeiYMVh2s9eEcrucQPKhjvpO/Qqpal3sjzysu3Lur1UOXIJTctzxZQJw9V01tTSbE4iOcpI19k2/O/4AklOAxbjFFN1e6gaySFzQTYR4V7gcB/KzMef57Qtk5BYJcaGXujtQ5sYjS11HbO8+xiuPEKRfgFLV6fg81EQbTdgMdux4YXXuzGV01A29vqvKCr4Kr+/NY8YKdD/0invtFfw1+//iSqrHHRaNMoIMlctZ8niTCKvJdD/XSgr5eDJcP7pO4tQCw4sk+IvQis1Tz5J9Q0PsikzjliNCGWF7DvUx4QziZXLZbTV11JYFMTt96dimyjiN084+d7PbsTfQ/X+VBcOKxazGeNEM7XV1ZyoTuZb31rw4Qkbr4e3/RMew5VOX17evfnQM/xVhLL8Bay+CMoE+yT9DWd5+enzZP/8X1zemgvTwTo5ypTFRMP2vbRFJZCydgVzXHFfNia76yh642/sGlDhhwXy7+PrW1II0Crfy4ODmYo3RSjTkLhlNqrzZZw4IeOuf16Dqr+Xge2/5+ncH/Lv87zwVX8yXiK3ti+FESpOVIHgQ97yWVdpOQFLVzlnjhxgd8U4uoAA/LK28PCWBDTDhTz9ix306rRYnbEsv3Mz81N9GDu2gwOFNbToVQTHZpK/cQtr4y7fcLrKYUjifzcNuANlJ/eV090vIyvVQcXBo5wNXcHaIBPjY8OMNp7iQN9ivv1fd7MgRsVo0T7eOdCELXkuCxeHMV5VT1uPByvWh9H02uscdOax9c6tLIrUgMtTdn4m0D9qGmAEGxajCaNxlNbKSlrODXDb9x563/PaO4/wlz8dpoVAolOTSIhLJCk+htgQ7+kwD/Mw/ZX7+O2fzuNwCkR/7Ufc6dvC+bPnOFdcz1TsSjZuWMLcBD/kE+1UnzrK3pONGAPCCItOIj0+ED9bFe8UxbBlXTxeOiVytTchgX7otEZK3zlM6xQkrlmMrrmB82fK8Lr7LuaYxzn3+NOM//in3Oyr/UxCWeXxg3RZNCjj80i4JAOrK2cFDtMB9j3vxcJ75uHnp8VpNmCxWhgrOk6Pwh+fOctJmzYmtqE2unc9ye6pGOIvz0843IY5aSvZCxe5UmKI25PjTWU0HDlKr9IPz/gtrFigor+0iLb6GobJJGv9SmIj/Vx5Hp0zUGYxB5MyPxa7xYRhsIPmPeLpywfJV8uQqz3RahVYT/6B/Q12HGoHNr0c1ZSCyPx0QlauIl5pYqqvmuq3T+NY/yCL4r242opjTruFqaOvUJd6Mz/fkkWkj3T68mMtUu54ygR7J3VVlZw4G8YDj8xCZuyn6Jn/4Y1WK1PGGLb8230sSwxD3C0TporZ9dJ+Dp3pQxV6ceC+A7ugp13Ywgv/vR5/7Qe4SodrKTp+mJ3H6jB6RZG85WG+siBAylN2FZ4yy4mXeNOQRFT2bJZGvRdQ7hhup/3MPl5V3sC/bYy8KEbPQc++P/DCvlLqJmNYdvtN3LAmj4ir8OYIWKh5Zz+tgobY9bkoq6ooLDSxZmsIZ37/Kqf7vJj9o+9zW4SWD8lh/LHmsNjYHSj72J1IN/hcaeDKUNbD2aOVtFd34B1koKQTAkJCCQsLJzIqmtj4cMZeeory5fewJmKMljMDqGKTiFd1UHRkD++0eZOxYBsPb01Gph+kq/gYZ7VruX2ePzJnKc/8rJa829eQkxyOa0fb3ELxvgPs2VdGryaEuKwNPPbQ4g/WudPAYEMF5eeraTSFkF4wl2W5EbzrG3c6cJonGbZ5EeyjwtlRyOFmOeEZ6SSG+sy8hwKWzjoae8cYi8pjrs8YrWePcaSkiZ6RcfQWO2IZPjGQXR61gi/fvpr8FC0V2//GnsOFdHkE4XnR6Jx2JxNtClb8+ads9dXiZuGXT2VOueMpO1jfR+Pg5IePR7BhtxzjyMuezLt5Fl6+TgZPbqemtoWhST/C5y4lY3EeIS4yFrCN9jJ0ai91s+5n1UVrsauD2l2UTcXjF5dOQugFL5oDuxi/a3SiFsHG0k37mXaUaQVEhnpNxy7OXE5HJ20V3VhGzHh5DVBZ1IzxkqqOcnQZN7N0cQLaml2U2xPxD9dg761loEtFWEoByflRrtyggm0KQ28ppZV+LN2c+7HqwN4xO54A3QclP756M39uksde7aO7A2WuKTZj8AuFe8USStN/JUMmv7hkyExw+IdW/RRL/nyYt0Rse3Ff8qum9qt9/utd/mo9ZaICp81yWRmXaSPiRMb71C/+/UX2vZbizO+WeRV/Zr17L/HE4/R4ZPKrzRR9dZaRoOzq9CVJw5Wg7OJ1b+b1uWg9krn+PD3vxT9Pr13v/Xn6/2Wyi9Yw17s53U78aAtiqpVL1s7p+138Lsk/ym1xSdqCC/f9MMvOjO9968Klf+/q+4PSIVy0zl8yxg/o7pN+169l7v5doMzV8QW7Xoi1EW06U6rItexe9m0Tdfkha7Gr1ZXcUtOT6IMfecZO0365D/rginNiej2e7uvdpXlmnl5828ue61qUDEhQdo2Ku7iZu1D2d+hKusU1aOCqoewa+vg8NJGg7PNgxU/3GdyBsk93RFJvn5QG3IEyq0PMSfih3oRPamifq/tqxbjGK4Gmm08seco+siC5m1qUxP7uGpCgzD2VSlDmnp4kqfc0IEHZP85scAfK/nG08dl4UgnKJCi7LmeqBGXumUWCMvf0JElJUPaPOAckKPvsWV2CMgnKrstZK0GZe2aRoMw9PUlS1wmUOQ3oTWq0WiXK92W9d2IcGmKgux+yMojUD9Ezbnlv4EovAkP88NSoUODAMDrMhMGOwieAQB8PV7LRD7wmBxmU+eDloUH3PiEBm8nI+MAwiuhIPIfbaezXM5P+EBTehESHE+Sr470D1Hb0rpQYAyhn5ZN4eToFpwWTRYZKLKCunDk5JFgwmSxYrGp8/bTIBIereHrfwCS2C4PW+BIS5INOrURmGmXUKEPQ+BJ4+QnGq5jM7kBZefcoPePGK9xVwNxaw1hQCoFeatRXcSDqKobrnqhzgomhScxmL4Jj/RAsZowDQwhRMfhcPC7jECPD45gsdlD74u3vh5eHArvV9m7WfplciVKr/fC5496I3pWaExNIqM/HO2kuQZkEZVc57T4dcQnK3NOzBGXu6UmSuhooc2Ie6GZwyoYzLJ44L7AaRuguOcW5Xge+OStYmeqP1jlEzZkSmgad+GfmkZEUdVEi7A/WuKX8dd4aK2BpfjQRPmBzgFyuQKmwMDnUT8PZcmobOlAuX0m+YoTGtnqqqxWkZAYw0mcjd8sqsmNC8ZZZGG6upra6gfZxC3aZF/6xWSxdms6l+UqdjB/ezsnQuWQnRBH3vgTGTsZ7uqg4chrNTZuJ2fMcf7THkeqpQCVzMtw0TMjaFczOSiLc9cEXsI+1UV90lN3lJvyylnPrxiwCLoIBYeAE+6oCSU2LJz5KN5393tFDY10n7V0hrNqQiNIygb5mF78+aCUqTIlMZqB3NIR1Ny0lMy4YdXchRR1K7MG5LEoRT/U5sBnG6GtqoKlvEqs2gLjMbJICPS45nXi51q8MZQ52HT3C0aJaxq3e+MckER4bisfFcOO0Yx86R9GBIUI2rCHKZ4qRqjqGhiewzBzyUPnHEJqQQWSwGsfUECPlBymf9Cbg8iwRhnGcEfOITUkmbCbJ9/SYnTgsU+h72xgcEu+rwSM0gfDIQDxUikuSuwrDlXS0DjOmySMn1wfrcA/tRwtx3vQFMlTikZPpSxhtoaOjlymD1VVmKShYjmO4k46GCVSBHmC14zA40a3bRq7v1RzIEnDajOhbztHYZUDuGU9MTjL+nhpuyIokPtDrYy03EpRJUPaxJtAn1ViCMvc0K0GZe3qSpNyFMjvjLec5f/QUNUIkceu3sil4gqHGQt48pic+04PW4jGyvnQLMVU7ODLshZ9ygjFzCMk5+czLCr00WbdgxaLvoGRvGT2Cgc6Tx2nynUVuYhD+HnIUgcmuZLAp4TJGOpsp3neaioYu1Gs3szLeH3nzdp4rKeCuzT6U7TtP+m1bmJUcg6/MjnF0kIHeXvpHxpk0CIhgkDUvlRBXtR8nju5yjlV10bJ7JxXROSTHZrN4XjYp8SH4vOtVczDU0sTJ19/B4ysPkPzMd/juZDI53go0Mif9lcMkPngXG5bOchW7duq7aSovpaRxAlV4EIreXsZD57FlUzZB8mkgEKqf48nSTBYWxBLta2ZsyoTN2k5leSO1Df6s25ZPaGQYofUv8FjZIu5Z4oFS0c3+nQMs3ZaKihjCx0uo1fvjiFzKDdlWhjsbKCtrZlBMVFvXT9ziDJTDYzhjF7M8L4pAzw/OSn9FKNPX8vs/naBkwI5GbcLq8EYXP4dUMW+XOGUcZix9ZZQdrcQcWUBSRgohAQ703b1MThqxz0CZ0isIn9BoAn0U2IanyyydDlnLXJcx3rtkradp0y0kJqfAlafMBU+2SfR9LXQ29bnKdJmaajHOmk+YZRKLxZPgnDzCgnzQKmQIgoXJqlO095kgaw05kfIPLLMkCEbGKk/S1NrLpMmOTBVIQLQSu8HIRLcv8bPDECbGGK8oZ3TbN1kbein4feR64TRiGq6mYl8r2qx41P21jAeuICMzijvmxZIgQdm1LbfS6ctr09un1UqCMvc0LUGZe3qSpNyFMivDTVXUHjrEeXso/hvu4g7vDhqP7eRv2m08ts6Dml/+jCPrHiHuwJvYVm9jcaKD6h1lmGLSWLBmDlEXf4fFuoHGHiqOlNNauZvtnRHMyk8hPtQbjUqJOiCO1OQ4YvycjPV3UX26nNraFpSbbmJJhC/2Qy9xLOpObppt5siL5eRsXkFanCcjNTU0dwwyIShQyOyYJqYw2PzJ2rqR2WLyUxHKes5zvLqGo2+U4DUnj5jIBJKSY4kM8UYtuuiUMmymEWoPHuXwsfN43XQHy+uf46etASR4yF2estE2gfyvP8CW5fnETHXSVFFORYcD79RZLMr2w1JfyIEzHZhCMliyZgHJvmqU557gifbFLMr2xdPQQWvvOGb7IC1NPXT1+rHqxoUkpSUQ1fg8jxXP547FHijl3RzcM8KyG3S0t0aTKmtj1DMKZ8R8Fge1U11cRafGH39fO+V7+7nlm6sx1ZZTXmkgcuMG5sQF4f8BWemvCGUjRfz2rR46VSGE6pppq+5jQjOPuUsipnM62k1Yekopq5UTHjXBkCGBqEAx1YQDu5jaZOYSC9SrvQPwDgtANdxBz74/cjJgJQVBl+4py9rP0um9lPi8Oa6M/jgNTPU2013ThsEzBE9PBWNHTsD9D5A03s5wSwPD8jSS89MICfREbmih6XQFAwZvYhZl44MD42AHLXsO47jrIfJET5lMjcpXjaX2GLW1bYzqrci0EYQleaJwqrAakslfGYMw2kf/0V00rHjko6HMMcXU0CgGkwbf2DA8nFOYBsopPx9I7vp0FA0vcKQql1nLM3lgZbIEZde62EpQdq2a+3TaSVDmnp4lKHNPT5KUu1DmxGK2Yi4/RknPFH15N3KTvJnzu3ZRfsu3eTTUiXXPf/CYeRleRZ1s+PImspMDaH35deoCIklctZKCy6tXCHbsE03s/e+fsz90DYtiPAlNnUdOnB8edjM2lQalfYKh9iZKSuppb2yFZUtJs+vpanUwZ0MSo51N1HSFsHnjHBLDoausnLrmPsYEAfNwF23NAxijl3LXl25k1oVtMYcV09RZXnh2kEU3ZuFhHKd/YByj04ngVKILCSbAT07PoUMcOl6Ox/JVpEyc58SQjkCVDIVMwDgK0avWsiE/GKGnmbNlbUzJvYlITyBYBU6LgfGmUoqGvYhMKmDVlgUklv6eP4yuYnFeOJHyEYbGTdicgzTUd9LVG8y2e5cR5q1E1rCT379SzWhYBukhNoanglm5xERFeQDJ8k7GfaJx+MeTJDRQ1u7J3K25+I0V8fyfZHz9B+vQYaLzpcfZGXIrG+ckkuh/aUkj0eJXhDLjIG+eH6VN70AxXExz4zB6n/nMnh08nbxccOI0TTA12kbr0ZOMJ6wkXjuByWxy1R22DfdjEMHYP4awiBiCU2LwHGmnZ+8LHPdaRK7oPrzYU9ZZQq//ChLzxdqXCpwTLfTU1dE+GeWqZanVN1LyUhkxX72PGBEyJysoebse3cJFxCUEI9TvpfRsL2ZtAhnpWiaNdsxjA/QWluBcdwNJCjFHmQ8BmZkE2jrobu1mfMoMnhGEhJgwdnXQ3qgkIsMb8wQoxgewrLuH+f52bGbre7GEFw/aMcFEZzN9nQaUsTkkpISitYwwZg0gMECJqex5TvTMY9bCFO5bmihB2bUuthKUXavmPp12EpS5p2cJytzTkyTlLpS5vsSYy45wunWUvrwtbHY2U/T2XgYf/TZ3q20IRb/ku7UJOOrgi4+sJiUxgJ43X6VIF0b4spUsviRuy4ndPEz70dd4dv8YcXNT0HWcosSax7zsaMI9NXjHJhAdaGegsoRjx+uYmppAvnAOSVPNFA/mcGv2EEdOVTEcdQMPbZtHSrjXTLUTB8b+ekoPH+Nsl4aU2+/kxnjdJaYWWv7Cr46ksGlNAObWJlrEIH4PLVq1J37hsSSkx6Pubebky6+jumUp5uJyKitH8Y0KRKMUt7RkqP2TWBivRG9y0DNqQGntp3PENpOYVIFS7Ud8TggDxWOk3rmJ7NI/8IxhNUvmZTI7crq6iODsoby4mqpaHbc9sAQPMdB/rIuWF3/Mv/UvYF2yFk9dJFn5Y5Se8yVdMQNlgpYwZR+V2tV8aaGdoYb9PHViFt9/NGs6K33Zb/lV7XI2LU8hNer9ZX6uCGWAmNG/oauFgdJzdE1oXSWTUoNmqqI4rdhHGmgo3M658mRWfnU9QQozVrMNh9PBVNlxOu0eaDIXkR7sg4e/N/KRLvoOv0ll/pdYHf1edRVRD7Lq7ZQZ0wlKziU5QoaluZj2li5GUrewINrM1MA5Tm6HpY+sxsuV7dtE20svMjB7BXFhciaKD1Jda8c/KoO0NB16sx3TSC/dp4pxbNpGqhLkeOGbnIK/vZf+7j4mDVbwCCHQb5KJlgaaqsbwCNDT2xtB9tJ8wvPzCJX10dvYjcHmePcQwCUTydjNQFMTvYZU5ty7laQZb6zT2Er9G/sYL7iFzKRQ7iiIkmLKrnWxlaDsWjX36bSToMw9PUtQ5p6eJKmPAWVCM8U79tD/lW9zj86Os/AXfLcpCWoc3PPwWtKSAuh+41VKPMOIWLaCRWKB8QuXYMU41siBP+zDtGoDaYpxBlsO8NrOEQJjY0nJziZjVi7pCRr6auoo2nMenc6IfsUycpVNvPqTRpLWxqKkj8K6CB7+ykZyk0NRImAd66Dm6G72n2lmLGopm29Yw+LEmVioaRRC//YveEZ7Kzfm+RHg4YFGq0WneW98gtPCQH0Fe//4GpabbiB5+Dw7X6/Gd1YBwTI7Wi1oEpewIC+NZJ9xOtu6aOs1ofK44JUSq4LY0MviWTkvGrVCjnP/4zxhWs2SuRnkB9sxmy1YnUPUVjXT1KTl1geWI6Kj0zhO37P/wjeGkinwU2BpMxL3hVCGWuNZqJyGMvuUjBDtEJUJ23goZpDuU2/yguoBfrTBz/WEzpLf8uuGZWxankqqWFv0sssdKDtQ20r5uUM0NkxCSA4ZBbFoL+w62gyYWw9xpKiU0f4lbHxwMf7+02UExS3M8VN7aLHp8Ji1gkxXzUyx9qUYU/YShZHrmRN8qadM3nqSVs0CorMLXFCmrzxLe0cv5mU3M1s9xFTDfo42LmDTLUmuE5ECBlpf+huDs5cR561nYqCT9jYVEUEJLs+aAtsHxpSJanC0HKTwbC0DowbwTSUp0QMPmYwxaxSxkUM0FDrJvns1ATLRG9hOW2kjE1YH78+ja8c60ctI1wBGXTZ5224kNUiO0zbBSMl2SjpTyV83i2A/D27IlAL9r3mtlaDsmlX3qTSUoMw9NUtQ5p6eJKlrhbIb2aZspmL3Ls6u+wbfjAPDGz/gJ9oN+J2pY9EDW8hL8af55e20BEWRumYFuRc7RwQrVkM3VY121K0HONihJqJAQ/v5IDasm0NWeogrdkk8nVhy8hyHXinBw3eC3pRcshN1tO0L5P5vzEIjq+evLw6w7ublpCaEIDcO0nz6IMeqx3CGBRLpZaVtdAH/dF/KRfVtjZT+8nGqNt/HckcjreYYouPiSBb3HV2XA8tEP41njvD2W4fp9Y0gQCOgMHTSoYpH1WMgOXyc0awH2LRiAUt059i/r4STjR6kp1+APwtmcxfHKnJ54peb8dMqEQ78mifNq1icE0aYuZuO3lEMMj3dnSOMjQdx28ObEfnJOjXI6Z//lvZHv88tIQoannqWjjkedLYkslDeyoguCrtFQZCij3L/9dyXOELV9l1Ubv0mXxE9UIKZ/lf+l5d9b+OG+YkkB1zD9iV23jl9jD27SzB6xxNTkIyNdhwAACAASURBVEvou0Q2XaIOuxGz9QiHnvdi0b3z8fO7EpS107PnOY5o55IVcGlMmbz7PANBa0guELcvZRjrz9HW0slE7o3M0Q0wdHIH5+O/zIYcrQv8HFM1lL55Hs3CJcQnx+DlbKW5uBOzJewKUObEWv46J2rE7WorTmcw0QFOPP18GPeeT3pgD+0nS7Guu5fZQcpLTndevlYIzknGmmvp6zajzV1EYqASp92AoauEkgOdhNx0M0nBnoisv1GCsmtfaiUou3bdfRotJShzT8sSlLmnJ0nqKqHs/FEKW8foy93CF/y6aT+9k+cmV/HV5Voan36ami98nYQ9f6F/9mryY500Hm5DG5/J4lW5XBbbDeIJTEMJT/xHDWv/5TaS/HspPmkhNjmK8Ag/VAoFcks9p9/ewZ+fq0E5fy4bvnUr882n+PX3mslaH4dc1kdhdRAPPLCOrFhPhkt2s7fCii5tMZsXCrRWVHDqbDh3fzkfjQBytQqFvYEXfnqI1IduIaxwJ6cCcknLySbPV/wIOxEwMdzeSEVhM/bUWSSNnqNCoab1YBdJuVbqbKu43aOYQp9FpOflsUB9jhNFA3QL+dywPGj6Qy4YmBov4snfCvzbf27CR6OEw0/wO+NKFgU2UX66njaDB2HeA9Seb6VXlcddX7+H1WmBKCerePbXFaz59/tI8bBw/Mm/4lwag90UT6r+PI2mQOw+IUTYGilq9WHeLAUlB/tY+K3bSDAb0E80sfup4/jeczdLUyIJvnSn0GXwK3nKBHM3z/7uzxwa9CYoPZeYQB0qrQ6t+BwXLsGKw7SfvSKU3eMGlA130nfodcoy72VV1KWgKKvZxXlbNqGpeSRHKBCGKumoqafFlk5atIGOk/X43HU3qTITNrMRfc12yvqyyVyUS2SEFzjchzLz8Rc448gmNE6Jsa4HobcHTUI0tpR1zPLuZajiMMXmZaxYlYDnhya5Ew876DGb7Nhl3nh5iYcTLJhHGqh+fQfD8+5jTowOtdYTD52GLTnR0vbltS62EpRdq+Y+nXYSlLmnZwnK3NOTJHV1UGZpKKayZ4LhlBVsiLAw0lHC9ideoUalweq3nm8/uoKI/n08+3IJXQPjeBRsZt3qJSyInc7Ldellx2Zq4pUfvwJrb6QgIRhPbFjNBgyCNyGhIYSIAd01tRxsFlA3VjK5eD0bs8wUvWkmb3kUCvkIVY0erFo/lwRZBW/u6EBIKGD1mmyCZb3UlRVzeK+BOVuy0NlVBOSmED76Bj/7YzD33DeX4K5dvFhiRhWeQGaMDyq7GafGn8CYFOL9xS02K6bJZt759Q6EhWGU79Wz5IubSa7Zxyn/eWTNymWO4ywHDpRxptWbzIwZT5kgeso6OVyazuO/2IyfCDOnnuG5ycXM9W6kpn6MKe84soL7aapr5ny7hgQf8N54B+tHX+c3/Tfy2I3ByIRmXn+hjpxNy0iLC0TesJfDrZ7IYhcwX1XG8Tdf45glmMh59/HNuRMc23eQ46fb8brp63xxWSLh3teWEkOofY3vP3WUE+0GNJ4q5L4JxOQsIjc7/D2P4wyU7Xvei4UuKNMi2CzY7FbGzh6mE1+8Zy8n3fvC9mUbXTuf4J3xSGI9Lzt9OdKBJeVWchcvcqXEEIQpxhpKqDt0mF6FH7qEraxZoqG/rIjWqnIGhGxyNq8hPsofrRycM1BmMYeQuijBNQ79QBtNuw7huPcRCtQgU2pQq+RYTj7FvjorNpWY402JRq8gUjzFuWoN8Uoj+t4qKt48jWzLwywU5+2HJR++fDqbhpmqeI3Xdw/gF6ZzVTxXRq9kweJM7l2cJAX6X+tiK0HZtWru02knQZl7epagzD09SVJXA2WfgLYEJ8JEPYd3HaasdYBxswMUajzi5rJq6Wxip9poHdajW7KY5IkGinftYl9JM30mJ3KZDLlCgUIezcJH7meNvxmLyg9dUBiRrkMFTiwjnTSePcKh6nGUQeksvWst2eMlnB1NJyfBCy8tTHWUU3yulMq2EcxyT0JT8ilYtJCcoAveHAcOawtv/Ofb+KxKoPFUGc0dHhTcfytr56URMXqWI8eqKOnyJ/sSKOvg0LkE/vPH6/HVKJF1lVJmiiUy3AePwXLOFZZQNaIjJn8hSxckESgzMNzfxcm/FRL9ta1Ynv4Jr5YPIJv/Nb56UyqUvMWe/aUMpW1k7dbNrIqUYbNYMBmd6LwVOHor2VMmkLN6NrGeyo/MRn8lT5loaTHQv3Fw8sONLtiwWw5z8M9eLPjCbLx9nQwce42qmmYGJ/yJmL+CrGWzCHWpUcA20sPg8XeomfMgay8L9Kd6OyWTifgnZJIY9p7e7VYLVqOA2lcDli7aTraiyJhLdKgXqou8WE5HOy1lXVhGzHh79VN+thHjRak5xDB/z+zbWb40EW31dkptSQREaLH31NDfqSQ8dS6ps6OnD0nYJjH0FFN03p8VN+b/XQqKS9uXH2PtkKDsYyjvU2gqQZl7SpagzD09SVL/n6HM9b12YrfZcYgpKWaG4ypzI55yFFMvCAIyhRK5eDLRbsfuuCjoWiaeg5ShUKtnIETm8lC4DujN3NvhENsIyGQKFCqlqxSTwylHLqZJcHXvwOEQ/266d5lcgUKp5NJqT05sZhsypdwl63SKfapQKuSucdntYnsZincbCQjicznkaLUz3iqxH+QumER8FlefIFdMl12SISA4RV04XNusgtWMTazrpFSjUSkQ7DZXP4JLXsV0pSaxH9cjg9PpqoSgUCree/4PmeB/Fyhz3duO3QoKMbu+DJx2G07RjoLMZTNxLO86mkRb2u04FeqZsV80OIfNpRtR9+/abtqAM883DdlOMQmaKHOp0PS/OcR+xUS9ThyiYi+/FKK9FMicNhyC2Jdo+5k2os0VFw4fiHYQ7SNDqXp/PN61rBkSlF2L1mbaSFD2MZT3KTSVoMw9JUtQ5p6eJKnrAMokI3zqGnAHykw2B7YPgptPfbSf/Q51agVK+ccrDCqVWZLKLF2Xb4IEZe6ZRYIy9/QkSUlQ9o84B9yBsn9EvVzPzyxBmQRl1+X8lKDMPbNIUOaeniQpCcr+EeeABGWfPatLUCZB2XU5ayUoc88sEpS5pydJ6iqhTN/PwKiJCXUkKWHq96tPMDMxMMKUxY7jA5UrQ6HR4R0YiO+7NRmdGCcNyD11qMU0GO9rJ8ZzmTEabWgCfNFeo9EEpxXDUD+jZrFG48yl8iIgwAdPreoD+r1CRzY9eosYp6bFQ2XHYjKgN1gRlBo8fHw+JJ2CA4vRCkolKvX7+3RYLYz19CGPi8NfDI+7xme9UjMJyq6koevv3yUok6Ds+puVgARl7plFgjL39CRJXQ2UCZjqCylt7aBOHUv8SBfDYmS1eMnkyIJzWL3Qh/7CCtrGjJiHOuhyeKH1lCEz2LA5vQkP90bnH0liQQGprkzvYii3iZLX96FcuYLkAD+83kciRvpaW6mrGSF58zKiP4RUBLsVs8mI0WjAaDRhNBkxGU2YTGZsMjXeMYn41L/Ga6U64uI90be1MuYTRGRsFCGeWpQyOdqAKKJi44n2taOfGKWrbYrIrFhU7afZebIFY+Ac1i1PI8xHg3yyiXMnaxjQxpKRHYHHUBMV51uYcCrRzL6VbekfBK1jVByrQQiPIi41Dr9LnsWJYWyY0h370d19N/lK2UUJby+aqY5RumprqChvZQS5S0YuV+JbsIVN6Z5uTWkJytxS03UlJEGZBGXX1YS8MBgJytwziwRl7ulJkroKKBOmaD5yjPLuMRQFs4jq62XswolF8SibfzLzcr3p3vEq+9vG0LdUUmcPwNNfjmLchMkeQHxKBIFxc9i2dRFRHhd8Ykb2/+TXWB74Iouiwgi8DLoEYZzG8nLOnBxi6aO3kfg+V5qAqeM8ZQ3dDOhtyORyBMMwg8MTTCpCSYz1w8vDh6DUdCJ6XuBnf4vmpptj6Ny5nY5YLVZbDIlBwYQqhxhVRROas5q1KSZ62us4cmCctfctQH94OyfNGoar9cx5cCuzIoLwtvTTUFxKizWI6JQkIumj8tRxis9WMLD6l/zPDX4ziWRHqDtRTNuEBatjjPNHKnCGRRGXFo+/LpiYhBTyE3wxjvXR3NzGiVcOEPGTx5jdVEJdvx6TVUf0nFmkRgTgI6aBcEzQ39JMY30vY5ZxRtobqBoMZMlXHmZbkodbU1qCMrfUdF0JSVAmQdl1NSElKLs6c0hQdnX6kqShvb2dnJwcRkZGUKkulBx6TzPO8UoO7a+myxHH5jsWEvqBHis7rX/6DTu14QR0lFNjC8cvTI5icAq9zY+oWA8M9jQeeXDxRduQVs7+7H9oueN+FukcWDo76DF5E5sQT2KkL4JzhPqK85w5bWDTP20h7H39Cpjayyhp7GfUpkCnMDDQ2k7XhAdRBfOZmxaKn06HzkuDx8Rb/OAnJhasj6Dr0FnUW6MZbgpiVnwS6co6SgZVWDM3c3v6BG1NZezY7uCL317OZHUz8sxE2h9/kq4v3MPymAjCRDi0jDFmAFTe+HkZaCvdx6vP7WO44Hv84qFkVy1Ocfx1x87RMm7G4pyk+ngFtpAIYlPj8NeFEJeURn6kkv7GMk5VtVK6+xjaW24hQ3CiEPNe9DQznnETK2Ynk+zvKj6FIAg49MP0N1dSXDOEJTSHlSsyCPmoDPQXTXIJyj57b7wEZRKUXZezVvKUuWcWCcrc05Mk5a6nzMLguVd57Vg/E/5z2TbHgzGjFYvZjsrTw5V0E5kC39g0hJ3Pcjwqnaj+GhrtYfiFylEM6dHbvAgJEegfiebLX146A2UCOKco/ukP2Zm6lEwPGfLJcabUMcwuyCE3KRhBLNpdUUHhWQe3PbIOn480moPJhtOcquxHHzabDYsT8L4AcU4jtsE3+d53e0lbEkJfYQMhD6+CegNpKalEm1upHXUiLNjIpuBh2ppK2bnTk4f/ZdnMWK3U/d+vObf1blbHBqLrbqd3cBy7byThkZGECK1Ulh7iz3vGCQvI5v5/3UiIKxHaJF3VjfTrrdiEScr2ncUaHk1CVirBWj9CwyOJD5Az1t1AeUMdh55+namVt7B2zUZWpwXhef5Znu1ZyLyCNHKjp2HZoe+n/fwpDp+splORxNK1c0iJiSM2QONWHJoEZZ+9N1+CMgnKrstZK0GZe2aRoMw9PUlS7kGZYO+l5J2/sv2MHk1YDgsjh6hq76Wl0UjSwgx8XeCjJHz+DaQP7GZ3UTM9/SPoBRUKkSNsYhJYFZ6hscQXrOOBdckoxWSi5iGaq2uoOniYMkUw4TFp5OfnkhEXgp92OvGo4OyntrKKs+eU3PmVFVy8QeecHGZM6Yu3VoVaTAYqjFG5+yhNZk8SN6wh3/OivU6nEfvQdn7yf1o23hJL29v7sN9xI0H11djDQjH1T6JSepK4aQ3Zyn7aRSjb5cvD31mMxqUmK9X/+zglW+9ldaw39rKzVJ0rpt2/gMzFy5hrO09pSQknhExSO6vw/fI/sS5A7hp/2c7D1AwbMTvNNBdVYfEPIjQuGn/vSNKyZrFiViRWfR+Np3bz7PM1zP3V/3BbhBqVWEKo8BmeH13E3PxUciMU2KcGaC87xoGjZdRO+ZKRGY5O5YF3cCypBbNJD1Jflvj2/bNcgrLP3psvQZkEZdflrJWgzD2zSFDmnp4kKTehzNxOfX0xJ4qcBIXNZst6D9prSth11IP7vjYHyxAEi0XEZQ6sUw0U7jpLXf84xksUrMI7IpmsxUuZHeGBwm5ktGInL+zuIXTFTaybE0uI7v0nEgVnH3VV1Zwr8uDOhy4AkstfxMiRXZTHLyEvMoAgtQzBUce+nU1YFbGs2ZKL7uL+XZ6yN/jut1uJmxdIf3EHMf/8EEtN1VT0DVDZG8js5EzWrs/CUxiko6Wc3Xs8efAbF/o0cuZnT9B1x70su7B9eX4Hu7t02KLTSR07T0mjidi1s/A/9SZvBt/FY+sjp4HObmJyQo/Zqaf47RMI6ZnkLZxN1AwzOs1j9NaeYvurBzk1lswPnnqUDIVYHEjAvPsp/uKxnPm5qeQECozVHufw4SJqrNHMXb6IgpQgtBPNlOzeyeGg+/jBlhi0Is19xCVB2WfvzZegTIKy63LWSlDmnlkkKHNPT5KUe1AmSgnmco4f72XUksbGeWaaS86w376KB+f3s/3lQeZ+aRMpngb6a5vpGh5HbxdPZtqxWpyurU21WP9RocU7KIyY5HgCLMMUPv6/NHzxJ9wd5YHnh1S0EZy9LigrKvbiCw8ufHfbU7D2sfs/X8Bw1xdZkRhBiBIEexX7d7Ziliey5sYsLql7PeMp+/mzsdx9TzR1L77KxNZtLIwcpuj3f+OkPpult9/OtlxvcE4w0NtCUZGc9dvyUItxXKYW/vq/+4m671ZmRYfgI7rxRCjrUDAiKAgwDNAfvJr7V3gy0nySF/48wtrv3k2ej43x1loqa9sZtjpoK23Ct2AWBUsXkuoj1t+UY+6po/LEHt6ypRPZ2MO6H3+FZBeUOej50+/Yn76a3Ohwsv2cjPT0MzhuRh0SgpdCjUbnhb+fgHn4KL/8tZrv/3AVWq1rQ/lDLwnKPntvvgRlEpRdl7NWgjL3zCJBmXt6kqSuHspGzAksjBuj/EQRfTd8kZu1g1Q//XNeyf0hP1orp+vwCc43djGi9sVLM0hrgxHk/sTHaV0nCUMS0shfsYAEYYjDjz+N9eGvs8xXhLLpuodiPULxUKdKrO8o1nwUhmisquJsoZV1968mWCVDsOrR1/6N/90fz31fXERCqJcrNYTgHOTcjqO06LWkrFtBurcGtXK6lqXcqcfQ9jf+63dOMpKmKDvWTdK/foX1yQI1v/8L54Rk5tx+G5sSvXk3hZqLRh3YTFNMVr7Eb87l8sAdBcSG6JA5rFhKdvJOUzen2z1IDolh5X3rSdOAdayXxtef5LmgR/jZ6g7++N9n8JqfR6RuitKdu6mfBP/81SxfsohFmeF42s2MDfUwptZz8OkKNv74IRLkIpTZaHjqSU7lzUKo62VpZjrJs0OoOHiQA7uLGfINJSB2Hjdtzcav/xB/2JfBY4/modV8dM1GCco+e2++BGUSlF2Xs1aCMvfMIkGZe3qSpK4WynroH9ES6d3Owf09JK9KhaE+etpK2FeUwQ9f/hoZA0d55aUSlMu2sjrPSHORHrnMg0DqOVBkJO6m27l5biRa8wTDR5/i33eZyZyfQ3JUEN4qAat+gvFxBenZmWRkxbm8baP1JZzZc4CazG3cma1jouYQL73ez+x/fZS1cX7TqSJmLmtXIft37Odwq4Kk+XPJT00kLimeIGGQc8/9isNCOjlz56E6+g6GLUvwLC2k3aFmZFhGZHAs827ZQK7vDNQINqxTXdTseY0XjipY99iXWR7ti5cCLJ1n2bfzIIWtk+hS5jJ/0RIWpgSiEXcOBSsWYwdnzthZMaue3zynZsnNc4jVtbJ7RxuhOUlEKzo5c7ITZfIKHrp1DghGhvurefmpGm740QPEuqDMyeSB3/Hrw5U0q5dx/7Y1rMi1UXLwNCWVRmJyg3HWHuK1nkhSnXYSv/EdbolSuWLRJE/Z5+vtlqBMgrLrckZLUOaeWSQoc09PktTVQFkFJ062UFM0greyixaCiIiJJiY6lpiYCDT7nmfv3FuJr6vBL38O0ePFHDhwmEr1AtZu3MyGFCudjc3UdimYtWEu4WJgvuhtGm6m5FwFzT3DTFpBofXEJyCWObOySEsMdQ1QcJoY76mjeP8RzvXY0MXMYe2WJaT4q9GI7rWLL8GJwzLBYFst5UU1dNr8Sd24lRURCpx2B05kyOR2Sn7/B8ot3fSHr2bd/Hnk69o4fbaVUWUyt27OccWsGcd6OP/Wq5T4r2TLumwideoZL5qT4aJj1MmCCIwLx7OzhFNHznC+ZwrbTMoKJ0pkkWv45TeWMFz6DjuPVtNr8SN+6TpWzk4l1keB3WpDzL+r8RDrFFiYGuvi1KFe5ty6lEDxQKv4XGIlgikzglqDVqNGzJLhMAzQWV3CqbO1dJu1BKbMYcWq2SR4q64Y5C/eUvKUffbefAnKJCi7LmetBGXumUWCMvf0JEm5D2WIXiOrA5vViUzmwCFmk1co3v1PZjFgVokB/HbkKhUKpw2LxeLKpq/RaNEqBRwOOzY7qLTq97LVO+1YrTbsDudM+SMZcrnClStNKRLINJYhOMT4NDEBq4BMoUbroeHD03IJOO02bOJ9kaPUeHDpjp6AzWDEKjhwKjRo1GrUMjsWqwhtCjy006knBKcDm9mETS4C0aXA47RasMsUyBVyZA7bu2O7ZE4ptPh4qnHazJgtNhyCOBYtGrXyPXgSqUzmOmfq6k+MwVN5qC8p+yTmJRMRzSU2PTAcdisWqx2nIEOuVKHRXPnU5YWxSVD22XvzJSiToOy6nLUSlLlnFgnK3NOTJHUVUCYp63OjAQnKPnumvG6hTPzF4Ofn94lpVLz/mTNnKCgoQKu91tK3n9jw/uFv3NrailwuJy5OjDWRrg/TwMTEBM3Nza55LF2SBtzRgNlsprS0lIULFyJ71yXjTktJ5rOmAbFqQ1dXF3l5eZ+1of/Djle015o1a3j66af/bjqQCdM+2Gu+xAl08803k52dfc33uFJDh8PBPffcw29+8xuCg4OvJC79+6esgT/+8Y9oNBruvPPOT7nnz1Z3NTU1PPPMM655LF2SBtzRwODgIN/85jd58cUXXVuS0vX51UBJSQlvvPEGP//5zz+/D/k5e7I333wTnU53/UHZ448/zsqVKz8xddtsNgIDA6m60valaZzJwV5alInkR07ne37fZTMwOTHFlMmG8yNGLFN5ExTsg0YhYDdbsIrBqJfhq0yuRKnWor3orLbg6OZ8mZnYtCj8vLXTMQiCgd7WPvR2NWEpMdO5dD5H11VtXwrjtDSO4R0Q6NKvbOY3wQUvgN0wyXBDLX1Jc8nzkbtVnsRdVQqCnv6+McwWDTHxvpj14/T1yYhLDpkuSfMJX1e3fSngmBhgcGCIQe9UcsPVl41OwDYxzKhhJp5H442vjxfeWjn6gQGGhsZQpmcQfeE7LgjYm4qp8MwiLUSDpamB8aAQ/HRybCOj/4+98w6zqjwe/+f2suVu772xfReWsksvUpSmIIgt1qgxTaMx/qIpajQxGsVEY6wxxoqKNBGkw8Luwvbee++7d28v5/fcBRSxsPqNinLPP/o8zD17zsyc93zOzLwzDOrMCDI1bh6+BHtIMA20U9c9duoZEaPwDcPb2suQ1jHEWkAkkqLy8sfPzwcPxacd2m4101NSjikllRC59FvR7Tdsuu/s9F8++9I+vityVKsbt8kXHSKRHBcfb9wVEgwd1dS39TCgt32BuBiJ1JuoWckES8Wf1Jg5pC0GjDYRSBSfWvM+c6LRHnpFnmjU8rNqxs6QdNSNWc0Y7QrU41sjTx8CpqFhzCo1CqWCz3i9YxOCQYfOrsbb/QvWeF03zU2tNPdo+aK7dOyh9IydTkKgGtWnem18Z6Y+d6G/zcDo0ChjBvMX35cjmip3x9/H0UJkhNaSatoHdRi/yD2kKtT+MWTF+321G7ebsegHaB/REBmsRNvRQJfWgvX0S1Ukw8XbDx9vzVm97gRsJj0D5QU0h81kird0fJPE9/U4b9OXXx3KBMw9VRSVN9Ojk+Idk0BcZDC+qs+3zsSgTEDfWkXlsQPkRM1nelctHbYzPFEkxXvSDJJ8jPQ1NdDYNYJZ28+g1sCw0p8guZ6e9hG848JxFYFIE0tWZhzeig6Ovp9H15gFkeqMJcJuxIIKZfBsLpsbdGrxEhBa3mHjrmBWr04nIsBlHMoEoYf8jwroNLgxZdUcQr/HTvh5D8+XQ5ljUO8wFftLEadmEO7Rw8FtDQRPiichTkFrXS9jVg8S00KRm4fpqzrGu28cZTh9KokqMXbtIPa4xcxLDsT37E6WgonRwUH6+614x4WiwYbd2E1pdhHtJjfCpmYQ6+uCSnISGhwNL/Pz6hka9WDuTE+6akrY1xzKwtBOyrrNiEQeRM2aQayn8uQW+v/x8VWgzD7WQX1xLgfz2rEEpDB/xTySTrcEGL8uO4Nlh8lv7GPIYEfqG0tyYhxxgSq6CgsoLa9HteFK5slFYLchDDZy/I0X2Oq+iDmRLuhysumJnkySt4mR/mG67DKUNjFy90Qum+1Nb/YWXu0PIt1HDLpG6oSZxA3mMuTtg0LthqK/g1GfeKKmzWZW4JlIK2DWj5C38TlGfv5LFroqUf/APkL+x27xpaf7cigzM9BYRV1dM106R3f6EQYHzXgHSOlqlRIT7zO+/ohEnkTNnEasj4KuHW9xdNSCXSFgHbJgkvgSHqDArtcy1t1Ou28iKd7+xM+fTKjsLChryeV4lxJRQCLTIs7GpdO3YWdw9xscDFnMzCg/AlRfYPyxXgZrjvORfQEbprmcoQMr9ds/pGNSEtHRUYRIBCwDbTRWl5Ff34tOb0EVHEZQRDLTgiTozMLHGxHkrp64uyiQtx5id34bdTolHqIRhobsBMYGoxLMWMbaKG/1JjXBC7/k2aSGuKL+vkCZsYuakmqauoYx6PvoH7VgsCjQSMfoUYQS6ykebwgs8kpg/swo3KjkvefysGvckYz10id1QeXjh5/MinZwkMEBA14JCQQGx4+vr59wsYnRzlZaO3oZMgrINAEEhwUR6Kn+5APLNMRwUzabKlO46TI/8l96lkrPcNxlCuQiAXNnN2bH+jItg1TNJ4upYNYyWHeEd7aVMqxJZun6i0j0+mbW22/jOf3BQJnj5Zjz9m6aUSOXC+j0akKSU5mSFoHDr84+JgRl9lFai/PYv7Mc9VUriaqupussKPOKzSDe10JLzj5ySpsY6O+gq2eYDvdJJKkHqSvtJnTuFHxNZpQzr+aqeVH4yPJ5/pEjSLz9CI72++TL0dRJR9cAbaKLue+2zcHCgAAAIABJREFUlJNfdIKVzjd/xz+0C1iaEUyg28mXlSD0UrC3kG6DG1MvX0airz++jqY6P5Dj3FA2QtX298ixJDFrloS8Ha3EpE0iTNHFiapRxBHTWZbuznBNHnt3HKBI505IoBsy+zC1R6pQL7+R1VlJpDkGDp/agYVtjL6WSvIOV9Bq9WPRjZcQYx6jJ/sd3un0JFzWQ6dkCssWJBHu64LE1E9LbS47dpbQbfYlMyMAW1s7PfHLWOrSQHmPxUHiRGRmEO3xzSwSE4MyActwG/WlRRQ1jWCSqXE3DzOkjmTy3FlMCVCejB7qWji6ZRvH6nsYMglINRGkzprLrIwozAVHyTtRjvr2n7LCEcWyW7F3lbDrqcd43fNiLopxY+zgXrriZzHVfZB+qwpzSAi+g1109IVx07oQWt/6G/d2TGJJqARhpIDj1suZ0bGF7rAQ1BofXFqr6QuZyeSVV7A+eJjO+gpyarQoHZE3wyiFL72J8YYbmKFWoBQMGNVxTEuJIczvU0N2fiBPwDd3G18OZRa03e10dvYy6JhXWV1HackIk+e6cHiniqtuzsCxX1EkciUgIZZANwnVLzzNQYsNu1zHULMRg2siMxI1yPoaqSkuoTL6Ii5JSGLO4lT8JBZ6S49T2zuG3gpC40GOtKkgMI3ZMXLEKk98w+KZGuOF3dFota6Qsi4tTW/9m7zEZWSGh5Gclkx0iC+ejo+DMw57Ty1Ne97g7253sHGpjY7OEcx2Oza7kdKXXqE6IZ2YxClMCwvCV66lu7aUgznl1Fb3ELp+LdMD3MY/LHp9Q3ARixCNtqMNWszMtEjCOzaz6WgHFQZX3HSttHeLSZuXToBSS1dtDruKw1i2JIHE+YtIC3RB/cXbRb85w37Omc9Z6G8ZoqOpnZ7BMUyd+RQ2aOnWeRKvbCXHexlXJ8vHoUzsFkJyfABK+1E2PpiLxtcNW3sN9QovfJOSiVWa6KqsorZFS/hFi0hNymRRoqPZh2NoQgOF+XX06k30VlQx4uuHp48PGpESz9BoJiVG4e9YU/Td9JW+x6PH5vHnO0PZ9tMfkx2ciq/KBZVIQF9Thz5jGfNXL2exY6yD49ymUQYaCjmcXUmvVwQhgw20yMKYPH8u6SEeuJwncPxVjP7DgTJrNdtfrSFobiaTAkyceGM3bT5RTFm5kJTPMcy5oUzAOlBJ/pFsdjclcPsdc/H9gg80AS3FmzeT3z4AEj0DrX00eE4lS9NFweFmYi+bR2DJESqXPsQvp3vgIcnj+WdaSZ01nWnTIsYXufFDV0dFUT67KpL5+a0pyB3heFMDb97+BB2XXkyEWIzCdjKW6xjIW5VXw6BJTdqqZUyJTyMx4Iu+NL+KS5wfsudMXwpmdC1HeWdzB0ELvag6MkBCvB8y7QBdZh+i52cSJ7SRv/V9thxuJWTNCpLkBrrqamntsBKYMQml3ZPF8zIIDzsVZrcM0FZVzJ6dxbTZvVjxm2tJHG3jwGPP0nrd77jas4RXn64k/urlTI0LRmPqoq5oL2+/nUezXkPqzChEw+CdmMT0KG8E4aTDOL4Kg7zUyL+BmPo5oUwwMtxaT1VxPsWNWghIZMbUYKRdFWQfKGU4MJWMyRlMTQvD09TAkW37KGobGB+dI1Z5ERSdwKSoAMxVhZSW1aG66moWqOSoPQMJkA5R/+J9PDg6lRmhavTHCrEvW84MaSuNnQYGfP3xHhmgfyyW29aH0PLmY/y6MYL5wRLQllAs2cDMjs20BQSgcPNE1d7AcMRcpl+6gfXuVeTv28ELhR7MTnfFYujj2KYcAq9YQZRShlRbSl7XZK5cs5BZ6Sd7XDmPiWngy6EMGG6jobmdxoFu2hvqKC0dY8ocFYd3q9lwwxTkggGTKoHpyYG4qQRKn3uWbMbo6m6g/ngvlsj5LJ0dhkfjATbvqqAtcg4brr6GKxdNwktspC1nPyUdo4xZBIS2XI53yME3gWmRCsQuPgTFTmF+sh92s57eor1kNzVx4M1CvBdlEe7pS3hKOrGhPniIbVgFCTKlCje1DGtHDdU73uC/k+7mz+kdHM2uY9hqw2oz0/rhThrC4gmPn8G8yQlEeoO2rZaCgkpKC5oIXr+cGNswOf/Zhc9Va4iWy5BWbWaP7BrWLJ5MhnYr7+V1U9Suw1R/jMIhL2YvX0pmcC8H33qPg3V+zLjyGq6+8iLS/V1Qniffx+eEMkd0vL6Mxp5BtO3FlDqgzOBFvLKNPK8lXJkkGx8yr0iezRRfKWLbEZ58uBA/9QBVJwoosgaQuGQBGW5aavbu5nC7nUmLNnDF+hUsiHYFax/FH+yhZEiKe3gQIweysTs+UsM9sVdV0ahzIyhtJvPilGhrcsjJ2c1bVVO49Sez6HniF3yoCEMtU6BAwNTWj2LB5Sxfv4rFfiIsY/10VpdQWNnBoDqBpaumEjRawrZNh2iXBRKROpWMxFD83BSfTpmf+Zg43rHGHior9ASmROChkH6x7MQer/+z1A8GyrAN09Mnwl1lxzDWw4kdx+gPjiFt6VySP6aeT/R1TiizjdF14gO278ihPPpm7ppuZdBkx6obw6xyHU9fOV65Iokr3qGutO7dR5NewNMbRpt7qPXOZI5nO8f3NjJp/UICDr7B9mkPcHfWSSh77olyguInkZAS/HH4VjA001BbT35vFnffmoLMqme06AV+8otK5m+8nnj9AKMWV9zcXHCRDVB8sJRegysZa5eRHBxGsObbqGL6P/vchE7w5VBmB3MXZbnVNNbUMehlo/xYPxGhbijdvZErAknMiMLD1ULDzn0cLylDkjWbUHs/R94vI27FHPyUVqrzh7jyR5eSOjnu5DXZTJgsY9QXV1NWUE/sbeuIHirj+YdOsPKvtxGrMHLs4b/Tvno9sxNiCJOAvfcIb/13L3mt7ixaEYOup4uaNhUz4l0wjHXRog8kbmoW85L8cT3HnLoJKeYsoS+HMhtj7ZWU5BdSWj+Ixc0L/yAfXB2RY7sZk7aLusoeDJoIMi5eyUWTPDDWH6ekuZ9ho308kuuBFftoP3Xl1dQ3tKJYupSpLu74JmSRGSZD+59f8dOWeKYEKRnLq8L1qnVkCdUUFzRRI3NDY7RgV03jVxvCaH/3af5kmsMVMRKE0QpKzHNI6DvKUGAgrhpPlHX51LslE33RGta5llOUm8M202p+d4UP+oET/PVnu5n/998y00eNvOddnnxDyuz5mczICPg6qrtgf3MuKBMqdvL+oTKODtpw1XdS1ywhLR2OH1OydFUsUmMFOV3L+O3PZxPuJ6fsuX+Rq7IzpO2kLX8AW1AWCzMDULfkc+RYDfVhU7h46UpWzY7FR2ZjpLmOjmEDJkdxVuNe9tYrEAVNYUGiCpHCFQ/fUGICXR1fnuNgZhrez2N/N3D5T2bjru+np3+EMbMVm9WKVeaBf1gUiZFe2FqrKdvyJh/MvJffJwxQWdaG1iYgiOx07NhCZdxMpszIYlaoJ9KRFmoL9vPhgQJOFA0TsfYSUtyltB7v4OLH7maqo3nssY081bKAuVmJTB7dynuFQ1QNiJC05lE67EbWxQtJ1vSQf/gAxyt8SL54GStXziY50AFl50d+/dxQZqb0tefY3zmEzjDEQK+RYYkXUUInZZpMlgRbMNVX0nTp33ggS4lSyGbjI+WE+xpoLSumSAgkZk4WaWo99Xm5lHTqiZ5+MYsuWcTscBWW+i08/q7A/OuWkxowyJ5n9iKbNp2MzBT89fXk7CugvM+TeWuSER/fztaDh9jdFMfFyyfjWriZMpkPCokMKY4gyRiy5JlkLV1MppeFkfpCcgtqaR51IWXhVEJOv+dHa9j/USk6z0gmTZ/LvLRw/FzEWD6nhtvRk886Wsved4uxp85h5tQYAlzlX9IX75tfNn44UHZKV0JvNXnZu/igWEzMrItYtSQRz895Ps4FZYK2gYJdb/Lfj1oRplzNGrcqyvpHaD50HP2secSrZTii5yJZEIkL0nDvLKDoWAE1vXpMZgtGqStuEkeHZjNKLw1ym5rk6+9gdawLavL410N7Marc8Q3z/qR5oLmXnkEdgy6r+f2tCYiGmzn0xGM8dQxWv/Qgl+hKON4oJyA+maRwI4Xbj9Kq1zDrqqVEnSeLwP/KZc8JZYYGjuzIp81gwSJ0czy7E5+QEMIj/ZCJ3PCPSyR5WiSimkJ2vfhfeqfPIczez6F3S5i0eh7+SgtVef2sv2Y1KaehbPziDTQVF5F3tI7Y29YQOZDHE4/2c/ej69BI7VRt/Bs589cyLzGGGLmVwdxNvPDmLrINMaxMCcFd30zl5Ou53qeXoZr3eLF5JTesSyUtQoPiW46UCZjpyjtImc4NTx933MwDdA6bT9XLgFiuwi0wFM+mPew1z+PqRWGYG3Mp+rimLIxQbw0asYHGgmLKq+pRrVvPHJUS14BIIj1EaF+9l99JLuPSJHeGtn/A4KKLSNTX0zokh+RY/DrrqKrx4Oq1YXS8/xx/U6zg5uheykoGUUbG42/rpLtTiygkFO+eMhqlUQTOWc3lZ0DZfZe5MFDyGr9+pInMmzawMCuFCOMOnnlb5oSyr/HAnRPKSrbxYb2dfu9gJhmrOdoRymXzh3ntP2p+9fvJ9JVv4tk3I/nJHXMJC1RQ+tzf2dvTjzXYFcwaLAMi3GxD6ETeJHh0U+A7CY8WKYt+toYUFxPNe7eS0zjAiBnoK6WkQ4zdPYLkUCUSTRCRqbNZNS345J3ZLVgKnuKPxxdx6zovBk7kUN6pxSRXoVLIkbsHEh4bT3qsD9aWKorfe4v9i+/n/pQzswZWGl/+B/sj5jB56hQy3MercjH3lXF402v8a7uWrHtv59J4gQ//tIOMv95NxtlQNrKFtw5VcUzvjyMhoR7qx9PHTn2/QNh0DfWF/qRLGrEtu5HlyX54Kb+BAtKvYetzQZmAicJ/v05DaDh+Ui3DHQYMAZEkD5Wy03c9d4Q3Ubb1DV5OeoDH5qlQcZgn/3AIq9iTQPkwQ/5Khg1WBKNyPMrpN9SMOsaXUbeF3L44kO4X7+OfSfdzR6YP3kIuL77QRmzmdGZMj0QlMtO4/wD5tZ1obryepdYe+krf5ZHDWfx8Wi3HapqpabfhqlGjkEtOBkGkbgQlTSba08ZoXSU1Fi8CDNVU9lrP0I4IeeRkkm111FkmMWtGFP4yPZ09I5+/OcFuxdK4hae3ebD+j7exJMEPj+8w/fwDgjJH8Tcw2EjRiaMcOD6EZ8YsFi3JIPxrpC/tvY00lR9gb4uVMc2l3HmZB4bBSl6++z2in/otM0xjiF09cFXIkWHDMlhLYW4++dXd6M/elSKWIQ7K4sqV6fi5yBFb83jusQI8wsOJig/8pNDR2EZLczuVY/O456YoLO37+Ovzw3j2F+L/x/tYohkm/+XNVHtmkDU/jLG8IjouOChzdMO2oO3pZth8cqCxYGtg+3t1hMQnkJwaPl6LJ5IqUbspsXRW8uFLbzE6awFh9l72v1VE/NqFBKosVB7tZu1VK0lKPxUp+wIo2/hoP798dB2eUhtVG58gb/5a5ibGEC3u5vjOrbx/sBOPiHCmKNv4KFeP/6/+xK/jTJiKnuXh6uu5e50P7upvZpE+Z/rSNEr/4DAjOhM2sxmLzYZdpkL1qUVHjNovHH9Xgdadz/NuXiMdWhvKqDksWzyPOQka2rOzP11TJgjYjCP0vHI3Py3yIMxDhqm6n6AbrmKGrYHmrjFGQ4Jw7x9kWB/DbVdE0P3BG/wn/uc8GLqJW27ORZPgjVwpYrCkn8Cf3swlbu2096sRpS1l7Sko26pbwi9mjlKw6S0OR2ficjgb8dyrWJlQzdZdbixY4IyUfdV39USgbGfNGPV6F6LtPXQmLmWFXxmvvjjCyuuUfLjlKM1dC7j7NwsIC5RR8NxL1PkrMAkitPWj2OUueLiASSRG7Ng0I49m/pXziffxRCMWIRasGHU6DGYbQtMudtW6oYycy2WZms/sjBaserpeuI/n43/DrRmuuCAZ7/Av/8zQRwFdczVF771F9or7uHeSHMFqxGC0IkjE9L79HHuDZzN5WgZTPcQI1lHa8w+z9Y332ddlJCo1hYSLF2J8Ze/nQln6wBY211tpNrsTMlxFm0mKp48LdpMUpWSQ9jYbYUuvZH58AAEaGdLvSfryJJS9Ro2nAp0O5HYPErNCUJblstWQzmrbIXaUdNG27JGTUGbfx1OPD5AWZqJ3rI9WqxKFUomr2I7damJYB+7xc1g7MwoPuZX8+39Lzi/+yvWhrrg3vsmzB32ZkpVBZrIXYsw07T/AidpO3G+4jiWWTjqOv8nD+1O4/XJv9LUf8srOEYJTY/FXi5E4FnZNFImJqaTH+aGyDDPY1UJltwXVWfWFNr0Nl/gEwr3ccDG3UZlfQnldN9rPtEdwvE8MjDQXcLjEjaX/7x7WTw3B9zuE6h8OlFmH6B2U4KZxQamw07rlLY4J3vjNW8oir88+IeeKlI0vdL0llBYUssdwCXeulDNc8x73vRLCg3+aQ9/mVygKX8ys1EjCpCN0tbXT3jOEzgEKIkd9vhWLRUCuko+3aBDLlKh9IkiIDcCFE7xwrpqyH8cj0XXSqHWl+NG/IPzmHi4K9MWzP5u3tvXgEeeDvaeLQYPHBRYps2M1dZP78vPsaTdhtju+eQepKRtA4+uLf4DHyd1hjiL16dOZ6dPN23/7L92TkvC0aaktbCcgfRLucgvN9TJ+8pMryJj6RVC2jujBMl54+ATL/3wbcUoj2Y/8g65L1zMrPprQsVJyyuo4ctxIpMaDmZPsFNV1UT/teu48X6Csu5iD2QUUNfYw0FxHW78eIXYyyW4CNosJA0rcVErCFt3EimQ5ze8+zQdNo4xZrRiV8cyfP4/F04PoPAvKBJsFXUMeB19/ic2qhcyPUjFy7Bj9san4atsYtZiwBvlArwm7MoM7rzwDysI2cfsvaoicHoRKJaY3pw6X665lkbrtU1BWmHuEt9uTWOmaw7tdWdxz7yL8+w7x9MOH8L7YhbKSaNYsznKmL78ilU0EynYUVrCzzZsE/1CW3jAf/4EK9v57K+VmEW4pGlpzErjzrrmEBlg4+Nx7jGm6qBn1RWoNYkryabgSMPYPUP9RHpKNj/JjlQgJVnR9zdSVVdHQZ0AYLqdKG0Zw0kJWz/LHRa1C+XFE2fGs97Lj14+j+/X9LBOVkVvjSWJCJBFBLmcB3Cko27yJnFX3cneoka7GOpq6tViV7ohytnEiYhGZszLJ8pdh6yrkWF4xu4tExCj6CFqXQV+FiOG9eUz9TKQsgYTW99ner6egU0zw0ADBczLwOZ2BsegRyt7mLa+/8vDlPni7fDMfYF/RzOPiE4uUvUpxXwVNHlNIil/I5ZOhtfAAm/a0gFhFrEcn+1MfGocy9ehmnnhVTeLwMSqCI3APiWLSqft11Dm3tndS2xzBb++/GIVhhIpH7mXrmoe5PckNdvydN6ULyJqeRkaAFLu5m8I9RyltFZh643KiesrJ++C/PLVbR1CsD64WGe66ampcY5G39eARZWdUPZOFWUu4YmkEks5CCj96lydKg5mfcGZk1MbA4XyMN/yKqzITiPuyrdqCFYu+gV1PbUa34hYuiffC/SzA+zp6/7/85gcDZfb+Lfz1GRPzLp1JYqyM6nc+oNYtlLhli5nxOUb5SlCmX8bP5ltofONJnom8jz8vdEPe9h6PPNtL+jWXMi/KQlNBMSUVLQzZxIhcpRh72qiuMJC2KBnJiBax2g1VyAyWL07CT1bIi/9oJH7aZCZnhH9S6K+vp6q0hP116fzSUeiPgF0YZcudf8J6z0ko83IAn+Cg+w6ObLlQ05efdnm7tYq3XqkkPC2NjGkxnJ7PINi6qS3L5f3Netb8dBGa0ynu8ZDqEAfeOMKMJQuISo4944SO9GUxx4850pdXkzDSyf4/P0n7T37H5R41vLWxhOSrVjAlLhg3hy3sLRzeX0nfkBcXT3el9UQuu+KvPX+g7PQ9m5s5uuMYlT0uzLlpBXGGPvor89hlncaGWUHj7ToEjBx+/Gl6llxCRrSVku1NuPrEMu+iOLrPhjKrmbH6HPaXFFNUJSHKZ5C6YXf8AtSMtWjxnTKdRSvD6csppqjUhQ1rwz+OlD0U9i53/03DVden4e0hpu61d2mdu4g0exOtZ0TKCo7t5sXGBBYHejPlyjlEnPq2EgYHGB77iOfeUbHAWVP2ldf/iUDZBxVDNAcsYE26D15nRnkFK/bBd3jw6QBu+8UcQn1aeefFYry9u6hq6KO8zop/iPoUMAlYtCaGm0ykvrmRW1QixPZG3n/oZVpC04gJ80DadIBdR5toMgUwZc4s5i1ZQFaYB0q5BAQjptGDPHBvO9c9vAHfA8/winwp86cmkHZq9934zYscMzRFGFpqKH3/HQ4v/Rl3WF7jloeaSZgbjVrXSvGebDqjVrD+uitYOS0QU3UZTb29DKrd0eZUEXXHdaRoa3nlvvdJfuiXTFbJkeU9zbOdi5k/Kxbfkq0cFSw0DY6iP3yCsdCIT3pD2szQnk/jvNfZuN4Xn/GizfPjmBCUvfwqlS6ehM6dS6qH+6fazdhHe+l7/x/8JfoBHp+nQln2T54omUpq93YODowyINEQcKqnoCDoGNILWFwW8eSDy1FbDJj2PMhdjeu4c60bpS9txbLkEmakxhKIhbHa/ezNa6PH+yJunC2h+fAHbBmOZMnSIJo31+If38cHe0VMTxmkZCiVBfFjdPa74hI4lZULQ5B0FlFx/BhbJFdzz7KzWqA88xj7Mq9kaWoMseeAMru+i6aRACICZEjOA9P9YKBMYITSl57g9dIBRvQm5FHzWHbJEpak+X0CPWc8JxOHsgJ2Dc9kXXwdr/5pC+qbLyNyuJ+B7nYq9uyic+Zd/PzquSRoc9i+OYdWjwyWXp2FZ1sxe3YPs+zGFBqfeYJXzHO45SfrmRmiRm7P49m7XqKoU4vN/fQC5ig0H8Mo8cRn6s94/PYvhjLHbQj2dg6/f5Q2vSNStoTIC6qmbGJQZu8uo+zYQd43ruJ3V4V/vKvGajaDdJCdz+0kbe4cwpPOhDIj7RUVlOQ3E3nNGhJsOnTFr3LPP0oRiw2ol93JrUsTifKSj794vhTKCp/l4dobuftyr+8ufTmuKgF94RZ2FPbS6T+XtYkiRoa6aakrYuebFSQ8+U9ujZQjFRs5/PD9HHELRqOx09aoJiNzLpdePOkzUOboaWa3DFL4+P1siv4Zty9Q0PjqJsot3dTJZjF/xnxWzzRTePSzUOZIX/74hmxcJnkiU4ixDLuQfP0VzBGqqDorfXmy0D8Y8VnjgITOTTzxptxZU/Y13v3nhLLi93htZw67ut1I8Ds7y2BHMFVROHwFf/3tRUTZPuLFnUoS/PvoHIIRSRQzJ3t+DGWG3h4qt+zB+OhfuFklQmTN5Zk/niB6xVIy4r3QH3yTXQOB+CanEz94kB2HmhEmr+f/XZEKplGMR5/gF8XreOSWSXjWv8qjW8bwTkxhcrwfrhIrer2AQuNHRGwg0rYayra+y/55P+Euw4v8+CUP1t2QRZikiV3/OYze10yvLpjkOUtYtXwyQWIDLcVFHN1XcRLKRsp54aZ7yA+Ox0MsRtxXwUjGH7h9bRSG7EP0aeRYJTBaM0rskkz8z4iU2Qtf5l+yh3horff3LlJW8NxjbK/tYFgTjO9ZUCKYDFia6ui+4d88OVfByKt/4rXw9Uyp3U21ewi+MfEkOZpwji8zAzQ1NlFc7sdd912CGhuCtYFNv/4r2boRhiKu4xeXJ+M9Wk3evv3ktkgJmr2CDWuziHCAnSPYMH4eC0L7Nv7y7CgZc8bYv8/G1HWrme9awN5SJaqo2azO9ITOQor2beWfdXEsSz2z6a+dvr0HGdjwc9ZPj//ySNnXeH6+6Z/8YKDM8eKxGh07euwna8skMuQy2Re2IZgIlAl9pZQV5bG5Low0fTb5Yyp8w8II8gsgMDiEYJ8+Dm3rJDLDG2EM7HJ/Iv30tOTtYlOpCZ/Etfz2xjRE2l6aj+7ghNsqLp3mi4u0lh2b2wmJjSbqjM7vgrGD1qYmSrvjWL8yCsl4pGyM7ff8Bduv7mRBgA8e6Kjd/Q4fHc2hSBtOxrwVXHtZKu7ftKd8y+c/Z0uMM67Hbq3h3deqCEtJYXJGNCcfTwMd5SUU5DbguXYDczxPv1xstG97nL/vrqBNNY+7blrO1IQzd+8J2G02rFY7EoV83AaC1YTO4CgkFRDJVSjlUk4zsGBr5eihKvpHvFic4UpbQR47AxayrOUN/nuoFfXVf+GO6W64fUMh8XPVlAnaMva+s4v9uTX0i+Qo3b3w8dLg7qbBXaNELjHQ3B/PT38yGw+ZjbJXX6RcE4S7Bvo65cTEJZE1NZiunGOcKKhEfeutXCwTITg6see9yhN1aVy1Op1QDxl2QzP7X9/HUGgqGfFKeo59wDtFdkKnr+Gnc1V07Hqb1xJ+yR8nD1PXLMbf3wWpVIxgH6Jy91b27itHl76MJWtXMNdaRsnxPHaaVnLvuqBTUywE9Eee4y876hke7IX0a7lu5Uwyws/8Sv6WHfV7+OfOCWX1hzlSN0y7SwJZoWfv6LaB7jibD0dy1RWpuBa9xWb7FJL9Bmg9XkJhkxXv033vELCMGRluMjDpH3/kqvH0pZmBisPsP1xAdY8RqU8CU+dkMTUxCHfBjMFoxooMD3c1gsWIvuIwR11nMzdChRITw+1VFBeWUtPah9YqRuYeSmzaFLKmR+E20k9PVRl1UXOZ52mgq/QQ+3Jr6LVqCJ86m+kJgXhIQCRXoFQrkWGgpbSE3AOVRN5+LSmmDva8coTQK1cRqZAgbTtKji6RON9WSk6MofLzRWOs5ti+EvSBQbichjKbGaGziIapG3lg1VmRxe/YP84VKQMLNdu3USdzwSN2EsFnQ5lBi65wDx8m/Iyfp2k5tPFNuGyEm7onAAAgAElEQVQ1IWU7+KhmgCGxGz6n1jZB0DOkt2FUZPGHuxZxsnugDaNuiIF+E3JPLzTKIeqO19IreBAcHUGotysKuRTx2Zvx7Cb0fcd44/la/Ce709XUSmt1J4ppy7lo2UKyAqTQVULJoZ282JzAxalnpi/t9O/ZT8/aW7lsShwx37NO0z8gKPtq3j8RKBtvkWAyMmaWIrcbMAmOcSFSpFIpMqkMqdSOXmse/9of70klliKX2DHrxxh1NN9UuOOtUSAS7FgNWvQil/G2CI4CR53OhkwuR+4I058+HPltixmTRYary+n9vXbG+gbB0xO1VIIYxxgULWMGx/XIUKldcXdVfLKD86up4byV/ipQhmBG67CDXIFCKfv4K91qMmE0WpC6uXFm3aZVOzA+SsgqccFL43oyVfK1DwsGvQWbXYxaKcZqNKKTqFBbRhnRW5FofPFUij+76Hztv/fpH54LyrCb0I2OoXO0phhP84gRiyXj/5VIHP8vYLbI8PBQIxEJmEZHMUukiMVgszKuU6VCgs1oxGg0I9JoTr6MHF+1hhEGrSo0ji3k46uqFf2IDrujr5CjvZFeh9YEMrUbnioRFp0WrdwTb4Udq02ERHp65JUNk3aUMcdYJqULLm6uqDBhcujS7oLXqYbJjju364cYGDNjt9kRqTS4uzpqkM6P9gP/I5N+46c5F5Q5Rh8ZLHZsYgWf28VFMDKml+LqKkds1DImUqKQ2LAYTRjNApIz7CHYBexWAbmf98fpPrtFj05nwOQYrSVVoHLUkTlezONRkpPRkvERaeMtMQyYJCdtPO52Vscz7WhdYx3f5CMSy5ArlSiVMsR228nNLI6NLJKT7TTGHM85EuQqNSq5bNzHPz6/Axoda4TBhEzjjkKwodcakLm7IhM5onoGDDYZMrEFo0lALJEgdoCjzohdeup6T12z411hUfrh7SI5L1Jgp53o3FAmYNbpsIgchfTyz44vE+zYjXp0cg0ecjv6YS0iV1ekpjF0Zhs2xB9/oDqi5+NtNMUqvDzVZ7yTBGw2YTzFLMKGaXwtkiBz9IL7DI2d+bVtYGTIjFQlxmoyYzbZEKtdcXFRn+wDZzWNj8caschxOWssm02vx+aqwVUp5/vWP9YJZeeaffmNL5HOP/B5GvhKUHYBq/CcUHYB68Z565+vgXNCmVNxPxgNnBvKfjC3+oO5ESeUOaHsvHRmJ5RNzCxOKJuYnpxSn2jACWUXjjc4oez7Z2snlDmh7Lz0WieUTcwsTiibmJ6cUk4ouxB9wAll3z+rO6HMCWXnpdc6oWxiZnFC2cT05JRyQtmF6APnDZTpWyguHEQd4YKxW49Y409wZCCe39pkQAM9zV2MmsT4xkXg8XXKUC3DDPV10zjoR0ay14Tdyabto6ethQazDyluveT1+7N4Wth4jd3nHU4oc0LZhJ3r2xR0QtnEtO2EsonpySnlhLIL0QfOGygbKeL9Z/bQn5GIvK4Rs08KqQvnMt1dS29bA9WNg9jd/AhPTibK3VHFb0fbWEhx0yBGWRCxyVEEeaqRGXppbWyisWMMmU8IEZNiCFFZMQ40UVjcwihuRGRkEOWpQH7GTlJBW0NubjN9QijzFifibtExNtBJqzWIpNCTu7ftww0UlTQxaFLgE5dAVJAXmo9PImDuqqG6qIB8z4u5cYY71uEm8gsbGbG7EpKaRpSPBG19JY1djhFiAiKVN0HhkUS5DFGdfYBt1SpWZFl59wMbf3rkeqRfMPbBCWVOKDsv1yonlE3MLE4om5ienFJOKLsQfeC8gTJtJTuf3U5bSiquzXXoPZNInDeTeG0ZRSeKacAND5ENvWsql61IQqOtYPubeYx6uCMaHoK4OWSmh6FqyiO/upU+5ChFChSBScxJUdLy0S6O230JFHrplExj1fJUgjXKU7tJ7WhLd3Ogzogtah6XRFvprswlr7KJds9L+dVlYYCO6s2vc0TvjpvYgJYwJmemkxzpg3J826+OztICjh9tQHH51SxS91OxbTPZ9gAChD56JaksWuRL+95sOvQCcm9PlGo/wmLiSPDWU5dzkO1FIhYvVLDznUF+99dbnVB29gM5oZYYF+JTfJ7csxPKJmYIJ5RNTE9OKSeUXYg+cL5AmTDWRllJL7JgNyz9Y6DxJzDCHW1RAZVNYwQumYFfSy6vvtbByj9dR9yJjdx9YAo/uW0m/s1v8WKOD1PnJeLZU0u34EHU9AhMhbkcPDFI2oowCl6uZsp9tzPXfoy//T6HpHt+zJwIXzSOaJmtn5LtB6gTvIhZPJ84XTPV2VvZW9lFp8eNbPx5PILQza4n30N06RXM8Ghl+4v5uM2Yyaw5KfiJwT5aT2l+CTltIay/JhlJZy7/ejCHyQ/fw1yO8+KjOQRdk0Ln4V5i09OYkpmAp0Qy3nbIrh+gu62Z5jFP4ryGKO3yYGFWtDN96YSy79eS5ISyidnLCWUT05NTygllF6IPnC9QhsmISSpHardgQzre880xQWR4YBSdXoxPoJT+6hNseruVBfeuw+f5u9iY8gj3zPTBV1rAS0+WEJiZRmxsMBqpCk+NkdrcExzNaSBsthsHDybw4P1ZyDFy7P/9mrx1v2F9UgghChHWriPsODyAyD+FJfOjkJrNmAbq6Kk/xislc3joZw4oG6GpZhSfyEBcLDW89/IJVFOmM2NmEn5iKyOVuRSU1NOecDk/SjDQX/U+f3grjscenodKYiL/4QfInpNG3/4u4iLDiU4Mw8XFC9/AYILcpdisNiQyx7xPMygdjYu/+HCmL53py/NyrXJC2cTM4oSyienJKeWEsgvRB84bKPtS5dsw9tZQfmQv20fmc8+VYVQ/dC8fXfMXbonV4CVp4f2Nu2DaDGbMmkywyIqu5TjHciup1gezNKSeV1pX8NDNkeMD75uevIfX0u/g2mkhRLha6ProHQ7rA/GfOpf5IadwaKyFlqLdvDgOZQmfXJ1gpD/ndV6vCCRj1gyyEr2RWPoozz5BSaOVlGtXkmrppv/46zxYdimP/ywaudhO63MP8FrYJIZ2FSJGhou3HKs0gKjpF7FmUdwnc1In4IROKHNC2QTc5NsXcULZxHTuhLKJ6ckp5YSyC9EHzn8oE7AZ+2goyGHv/g6if3oLF6l0FD94L3t/9GdujnFAWStbNu5EyMhkxpx0/A3tFO/PprBVTOKKyYTU7ub51pU8dFMEEmw0P/Vr/pv6S66dFkq4rIEP38jHHDaJ6QunEHR6w+PnQpmAaaCY95/bj23OMmZPSyRcCdbOPLJPtNAozeS65eFIdF0MHH+NByrW8PjtUeNQ1vb8g7weOg3PUQ9mpccQFauidvseyvpsxFy3nqyvMFbACWVOKDsv1yonlE3MLE4om5ienFJOKLsQfeB8hzLBZqC/PJeco8W0TvkRt2d6g1FL69P38FzGH7kz0xcfSTH/2ViEb2YWWVlh6I/tJrteC9MuZUP0KK3FH/Hc0RTuv2c6agzk/u5ejq7+NVckB+Nft4k3yn0ITZrGglTNqRF8wOdAmd08QNkrT/ORz3IumZNCoq9jRKKJ9kN7ye/QIVuyluW+EjD2MVDxHg9sTebhP8zCVWKk8C8PcXTmBuYnxhKvkSOT2WjauYsT3Vo0G65i2VeYv+mEMieUnZdrlRPKJmYWJ5RNTE9OKSeUXYg+cH5DmYChMZejOaWUqRbw40tjUCNCZDdC9sPckruS+29OJahvE3/70I3pczPJUBaxu2AIQ8hs1i0IQykM016fy6tPNbH8yR+TQgX/uHUzUQ/8nLlhappeepWqqCmkZk4nRX1Gj4xTUPZSyRweHE9f2ujf9ThPNUxn3eoM4oNOzj/FVM2B3ZV060O4ZMOMk/3NhDEGu3N48p5iVj33S1Ik1fzn19vwujaOjhOQkjaZqVOVlG47Qu2QC5k3riLpK8zndUKZE8rOy7XKCWUTM4sTyiamJ6eUE8ouRB84n6FMsLdxYst7vPP6UXoDAvGUu6IJyGDVXZcyRWhm24NPsH9MgmFYRuL6H7EiS0HDG2+y83AdWh8f3OXeBCdmsmj1JNj6LE8dN+JtH8I2905+fWkSgbZsXnlzhOhpGWROC0N5pgPoOuisPMSbldO567pI7JbjPHXN45S4+aBWK1Eqopix/hKmiaoob7JijFvCujTXU5E2Aauuj4Z3/8ZfjpnwsA0jZP6Y21YlIMl9g3eOVFLfa8ItJpPZK9ewJt0bR+e1iR5OKHNC2UR95VuVc0LZxNTthLKJ6ckp5YSyC9EHzmcoAysmvR79mAmbVILYESWTyHHRuCDHimF4BIMd7HYxchdX1Aqw6HQYjBbsEoe8GIlMgcpFBnoto0Y7YgRQadCoxAxuf4Z3xJlMm5rO1ED5J6lLhyMINmwWIzqLAncXKQgmRvtHMYvFiEQiREiRq3WUfXCYdsGLhBWLSFae2Y3WjlU/wrBRQCzYQemGm1qGyKRDZzRjsQmIZUqUajVq2Rm/m4ATOqHMCWUTcJNvX8QJZRPTuRPKJqYnp5QTyi5EHzi/oeybtYixu41BhSfubi64foX04SdXZWK4dwSLSIG7jwbF1xnN9DVu0QllTij7Gm7zzf/ECWUT07ETyiamJ6eUE8ouRB+4kKFMsNsRHFGv8cjX1zkE7HYBEH1ho9evc9Zz/cYJZU4oO5ePfCf/7oSyiandCWUT05NTygllF6IPXMhQ9n21txPKnFB2XvquE8omZhYnlE1MT04pJ5RdiD7ghLLvn9WdUOaEsvPSa51QNjGzOKFsYnpySjmh7EL0ga8EZTYLJqMZsyBB6foFo4CEUTqqGuke1WOyf4FGpUpU3uFMjvb+aiq3W7AYhukecyXUX4Gup41enQXb6b8jkqL28MbDww31WdsZ7WYDQ7XldARNIdFTwtcqIftqV/uNSTuhzAll35hz/V9O7ISyiWnPCWUT05NTygllF6IPnBPKjD3UV9bT0tLJkFUMaj9CQoMIj/BEarQ69jKCoyZL7oa3uwKRvYqtL+ZiUClBN8iQVIXCwwsvmQ3d8Agjw0Y8YmLxD0niovTgT1QumBnr7aKrd5BRk4DUzQf/AD98NEqkp6XMw4y05LG1JpGrl/tQ8sa/qXIJRC2Vjc+KtPQNYI9OI2FyKolun+xoFCw6hpuOs2N7Pn0+U1m2aiYxGgXyr7bp8bxxDyeUOaHsvHHGMy/ECWUTM4sTyiamJ6eUE8ouRB84J5TpWyjJLaHs4D4K9C6oExewLEaNzNJLnU6Fn0LAZjfQpY9i/coU1KJjbHzwON7BXtBRTb3SG++EJCYpzXRWV1PfPEr4RQtJistgbrzXuMqFsTaqKprpGR6mvayKQXcvPPwC8FV74BcWTlR0CF6OMUT6bvpK3+PRY/P4852hbPvZreSET8Zf5YJKJKCvrkGbvoS5qy5hsd9JlBPMYwy3lpObfYJKwZ/AoXa0oWlMzZpGYoAbqu9hyMwJZU4oOy/XKieUTcwsTiibmJ6cUk4ouxB94JxQZuino7OXjiM7yR6UI4qfzVx7HTVlReT6z2KZvxWjsZ63d/ix8ekN+MqP89TDx/GQDVJbVEyZ3Y+4BXNJdx2j/uA+jrXbiFl0OWvWrGZZvAZsQ9Qe+IjsOh2K8HAM2TkIMzOIDHLBVF5Dm92P2Mw5zIpQoG8upChvJ/8pm8YvfjqVhkduZ6c8DLVMgQIBU1s/igWXs3z9Khb7ibHqh+lrqqCkpIZ6SwwrrpxF2NAJ3njlIENBKaSkp5EcHYCXWsYXBs0EG3bzEM1NRryjA3GTOfqffbeHE8qcUPbdeuAX/HUnlE3MLE4om5ienFJOKLsQfeBcUCb0lnAo+wTZO3dRNCxFFTudme4WBKUa0fLbuD3WwtjIUf5wbyf3/G0D3vLj/P3P1UwK0lJ9/AR55hCSly5guruWqgP7ONZhYdLMNaxdu4DJAXKsbR/yxEtDZN18GZODtOx/ZhfiadPJyEzFf6yao/uKqBz056LVsZiOvMPb+7M52BbD4kvnEZD/OgVyP5QSOTKRgKVvFPnkBcxdvpRZ3lZGGgrJzS2hctiHmatmEXmqkZgwVMYH7xyhzzeFafPmMTspBG+lGKvNxniHizMPwYJ1uILtb1aimbeQaeOyMiRfr4fG/8TFnFDmhLL/iSP9r0/ihLKJadQJZRPTk1PKCWUXog+cC8rGU4CmNg7980k2VYkJXnUjVwYM0V5eQvnMH38OlOXy1O/3ord5E6oeZTRYxZCjGN+gQuLqR+BgA6ooDV2qJdy9MoT+f9/PxujfcucsX3zEJ3jpX41EZ85gxowo1CITDfsOkl/XiedN17PE0kNf6bs8ciiTn04u51BNF20DdlRqBVKpo98/iCSuBCZPJtrdzFBVGeVWX8JNFZR0Wc8wrwhF7HTSzOVUmJJYODeJCHcLPf1aTGdDmeNXjg0Gte/y5DZvNvzhZhbF+eD+HaY9nVDmhLLzcq1yQtnEzOKEsonpySnlhLIL0QfODWVWxsq2sek/O9jdoEOSOp/ZYUEkSDqo+jwok2Xzj8d6SY8W6B9sp94oQ6JQ4Sa2I9jMjBgk+E5ewOopYXgqbeTfdx85dzzK9SGuaNo28c/dHkzJymBGqg8SLDTvP8CJunbU19/AJdYuugve5pFD0/jVBk/Gqjbz981jxEyJxd9dhkQqQuweRlxCEklRvqhtY4z2d9HUZ0L6KYgSsJvFuEZGEOCuRmlspjQnn8LKDkY/b8eoYMbQW8K+IyKWPPAg12aFE6D67pKYTihzQtl5uVY5oWxiZnFC2cT05JRyQtmF6APngjLB3Miuf++nv6OGvqR0bKpo0tuL0KnsdM665TORMh/Lh2x8SUbiSC5VEbF4hseS4HIq1ycM0dLaRkVdCPfefzFy/QilD/6GXdc+yq1xbsg+fJJXbPPJmpHGtCAZgm2Akj1HKG4wknrLGhIGqil4/xl+v2mEiClBqHQKAqzlFCmTcGttxSUSRt3nsGzWMjYsi0TSWUjB7rd5LN+HrFjH/szTh52h3FKEH9/DNVkJxKm/LBdpxaJrYMefX2V4zR1cluSNh+K7AzLHHTihzAll5+Va5YSyiZnFCWUT05NTygllF6IPnAvKbGUf8EGfPx49lfQpPCFtMUsMxRTlF35++rLhZZ48MZmU7m0cHBilT+SG/8dDIfUM6cHmvpiNDy5HZdZj+uB33NlzE/dv0FD6z9cZXricrIwkImQChto97DxUR4v7Qm6ZL6fpwFbeGQxnyZIgmt5vJjK9l/c/EDErY4j8ngTmJRjoHXLHLXAqKxeFIuksouJ4Dltl1/CbZS5nmNdK3dOPsnfGlSxNjSH2y6BMsGLXdVA34EdksBL5d5i2PH0DTihzQtl5uVY5oWxiZnFC2cT05JRyQtmF6APngjIsJoyCCFPOVvYNqCB9CUsNuex/5xVe6PMnWWPDYhvgeNsc3nj+CsSbH+O//muZUr+LSpcAPCJiSXQ9GVkShEFamlsprwninvsvQe3Y2Wgo5/Xfv0yFoKXfexU3rU3D39BMcXY2+c1WvNIXsXLVTOJcwWYyYRAkKGR2rE0f8M83RpmUriMvx0rSiuXMdy/hYIUKVeQsVmd5QWchxfu386+mJFakKz4VKevdvYeedT/j8mmTzhEpc1y4DatdjPS7rO4/4+qdUOaEsvNyrXJC2cTM4oSyienJKeWEsgvRB84JZSdxCsOxLXzUp4DUi1gqrqO6tJTykDksCrBjNrVx4BBcdkUsx//5JsbllxJevoO9TaNoZRr85KfTg3oGtGbGxNP4/d0XoR4/tZmRng66B4xIvQIJ8NDRUlhLl1GJV2gYof6eaNzVONqUfXIIYNHS15bHjk0NuMe5MtQ3QF99OyRdxNzFC5kVLIOuYkoO7uSF5gQuTpV/Csr69+ynZ+1tXJYR9+WRsvPQKZxQ5oSy89AtwQllEzOLE8ompienlBPKLkQfmBiUgX10gOHxjv4eeIiMGA1GTGoPPOVgtxsZHrKh8ZQz0jWA2NsLuX6QIb0FiyBGJj5JVIJgGx+JJEjcCQv2OKPflx2rxY5YKkGEBYPWgEUkR6lSoviydKFthO4OAwo3KSaDHoPOgsTdG08vDW4OijPr0P1/9s47Pq7iWsDfVmlXZdV7t5ptSbaKJdty790GGzAdYloS0kgIISSh5pE8SoCEFEpobhiwjXHFvcrqvfdm9bIq23fv++1KxsYYLBPIc8IOf/CHR3fvPefMzDfnnDmj7qNDr8Dd6eI8MAFjvxqjpx+ezgoc/39TxK7a7OxQZoeyqzaaf8cf2KFsbFK2Q9nY5GTvZYey76INjBXKvouyuVa/2Q5ldii7Jm3TDmVjU4sdysYmJ3svO5R9F23ADmX/eVq3Q5kdyq5Jq7VD2djUYoeyscnJ3ssOZd9FG7BD2X+e1u1QZoeya9Jq7VA2NrXYoWxscrL3skPZd9EGrhko056jokyNY6ACfbcWsYsXPkHeqCT/Lq3o6WntZMggxiMsEJevc42ScZCBvi6a1Z5MjFKN+cXNw730tJ+jyeBOtFMvRf2eTI/3Ryy6/EvYocwOZWM2rn9nRzuUjU3adigbm5zsvexQ9l20gWsFyoT+PHb+4wQDKdFIqhoxescxaUYcIYZ2mlr70ItkOLh44h8Wir/TV5Cavp+O1haaOzRI3HwIDAvBR25C19dMWWU7WrET/rHjCVbJPzuAYNW7MFxL9tk6usz+TFsYh7tJi0bdRbvJm3F+CptpWAabqag8h9oowz00nCBvN5w/OxYqYOyspqownyzFPO6e7o55sJXS8haGBCW+0TEEuonRNNfR0qlmyCSAgwof/0AC5d1UnD7GnjoVK5I0bDss5anfrUcqvfx32qHMDmXX5Fxlh7KxqcUOZWOTk72XHcq+izZwrUAZg6Xs+fN26uITUTVUMuQWx8Qkf5QNeZwo1uLpp0AkUeLkE0P6/En4Sy+nLT1dJZnkFNfQOGRG7uCGZ/QUZsZIaD66l6PdcjwkerSeaSyfPwF/FwdGsMfCcNlBjpRrMATPYOVEKd01eeSX1VDvsowHVwQBOur3v8+hcxYkFiNmVSypaQmMD3HHVmxD0NJRnEv26QpMa+5guaqPmoO7ONQlx8UyhN47jfkzPWg9eJTaXh2CiysOzn5EjI9jkp+OqlNH2JljYdEiJ/Zt6uCJV35sh7JLVWw0GvH09KTYDmXX5Fxlh7KxqcUOZWOTk72XHcq+izZwrUCZMNhAXtY5ZGFuGDsGENwCCHJppjKviSpTKjfOU9BVnseBDwvw/PWvuclr5ALyi5tgrOfIpsM0iINIWRSDOS+DIwUGkm+aTO+HJ1BsuI/Fwgme/l0J8399J0lBnthugDL3U7rnIOUmN0IXzmPCUA0lRz5kb2kXff7388qPYhGEdvY8uxHzujuY4dHArjfycZs2gxkz4/AWg2W4nuLsAjJqvFh7dzLy9hxef/wgkU//hkWc4m/PFTLujjjOnWgjYtJkkqaOx10iQSIRYxnupLW+lupBD+K8+shudmP53FjEo6VELrVLu6fMDmXX5Fxlh7KxqcUOZWOTk72XHcq+izZwrUAZei06iQMywYgJCWKJFFnnaY5nn6NOnM4dS70Yaqgge+tHFN74Gx6KlH0RyrqPsHV3NzKfJFYvC6Mn5wynj56ife3dLNQaCZoQiKOmiL/+9ihxD91JSqAnziKwdGfwyaF2BK+JLFoQhcx6c0B3FZ11Z3mncCZPP2iFsj6qi9X4RgfiLDTw8esnkSalkjo9Hj+xhaHKDHLzq6gdt5bvTTLQVbGTx98L57k/zEMp0ZH51JOcnZtI9/Fu4mIiiUkIx8XRFTdPT9wVYkxGE1K5zHZrgUih4OKbOu1QNioBu6fs2p6i7FA2Nv3YoWxscrL3skPZd9EGrhkou5zw209zNKOeMt0k1kwX0Zyfwe7jepb8zw9JV4i+CGU1O9mWJcEhdDqr0t0ZLs0i5+QZCmY+yM8myhBMw/Sf/jNPnZ3OT+9JJdhTgRgj3Yff5/CAL55Js1kQOlr5f6iRxvwDvGGDsvEX3k4wMpi/iTczPUlMT2NGgg8Scy9lJzMpqNEQc8f1JBvb6c7axFPFa3j+wXHIxWaa/vEUG0Oi6d6VgdEgwtFdhuAyjrjZy7lpdjiKqzhYYPeU2T1l1+RcZYeysanFDmVjk5O9lx3Kvos2cG1D2Sl2f7Sbzcf68fEX0OsFhKi7ePYX03G/jLKEqu1sy5XjGDadVdPc0ZRlkXPqDLnTfsDPJoK2p4h/PrIZt8eeYFWoK65SEYKpkQPvnkQbHEPKgikEn4ejy0KZgHm4ku0vbGd45gpmTY0nQiHC0pHFyax6qs1TuHtNBJKhNnqy3uPJiht44YEwZGILrW88xbsBSTh1uTAzJYbo8UqqPjlEcZdAzF03kHYVF53bocwOZdfkXGWHsrGpxQ5lY5OTvZcdyr6LNnBtQ9lo+FKUzh3LPeipK2PvX3fj/uxvWSX/oqeM1v28f0SDzH8KqxYEoM7PION4Bi3X/4S7XTsoeu0PvBf7KM8sCcBVPnpJesU23s11J3BCCvMS3S9c/XQZKBPQUvX6M3zgupJVsycT7+eICBPtJw6Q2TyAsOBG1vhKQNdJT/EHPLEvhT8+lopCYqL4ud9xJO12liTFEmu7oN1Ew759ZLerUd54K8ttyW1ja3Yos0PZ2Czl39zLDmVjE7gdysYmJ3svO5R9F23gPwLKxDO4c7kvmuYast5+h4K7H+enTo3kVZkJio/ASynHehhTMJax691sBpwimLtuAoOnT3H0WDvjf7iCkIxtvNY8nYc2TMHbQWyDLwENJW+/Q1HQJOKmpjHJ+aISFF+AMgt9R//Mq+UTWLYilYlBrjiIRQj6ak4cKKZ12I+FN07H2/oIYZDec6d5/tEKbnj9R8SJq3jvFx+gvHUCXUVSJlsT/RPlFH18nPIeR1K+t4YEu6fsysPPnlN2ZcaWTwoAACAASURBVBn9f/awQ9nYpG+HsrHJyd7LDmXfRRu4pqGsK5uMwg6axVNYN88HS3cT9fs2sTHk+zzu9B73P69h5f/ey5xgT1xtjiY97Wf3sv94DkWdBhQqPwLS5rEktJltv32bUv8oQq31yRzGM/++FUyWF7JjcwdBySmkpobZkv4/a8MttJYeZ0tZGr+4KxyLKZ/X7nmeLEc/PDyccXIMI2nVPBIpp7BajzZiHuuSz1+ybsE42E7p1j/zepUUT0svmqh13Lk6FtHZHezLq6dVbcDBP57kBctZneKPw9gdZdg9ZXZP2TU5V9mhbGxqsUPZ2ORk72WHsu+iDVzTUGYaZkhjxIATHq7WRH0DBnUPXTJvgsSd1LRa8AjzQ+UgHa03BmZNH339gwzozEhkDji6ueMu1dLZ1I3eQW7rJxIpcQtwQ3/oTT7STyY5ZTJTghSfPzhgMWDQDtKrdcLPywGEIdpq2tFKpIjEIkQiB5w9BGoPn6LJpCJqyUIm28KSI02wmDD0tdGiNiMRzIhUvvi6KRANddMzoEFrsCBRuOLq7oGH8uquLbBDmR3Krsm5yg5lY1OLHcrGJid7LzuUfRdt4JqGsm9VIQKaxiraHX3xcFfhJr8KV9Vn76Wlq7kbvcgR90DvkZpn/4ZmhzI7lP0bzOzqf8IOZWOTmR3KxiYney87lH0XbeC7C2UgmM0IYjEi0WUODYzJGAQsFsHqe/vSQq9jesxVdrpmoSw8PJygIOv1B99OM5vNvPHGG9xyyy24uLh8Oz9if+rXlsCpU6eQSqVMnTr1az/ju/CHra2tWMHMasf2ZpfAWCQwMDDAli1buOeee5BIri60Mpbn2/tcOxJoaGggJyeHdevWXTsvZX+Tr5RAbm4u8fHx/OMf//jGJCUSBMGKl1+7TZ48maSkJKxg9m01i8ViS6h78MEHUanGfuP7t/U+9ud+XgL79+9HJpMxf/58u2i+QgLWSde6G7basb3ZJTAWCfT39/Pqq6/y6KOPIhZfyJMZy9/a+/xnSaCqqsq2abv33nv/s178O/y2J0+etLHPNQdlL774IvPmzfvWVGM/ffmtifYbebA9fDk2MdrDl2OTk73XBQlYQT4hIYGenh7bxsfe/nsl8F0OX/6navWaDV9eM1Bm0KAbUtOFOwGSbhp1voT5SDF1tNLr4o2bwgHHSzebFgN6nZYhnRwPj0tOfSCgt/6tozuuzkrEfT1oxBLk7s6IBwYZGDSiCvRFedmkQjPqcx0YnV1xdnHG8Qt9BASLEZ26l44eM6owf1RSa80WAW17G4OOLihdXLi4XMs3a7gC+mENODoik0gQGwfp7+ygQyNH6elLsIfDmH/uaqHM0t9Ol1mBg5Mrbo7WGjXWIzLWUzTnf9KCxTxIY5Uar8hAnGSSC4UEx/xWl3a0MNzdixYRjp6eOBm0aIcHGVJ44aP493ggrhbKBI2awYFB+hz9CXW7TOjKMkh3j4DSMsSwzAmZ0irP80I0o9cO09elwTXY74KNGtR0dqnRGsxYzotIJEepUuHm7szYtX6RfE0aNEND9BlcCfCUYBloo8EcSLinGOO5ejqd/PF0cUQpucxAEQzoNGo6e+QEhai+VM+CSctQfz9DRikObl54WO9CMesxDHbRovcmwvdrvflVWZPFbMKg1SN2dmLkAhgdfW0ttPdI8Aj2w0P11ffkXdWPjXa+MpSZ0Q1rMZrBwdUZmUGHfqCXbgc/glyuYNeGAfrVWoZxJcD70rnvwlgcamtH56zC2dnpMvOYbfDaTrhpB4fQf2ZUl/taERK5A44KBaP1Qq9CJAJGzTBD/YNYPDyQd3Uw5B+Mn0RHR7MaZ19PlA6yy9iPBaNOh2ZIj8zT/Uvm6vOvYcZotH6AGJlMYk10wmwcQt03QFe/A6HRPl/y/VfxGV/R9dqHMjMGnR69zoKDqwKxVk3XgP5zXyRRuuHm5Ij80lpfRg3DA/10GVSE+jt94Vqmb0aC//6n/FdCmWmwhwGzHJnSGZcvOXUxNk+ZgLGjnvrCHLLdUlhgOcXW9nncOsuJwSMfkxs9k8khgYS6OCC7eHEwdNDSUE9Rkw+LFkTYCt+db8JAK/k7d5CjiiYs0AdZeTFtchX+0xPw7OuguWKAiWsXEiYRsJj1qM+10mu9fsI2TemoOpzBcFgEweEheNtumZfiYAUtZzHalkba+3tpbx1EY/YgYVEU8n4JHr4u9B7eS2XAeMLHxxLtCMb+LjraWjlnlOF06cKmHcLsH0ekjxKl7GqOnOioOl2IZMJ4/N1dUWqaKDl+grPtSoKmzGJJnNeYLfzKUGaiv66GXtcg/N2ckBTu4ZA2BN/ICSS5DdDdO8yQ4EFYoHWwClgMg3RVHOHt7e0kLk/DVyFHbNBgdg0i2N8bT6eLtXSxwixYDH209srw93FB+jlZGag9cYZmQUbAjFT8W2upKa2iOy6N2MFuBmw5okq8IoLxdJByFfUDxyynq4Uyc3MhZSUV5Pqt5q5Ex0t+R0DXfJL92TrcNA20OATg7B9BXIgHLg5yZKYeGrU6Wk43EXf7csLPr88tJ9hxogODWIzMQYwIC9oBAVVEFAnpkwj+wjouYNL009s7wLDBjEjmhKuHGy4KB2S2qo96httKKcgsJK8/gtkJDhhrT7HbMJf1iybifOJdjkcuZWZ0IMFKsfWcPAO9ffSqtZisf27up6e9hrMFKpYsj7ow/hSeBPq4ItN00trRTXtbJ329agTPYPxDIgiUG5FYd0M1R9nauYDvL/OyTfSCMExreQ39JhAk0osWaQGzEcQOzvjFhuF1NUPFJnkzWnUfdcW1OKenESqy/paaqkMfcLBURdyyWSRF+Y7WaBqzSVyx45WgTGCYptIauofEBE2ZgKqzjoqjBznhMZ25ASMgLxLJcAkIw0/liMN5trdo6astIDe/jnZFNOkzJxHuNnrX4OeGVC/ZHx5HHxGMq5sLUp0BWz716HMdnD3wDfVEYeijMbeUZr3ZpoPuLgsuKiVS/SBDYjkyRyVKqRxnn0BCIsPwcxAh2KDHiNFowmQa+b/RZMJsMmIymTHLXHC3nsZTykDQ0VFbRUlOHcrUBGRHD1Oz7AYWKTo49lEp4+amERroi4tcyuenSD09TQ1UFbfisWQeMV+RlieYumhsHMAscicswgOJRcNgZxV5p/Io6PRh7vqlTHSXXPL8K6pwzB3GBmUW9Op+NIIEmXXDb52ozAZ0g920nuvHIFHiGRKCl6MYsUjANNDBuU41wyYZrt4+eLo7f9ExYeNqCyZtPz09A2gMFkQOzqhs41z+2VwoCBo6GptobNQSNiUch7KTbK8X43++/IShjyHXFKZPCiXAw+ECeFn0DLZWUpydT6kxgtkLUonyvOjfxyyhz3e0DHfRpVPg6qJEYaV8wYimv4furj6GxU64evsSoHIAW0mMVho7hjFJnPEO9sddIftG5vj/PiizDNF8bA85xnBCEpJI9r/8YjsmKBN0dJbkcXLXEdrSUoip3cs7rUvZMN+JgX3bODtxHmnxKcwIcUZsGEY9pMNksWAZrqe8pIyMmnDuvC1u9EZ4ESJHD/yHc3jv5dc5SiD+vl5IayrodfQj9rqFjJPp6SnuI+WetUTLrB6uTk6/+T41jh5IbSdITLSXVqP38sbDxwsXkYBxCJyCQgmfEoDx0484XlZJnnYhv/jREhL9Wji2uwXFxIk4nv6E6vh0JqWlkuwE/dkH2L93L/tFESSqLlk1y09RM+8P/GxRGEGiHnrUw2isuz2zEUHugrOnP36X2TELQg8fP/NPZOtvJC0yFC/U1GYWUtcn4DcpjvgAzzEPla+GMiuk6qjY8ncOy1KYlT6Z0KLNfKAZT+ikySTrsjhd2IHaZzY3zw8A/QAdlTkc3riFA1ofIjwdkQhaOqvqMCXewLpls5gW5YHCQfZZPZyRF7XC3BB9Jbt4LSeSB25Lsk3mtrXXokXd3c7ZD3dTLSiJWDIVz9oysgv6iLwxGcueM1SbBMTiAJJvXk6ih4Jvw3n21VAmoOvrpFc9hMYk2Hbp+ppscnOKyQm+iR/McB0FFhESV1+CPUU0bH6Ov+f2oe1s4JxZhaNnABPiEpno7YGXsZpTARPxPFbN9N/eQ/zoYiTkvsTjnwaSNDmYED/rxGik/lQuPa7eJNy69qJ73wQsJi3951pp72imviSfUrULHl5+hEYEExgSQqCXG67yAVry9rP9nd0c7g4iLVaGqTGHw8Jc7v7ezUzO/DsHEtazJD6caA8Fcm0NeWfyyatSI3WWgnXhU3dQ06BkUqLvCEQJQ3QwiVvXpODdm8ehM2fYf6wJ5bgkFt20kEj6aS6uZtgnkHHDp3n93C08tyHQ9rcWczWbHnuVarkbTp7uXEBZCwPtg+ilXsz73feZJ7Vg0fTS3DGAVdzWq1b0gopAfw9cneSX2ckb6G6s4sBb+wl47OfMkVnHuIW+sx9zqt8Xv4Q4Yv1cuZJzasyDarTjV0KZRcdgXxMZ+85Q1yti/LJUnBvz2fvaJnK9ogm3MZYIiVMwaWtvZf54bzysnlTrItlWTubJfEorW8Aqp3EzWZwWTbCH4nPjytx7jL//tY7IBFc0ejVNzWrMo+8mEjvjGRpP+qopBOvaKN6+nUPtRsRCNSeOGhk/KRSnrnJqZN64BQYT4uxO4PgUps+aSIAwQGdLJ/06LVqtDr1Ox0BnE20aKQ4yMSKDFoNHLImJCUwKcQVdMyXZGew9OkhSiidNn+yl4rrbWa5o5+DmAmIWzyYuJY0oHwXioV76+ofQmq0e92GaS0vIP1tP4IabmWIbByO1rVSB/rg7XtiAWbpO8smxbgwuk7luSRjCUBdNRWc4froSnW8wAcnXs2K8I9JvybF+RSgTDAx2n6MmI5smRQAhU6aS6Ab63maqM49zuKIfkUSOW+JKVk8NwJV+ak4eIbO6g16tGI/YVFKS44nxvti+LZiNGvpaR8d5cR6lg+74+FrHecjIOPdU4eIgxrpmlGXmcPZsP9NvSUOx80V+VD+RNZGj63ZfNtm61dxzUzpJUa4jY9liQNNdT1FmNhk5jcg8ZBhC5rJqxkTCvZWXzOFjHR0C+p4WGgsPc3JwEnNSYxnnr8Ckrqc0O4eckhYGHNzxGZfE/Nnj8dCdo+TgAc6c02MxywmcsZw5E/3xvMqaZJd7u/8yKBMwdmWx44W/ctxpMYtuXMfqmC/u1KyCGAuUWbQNFGeeZc9hIwvmS6k8c4CP2uZwY7qCoeN7yY+cTtLkGSwJHaYmJ4ezJa0Mabrp6e2nw+COv4cTbq6jIRCRCHHQPO6+JQ3Rhy/xoSKOcWGByDLO0unviXdKOIajWRRXDhCzYg5BcicC42QceGovsXcsxEMsQXzp8QmRCHVJBa06Pc5rV5PeW8+50r38rWAGv74nFidXJZrczbyb505QWzGaRUtJHoWyvuwjnM4rpyHlem4I+jy4WvY9z1/cH+Se2QEoK/ZwMKuM2l4DgrqVIdVEYpbcz71TFV+wp4uhLDUyFO+r9hxceOSVPWUWzIMVbH9+K32zbyS97zinLOMJDndFVpZPpc6fmTcvJV6ho78ugz2v/Z23+ufyo7XjUIgMDHXWknm8GbfEBCICggibEM246BB8Lp4crbukrgoOvvIYf2i5jQ9eWkWAm+PIxKCrJ+vAp+zY/Ck1ZnfCJ48jyFmENnAB62ZF432ReMRyJUoHCeILsdSxzhRX7PfVUGai6cQOjmSXUttvxqLppK26lMKKHnTeUcSnxhFljWWLpDgnruOBRU4UvfU2+2p7ULfVUq93xsHNh5DQGGI9PIhUdXMmZDJ+xy+Fspd55nQ882dFExVkRRYjVQeOUi9yIOrG6z+DMotJw0BzPge2HaDOdRLJhqMccL6RxeEGBstzqZWMY/KsWcyM9UGhLqUw4wQfFIVz/WxH9IU7eMv9UX4RUUPlR29zOGwBqUFehEeOJ9yhhsKCLtp0QUyZqBgFos+LTpDUsHObkfX3LCDEQ4JmuJ7D23MYcvJnypIZhIgH6SjJ5uChcnySZWT23nYRlFWx6fd7cJo1nYmxYbh9ZtdmzhUWU1Jaj/+D97MALfqaQ/ztg3wGLAJmoZ3S7iR+/MBKpsf7f85jPvJ256FsHwGP/WIUyq6o8n+5w1dBmaBtouj0GY6fKKC+Yxi5iyMKlUB1rYnYhFCcRQKCoEPvs5i7V8bha/UamLQ270/24UzqxcHEzZ9GeE8uR3adoiZ8ETfPm2BbhBU2eDHS+8lzvNo1k6XzkkgO+/Kwk6AdoPeTF3i0yIkIlzpOHzMwYXIYys4yqqXeuPmrcFMEEzVpEbcudKenJos9mzNoc1bh6uqCi1RPa04G9Z7TmTs1iiC5AY3Cn9BxkUT5O2GuP0vmmbMcFFJZRBkZB45Su2gNcx27OP1xOeGzpzFp5kISQ6V0ZRzkxNkSGoa19PX00tOpx8PfA6Wbqw3SbWUXREFMu/cWZgU6IxvuZ1CrZzh/L4dbHRFHpbM4RoH2XD212ScpnbicZYEhRIW7fANpFF9uEleCMsHSRv7Hezi8O4P2+AXMuekGVvoOUZ93hn0flRH04AbmDB7ksaeaueXVHzB5YD9/3aQjceVsklzKOJpjxiloMgumjm5+rMxkHKK3PpeDO4/ZxvlU/X52utzNuoh+OgpzqVfGkTYnnanhzliGW8g9mUV23hBTb0jD/cgrbDihINV/dMc3VEOb7308dNccpkS5IjLr0fTUU3Q6i+IOGRErljOFKo6+/QFnApZy95JJBHurcLJC+JeKxerhNthC9BYnFS62aJCJpr1/Y9OR05QpbuUnt88mJVpJ55Ft7K81IE6ezyxTCcc/LUB3/V1cpz/IH7Y48cBTawisfY+/nYll9bJ4ImyRmX+t/XdBmWWYmg83klVbQr7vKuakz2b514YyM8PlRzmy/ygHnW7h6euc0RS8z4sNN/LIWjd6tvydQ0lrmBsVRIQ170M64oIWmk5xJruKTMki7pnnatOOdcAilqFQOiIVmWl64zf8qcaC4OCMrL4Hl6lxRKX607//DCX1WkISo9CUt5PwhwfwO1aJ2JDP6eohmwvYpNVhlsqQyKTIJF74evsSMUkFCgO1b+0ir66AU+oJLE6LZdKylaRPDMbbSaDlvTfJipxKwnkoy9rLnp3b2akNYPzn7p8AavPpXPknHlk6jgi3iyil+hDHS/qo913OnVMdPgs52L5RLEFEDzuf/BumVWtIiY4kUCFHJvmqwfHlxntlT9kw7VWN9DQVkKv2w6/5KJniSDxdHPBWiDH7TGRKjD8+jhq6T33AxsJqStoSWD1DBUIFez4eIml6LP5+SroyyjCmzyT9+iVM/yxcK4xATM4Wns/ToC+N4fHnl+OtGoUyq/PFUMPeP28iQ60kcMEsomuL6VfXkaGcQppKj9mgQytW4h07g9kTfXFx/ObLD4w5fCmYUOd/yuHtW/iozoDBbxJxs27lkdWhF+W0WBg48R5vZ7fTV1NItc4Zqas7wSExRKi8iXRq5oRPLB4n65j523uIO+8pK/o7v3m3A6mzAy5WT5XV29M0iGpSCgvuXEWSLW5rYriznow3/knOgl/ys2RXBjY+xVtBt7M6JYJo526yt+yiTBLI+OWLSTOXk3NoB3/eMUhUtAxLezk1s1/iIVUWmTveJyt8JgnD1XRFrmFeaiABom4qi1roq6uiyRqmMpvQ60Bh81CJEEcnEOsYwOzZUahzPubTMyfZf7IJg4MXsbPmkDZlBrPigvGgi87C7bzSdPPnoOy9h1+g0OSAVKW6KEdOYKhbh8g1lGXPPMiCS0L9FuMpXv1TGzOWTSdugj8SYSQNYWROECMSG+lpqGDfaztRPfQT5jorcbLmMP2rs/oV1oQrhS9tzghdC3kns8gr1xIU40bLwf30r1rPDKs30JTBpu2R/OKXCwnzkTHUmMW+7cdpdI0jdf5Mkn3kCIIedVMhp7Z+yEHLNO64/zqmhbggM1Sz9YfP0Xjj/SxLjmGcgzVNw4LwWS0oESKxeKRau2mQ7q3P8ofgn/Gz+LO8/aqWJWun4l51gGOycQTFOmIq76DPNJH1N00YjUhY315AMGvo3Ps8L1TP4u7b0ojUZrH7eBF5FWYiZ8xm9pwI9Md3s+9oJdK7H2K9Qyclm7dScNdPud2lgQ9fziBu/VKiA31xd5QjlYxecG1uJutkDjl5YlbfMxfrDG+b3605YwolDlZbF/oo+mgzn+aWkl/YwLCjK55hfrhIPAiIiWfmZBGn9xhZ8+g6or5WUdOxL/pXhDJhkIEBgb4jn5BldkWZvpTlqnqKsjPYlTmOX/5yGqLhbo489DClv3yZG3P+zEbpMuYnWb3UAkazFIWjEmdrONgmeiMDLRVkbPmIsvk/tY3zjtcf5bWoB7kjJZAQRSdn/rmdaq/xJEwJQMjdx7tbT1LZKSMufRozfMr5y1lHEs7vjjWNdPncxgM3zyY10gl9WxHH9x2jaNCLuOUrmB1odXqY0PbXkfX6q7zXP4U7vr+OGZGeuNh08cVCEAJG1C3VFB3LpDtlDctjPFFKBfq7epB37eTVY9EsXpBIfJSZs5s+oUbiTtwNK5jUUUDxqaNs6Z3J95Wf8JLn9/ntDCVikQG9SYG7qxK5Lf/iX2v/VVBmad3DG59ImCQqpNhjCv4JM74+lBnPkf/pVt557yQ9IbNJduig3fhFBUuk/sSvWM7MxEis9mEu/5RPtn/IX8uUxPuNrloiKWK3NO54aCUxChFtb/ya/y0eRidxRNI8jM+ipSy7YwqOOfnk5puYviKWio3bcXzkVyyXi9D1tdEzaMSMiZJ3NlKXkMT4SQlES+U4urjgonLCEQuapiJOvPQrHm29gY2bbsPho6d5JTecVfctw+3IBxRHpl6AsuxjZJbW0zH3Du4IucRTtuNxnpLdw10zgwi/DJTVuM1lXewQ3cMm2yIjEjugCgjGXd7Drp9t4P1zSrzSb2D96tmkhHl8rUTWr4YyC4KlgSOvbSe3W4POApaGfIqMXrj6BhHhKkIk9yY0IY35S5II1LbRdfp1fvKhB0tGoWzfrmGSpsfg6+tE19lyzDNmMWPtRVAm6OhtLmP/WwdwvjeSw09JeOyPy/C6GMoa9vCX5zbxUbGM9FtnkxAopfLYAPPum4aloYOhE5t4x/d27l8whWnj3EdyFL7hNlYoE/R1nNh5kqKThSgSXckwTCahuprxv32Ihe5WoLY2M91bX2ab3xLSdXmU9Rpo7OnGOKDAa1w6KxMGyChvobJA4NYnbydcLGA2mRGsO+Pe0bwR6zxo/c+a6O/igqvKCblIgsTcRXvtYV7Z6MmjzyzEGT05Tz9F7qp7WDo+jFC5CGP2NnbVO2KOXcwNwdXkHNjGi1s6CYqQI3Q30LXiPf56nSO1Lz3DqYV3s7jjEMcMkxg3OYk5ISJ0QwOo+4bQWXppaSzg44/E3PfzubYEerGTO35uyguLa+12nn92NxU+c7n1rmScC4+wu1hC6k2LSDm3g+cugbJNfzyM37KFJCeMw/0zaDLRnJNDdmYRqvvv+woom0K4nwNDA8M2W0UsR+nqjqeXAwM12bz/6C/5RDaZKas28MCaBPwdL1wr8w2bi+1xV4IyK1B1nN7H8YwTZLvE4zWkwrtqI6fDpxIrsSCYq8lsWswffruU0MHD/POjBsQuoNX2UNvY+9lhD5HEBZVPBEnRvezdYWH9az8nMeOP/Ox3pfjePx9vdQ+Dzc00t1tzrhzw9HVDaoUzFz9CpqzkwfkB9B94hV8dHcBVPkh3hwWVhzNS3QCDYgfkjmJk7uNJnL6MW+aFXAhbCQaMw3m8+NOjpD7zQ1J9XVGK9Jw79DHZgy44x6eSIKkk9/2tvJehwXd+DM5tPXxxehchDUjj5hUzmBgxkg8rGCs5sXMH775RjGuc36iXy+ol8yBpw09YHaXEaTR5VDAUsWNTGSLvGOYuj0eTmUFWbglDi+YSu38zu6f+iiemKL8NFX/2zCtB2UhHM537P+DYkJMNylZIyyjOzmR332J+eWswaAeoe+Fh3pr3e5af/BO7+rtpG5Qg08gZt+A6liyeSZLnyFonGM7RUH6Sdz/x4aHfzMEFPRmPPUbe7b/g+nF++MtEGM+8w7YWP1zi57IydtAWvsw8XE30XF9yTtbaQsRYi75+9hVilFGzWBDQRXFOHee0FpSKQUorOj4LeyN2wEE1gQXTeti5Sc/S399HqtKEeViH4XIHRcxDdNfnsWtTIUG//D0PxDnbNkNC1Vu8cCiCRVYoG9fNp+9nMSAPYub1M/AbrKQs5wQbj/qwXLSHf+hFMCDFUScn4b6HWJcYiN83kKPyXwNlAgNk//VNqpOXMFV9mlPqCLz+BSgzNxdRUnSUT84pcRElsHZKI++9fpaei45aCjpvEr+3jrnx4QTY3KUW+jIPc7qkltbU1VznazVUA5rBGjY+dYIZrz5MXG8NBW+/wSHPRGIjgpDlZNCs9GHcinhU7R3UFLmxcoU/mRs/xvWRX7JILsJiKmf/XitERNCw8W0q4pOZmJLMeKkYiVSGTC5Dau6htXQfrz2/hQohmtA59/Hrm4PRZh2mNCAJ2afbqZuYdpGn7Ainc0uoSVzJmvPweH4QHHyF17x/zL1zQi4DZb2UWqJJMR3nYNUAgnXBlXuTcNOdLAgaYN/v30C0ei6qhjLaZHFMSJzMJP+rP3Y/pvCl0YR5lJP1h99g81AsIZPTmB9q/T3rjluCVCpGNNxGV8Y/efhQDLcu9EBsKWDb5iGmz08gKNCZtiOZ9E5OIWXVos88ZeaeBuoz9rLVMJ+fzC/hd4+IePQiKBPQUL5tI9v2ZjMcF8eEICNlBwpoCriRvz29AtehPvq2PcvTYY/xRLoKj29gsF5u9h4LlFl3hu1Ht7G/bAi9yp8J5jqOuC9kvbCbl3ISeeLJRfiKrRIDfUMZA+hRxwAAIABJREFUjYoAvNtzyB9yoq++A5mTHNeZacT2lpBxvAFD/CLWpXkh6PP58/1/ocnNHUGsoX04lvWTdVR29FLWbsZTOoBZFU3Mwu/zg2Q1bZnbeLH1Vv73Ln+wNLH515tw23A708YF4WHNqS36iI8rZOgD01jglsvh41mcap/AddMd0Bfv4S3TLTxy+yS6/voCHXfew5ymgxw0JBA5KZnZ1hB8dzV1zd00KgMJseTy7tsWfvTbxSPhJYkMR0c5EpH12IeG8h1v8c7+DBrMIcxbtpwl80OwNDdR0SJnkuQ4L1wCZRt/vxuFNa80OuSixHsz7cVlVFa3Evij+78UytKXRiNuKyensJY2nQWRoy9h1g3DwvHImivZ/8YuPB68Eded71M68QFuSvbA7VuylytDmYXB0j2898Z7bDrYQeCcZSy4ZTbO7z/LxhYl/gFeKOij1/0WnnlwNmFeDphMeob7+lAPaNDbvF6jTSRCInXEycMHD4UEqYOJws0fUlJUQPd1G1g6MZJxmjNs33sOi0s8q1fGjHi7rKkeYmskwBoZaODIG1s4261HbxvsVr/niMdRJHYnbMoMZixIJdZ64ON8MwxiyH6Fh7LX8PiGGLxcrKhnTakcnS/EFtoL8ig7eph6lTfmSbOZWf0R/8jpvShh3YTOezYbbpxFXKgHsvPuy65szmSUkdU3mfVL/W1QZtaoafrnc3y87DkeTnLFfdT7ZS7eyqZCF9xjprN8iis92WfJyS9j8MZVpDd9yisf+PGbp60blJGx9220rwVlktIRKBtewSM3BtigrOnPD/O3qU+w6OCDvClez4b1c5jqksdHB/pxCkxi1ZIom+6E3irqsw7wdu8NPHmLj22cv/2zd/F7+AdMD/RCZQWfvI28X+2NMnYOKxOGRqDsVAdT7kzHVJXL9ud2Ylq7ini5aOQuS5knIfFxxAZ54CQ1oVGrUfcPojV93tZEIilOXv54KqRIHTRUHdjFmYo2um07oUubGW1vO1VnizDc+Vc++N5EJGLRJVDWyb5teQzLg5l7/TS8hqopyz3Je/vkzDZt4QXvJ9n64zgU57bw+00e3Hz7TMZbD3P8i4r8r4Eyqt/h1y/XoRoXRMBAHpkD/gTOup6b504gzPWLHoor5pRZL0ftL6OouIKztcFcn1rLW0cn8sCd42wD0ZrMXP3PTVQuWs608VGMs2likPJPj5JfrybwzluYaR2cgo6h/nz+9PNTLP/Ljwgoe5Pn/l6Pqb8HeaiZHnEY/t5xzEwUYTCZaFEnsXaaheMb9+Hzq58zz3pIqPpN/ngwgfXXx9C5+Vk+6tBhcPXFR+yAd0wKKbPSiBgsJ2/XZo64uKNuS2NV2DABK6Ygr6uipqGRgl2fUCB2I2DGOm6aO5WozlPs37uPg/Joki9N9C89RtnsZ/n54ojLhi/rvBZzS5IInWnU2EUS5EonHCS97LIl+q8jKdAbV5HcBozyy5UtuILhfjmUWTAZeil49y/sqtOiG8moxtJcTJnRE1dvf0JcRqY4kWswUVMWcc90Z9oPvsSdm2BqnBMIDWSc0hETH4KHuwJ1WReuK1aw5OalNigThEFaik/ywcs76Js2jUhJOR9uhet/cS/Xp4ejUsoQNAUcONBE1akKXJK9cU8Oof9YJR3qUO7/5XJUw/30bf09T4b/lifTXXBz+Ham3StDmYCmch/bP21gwC+NFbHDNOfncyTkLn4W1UjGO6+zzese/nh3PG6SLvLe38bx2h4GtBr6mmtp6OiiT+JDgH8YMX4S9MNmJAFxzL75JuZ55/LswwUs++lqgl2b+OjNSqKVjVT7puEdmcw8RSF5pW1UuazkgelDdGRu47m6dTx/fyj07eKZF42svXc+0SHuyLAwcGwLe9udkMZOJqp+Px98sJ/uAHd6TAG4dg4xeV4aUenjqXnzCLHfv5mEmj3sNiUQlZjMzAAx6rxT5FQ10zltDqn9h/jTr47jO2vk9KXYNYGlt8wlxk2JqGYXm053UFkyRGyQA/7TknDyCiZooJqy4hKqcw/xYXMM8xcs5pENM3GQ1vPer/9GvdIDZ08PrJUzRpoF9bl+dCJ3Zj3+w6/wlE0lJtIDi2EUCkQSpDK5tXIMfU3WRP99BPz6p0w3aDDKXFDKrafc/sWZ/Sv+/CtzyobKOZtRScaJehxdDfimJiLRO+Fc9Ca/P2gmJTkAmXmIXrel/Pze2UR4OSE2lbLjtQNUNg/jFHTRomQYQKtR0xPyA5653erJEjAMqyn7xyucnXkT8+KjCC7YyvY6Jxxj4ogXtVHT4kjyyhR8RRbMpiG66htoautm0HDRAvzZt0lxcHbHOyiIAD9PXM87/HVqDPuf4cdDD/Ps9V64Xwxstr8VMBv0DBRlUlBZR0X4dGaV72F38h3cHzbyEIupmHffbmfhmlnERPqO5gMK6IoPcaKoiZrIm3jA5uUSMA31UPTH37B7/Qv8NNYZN+scgoGqTf8kwzWaqBmzSHcXce7sWbLzShF/707m6drJz+wgZmEqXqMbom9D418LyhRVFGef5ZP6NB6+bwIiTT/5Tz7EvlueY/H+x/lk3H3cNGciE1UV7NxcgkUVxcLVyTbgoq+ausx9vNG2hmfu8rON8988C997eAlhPs5IsdB/4J98rA7CK2Uei7yaOPvJh2zcnI0QOx5fiRqtXEdJoTPzQhrJlMfj0Q1zfnQz81Ji8BPqOPrRQc5knMM10vcCAJn1mPurKPN+mD/eFYarQoRJq0VvNGP+QghTQN9VT8WJA3zKLB64cQpBziOOg895yqKGOLrlGB1SX1LXzmNcXxklZ4/xTuE41go7eG/q87w83wWx/iTPPVXDvDuXEh/t97UiQxfr/r8GyoSecjLLejBZ3d8V+/m0Nwi/tGWsTQvC+8Is+tm3XxHKbIxVSWlBAUcrAlkZn8MzL3URm+o5uqux0JPRgNvPv8/qKROJtpag6cnl0OEyavSx3HTbFDxs27NhBnpP8eQvGvnRq3fip/mE515uR2huIyxFR40oBE2PJ4mKNqR+Hqjj1rBK1ciBjSeJeuxHTBNrKX7+Xl52/AmP3DSB/i3/oGDcRKInTSJGKkbq6ITSQUNvfTlZ2X1ERJxja/Z0Hptewhtne3FQeeHj54Pp9GGa4qeTmD6LdB8nDEUnOJNfTsOU67kh8PPhS2Hf87zi9kPumR182fBlve8K7pr+1Yn+ttOX/8LC8lWeMkEwoenuoE93YaLWn9zMDs04AicmM/P8wQWJHEcnVzxMndR/9ArPiG/iJ1MckYiMaIYtODjKkEgEmvYe5VxsHPHLFzLNmhck6BnqPUd1QS0DCimCNovX/ybizsduYcZEP5Ryie2En3pwmJKPD9CsUBK6LBFxbgGZWXLu+MW1AmUCuvoj7Pi4gMpzfUidLGi62+k41069ayIzxzkh8wwhuOY4eZN+wONroxCdKyHr9BlOn86lUTmRlLmJBA42UF1QQb+7OyKDH9Nvu56ZoW4ohUz+55FK1v/uJsJVDWx+OY8QWR3VwXMIiUtnqTKHjLx6CqRLuX+BQGfNYV5+XeAHz63F6eMneUG3nnuXRBHqIYehCg5sPEKzKpqpK6eiyDvFsW0f0hPtTq1HMh6HK0mOkjEww52yoyFs+F46vgXvs1OaSGxSMuke7eRs382REj3jfngDiX0ZvPXaMHc9PB+FNQlbrEDl6YqjZJjyfYdp8VDQVNyDu7sUNx8pDdktGD198HMVI+/OYcfgeh6/LZJAbxfrroiN/7MXl8sm+hfZEv39fvjlnrIZy9KJjwv4ikT/i09ffhtL8+ef+ZXhS7OWoeE+Co5k0a414j85iL6jBzjbPkxnbwS33OZH1jufYlr1EBtmheNjLSVjKmDrWyXI3cJImx09Wm8NGGqhvfQYW6wL9H0RowuokbKX/sip9BuYE+eN+sPtVChDiF04i4jGM5w+U0pz9Dq+P9cbk6aNwn3HKR8YoH9QipOThMGSPFo8g/H2cMfdekJd7oZ/RCxxU+IIPV9PzziEofyf/PidcB76zUIi3B0vI3sBTUkWeYVlFIWmMOXMX/nj4Dimu4/mjgltZNdF8rMHV5M83m/k7y09FO8/Ql6DkbBb1zPbtpkVMAx0c/LXv6HwV3/iHn8lrtYNujaf998swiE2ifS58XhLhqg+fZasnGbCf3gXU8Vm9BoDMmflZd7tm7OBrwNly707Kc/J4JO9JtY+vobAwXLeeOAd/F55mtnZL/JS8zzWLU1ksnMO73/Sgdx3MiuWRo/kWhraaSg9zlsfyLnnd4tw/vgJnjHfz8Mrw/BzkSIMlrDrzSN0hyYyfVYQ5qJcTpdqUPq4oxqoo9Xdi+EjpxicPwd25RJy/yLUuwqJuGEF0xJj8LFUcmBXAW1d7ixYM/lCfqdhAF3ZZv5QfBPP/iAS1cipki9pZrSDfXQ0dyMLCMP//OGtS6AsIVpO5fZtZA454rvkOtL7csg6fIQzIddzx9BGnlDfzd/uHYe8bStPvKFg7W2zmDDO41/W538NlFmLPmr1JswWASH3Iz7uDsRj4nQWRSsve9z4aqFsTVIpL2/zZPXqgNE8AjPN2w/Rd8vNzJ8US5ShhbwDh8hudyBs4VLmhimxmKQ4SgZRN+7gly968j/PL8HdcoD/fboAQTWRRQu90Q/009CpRt2uRuoURPL6Wfi0F7L93VoW//ZmAku28PzHGjzE/QhRk5HnZSNZuYz09DQmnmcpix6dVsNATw+Wc5/y0tnZ/H6DJ01dWsRyRxRKGS1b3yU/ZhqTp6bZSmL0Ze1n/9497BdHknxJEVGh9DhV8/7IzxeH4txwgpzKJtqHBYTOStoIxmfWBu77f4Syy4003cHX2DgUS2jSNBbawpejTdDS21DI7lc+wfjQb7jF50JNILPJBGIL1Vu2UeIbTPjCBSNQZi2FYTZi0BkwWXToNSd44TkRDzyyiEAvpS0ENrLf1lL44S4qBUciVqcgz8/j+EmxDcpcRz1lT0f8jiemO/+/eMqsZUNaMo5ToXFG5e+Ht4OJ4epcigtLORtwA99Pc0ZmPak2UMrpFj8WTZFQdKSAc1I3pBUZVHtG4hcZRbSkn5a6CipK2jFOXslda9MIkZsw6jJ45r5dhCyZgruym9PHjcwJ7qBc4o9OEcRkeS2NfTJMsXfwkyUu6HpqyXj7bQ4KnkgbDEz+0fdIlXbSUppHbmkrGq940mZPJzVaRcfZ4xz8YDe9KTNJnTUZ6ckM2ixKDA2naUz5AXdND8K083WO+KcSl5JAaPURjmcXkK9R4eMIzgFyanMC+O3/rMDpcwZjYrCrH5NjH2d256N39iY+fSKK/mHMDgqU5j4Gi3fxl/bbeP6zkhhVvPerV6lRuH/OUyZYvXvn1Ogknsx94ocsQIeh7gxbzjTawuoWcy2nSsK5Z8Mypib8h0CZrS7bAIWHTlHXZyZm6Sy8O+tprCvhyHs7yRyS4D7jdh64ZS4JPkocrCEfUwFb/nEatdGF6MTQC4uStsOWl3nKcgf/e//noezktFWkujSTuauSYSd/Jkz0wNhaQWFOObWWSdzx5L3MdtbQkbefrZs/pX3SbayfEczQznfJiZpKlOsg7bkVtMijmbFoDtPH++F0PiAimLEMN3Ds7fc41qsidGIcMeGBBAQG4metn2gLL14EZWFpTMvfwrsBi7hhNJVDsNSwa7/A+jsW27wfUrS0Z33K4dxO9NFzuX5WOEqLCamDBF1fA9se+guKF59lpZsCpUhg+MxbvF0dQGxiAsnh1oS7JkpzCsmp9Wb9gwvx/Rc2rFeDbGODMgs9Rz/hzLACRep8FviY6G8oIWPnLk5qnG2ljdpUS/jx96bipy1k19sHqdaLrQaO07g0pqVPJTlYOeKssJbYOFfOmS1bOWr2QNpoIPnhB0gzNVJbnEdeWRt6/2TS56SRHKrAoB5gQCvG0VmCrrmIk4dz6Q0IxJSbhyb1Zm6cZ+bAX/KJWbmAlEkRuFoq2f/hKcorzSTMHg13W3/XCuKNh9ja9wAv/CASt68sTWGd30eK+sodLylVU7eVv50IZc6sOMZHOKOtz+DosUyymjQ4yGTIVDHMXT+XqP5MNv7jCN1+vjgODeIy7SZWp4Xj7zpaMulqlHRJ3/8eKLv4w/paaNUrkLu44/3ZSP38l48JyoaqKCss5HhlICsTinj+TSOps0YKSlpDF51Hi5HcdxeLEzwwnTpFfqMZt4QppMV7Q3s5WftPUdo3jEHdSU/8z3hqXQhKwx6e/vF+1C7+hIxTITboR04xevqjdHbBR9tC04ABjetUNlyn4uwbh9DOXEmSYyetTY2Uns2lVeaEUuXGSJROhNIviglpc5jm1UtXyS5ezprDkw/GXBTbNlL51mtkhacQlzqFRCX05xzhZGYepZHzWWLLfbuIY068zQehP+W+2cF4a+pp6epjQC/YcnaaNM5IopewJuGL1c6teX2n392LdN5cxgf6jrizv2a7ck7Z5x+sP/wmm4djRnLKQi5AmUXdSlP2ITbWhnPXhllYnYLn9deVvZuDedWUVegIWTCPuUumEvWFUKsZi6mbqiqIiPZGflFBISv0FO2w1ilzIHxFMrLCfE6eNLL6zlhqPj5MQWED5vuf5P5oxUhBxm+hfXX40sxQdw8GmRKFi7OtTpqp+gw5mXkcC93Ar2ZavZ3WEgd61P1mXJ1NdLY0UXb2LMW5BdTLffAJn0hyfDSh/kr09eVUNrTRa/IgdukKZniX8o/fHcZ3+gScHfspyLUwNaCHWrEnWpkPMbIW2obkELGa22eqEIxaBpvKKWrqx+AYSNzkIIwlZyjtNIKTB/5hEYT4e+HmYKL+1H4+fmcTpcFJxPuroL8HtbMKlcaX6GjBVnbmXIOB0MULmR5ioDmvlhaRN1FRbhgbyyitqqK4XEtwzIUQh7Vm3KTV85gU4I4zrRz9MINBp0BSl07D//yCPthKR9Y2Xmi+iT/cNbIBs5hr2Pz7j7DExRMeHjA67qzKNNNZWUtjSz+RP76XuRIT5t5GChp6sVgPnwgNnM52YtGSVMZHel8m18SEuqOZ7L2ZeN6xnsnW6iTfgo1c+sgrJ/qPQllLO6r4IDpLzmGQOOLs4oTCoqa1vR+NXkrI7OuYPd4bd1kx7792gs5BOSETAi58p74HdUcthQ4b+MM9YZ95ysr//AKn48YjaW3iXO0wcndfQoI9+T/2zjs+ruJq2M8WbdMW9d6b1YtV3HvHxmBaTCcJIRAChDcJHz0FkpAQIEAgCS2AwRgw1Tbg3m3ZlixbklWt3ru0vd/vt5IbBLBMCMFk509p7u7dc86d+8yZUzRqX+S2AYa6+uhLuZwbiyTUb17PUXEsSQlK+koqqTjURuAVlzIrPQhpcxXlbQ5UUWlMK4jlUyHzghNjWxXVzd309PQzqLegmjCdoswkYkY3oQLmqkMcKa+mIqaQwpKXeVaSwzxPcOMomLaz+0gQN964hJyUYPSVO9l3tA29Z+NQlEGkq5u6/ZvZWjuA1aanRZ/JHb++jGSlp9ahlcYP36UqOIsJyf6IGo5xtLyBflkwkZmzWJIf8m97U8ZrJuODMgF7fzeDTgkS/2CC5SJcVj3DnS00DDiQiQVEYalkhKuQiqz0HT9Op9GBw+2DLiyC0JAAtGdkHrttJoZbazjWoccujyInPwrL4R1UDIBUHUBEfCIxYQFoP5X45MJuHqbtWAXlZSU0+UYTbLXgsLVQY8rh8hUzyE0KROqqY9M7OymvsJBUFH9ajk4zjq59fGS7lT/fnIjfl3rKvkR6pnaaBlQEBWrReLzAnm4lnd109etxSpUotGEkxAfg49DTXV1Hp1uGxC0lKDGJcK3iK3SV+Nd7+W5C2TgsdlxQ5hhheHCQrhEVMf4DHKk0ow48SdYCtn4zisw0YgMlmBvbGRbUBERHEqJ0YR7qpqX6OB0mJ7il6LKnMTFMhsTVSunuZqxij+vdsziIkUmlyPz9kcnECN0dDLrlqCKSyQizUX9kkODcZAJkArbeDto7exgwWLGfCqgVIdOFEB6XTLzGjnWolWN94UxM152xwLsZqauhTxOMf3AQgR5b6++mz1MMMTyRpM+Aq9BSxlFxCkmhKnwlLlyegrgecLQMMWJxY1eEEnlmVuYpeTvpb+lCFBKC1lOdfRx6+KIp5wplrs46Gpw61AHBRJysBu1ZXK0G9F2tHBfHMTH2zBoyAqbWSqpb+xiyq4lISiAuOgjfc3oruhhsbmMEMZqYIMQDA3T3uIiOV9JdWU+XyYeQogKSfCVfS6Xnz5PV2WPKPn2Ve6SH/r4ButQp5IR9XmFlK7111bR0D2FEga8uiNDwUIIDNfjYhuhtbqZ1WExQehaJWj3Hy3tRh/kjldgZ6HMSqLBhlChxS1ToxCbMdnCrIokPOZkyL+CyWXHKPAuYgLm3k2G3Eo2fDrXiZLV8N4buVppqauiT68Zetp4jSKUMpTyaSJ9u2gb0GN3+xCTFECY30jdox6kIIibYB7thgO62Dro9mZgnM0FGP8KPqOwUIv1UKDDT2dyLQ6oiOCrkdKschwlLXxMVpgQKk8d2/x7PUWNFF8qoCAIDNGeUxPC02Rqgv38QWcoEwj2FBN0u7CdiLT3XdXY4CQzxR6P+vGrjAg6rmaHuQWSx0WfUP/s3HpxxXHo2KPMkJ/W1dDCs1yPRyRnqMoDKj9DYGCIUVrrq62jus6FOzCE5TI1SOkRTTTdWhwS1/wmPySizWrFbDAyIkymcoDm1GRquqqRHq8Q2bMFldyP1VOb3VeGr1qD2ceIwDNDuiCA9SsJAUwvW0EQi5IM0VTTRpZcQkpFMdIgfKruegUEjVpEvoWG6z11vBLuBgZ5e+oeN4BdFeLA/utFkLQHn8FhNySF1EEE91ZTbfAk6EaQveDzsZh2Z6bEE6uRYOhtp1wvIgqKIDVLiNnmehRpqu4yjMUtCYBbTc8JQSMaKfA81d2Dz87TSE2Pp6qTTk2GqCSY8NprQ/2ASx2fVPz4oG4fRnOsU4eRz7ml/5cbc3c6QSIPOX4Ov7MyuGJ9yB+C0GemprmIgIhFtVzN9njZbuiTS4kMJ9MR9CSN0NHczOORCF3zSpjzqdOI299DmTKMoVfuvLZnO9f7/i/O9UFZRQWxs7H9RBd6v/jwJnCuU/a9K8Vyh7H9VTt7ffVoCZ4eyE7XDBE9d4a+jR6xX+v8tCfzXoOy/9YO/A9/rhTIvlH0rzdgLZeNTixfKxicn76xzgTKvtL4rEvBC2fmnSS+UeaHsW2m1Xigbn1q8UDY+OXlnfQUoE9y43W5cnkbVX1tMpIBzZBCjzFP6AxwGPSaz7XThVrEPMqUaf0+h388qTTDS3TyMJCAAnU51Osvz5DzBU1TaiV3wGausf2oIOExmXDIZUh+fbyye69tgc14o+zZo4dzuwQtlXig7N4v5hmZ7oWx8gvZC2fjk5J31FaDM3Etf3xBdQgxZcQoETyNoo4BSq/h00oJjmIERRsvzaNWns88Elwun3Y6gUHK6m5CbwT0bqQibSEqYhe5DtbT3WpBoPH0X3NjsotEs9Mnzcz7TO9eJvmEvm3c04ojJoSA/lbiAz4CbdQRj53GOuDOZnnRmIpKLzv0H6Y+OIzwinODPlq1027Hp+2hpG8AqUhIcn0CI6nSW9vlsO14oO/+054UyL5R9K63WC2XjU4sXysYnJ++s8UOZ2zLM4OAg/Z7yKZX1lCkW8IP54WiCJPQfacEZFE5kbCT+nnZQnrJ+/fvZekSCf0Qyeen+J0oGCdhHBulpaEKfmk+G6qTnyknz3x9hXdqlzEvt5dAr+2nuFxOeEoBIsNLfo8fgiObaB68h7VQmtAtjZxUH1m+m2uVmyBxAUno2hQWpRAeqkZ+ALKG3juatb/CE7A6evEiGXm8dDcJ3u20cfubvVOdNJiu3gNwALRqN4kRigAvbcCcN+7eyuc44mpCjyljChdNiCTiVeHL+Wo8Xys4/3XmhzAtl30qr9ULZ+NTihbLxyck7a7xQJmBvLWN/8R427Syno88AKUUUxCeRtywH5ea3ebdeycSLVjAnIww/uQTR8bWsKtYQOqGQBYUBp7IsTS01HFn3Dnum/5y7cj1ZmXb0Pd1U//NpNiUuZXauhYpXtnK0bhhFhHq0S4reKEYeXMjtD19Lmqcgt8uGvreJI+vfo9h3HhcvyCCofTMf7mjHEp7F1OnZJIX4ofb0Tu2spW7Dal6K/wV/Kuhk//4G9E43DqeFxvXrqI9IICyhgFmFueRknMh2dY/QfuwA779cStTPb2OJfRP3/7qRZX+4icIwT8/M89tyvFB2/unPC2VeKPtWWq0XysanFi+UjU9O3lnjhbKxeYKzk8M7SyhvkDLnxguIE3s8Tg7MeitS0xHe/MTM5IunEx+oxqf6DVZXhBM2oZB5OWeU6tW30Fqynmdq5/O7W1KQuDvY8fcXWb9hKxXaNAqWZICn9levAVmIp/2ZA5NFgjw4jx/edQXZChf6jko2//MV9gZezLVLs4jxkyNGwHR8Bxs+PkSjTxpzLlrEjJQQpN21VH6whnWTfsmDKZ0U761lcLQ/okDPlo00pE5h4uTpzEwII+hEzJpgaaa2bCevbYvn/vtn4OM0sP3On1Pxk4e5OimEkDPqb52PNuSFsvNPa14o80LZt9JqvVA2PrV4oWx8cvLOOkco69zLzoMt1IlncOPyaMSCFf1QDW/8tYIF91xNrI/4VFyZcOwNVldFEpZayLysM9qvuQdob9jL88/buf1PlxEwWup67Pjy/dQiArt6sLZ30O9wI4jFpzplINUQGpPOZTN8WP3wWwxdMBPf3cW0mGzYTv4MkYLwtCS0lhH0Fl/iLv0BFykaOfLOG2yd/wAPZHti1E4OB8df/Cs7EmYwsWAiEzVnBJUN1lB3cDuru5bwwPfjELusND72C16dfD8/Lggl4jx3lXmh7PwZIiyuAAAgAElEQVR78r1Q5oWyb6XVeqFsfGrxQtn45OSddS5Q5qRzxycUtw7DopVcEurJg7QxMlDDqt9tZcojd5Atk5wq1irUr2V1qT+hKQXMm3hm0Wor/S1VfPDUJ8Q9cg9zfESIT0DZh2lLKIgMRLH7ddYdt2ANSydv9HskyDRBRKfmkB+nw+VyYh3sos/gaXnm8XmdHiKZL1qdDn+NAolYjKWlhrJ31rB76X3ck3omlLloffVpNkVMI7cgn4IzC18PVI9B2eBFPHh1JCKXjbanfsHzufdwc1EYkV/QEeZ8sScvlJ0vmjp9n14o80LZt9JqvVA2PrV4oWx8cvLOOgcos9Sw45NyWk2RLL5yKkEiNy6XA6u+iTUPvUPyH+5mqkJ6KqNS6N3I6o1OguLiSAgVY7EoSc6JQ4kbQ3sju595kea7fseP/cSIzC1s//29PNcuxy9Ai0qpwtLaCyorZnUA4hYbyRnhyFfczS/y5LjtRvY9eCtvBWUTJZOhOPUzjLR1SkmcOJ1LLptKiFjA1FxD2btvsW/5vdyVKMUx2EhN0yAOVSA+e99hb+xs8gsmUhhwRls5fT11pTt4/dgk7vtpFj5OC4d/fScbV/yW72eGEC4/v4PKvFB2/j35XijzQtm30mq9UDY+tXihbHxy8s4aL5S5GTmwji2NNpxxaWSYSnl/QxVWXyk24zB1pb1MfPhRfjIlhkDZWLV/wX6Yt9c0oxEN4/YPwuKbz4o5kUgQsHa3UPHK31h/4W+5P9XAoX++yhHiSAnW02zSIe+rpcMix221o9PIsAUmk2msonzmz/hFlg8uu5Fdv7yb8lt+ztIgHf4nGEkQOtnzcQVWZTSzL5lBmKdlV3MtR997i91L7uBO8XoefOo44VnhyCx91G/fQXPCxVxx/aUsyz7dvFxw9dJYvpc1q41c9shKEu21/OPHrxDyu3tYGBmA7rPlM84zQ/JC2XmmMMALZV4o+1ZarRfKxqcWL5SNT07eWeOFMnAMdDNoB8HcSkvpAdYP5nHVXC2WriO89MROomdGo7dlcvEPFpIZokXBIKVvvsn2Qw048+YxZ+E8JoeMHR+6jEP0Ht7H4YRFLI4UMHR2YZbp0Mnt9JZuZ2ezFbtpCKtVgnzCVKaF2uncv4fGS37GzdGSMSj7xW1snXsphVpftKIxKhOEfspLetHEZLP0ijEos7TUUv7BWnbM+Qn/Z32RH/3Nh6VX5hNOC1vf2IUhTItEm0bhtOnMnjaBoFHgcmDoqOHAO2+xaVhNiDBAT/CF/OTaIqI18vO+0KwXys6/J98LZV4o+1ZarRfKxqcWL5SNT07eWeOHMtyejEUQbH20HStlZ3EzercdlyDGHZzPsnw1eouG6AlRBChlSHFhaKvheIcJgmNJjAtFe+KEUHA5cZoMGOV++Mk9zbpPDgHHQCdtNaUcqBtC7xCjkZvo7bHgkIQx/ScrmaJkFMr23H0HGwsXke1pWn7qA4aortQTmJDLssunEyr2fF4XbaUHOZa+mKWqFor3VtI6MILZLUXmH82EpEBkggx1YDDhEYGnyl247SYM3S00DDjxwYUoNJmUUF9kp+qknb/W44Wy8093XijzQtm30mq9UDY+tXihbHxy8s46Byg7NdWFzTBAT0srnXoHSFX4x6eSHCRH5ME20RmQ5XbgcHnSK6Xn1JLJPdxO66AThxtkzkG6RwR81CEkpUej9RSmdTvoPXyIzqBIAnykZ3iu7AwP2ZGr/YmKDUHhmeuwYR0ZxqAOIUQu4BjporVzELMgRxcaQYifL3LxWLKASCw+AxC/u9bhhbLzT7deKPNC2bfSar1QNj61eKFsfHLyzvoqUOaV2vkuAS+UnX8a/NZCWV5eHvHx8f8xiXoa7T7yyCPceuut6HS6/9j3eD/4q0lg48aN+Pj4MHfu3K/2Af8jV7W0tOBZeD127B1eCYxHAsPDwzz77LPcfffdiMXneST7eH7w//Ccuro6du3axY033vg/LIXz66fv3r2bhIQE/vGPf3xtNy4SBOHMcjLn/MG5ubmjQBYVFXXO1473ApfLxQsvvMBVV12FRqMZ72Xeed+QBPbs2YNUKmXy5Mnf0Deen1/T0dGBx1vmsWPv8EpgPBLQ6/W88cYboy9qieSM8hDjudg757ySQHNzMyUlJVx22WXn1X3/L99saWkpWVlZ3z4oe/zxx/+jXhKHw0FgYCAV3uPLb6X9e48vx6cW7/Hl+OTknXVaAp4XdXZ2NgMDA6Pe6G9kuJ3Y3WJ8pN9sLJfb4cAtkSIRn5lk8I384m/Fl3iPL78Vajinm/jWHl9+a6DMacNuNjIs0hAkHqHH7k+YnwTnUD8GlQ61XHaqiOJpyQs47XZsFjsSrWY0CPVzh+DEZjZisLiRKtTo1DJEuLDbzIwMu/AL9TtVNfuctHpqsoBjsItBSQA6XzkK6RfeCJ4sKZtRj8XHH51Uz7BZgUYtP6eg3a92j59/1blCmWAcZMgtR6ZQjTYnxtPxThB5YpHHhuDCbeqlzeRHVLCnAvh/oiikgNNmwzSsRxwSggYBl76fYZk/OrkU6X/gpOhcoUywGTGbLBhkgYSpP+eGBDMjIwJywYJVokR6Sp4eIbpx2Kzoh634hgSctmuHiaFhI7bRPoMnhsgHha8vao3yq9mwy4rVYsHg8CVYJ8ZtGqDbHUSYVoxzoJthRQA6lRz558lUcGC3mRga8SEk1PcLA7oFlx2L0YDFKcFHrUPrKRTqduA0D9Nr9yMi4N8FFjvD3cOg1eKrUnyxHAQ3TquRYasUP50U85AZH60auY90tA7Y1z2+HMoEnA4nAiIkJ77f7cmgtNkRlCpO1lJ1WSw45XJ8xOKz3qPgtGNpq6JGNoGsMAU+32BWo6OzijpHONGhWrSKL/IKunDazQz02dFFBKIQjaYCfErsnt9gt9uxu4TRJIHRY1+nE09uw+khQearRPYtAsBxQ5nbgtHowIUcjVaO2O3AbjUxbFEQHKg4LQ3BNZqFKxaJEOxmzBYrNtcZB2MiCVKZcvTdIRKcWIeHMDo9azGIPHCMG0/okPv0QoFEpkCpVqP67PvJZaRvwInaT41CJv03EzNc2K12XG4RPgopgtWM3uL4tPaUWjRK6el2Xyf/6zBhGG3x5UugnyfJ5T87vkNQ5sQ00D8qaIdbQOSjQqPTolXJPnfRGK+nzNnXQtuxwxxU5zNftJe3uudw1QxfDNvXcThlGjnR4USpfD7zkrcz1NFOw7EO/ObNIOmza4HLxFDfMPrBXrp7u+iy64iIjCE1So1TCo7hJnZtHWHudXMIHCMKbD2tdFgERCJPj7gzjMLlRJAqUASEEfqZliBuSy+Va1dTHDiF3IQwwkb7uImQKNRotFq0Mjc2s57+3iGM+kEGh0dwxsygSNjJxs50puSEEaz9d19MX82Azw5lbkzdnRhUQQT4yhGVf8I2SzQhiankBljQG6xYBA2hngXF89Iz9dC+9x1e7yzkkukhqOQinDYBZVAIAVpfPr1eC7jsFkxDgwxZBSQKLUHBWuQiB6aBAfQWJ4JSh7/WF5XsTOW6GG5vpXzXIZRXXEa+yEL7xx9SlTGPDKkDkQcM8UHl74dGrTz1gvtqEhq76lyhzNVeQU1VLYdDL+TaHPlnvlrA3lfCtkNWAi3NtCuj8I1IICtSi9JHisQ1QodhhMZ9bWSsXEzsSWLoOsBHe9owugTEowurgMPqQ0BiClmT0on4F7IQcNlMGIxmbJ60O6kCldoXldxnzLYFB9b+OqqOHKNsKJG5uXIcx3fxgW0+K+fEIt3+OrsSFzItOYIopRjcNswGI0azDadnsXcN0999nP1lOpYsSz6VsSeSawnUqZDYRhgY0TPY20N/VzcmVRih8anEq12IpU6cDTt5u3c2Ny0KOgH0VvrbujC5QJCMFUw98Q/cThD5KPCPCh3NFjw93Fj7Kvj4rRJE2VkkxYSN/l8kkuCj0qD1UyNzmtH39TJkNDA8OEy3O4oZ+SJKNncSNzmLqBAdZzYL+nfs5MxrvxzKnAy3tzFgEVCFRRGqEWMd6KGlugVXzmQy1aLRzU1dRQfSjDSiPC2OTEMMG8xY3TJUnnVFreB0H28Xdn0XFS/+nR0z7+SqMCtuwY0g8kGu1qD1VSL/wt2KgOA0M9gzgMkpQqoOIFCnRCYVsBtG0BtMWEUKfDXasQ2tw4Z5ZJAhixuRjy8BwX74HHuVp/bFMP+CfNJjtJ8DxgIu6yBdDUfZfkTOoiun4q/voNOowD/YD7XcA8YCts566tu76TG7kMnlo2uC0tDPsNmEWaZFJwPbiJuwGZNI1Ci+eCP+dSlxnJ9zVihz2zDpTZiNrdRVdTHsCiApJxatrZ+ellrKhpNYPDUciUxDoM6j626auuzIAgPxNXfQ2tJC64AVt+d+XDbMDjl+SROZPTFitLl728FiakdcOC1DDIqDCfe0RnWbGRi2gliGSuOLOjCS2LR0ErQnnywBHAa6j5ews9RIzMQ8UhPC0Sk+f5MiCC6cVhMGg2UUmsUyFWqtGoXUA48nnlTBSHttG8M2H6LiNVjqy9nT7kJ7cgl0GrEHT2N2Tsin4d1tx9hazuGKFrrlE5g1LZVQX087sP/c+M5AmSB0s+/lNzjUbcKEBElAKpOnT2JKRgSfffV4xDkuKBPs9FeVsfeDjTQUTWVi8wZe6riAH81Xo/9oDfsz5jMpK49p8YH4iuyYzTYcgoDbbaKt4ij7t9YQddsPmH5qhZKi9Nehshxjy9pt7N28h5aIieQvXcHSMCvDHa0cV4STpB1gy9tDXPPbq4gctVMnTc/8nD+0qNAoffE/k5OGPC+VaCIuuoPbCk40IRHcuKwjdJW+xZ8e34EtKYEwz25DsGM2WPCJLWL6/PnMibXTfmwv77y6lSPV7fheews/nD+NiM2/5Vnp5VyYE0pMgAyxRIbcV4VqtCbRNzO+HMo8ae0WKl96kh3BC1g4JYPIw6tYY0olNjefKe5D7C5pp1s7g+sWRyGY+2kt38KLT75PV3gSIUoRIscQbQ1u0q+5geWzJ5Kq80EqObEoeKC5pZI9H22jdFBAEZzGrOULyVY0se/D7VR0GXCE5zFrZiE58UF4uMDjiXPYDDQfKWPHe9vw/dntLBLVs+rBT4i+bzk+m4pp6BvBTBCp8+cyOS+ZyK+Bd78cygQcZgMmi210sfJ4uuz1xZQcPMq+mGu5c4b6RFNpEWKFFn+1QNuaP/LXQ0NYe5rocvshD4wgIzufjOAAAm017A7PIHBHPVMfuJGsk7WoSv/Cg5+Ekp0VSUyo52lz0rKvjCH/MHKvuZRJp3bAwmiJA/PQIP2ddVQeLqN20AffoChS0ieQEBdJiFaFQjJEy8ENvPnCh2wfiiA/SYqz/Si73NO4/pYfM6Xkb2zMvYoLsuNJ8ZMhMTdStq+EkmO9OOUScBsZGeqipsGXgqKIsd8oWDGoi7jqwjwCu/exfsduPt7diTa5gEVXLiSZETqqmnAnJJHQv5ln2q/i0R9GjgKY21XP6/c8SaWgRKbTnbGeCBj7zAjqaBb9+hbmnnrOXViGOzm29i88vcNCQEQwwf4KcJgxmWUEZU1j7oVTiR2ppfitVWw5Uk1F4BXcfsNCpgfu5i8vuZm/JIfY2AB8xBJkCl9USgXyL/R0n9sz+WVQJmCje/8GtpT1YkuaxYXTwnG1lrHljf24r/8514YZaNvzGs9uU7P4lkspihTTu3cTu4400GH3JyFvElOmZBKnPrFSuIyMdBbzzDNdXP7rWTS+8BpH9SAo/QlNyCQvL4PkCP9/9ZJ4VOa0YmzazdvvFtNhE+ObMIW5cwpI1hlo2r+XgxWN9IhDScydzMzJsSh7aynZuouSXjti31iKli1hUuQwW//yHu7FyyhMiyfsTBm67NjMw3TUHuXgh+s5kPZ9fjknBNOu53i6LJy5ly1mekYkAQoR/R+9yjuVbbRLQOsSMChymUgNFaWHqE5bypIwF3Vv7SH4mUe5OjaY4P+Ei/Pc1Dw6+6xQZmnlyO6DlDf10tNURbMHsKLTSaGXxuo2HPkzyFaJkSXN5so5iai6tvK35w/A5AuZGSfC2n6Ug9W9DHuAaKSLlgEFSZfczO1Lk1EJJnqPHaaqy4y5fgtbbJOZl6RBLWthx/YWBEUIWZPTCQ2NITE1mShfMYLbhcM0yGDLAd56ZS8mP4FhWQ6zZheSNyGSQF/FGfXj3LjsVoyDvfS01lBeVkGdQUtYdBxp2WnERYQQqJaPzhfcXezfUEzLiIqiKYH0f/I2Tw2msjhO6jE0hL7dbLf8iF/fnEdM0AnPoMfTN1BP8dZ9HCqtwxkWQWDeUi4piiXA1+esHuKvoK7RS74zUOZ2VfLC7/aScvF8sidEo5FIkEjG3KyfN8YDZYK9nWMHi1m/YYTpcyVU793Ch93TWTFJiWnvJo4mFJE7cTZL8/0xlm5j684yjhutGEb0DPVZUPtrUAb6oTpxA2JxLDNu+wELon2Ru+10vP8aO2SxRBbNZHaQnb6KPezYuZ+ykDxC652fgrLGv/6Gd9O+x8KsOBJPV1CE4/sprW6nPHElPy1UeAr74DD207nvnzz+AUz7weVMSQwhUO5xINSwde02GhQpTLl4KVOCxLgcFnoajrP7pTex3Hcvl8v6WXfvr9gnk9NaMUBAXCTBQRPIWzyPGVPSiPqG4oLP7ikTcJuqWPPQ6xgWXcOs4Z3sdqcRneiH9OgBjplCmXndcrIlA7QfWMezf15L19KbuSpRgdhlQ1+7iQ0NEUzMTyY+IYX0pDgSIrRjmhqopmr/dt7omskvr43AuPNJ7tk9k9v83+HN4Bv4/oIQ+t96g6MRRRTNn80kfwk4+mg+spO3XljH3soONNOXMDeonmLf67hzRTax/ie8QKM1kqSjtvl1HKF+OZQ5aNryBh/vPUrdkBPBPkxfUx1Vtf1YApPIKkgmUi5GJJKiKbyW/1uupuz5f7KpeQh9TyNNVjVyvxBiYieQGhBAst8A+2JyCdv5WSh7it8fLOCCealMiPZshR3UbNhInVNC/GUrTkGZ4NmV91ay8fnVHFZNZKp4L1t8r2BhrInB8oM0aXKYMm8uM5P88Bk+xtEDe3j3WDLfm6PAUraW59R38cvkJurX/pPN8QuYFBdBSmISMeIqDpT00eNMYPpE7aeaVp989gUqeO1lK1fdtIiECDUueytb1xZj8I2k6IJpRDr6aDq4i3UfVRE5U0vZ0DVnQFkdr/9hEwELZpObEY/fqSXFRXtZGUcOVxN4y4+Z7yNCEBzYDG0ceP4pPnBM56KLJpMRHYBK5MRYt52PtjcxHDqZy64oIkLkwNrdRM/2VfxRfgePLlWhf/chflXqgsYqBgOjCQkOITV/IbNmTCEv4uvZEp0tpkwQrPQc3MjW4iYGk5dwzfwk/HxEuM2DdBa/xu/f9uF7v7qBSaG+KAY28vyqAaKKisjTVLCzdARzzGJumB821oLJ0M3AvtX82XAVv13ex9/v20LODy8m2c9B07tr2KcqomDuXObEfNYnKGDX91H22K/YsPRhfp7jpuGvj7IxeSXTHSVUGUOJzJ9CvqGEQ8cHMaVkkdW+jdeGF3LvtdE4D/+DX76XxUP3zkK99zleE89nxsQJZIWclKGAq7eWozve54VPKukacBGgFmEPCCdEJUcpN9Ldn8KKn6xgWnoY9o3vsMvmizJBg197F7WOQubHd7D9zb2o77yNhfJB1t31JNIH72VhWMAZNvJVX81fz3VnhTKnkb7Kg5R2OnCrjfQd76G31cWEZAf7W1K4ZK6c6vIRJixZQF6kdvRoVug7zL5mNSEKOw5rJ8dK9rFjw04qHdEUXn0Dl6UFE5iSQZLahr1/Ny8+t5+GVhGTbllJQtsO9hw5zIFGB0ofJdqIRFLy5nDtxdmonDaMQ500bHmNv21yMvtnP2FRogrTgdW8/FErPrlzWTS7gPQwDXKZ50hphO6aA2z9cDeNyngmiQ/yhuZ27kis4sDmYvrSL+aS+RNJC5bhtLWxd30xLXpfJk0JpG/Dy/ymTEl2iHj0nYmhhtboB3n8tgJiPVDmiYEcaWD/uq1UuyLJWDSDxJ5iNr6/l5bsK7hlSSqBSjlfvk8ScLtcuFye0wAZPuME9e8OlDlLefb35eSvmMGElFg0UumXxi6cHcoErPW72LlxGx+rruXRlTosJS/z0PEbeOgaP/peepwNRStZlBZN/Kir5ISb1N1B6b7DlJbJuOKnC/E79Z/T8U3uivf5+/t72bd9Px2eliPJU5k3ew5LFuQQrzLSWH2U997s5+ozPGWNT/2UX1WBj1SB7vTZAIz0Yw9IIfl7v+RnhXLsI50ce/X3PNI6g7uulbP57x/TN2E5K/IdHNtcQn/UNBZeNJ/CEB9sndWUbV7Ly1traK1sQDSliFR/CyM+1/LgLRo2v1BC/NL5TMxO+MYXmfF4yvpbOhlpKaF4OJLI1m0US5MJUvsQpBDjDMtiUoofYnMHh15ZQ1l7B+2FFzBPI0Jc+S7vWqczdUIQob6dlFQqmTVzDhctyRjVlmDWYxgaoFcVQ5KfJ+5oO/f9op5YYwNBD/0/FsZFEnDgeZ6vjSQqdybLctVj17mHaDy0mVf/vAXNQ/9H5oF6gg0beNE5k4mBYtRSj4dPhCI8nez0ZBJDPADz743xH18KmI5uZMvaVayqskJkDplLbubBJSFn7PjcGPa+zj93N9JVW85xmxZ5QBBxCekkaQKIlbewKyqHsF3/6in72fNdyLRKtBoPtbsZbNajy5vEkpsvPwFlbiz9LZS88Fc2T7+Xeyf7YV7zEM+HXsPFhQmkaHrZt2oddfIospYvpsBeRemW93j6fSMpE3xwdVVTP/NxblfuZv8H73AoZgqZ5kaGUi9jQVE4Ie5eqo60MlhfQ7Nz9DDl9BCJEafmka6IYP6CdEb2vcmHe/aw9UAXLh8/EqfNYdqsJSwrjENraaG97F2ear3yU1C26uePcNAoQlB7jrFPfrQb06ALWXAKF//hNuZLPU27K3jtjj9TM///WKncztvb+/Gfs4zJ0moOlw4hyZ7PpcvziXL10FS2ldWvbKa++RhlinxmpARiH5Bz0UM/JvKjVylOXsDk/GxyNeNczcdpSmeDslFbFqz0lW1j67YjNCZfzu3zdQwVv8FvV4u54bFbKNKdaEg+WMOxfh2BwUGECiVs3NlBH7msXJGEz2jvy3YqX3+F3Vfdxa3Btfzjvp1M+ulKMqOCUB5/m5f3KAlPncTiKcGfuXthdMPYXd+KZEIKwZ4N9o5H+WPnJFTHyglfkE/29MmkCDZsDifm1npaDmzno/SfcG8B2C27eOBnzdz4x6uJt33CS+uDmDoth6y0Eyuy3cBwfw8dfSYc2DH0NLDznxsRbr6dC3Si0bgim9mMVBVMeHwY7j1reHt/BccsTvx81AjKJJKdDTTHr+Cnoft5fHcNTe3Z3P/YtWSFaP4jx87jVO+npp0VyjxPq6mWzWt20io1Y9VEoel0k51p5eMDQSwI2csq9zU8/sO00VOS0y4OF13v/o3VtQP0q32gtZe+QX8KMxQYe/oYWn4/DyRW896b+6nb9xbb5fOYlhpFQFcLouUrmD2ziBxpO8U7jlDfrGLpFZkYS9fz3MtbqbOoSS1KI0B8+vsEQy8d7a10OuIouuhSLluWhbLmAMU7immd/iN+nGCn640/8XjGr/ntJE/nh1bW/f51hmZfyPQEK3Ub3uf1dw/S5Y5kypRUkjVNrDoiJ9Pj0vRAmbGOjtgH+PNP8kc9ZY6Ofbz32haaA/OZvWw+RaGeTYONocaDbHnxVd53zuaOu6+kKEDyxTGrWOkuL6G8uhPJjIuZHzG+YITvEJTt5bEbnqRa6o+v3IU4cS6LL1jMosyArxZT5uimfMubrHptF93Rs5nsO0Cf3YbVLUcpE+G2WXFIZcikoWQuWczU7AQi5J5wmHr2rHufV1+oxD838sRxnwiROJCJ1/6YxYkeg3FitdXz3v0Ps8GSxexrllFkOsKekn6kMxYwJ6ST91Z9Bso8nrL0lSz6F0/ZPko8nrKE054yl8WMWSQbvU973yFef+BRPrIkM/Pqq7h4WjrRGtkY4bs9Z/Gd1BW/yx/veBvH/3uW+1z7qA2wcdyVgn1vI5lRLtwzF5A+YQKpqq/35fBli8yXQ5kbwd3Mjhc+4HCfAaNLjKjlMOXOELTB4cRpRYgUocRnFzF7fiaatloOPvcYr0fPYa5GhOjY+7xnmc7U1MAxKKvyZc6suVx8Aso8UamC4MZu0dNZtpWdmzZxIGkRIfuaWXTv9eRGB6FseY9XtokJn1DEomnhYz9lpI7DHz7PnX84SvhFK/jpj6JZd+8hZv5iAb4WF/aD69jKBJILZnNBTgwRfp93sH5uS++4oczRyr4PdlK2owRRppZDzhyyWjrJf/A2ZmlOLrUu+tc8yZrAuUwyH6Zq2EHb0BBuky/B8ZO5IEtP8fEejpc6uPK315Nw0hys/XR06bE4XaNV3sde6lJUfv4EBOsYRU/nAD2NO3j2VQW3/voCgqUOyn7/G4ov+CEXpMUTJxewFr/N+hYlZC7msoh6Dm18i8ff6CEy3gdhoIX+C1fx12USjj/5e3bPvY4FvdvZ7c4jJTePGVFuTHo9+kEDZtcAna2VfLRezPW3TseTPiNWBxLur0Yhl+IJ2nY0vM8Tf/qYuuCZrLyuAO2xvWypk1F42Rxy297l0c9AmcdTFrhwzud4yg5TdriGwJtvOuEpc2I1WhDkSuQ4GCp7jT898THtITO5+OqLmJ8bg59cglhw43ZZ6as7xIaH/x9P+9zC6z/zYVeLGlujkzT9IWozI7DLpzEvNYWcZPXXFmD85ceXdgbqj9PnkOIbE4G86QC71r3PZkMAGnsUF919DZMDzRzfWYc0J5tonWJUviKxm4Eda9nS6kZUtIKVaaPBQ4x0tLDrhf3/c/sAACAASURBVNU47r6bC6VV/P3eMSjLiFIz/OGzrB1IYcLUuSxOPXmecKb9j3kaBPqp2b6DjevKka+YhrXkKPrGZkw+EqyyWNImzeXi+SEYD3zEP9bryZoVh+joRnaH38Ej12cQ6HOAF54bYMqMArJyIse+wNBBw7Ej7KtooqenlWP76pBMn0tegAz7kXVschYwKzOUwMB4smdMJKhqKweGBVxhKrTdTeytkaHrO0avSo1cMNLXPYyQcS33/XQu8TrFNxbmcbbV4mxQZmssZmdJFbUNXRhcfTR323EMuYiMcFHdHsLEeBe24FjCVRFMvGw+MYMNdI/YkYbEI9u7irdK66h3CQi9g+hHNKQmKHFYQXnDI/w210hjfTf6jU/zrGo2IdXN6GwV1OtCUPgGEyI20DkoJzRxDj+7aTLyoS4aXP6EWDvpNrkRXMW89A8z8y/KJzoyCHVgIEq3Cx+lJ45wmPpDRyg+FsqVN01FOdzNoccepfjWP3JruAyV2I3poyd40TKLosJMJoZ0j3rKWlsHCE7VUFPehsnJqZgzj60KYhVBOYu5MKSaDVs7EBROjNYR2ruNpxPGREp8deGkJRjYudWHlc/cRrahD7PVkwDxr5XABHsfDYcPsf+ImfQf3cqliWffiH+HoKyctc/VEjEpm9hIN+Uf7GckIomCC2aS8jlHbmfzlLk7K6ko28oHTRJU0lwuzmvhrddKGTojItxtDSDryouYlZtMtNJnDHQGDlO87wi72ydwyaLw0YXUbTXSsfpZtl34R+7I1RIgF2Evf5cXn/+IPUMyYi9YwQXTMwkdbKO9X48yys2u1z4DZU//ijfjljI9JZK4M+GoqYSK5gEa064ZO770ZB26bBiaSti67j3e3daAKy6P/NwJJEYEovHEhSkDCIuKJiFSh6i7jrK3/8F9a1pJWjKVmVdeSegbT1C2aAHmdQ1MThumRjKJrIx8ZmZov7YXw9kWk7MfXzqwjJiwncjkse98lbdMyURnFTIrWjoaUC2VK1CqfLB3NnLob4/xTs4KlvmJEZe+xirzfOZmhxChaWX3ATdFhdNYtnjMUzY2BBzGARr3fMC6j3dQlbuEkIODXHbvlWRGBSLvXM+rG52EJxWwcKannp6dvmOH2Pj8K2wYUTPn2hmIPnqRZ+oXs+q5q0nQKbF9/DdeEwrJzi9gerQc6deQAToeKBNw0LfnfT6pGMQkD2CCpI3t2vlc7vyYlxomc+9ds0ZjYDy2aq0vo14VS3hPCUeMSgabe5Aq5WinTiLTWM2+Pc1YEmdx+awoxPYKXvzlS3Rotbgx02NO4uJMKw29w9T2CQRIjQh+SSTNvI4bskboOrSWJ5ov45EfRiNyt/Pmfa+i+v51TE2KGm0OLZSv5YMaGbaoKSwMOMy2HfvZ3prIskkK7FWfsFr6A+69OoPeZ/5Mx7U3MrttM1vs2STl5DMrSoLQ30hzRz9tyjDCHaWsesXNT+9fiCdCRCSVjcZEejwgnnjE+nUv88/1+2gS4pm/bDFzJ4dgbW2nZUhDDtt57DNQ9trvNuA7tYgJKTHozji+7Ko4Rk1NGxG3jR1feuwGp56WQ9v4+L332FrvJjBjIrnpCcQEaVDKfVDoQgmPTSDWd4j20nd5+r7V1HjiU+dcyXWa93m+cTpTezdzfFIyg3USCjPSmTw7E/+vKe3rS6FMGOTYRxup1GuJnruIQlEtJetf4i/vdeO/8A7+cGsBfkItax/8ENFV1zMnJZQgz9Fm7z7WratlUJvJwosKiBzNgHYx3NHMthfWoLjnbhZKqnj2+3+gMSQKX19ffIMmUDBzGgVpUQSMzv+84VnP2il5bx0bPqlHe8VUjO/uwJIwiRnL55HeVUxZixFDyiQmDW/krx+OkDEjDo5upjj25/z5+gwCFEd48W9tTJlRSGZu9NiXeGIb+xo4umszG/e34kxII8nZRuVxK3GXXEj4offYMxhK3pJlzMuPQ7pnHXucWtRJGrQtx/iwVE2MxELhdUuI9PjarLWs+lsTF999JSmB54+nzDXcTnNHO43HW+npH8Jg92x4QSIVcDglKBRylGFJpIYFEZYRg/3ITir3b6Qk4AoKRsrpDwlGneYPxxpp64hg+WwlHYf2sjXv5/x2sgyHw4X1rfv5jXQa6YpoIsrXU5+aQXRaOhMkvZQfbmHQHMn3bpyD2jRIW3UZtT3m0bZbbmcZb662MmNhJhGeZvISBX4xySTGRxNuLKOktIpi12J+epE/xt463n54LZGPPMBcpWS0IoJ715M80zGVgkm5TI7rH4sp63WTsSiZ/oMH2PFhKeK5M0g5cQYpkgURP3EimaEyXHZP0sgIIwYT5tH+YSeHGKlchS4oACVi1MFi6j98hwNtBkyjWUafHQ6GWo5T32gg9IaH+csliWd79X13YsoQLAwN2FFofJHLnRx77U3KfUOI93ixPqcmxdmgzJPua+mvpKyqgbLmWC4pauDlzXFcfUXcCc+bk6Y179O6ZBlT05JJGIsmxla9nT1ljVTHXM7NUzy7WwGnaYjKR+5h3fce5/Y0DQHuRj55dTsd9VV0p8YjjyhkRmgI0eoh6muPUV1fydaNveQsW8zMKy9naqBA69O/4AlDNBH+OoLP9IL2NdMv+KNccCt35DnRtx/ivdf30a31Y3DfbuxZE4kLiyBEfTJA0khrm4PA2CyWLk/FXH2Ydf/YSrfTQNj35xFpslO2boRFP0ujbFUFE+YF0VTlIiIhk2mz0s94IZ3Vtv6tCV8MZZ5jjSEq13pin06nY7ubSjnqCEYXGk3CibemSBNBfO4Mlie62Pmne3lBV0ChSoTo+Da22fLIifcjQNlLdWcEy5cs5fKlJ6DMA3ouF06RCLexl96eUl54rgzngMDsX9/C5NgQNHVv8tI+FRFpk1kyORjB0Ul9xRE+WtuCVNRNyE8vQrVzK+9t0nHvY1cT6++LfcPTvCJMJic/j6nhX0980NmhTMDSsI31m+ro989jXoqNvsojbIu+jjvij7Pj9TfZEfsDHliZik4ySPm777GvZQSTeYT+9lZauvsYkQYRHpPAhAABw7ANSXQOcy6/mGkBpfzh/w4y++YlRKjbWbe6hQxtG/UBOWhjspmpqKTi+CCtARdz81QjPQfe4tGmy/nzTTEw8jGPPGpg2Y8WkBobgAw3hl1r+KhThWRCHqntm1j7zkZ6goOxiMNQdw8QP20qWTPTaXxxIwk3X0XO8Y/Y4MwmKTefmZFiDEf3cbi+ne6CGRTot/Lk/fuJmz927CLWpDN3xTQSdUrETRt5c3cLFeXDJIQriZpaSEB4NOEjx6mqrKW9YgtrWjNZunget66chEzayKr7nqNNG4wuJHDM8zf2ZmekfRCjW8O0B37CXJeBgYPv8/zublR+/ZTvcxOXHkNETPDYZsjDHaZ2emz+6CYs4aL4Po698wLr+m10JF7NRcFWRPs/oWvFLWTuf4uKzOn4NdQhCo8nYeZMir6mY8yzZV+ah4YxuyRIXP00HdrDtmqB5MIoXCX7qYhbyZ0rorF3DCEKCkHn2Yw629n/ziZq3eGkzZpBfqT6hKfIjbGzhQP/fJ3On93DSkUVf//FOhJWXkBSaAC+Sg06nQbfL8yqc4+W55D4gGVomKHDa3ijM5iRnbXELJvLzKXTSW7bwa7DLRwaiGeq5DAHsy7nmmQZzuGj/POv9Sy8/zoyFQdZ9YqDKTPyyMoKHdWcJ56s4vBRSjrtBKmt1HXKSc5KINzZwIGDbSgLl5Dt00xVnYu4WZOIatzMRyXV1NqcaOUKhkghaaAG7YxCAkWe9aKTTZtE3PrHH5DhydT+t1a/r+/is3nKcDmwWctZ//o+GtrtBMafcbLkMmMx9VDvvpDf3JyNUuGD26THvPfvvNg/m6Se/dSbBulRSRBaexkY8iM/XYGpfxjjpb/jYU9Hec+h3xv38BvV9awsiEB470k+NIAQGEmkZJjmdgeqwHx+fOs8NJZhOo7sZldpG8TFonOX8dYqKzMXZxGuMNIv6AhNLyQ/NYbQkUMcPFTFPvcS7liuYLBlB0886+K2P15CiESEGDdD7zzKK+K5TJmUS56yho2vrWXj/naUyXHo3AP0mc10dmmYGtHNXkkOUX125j14EzNjgtEKtWx4ZRsNnRaUYbrTp20OI1aLkZGY73PPZZ5EICemwQEMNtcZZT5O6k/A3FbJ0cMV1KoKufzCSSQHnEjG+xIVf2c8ZYK9gvXvDJAyPZu4cCv7X/6Edv9Y8pbPJePMGKwTwjgblI1OM9Ry7MgRttdEsjz7ML9/xkDe9OAT3iI3vbtqUN52ExcWpI9549xD1GzZzqHjZsK/dyXzAz1/9HhcBtl79z2U3vU4P4xUIa/8mPWd/miOH6IrLgmJXI6u/Ti9Yg06fx/sxl5Kd9u49M7LmRAXTZDcRdPTD7I6egnTU6KIGy1tMTaEphKOtQzRlHEttxVIcZgHaW/pwyp3sOOx19Hd/AMKQwJOpet7slAO7KjBKApj5vRgekqK2dAZTlLrHpx3/pCY5x5nU+bt3DrPxsa/FhO/tABXWRkDwUmkz51JtvJr2q6fZd35MijzZPCNtDWOurhPuoztxWtZb44nPC2XKeFjrlGRjxJfPz80lhbWPfoCfSuvZZqPCLFlmGG3Gl+FBAmNbN9lITd3MheMesoEnF11HD96hINhF3Jdtghr3xbu/1UzmeJKRr5/L5dmRSDb8nfWjiSTNGk2C5MUHncoRuMwxw8fp3rnTlR33cKkwf088VAXNz9yJdF+/w0oE7C17uWjDaVUtgwg8ZQ30ffS3dZOvd8k5iXJEeRatM0VtBfeyM+XxuJoLKO4+AAHD5bTJosnfXIGocYOWmqaMfv7IXIEU3D5cmakhOEvOsjv/18tKx/8HvG6ZlY/eZgYn0bqo2cTkzmNJaoS9h9u4oh0CT+e56K3bgt/eVXBbX+4EN9Pfs+jAxdz49IJxAXKEZmOs+2NLTT6JpC/ZDK+ZbvY9tY7DCT706jLxX93A4VpKizTAqnaEsy1P5xJxJG3eF+aR+rEfKYF9nHkgw1sr7QQfdOlTBzey4vPDPG9O2aPQpRIqiUkKghfqZX6zZtoVMpprRwkKFCKX4SS9qO9CDo//BVO6D7IeyOXcPdVqaTEBiES6nnt4Q+RTy4i9bOessoqamo7iL79x8wTO7EPttPQZ8PHuZ0X1wRx8aV5xEZpTi/qvYc4VK2nV5bBrMhWtnzcQVpsB2vUt/CA5jUe35PEVbfMRb7ueXalzCfbdozmkQC0mbNYlu77tbytxxNT5hyo5fDeAxxsV5I+bwb5MSpsjYfZ+dFO6pNW8qMliQQqpIgEAw2b1rN/UENkXhFFycGoz6jZ4xzooHXdK6zOvpO7so7zj/tPx5SdWsZsw/T16THiS2hkIGN/d2HVd7Hz+Q/wuekmpqmluHY8xpOtOWgrD+IzbQp5c2eR0bSFXRXtVIlSKDTsp3jKbfwyW4LDUMzv7ixh6SM/IrPrXV6uSmfapAyy48eOSQWrgZGRIXr6+xmsP8TOQ82M+GgJCoshKT0O3UAjraJ4UmMjiEsMQzF0nJqWAUaQoFX5YLDIUA430+WU4++nQhjsok2ZzpI5GQR7PLJfi6b+/Q85K5SNVqApYc1T6ympHEabEHjaVl0mrJYBWtQ/4sUHik6BprDvKZ5um0xMRwkDIQEok/2gupHm9hAWTZbTU17KgWl385tJYwAyCmXqm7lxRijWNY/xvlGCJDiaKMkQjS1WZH65/Ogn8/F3OzB1N1H9zqt8lHML34/fxVN/MrHi+ilIjm6iPCiTtEnTmBSiQmarp2RfCburwrny2iTM21fxV8tV/PGq2NFyLIL+KG8+8TG22cuYmSGnv+QwR1vsSCQCMvcwAxIpppp69MkZKPdXEXzrcoae20nuA7cwLSoErauM1S8cRaKNJn9q4ulSKsZ2umv388HAZTx8U/xZ9OxE39dNb48eaVg8MUEe39rZx3cHylyd7HnpTQ6bPHWLLJgkMWRPncasglhOhcycIY9zhbKL8ir5y+u+LF46diTpWTQ61u3GdN01LMhNJVlipe/oTnYcbGMkcgoXLUjFz+1CIhdj17fx9h1PIPnzIywPUKLob6NLpMWy9R0OquMJSplAunsIvaDAV+1iuKeOj9/Vc/1DV58qidH4/9k77/i4imsBf9urepes3rttdfdu3G0MxrQ8wBASyEsvhLwkLw9SSGiBkIQECJgONhiwce/YsiXZqlbvvUsrrbbv3vfbdRPE2IIYAkRX/+l3d+7cM2fmfnPOmXNclrIwpnh74n8x0hh6m+i1e6B0Wspc7kvn5UAQ+nnt2//H4PLVJHi6c/7ApvP/5ae7kHjGsmxFMpK+bmp0Igbeeh39/fcx++QhetMWkuLRwOsPHydixXwihCGGFZ54RcYQ8bGZcK+sbJ/kjiu7Lz/cmmnv33hJn0D49DwWh1/MNSGYemgr28/TWwVu/eW1hI8L0rbbRYiECra+1syU8GQWLDlrKXPoWqgvPMDrx0cICNEgjPSjC1vFeu1RtpZbUanB1G8jcMZCZualEnXhNKyVnpozHHxtJ5qffo8l1mP88odN3P3bc1C2/UleII/0jKmfk6XMTMfJg5QNyFD5+uCrsDJSV0JlRTVFQWu5I1OL3NMP38FiDvdFs3amippjpbTZFFgrjlPnE09YUiJxon5aaiupqRvAlnQNt14/kyilDaspnwe/sZPYNXn4qHs5vNfArOBuqhWh2NwiyZDX0tgHxphb+PY1Wox9NRx67nWKPUOR1fYSevsmZmmG6Ws4Q3l1KwPyCNJm5JGb4kv/iSPse/NdBqfnkjxjGvLDJxgWKzH1naYpfhN3zAnHsf1Z9vtnkZyZRnTLUQ7nF3FqxI0gPw2efgJV+QH87Dcr+TDKWBls78WmGeXkzjKsbj4kZsci7RnBqtLiJhrBWP0+f+m5lUcupMSo5cX7/0a7VwCe/r7noOHsPBtq62fUpnVZys66L8/NwIHX+NVvdUybHUtAgPqi23+wgqpOEdaAuVyXBW11I/h2vcvvZN/l0dRSDugSyEv2pPfFJ9gft5icUDGiERlS7wiSw64cjzKROXYlKLP1V1N0rIiyPjXReRkk+0sYru/AFp+Af1sB+/YU0Je4juvnxRDQf5Bnnt1HlcWNoLAg/AIiSUidSm6879nTl6YBBs68x+P5afz460reeCif6ZvWkRjkzfn9ndB9iv17SqkRxXDNTXOIPud1sI71U/3Gn3ljOJBwdzD3GvCYs4Kp9kqKK5rpssrQIkYVGE9ydhQeDYd55/QY3n5KhNEeejwWcsd1CYxseY4T0dcwMz2O2A9ZGx0Yh3por62kxSByxS3W1Heik3ng40zTkpnD9Gh/PJVizE1HOVJlQRQQSqikl+pqPSFpvnQfLMSwcBVZTW/zj5oEbrptDtGel0kUPJEBuor3TAzKTvHGM/l09MuJmR5yETRsOkb7qznctZLH/+cslAmCkZ6tD/FEdSjBajEhOdOISfFH0dlF85lBNPYWqgYUBK67iZXnNsemV+7jAbdvsml2MNqKt9l2uIoejwA8xHpGhmUEZV7DTUviXZsnh2mYoYKX+GPLCn6wuoyHHzBww9cT6DhagS1hGulZyUxx+Sb1dJ0p5Oiuo9TJvFEN2YncdAfzrPWcOVNORW0nep8M5i/OIslfQNc1yKhdhVZtY7i+lKIKJ4QrsHYPYI1bxM0r4aX7jjPnx7eQHuyDygllT5/EKPIiYXr4xRhBYzf9zeUctt7C764IZQ6sVht2GyhUzsjLiV1fGShzxS/UOXOi6DEYbSgCooiMDGOKx6WTQU0MymqpLCvlcE0Iq9LKefQFEbMWXLSUde89heOOr7F0Wiy+DQUUnK6lRxPD1JwMYmWDNJ86wvGmYUymIaqaArnrgZtJ1MjPUbed7nde4qA8gpDsWcxxWdWcSj9Ea90ptrzcz42/3Hgu8aaNpj//nOdUGSSH+BEy/rRnRyXNQw70Wbdzz/k8ZS4oG+D17/wPbdlzCXPTXlwAhWFqa0ZxD0ll3cZZ+Ao2BtqbyX/uVQw/+znrbEZE/aXsPJ7PkTJv1tyylIxId6epwZV5+WOTYk9M3yZ81yeFMvP+Z3lFH0/YtBwWhp0fczv6zhqK9+3mVOC13LMk/OKpKKGPij2HKXfmtxmIYP6cOSyZEXbui2pC399OTUULo1I5IrsE37Qs4uSdnCltZcQZKC71IyImwpUp/GI4jI3e2koOv7ELzY+/zUJrPg/8pIlN/7cIfUkplUcL6cxay4IZU0n3nMie6criurz70oausxuTQovW0xONBGx1xyk8eZpD4Zv46WznMug81GBkoM+Ol6eF9vpGassrqS8upknlj29YEtMSIwj0ljJWV03DgAGHwo/YefPJ9Cznzz/bg19eElrlMCWnYUbIAA0iL8akAcTL2ugeUyCKWc9tcz0QLGMM1RZxokmHRRZK5uxYRNUnqGgfxSh2IzAmnhhnChaVjaYPdvPu5lepjswiI8IXoa+bAaU7bsMqwlI8sRj1dFcP4rtgITkR0Hu6miabGyERXthbqqnvaKWyyk5SZijSc6EeYnEAiYvySAjwQEMHB7bkn02JsSzvYoLb0XZ6Ct7g4daNPHR78IU8Za888DrGmDimhAWhPZ+QEjv99a109hlJ+t7Xx+UpA8fAG/zqgXYi00Pw8lFdXJBH6mge1qKMXcumxb4IAx0MHNnM7+Tf5ZHFIgwMUrn7AwoOnkFy7UYWZ0QR7Py1RI76Kk2+y0OZhZ6KAsqbdIjC08lM8sHeXk3RvnIcK25kqb+VvpID7D5lI3bVAlIkHVRW96AzC8jlYkRqX4KmhBET5Hb2nQUT+r5K3nnyKH7/fSOBbUMEJ0bgqVZc/NCNdlBf20mvyIf4aVH4nJev07XWXcHJKh1iuYBN5EtUSjSBihHaalroGtJjV3jhExRGdLgWx2An9ZWt6MTOdAkO3BMySVKU8sbzjYSuWMDUuCDGTztB30trZRFHilvOJoDVqlGpVaiVKtyC40iI8sPdmTzW0UfF7gOc0XsRkTuNgM5yTpe0oVo4gyklezkUcB13hDWw5+1jjObewsp0f7zHrdFXnsWf3R0TgjLbabY8c5SmDhGhqYHjoGwE/XAThcNr+eP9WcgRMJTu5N3Tfdi0nigN/QyZ7djlEkQmE6MDQ4wN9bo2V+nXXMvtMwLpKdrNoXcP0XLND9jo30lN0Wmqh9SEpiQQqhykraKOLmUM2fPyiHM0cKKghiFdM8WtPqTF9XPsiIWU6d6M9ptR+fjgNyWGmIR4EmMCUIz20VlXQXmXs3JOGBm54Zjyd1PYL0Kq8mRKcjpxwV64fchTZkXf30l9SQlVrW30ONzwVihQ0sCJ1ql88+vziPTTILGV8tpfD9M3Jic08VyuQ+cwmfrR9TZTprqD322K+Ewsol8hKPtkij0hKLMM0t/bQ+uAGzF+3Rwr0OPpSo7pWm0wdetRZ08nLsgbaVsVjc7j8YFRxAVpcIwO0FlTTHGLDpvDgRCQw/IZoagv1H4TGKutoEXigTY4lLAL20YTuqFuqisMJM1OOmflc6A7fZy6gGSi/T3xGq9kg+109uvodo9neuDFHDxgpHLvEUZDwvGQyy9k2HYedR8cMCPT+hGXFIpGJGDSDdFWWolt5iwSnWzYVcqh0kYGJNFkT48hxEc9IbPrJxuBy9/9SaHM3lzKGasP7gHBRFzIDG3HMNRHe20z9qRsEsfvkoUhGk6corZrEJNnHKlJscQE/qvuIWeKhH7aqhqR5WYS4ejgg4M60mcH0V92huZuM+qUdOLDAvC5hEv908jvyjFlH27VMdhOV2cPrR7p5IVeKq7NSEfZKWpb+tCJVLh5BzElPJSQAA/kxn46aqup65cQmJlDiucQ5Sc78Jjih0xqoqfLRoDaiE6swSHT4iMeYdQMdm0UiSHnAiEFAZvRgE2pRiF2oG93xkRq8fT1dsUnnUVVO8Ot9VSXFNOp8D4LQSIRIq0CjTKGKHkr9T3D6Oy+xKTGEq7U0dlrxqoOJDZYgXm4h5b6Rtr6RjCOKwEjEvkQlZdOpLcWtWiU5uoOLDI3gqNDLoAWllHGOqs4OZLI/LSzYOHcKJ050YI2OoJAP89x2dodjHR3093Zh2Jq+sUKB87fGKv44JgerwB3lOpxJWLMzioRMqSecaRHqRGZRhhrLidfms3CGBk4eqg8XEzjgISgnGnEhfhyQZ0/jYJc4jeXhzIrw5096B1StEGBeEqcyX776KjvQUhIJ845hwQT3eV1GMNjCHJTobzs/sI53jrad79FfsIG1sZoUF2lJLgTEYe1/n3eqg8jNzOa0I+4jwTDIL2t9VS0DGFDgsIrkNCICML8NMjG57d0prqp6MCs9CQ4Jhh5Xxc9PQOYwyIJNbRQro8gO1bFWPVRSsVTSYtwx+2S9b8m0uOre8+EoMzRTfWpBnr6zcg9x20gBCt2m5FhaRrLZwS5KhuYak9QaAwmOliJY7CD1vY+ho0Wzk8zQThbTUcbnMQ8p8W74hinmyx45cwk3t5CdUM/Vu8IYiOD8Zfp6W5soHkQPKLjCXO0UVbZjv5CRhsrRoOAXHmxYo5I7k1QZARRYWct1oIz9tdiwX7utLOuuY4+eSDBgZ7jvrUflakD43Av7bV1DAWE495aS+vIKNaAHOakBOCmlCA4eqgqbsNok+LuOy78wGbANDZMjySN+ekeE7Z+fZJRnYSyyYLkn0RfPrd7PymUfW4d+4I96JNC2Res+5Pd+TdI4Eruy6veJYcNh66NOmMQ0QEKpJ9j7UtbdwMdimD83ZSfKwxedRl+ygYnAmWfsunJn31GEpiEskko+4xU619rdhLKJia/SSibmJwm77oogc8dyiaF/2+TwCSU/dtE/6kfPAllk1D2qZXns/zhJ4Iyhx07znJBonHJbmbu5gAAIABJREFUAD/L3n2GbTuLp9sEJLKPzxQ9/umTUPYZjsVXtOlJKPuKDuwlXmsSyr58Yz0JZZNQ9oXU2olDmYC5s5keuQ8eHu6cP9chWEyYLVasci1ul0pMaR5iwKhAo1ailF+doPuLgnQWpbdiGLWh8lB/fDCozYjJbMMs0uDhSgjszMFmoLu2HUlsLH5y8RUDSSeh7Aupvl/oTk1C2Rd6eK5q576UUObcmOp66La64Ss3MGSR4+muRaU4FwMrWDAZLVjsMrRuCsSCHbvzENGYHB/vc8XEnVJ0Vs0QnOUNRa7i9maTGfO4GFOc5dekCrQaBWLsmEdHMVgdZ2vnisWuGDpn8rHxRdtEEjlKzSXiIh1GhnU2FGqVq2rI+JOWgtWIQT/KiF2Ft8xIj0lFqL/bxSoBHxnxSSibhLKrughcrcYmDGXCGFUvvUZF3AympsYTqxYj2Izomquobe5HF5rNnDjPcfUKnZPVgq5kG+81hhAXN4VQXykO5Ki0bni4KceBkLPMixWD3oLcXes6LGEfG0JnsOCsKIRMhZtWjfr8YnHh5a2YDF2cONBD2rIMPJ11+1yLhIWx4VHGTBZcOaJ1DTR1jNAtTSIvznXgHKthiDOvb6Hzhh+yMUKN5grxN5NQdrU07j+nnUko+88Z6y8jlLnW7w/+wZO1iVyf0MHeaneWLMojPtITk8GISd9BU10nXTo34rOj8bCNoGst4UBbNGvmhyCVa3DXKJCaB+jqtyLSuqMy9dDZ0kTTgBG7w5lc1orJLEIZNo0F2aEoMdBWeJLaASe8jTIq9nRVmZBgZHjUeZBBgkqjRu0RQGhKOnHjj/HaDAy1l/FB0TB+8YnExYbgeSEhsoC1t4FKZ5WDvhBWR3XyUkkQ/3PvQqSSSxsDJqFsEsq+kCvURKHMYTjJSy/3kzIng+T4QOR2M2Ntpzly0Hls30hQXBZLblxEsrcahRNwBBvGgRLefOhp8sdUyDUq5OZ++hyRZC1axcYVKXhJJYhFAg6rnsHuBo7u7SD51mVEyQS6dz3HW2VdDBhBHjydRXNzyYnzwW61YDGdrTAgOIyMDpXxzMNVrP/VrYTIxEiduzVRC8dfO0BZQw+jzlO4pn4GdCZ0okAi/Z2JOMVIBTkRee409CzjezdH46358K7ro4M1CWVfSPX9QndqEsq+0MNzVTv35YQyM/rizfz4yR5W3hbKyS0NbLj9RlJS3TlzopDi6na6Wutp6ehDH5nJNMUgDQXlDGUvIUcrIIucw/r58XgPfsA//nGc0YR5zE72QtpVwsmqLvqGbUitXVRV6/Fb/31+sSEJrchEz5kSarv16BsOcmA4gWlRQYR5dHL8eCNDBg8yF6Th6xlIRHISEdpzng3zGKNtJ3jjuQP0SIwMa6Yye+5M8tJC8VbJkYlF2AYbKTnwPi8fGmPZ9QHsfLKGP7z6AFLZpau6TELZJJRd1UXgajU2YSgreo5ne2cye3oU8f4wWn+YnbvLaNdMZcWKCGxFe3j1qJ3Z99zGohAFElMtW77/U7YFrmTJ1FCCNXb6Cw9RZvHCOzGb2UmRhMVFESwbZaDhGJsf3sohXRjffeGnzFQKlDz6BA3XrCI7KoowqRiJywpmpqv0KPveepP9rXrGxkRotXa62w34h3thHDKi9HBDFheCtzGN9ctymZ4Z+E9pRoThXnQHNvOboAWE7DnD6u9vIMJLczGb9CWEOwllV0vj/nPamYSy/5yx/lJCmbN285ntvFEXwcKYfgoaVORmpxIeKGeg+jSl7XrGVHZMnc2cKYEZGWPsKE/ktvUeVBxrJ2LJYqZH+KKRiRH6SylolqKRS1HTRXlRPkfe28eJXi2pd36X21N98Y1LIcoNhOGjbH4+n+pqM2lfW0e8sYKi4wfYX20Ah4qAqGhCUxbxjZuycBNsWM062nb/lT9uNzH9zjtZnuKHo2QLL22vZixyFstXzGZqoAZB30FzZTmFfX7MDu9n9xkv7rgh2/XtuNQ1CWWTUPaFXKEmBmV2Ol54moMZK5gRqcF6aAvvFOrRTF/ImiVpBDsrHxj6aCvew3N/P8jQzNvY5Cx0nV9CgUcOM8I8UNeepEruj2doBGED7ei0wfiv3sgNwQJW4wDNHYMceWYbMQ/8hDyFg8KHn6Rr+UoyYmIIk0o4P68Ehx2bdZDmunL27ehh0bevJVRkR7Ad59EHO1n9jaVEBhlpqdXRV3KSMw11NIycK3TrjJEwWLEIydz2w9lItZFYn/kzvffcyyIfj8vWG52Esi+k+n6hOzUJZV/o4bmqnftSQpkgYBgdQaLSgmkMu0KJUiZD4qxFPNbAsR0fUDk4ABFTsJaJWTxbx+aDkdw0ZRePj97Mb29Pxud8bkBXXJmDvn2v8V5xLbUqLeruduqb3Zg5IwB7cw3Nax7ioeRa3n/7BBWHt3JEmEZaQgzBQ5048mYwfdE8cuS9VJaUc7IArvv6LDizk78+s5MzQzIi0uPwc3pcnJ4Yuw3rSB893Z10W4JIWrCa69ZOJ8huQSxXgNmIXaVFI/34OOZJKJuEsqu6CFytxiYGZRYK//wMPUuWE9tXQnFtM9XNw9j0RsymMQxjBmwBgfhIJNjdo5nhKUO9YgXJ+37HrzvDifXToKw+QaU6CJ/QCML7WhnUBhO47hZuCpUiCFZGBlt5+/evE/l/PyFXYePYz+/m5SEtaokMn9SlLFk4mxmR2nOvbUffUkPJ9p1ULvs2X48Ae+Gj3H9yIffclEKYrwy7zYHdYnaV37AJYNd3UHfiILtP9OOz5k7uzAtA5LDT+9dHeG/5PVwf7onfZRLNTkLZ1dK4/5x2JqHsP2esv4xQ5gq/dSahdYZ8CMLZxNGApa2UwuIyyqo70Fn66BgxM9wCiXEmCuqCmRFpQOcXRZh7CGkr5hBu6mZo2IDgPQVZyXZ2HS+gwCpDNdxPZ4eK9BQvbH19mDf9lcey9TTVdTG07++8IE5H2TKI72gFrZ6eiDyCCZEY6Bt2IHLL4/4fL8Ktr4lyszcB5k76TAIOWzFbXhshPSeFmBh/VO4eKMUSFAoF7sH+rtrTH32fj9PCSSibhLIv5Ao1USg79qdnGF2+knQ/d5RWGxarHcFuob+kmDONbRiuWcsSjQSxTIlWLICHJ+I3fskvh1OYGuKBuvQgJZop+EXFEt1TR4fYA+01G7kx1FmqyYZ+sIUtD73mgrI8hZ3yzS/SnjCdSD8b1fvrCItKJnfB1AsydBi6aC3dz4vHA9l0bwJl//t7aq/7KTemBuD30SzfozUUHT7O4TNKpq2ex9QIZ3kWCYLNTP8zD/PynG9yU4wX/pc6PXruiZNQ9oVU3y90pyah7As9PFe1c19WKLuUEOy6Tlo7Wqmvb6O3t59hix27FRRyAaNFhlopRh4YS1yAHyHJ4Qi1hdQU7KdYNZ9YYxcWlQ1DUgR+bbUUl/iwYW0QQ0fe4c2M/+WRWXLsVjvGdx/iUWsC/vIwwmoP0+oEqtRM0mQD1Ne00NDiw+3fX46naYSOqmJqesZcccQOWznvvK0nJSOeqCgfZFIFboERRERFuEo9fpLz/ZNQNgllV3URuFqNTRTKyv/yd+oXryI7MowQuqnOL6S4rJm25mY6egcxp2WQ5u6JT9Jc1s8IRYrAwHPf44c1XgS5KZE3ltCg9MMzKITgoT5MgfHE33gbN10SysRYegewu3ugUpgoeuldPAJDSV489+JrO09YdtdS8Nor7B0W0Ctnc/fd84nzUiF1tFO69wTlDT3onDtAUwdNjd20jfgzNWMK7jIxEoWWoJyVxO/+C8c2fIt1IZ74XDoe1PXMSSi7Whr3n9POJJT954z1VwnKnARmNlZzaHs+JWU6fGPPFr13XYIF21gzJcZV3L8pDV8vFcLYCPqTm3mjJwXP/iZG9I3UaNxx6+ugsdGNWbk+mBqraVz/BI/PVrlyXJrf/jWPsIQ56TF4Ht7Mbmch88AoIiWjdDoPATiS+d5PVuFlG6O79BAHTzQhhIaiFVWyY6uelMx4In0d6OxK3GOmk5ESQ+j48n4TUL1JKJuEsgmoyed/y8SgzMHQ23/j3ZAlzEyKIEZjYqirh74BHd3lZVQ3d2JcuIwFWiVK7xCig7Suo9Blv/0xW6PmM9XfC2/zKAaJHKlcgaSxklaHFsWSDZe0lOXKjVRv/wD79Eyi/AyceOkoPiExZC3NHScgG8beWgqf/QOPnxhBnnsvD9wzk0gPBVJBT39rN/06AxbnOjJSzZmqLppNKSyf6+daYEQSKUpfL6r+9jKab95Njo/bxbqMlxiGSSj7/HXzy/7ESSj7so/gxPv/lYIy55ppLWfH5h0cONiJZ4L/h6DMPtZAsege/v4/2fhqZGfr1hY9x/NNUSg7W3BoLIzGheLbXsvpEk9WXxOA7sRuds/5NQ/PvAhlj4rXsTw3CvW+v/Ne6wD6wGgipaN0dI2ityfx3Z+swgcbpsEOql76C/tSbmNlRBmv/32Y3EXT8ek7zRmxP8F5C5gT4vaJy3tNQtkklE18hn+Od04MysBWu4UXyiKZkZNAQqjmXNI+O/0FJyiuaUZ/7U2s05xP5edAMFfx/P3b8b3rRrKmnCv27AoGBVPZcYo7RxnIWcNGV7FuG2PDbWz/4zbC7vtvMuRW2t99gZ1dIHIYMUgjycvLYWZqkEsydsMAXTWnOVZYx4DUm9BADYauNrqMbsTkzSY3KQTvC0W3gcHTFJxupcaQzc2rg88uMA4z1sHj/Onvetbes5hQDyWXMZRNWso+R538qjxqEsq+KiN55ff4KkLZzjeOUlJuIyEv/GJOSbsR61AR7zSu47H7s/FxQplgon/Xn3mmTI1MoiZmWjRB02PwH2il/JSeYGUbZQ1jqK67ixtCpa5krua3HuRRybUsz4shuGkXOw+X0CT3xUdrR99jQJl4DXetS8f5SRGc6ZeOPcWTnSu5bUE9L/51hDnLYzA31DPkGUnK3GxilOPTyF55vJx3TELZJJRNTFM+57smCmWCqYodL1XikRaExG5C1zuCWRAwdrbT1T+MJTGVBGd4mFiG1C2MaaoCni+LYcP6LCJ91GeBZ7SFipIKSvJr0ftGELVmDUt8nIjkwGoepam4EfesdPwlIuwdZRRU9zBisKMKiyc2KowQN4GRzkZqS0qpG3IgdfMlOHEaWdFaDPVF5Bc30DViQhSUwYKcBML91Bi76qg5dZD8LgXaxDXcMsvLBZQO0wh9B57hGet67l0yBU+V5LKSn7SUfc6K+RV43CSUfQUGcYKv8JWDMlsFu5xQVmYmOiv0IpQ5TFiHi9nZei2P3pflyu9oqjnC/sIm+tCgcoxhdB6uUilRWI0M9eowDbTSZg8meeVG7p4TykDZYU5s30NV5m2sDLcyVHWKkjYbHlGxRHpb6KusolUSSc6S+aRLmzlRUM+IrorCJj8Sowc5dcJMZIIntjErEo0XgVExREREkxAfjNsnYLNJKJuEsglO78/3tolCGZho2bePFg9PrEYr1uFRl2sQh9P6JSBIJGcnrliK1C2cqe7d1HpkkRnqhvb8qUZ9G5WlZ6hsMqCJTCAlOwlXSNmELxujnY001DQzoIkkNS0G/3E7JMHQRXVRETXWcDLSogl1QVk9tVWVtDj8CE3JYlqg84EOrIZhat95j5a5G1kQoEB5eSabtJRNeIwmbzwvgUko+8/Rha8clDl6qCuto6lpFKXvec+Iy0+BYBmkS8hi9dwpqOUiTHUnKRrxJjjIDYW+k6amLvr1ZmzOeN5zlyCWowhKZ1XuFPrLj3CqTo9mWh6Jsl6aGroYUU8hNi6CULWJ/uZaqloMaJIySJa2UHCqiZELNZisGA0OZHIZ0nPpLkRyTwLCo4mPC5qEsolMOavVio+PD+WTUDYRcX3u90wcykAYbKfT7oHWXYuHMzfZl/ZyFiM30tXQh0dMOG6Ss0fBL3dNWsq+tIP9b+v4JJT920T/uT/4qwZln7sA/w0P/MJaytasWUNKSspnJhK73c4dd9zBI488gq+v72f2nMmGP50ENm/e7MrxcsMNN3y6Bv5DflVZWcmzzz7r0uPJa1ICE5FAX18fP/zhD3nuueeQSK5gip1Ig5P3fGElcPr0ad566y0efPDBL2wfJzv2YQls27YNrVbL008/fdVEIxJcGd8+/TV16lTXYuHl5fXpG7nCLx0OB0eOHCE3NxelUvmZPWey4U8ngbq6OsRiMdHR0Z+ugf+QXw0NDVFTU+PS48lrUgITkYDRaOTkyZPMmTPHNccmr6+uBPr7+3FaRjMzM7+6L/kVezPneC1cuPCLB2WPPvooCxYs+MzEPWH3pd2KzWJiDBVuIgM6mwZPjRiHfgSjQoNSJkX6UR+TYMdms2KxSVCrLhGcZBljzCFHLpMhO7dRdVjMWKxmTGIpYrOA0kPDx+YMFSwYDHZEYilK1dmjv+cvwflsk5ExgwOFlxtKsdMFJmDV6zFL5cgVio9v91+WtoDNYgOpFInzuXYzprEx9FYxMrUWD9XlzhF++OGfxH3p/KVgGmXMIXOltlCeGxDnzuCibJyFws0MD5hQ+3ggd8nlX70ELAYjNkCqViNz6YoFs1R9MV7tX33EFX7/id2XVhNmsxmj1B3PS50MEswYDCATzFgkciSyi/IEAbvNgmHMitJDe7Emp93E2JgZq93Bhd2YSIJMoUSlkl8Mxv1EsnCWrbJhtoBao7g4VjY9I0YZUrsRu0KFUnG26O8lL4cdh2mUYZEHXkqR63TV+Etw2LCYjFjsYqRKNSpnjKHDht1iYMSmwUv72VuRBMHhSlopksvOycmGcVSH3iBG5aFFrfxkiScnIuJ/t/vSYTW6dEikUqFwxuCIBKwmE1a7gFSjRj6Rl/i4ewQBh92O4FyDLnWPYMVscQYCSVEozt4h2GxYDGNYlFJsY2LcPFX/vKafa0uwmLDY7NjkajT/tPA7Y0L1jNmkqNVKZFIxIsGC0WhDEMku/S24wrs6n2e22rDKNbjJRLjKuY3qGFV54SW/8hr273BfOvvosFiwyFSoJDZMepMrjuvC2iCWIpc7v3+Sj6zBzrEzMzpkRuHjgTMS5V9fo/8VZfr3/PYL6778VFDmsGA0OJXYgViuRKlUnK1HdYlrolDmGGyjo7qMAuU0FkvzebNnLhtnaRk9tJ2SmBmkTvEnSClBPH7Ftw7Q09FObbcPM3Kn/PPi0HSII7pYIsICCHEXcFrtjE01NHa3UKv2wb3ZRNiSWcS7SbHqBtALzvad3wuR62OoFLdSdGIQuTqE9OnBSHBmFLZg0o+iNwzT29hIVZOIpHW5BAtSNGopvQf2UBcYR3hcDFEKEQ6LEaNhjDG7+J8/ajYrgtobd5WUy5TouoRULXRUNiEOD8Vbo0ahb+bMkSMc69YSkjmXFWk+E9byK0OZgGVEh0mucRWbdVTs5bBxCn6R8aT7WDGanLUkVXhoz4Kg4DAx1lfMqy80knnjQkI0CqQOG4JMg0ajRPmxLyqcPfpsFrsW1Q+NM1aa8wvpFKQE5mQS0t9Ge30DbRHZZKqtWF1PlqJ016KcQHzYhIUz7sZPCmX2jjPUVtdS4r+cG1MV//RI20g5R4vMBJhbaFOHog2OJjVIhUwiQezQ0zPUR/XxNhKvW0zoeSNLbzH7jjcxaLLiUlRn2K1dhX9sPCnT4wi4hDHGWbXAZLZgswuuk7FyJ1xJz+r52QHT0dXZTk2NhJnz4xDb7NidC3vvAbaXRxBqLKEvOI3E+GgiPMWYx4yYTFYEMQgiMWKpBk+pCVPxDjYr13FbugLFubVAsBgYM5rQD/bQ1ew8neWDf2wqCV4gEgwYGz7g7b7Z3L7ovL7aGBvSYXZ+y8XiD4G+wwEisQy1pxuf/PS7A7NBT09TF8qkePydx+yFQc7s38aBEjXpK+cxPT7wEwUJT0SHJgplDpsVm80BE9rIOdcgK1bnx9g1plJkcjmKCx9eAbtxlBGjkZH2BurqRtBMTSIiwB8vuUBvVRWdOjMBs/KIdB18tmM3jTAwJiB1zp0Ly7iAYBMQqzWo1ErXh/viJWAzGxho70MSFYGPK1GVa9Au/F6wtlBVY0CQ+JMQ74HDZsfc30tbYT71qcEYj4nJuTaTELUM28gQRvtZmHCI5KhUSmTdddR3D9EbmcO8AOfa4tzs2TCNjmI0DdNRU0WNIYistDB8vN2RCy2Ulw1jF08hMyvIlfbGtVaP6Bjjwxt6F6ALUty0GpQKqZMWGasv5UxDF53BGcycokA0NkzP0d0cTVjFylA1aqkUhUaDSjZu7oyTyMSgTMBusWATRIhlzk3OZbTIYcdiNmOx2XAgRipTIJc7vxMXJi52vY6B2jM0ReSQ7dFB0e4qhiUiBNcgOrCJvAiPjyYqzBfVuEc5bHqGOyvYu72VyBtWku6lQvFxG66JKPpZ4sZitiOWSJDKJm4UmGjzn8V9XyEoE7D2nGbXu4coaxlFlTKX+bOzSQ/RXLLEwcSgzMZgZTH57+6gImseM9ve45m2VXxjqQbde69wLHUJeSlTyQvzQisXYTtnKRDGaikvKmJXaSzf/XbWxZ2fWIZCKmD54Cme7sgjKy2UMKWOwREDo9WlVHf20hUeR2J/Pc0BK9mw0J/6/72LZ6QxBEoEhlokzPzebSxJGaFgWycKjwQWXROHDAtDLeUcfe15dlW1Ui9eyne/tYaZYU3sfs9A7MKpsOcNymNzSMvJJkMDw4W72P72Ft4a9SVO85FZ2FyBbu1j/OiaKCK1Dqx2uyuPF06vtFiC2Glxu8Q2VBAGeOfB55Bt3EBOTDg+DFK57ziV/QJhednkRARMWIcvD2XOhdJA8VO/52jM9azOiSOw8Hle1icQPi2HuZJCDp9spkmax6a10YgdFsZ6azn+xAM81uJNfIAaqVjA0NGEMf1Wbl23gDmxHmetex/poWA3Ym7/gM35ftywJhn385ZJwRmUr+f0lnepFZRErZ6DV2kBh/dX4XNjNubNu6mwCoglEcz51s3MDtDyUTFPWBiXufFKUOb8ADg/rE6gcV62umMUnCjmSMQd/GS2+uz7OmvLSZy66aDjjd/y+IlBTD3NdAueKHxCSJ2aSbKfN16GSo4GJeF9qI4ZP7+T1HM6IJx6nJ+/70NycjBT/Jx2DhutJ8sZ8Qlm+q3ryRlvURDsWM0mRtpKOJlfQl2/HZlPBCmZ00iIDMRbeXYjYLe2U1F8iv2HJNzyjVzMre30mR0I3e/x0skkFqaMUNUuJjZ7NjOn2ji9dTv799dDkByjQ4064jp+dXMYpl1PcZ/6B/xhiQa1TOxkKgyl23ljzyF2HuvGMyGHZTcuJU48Sld1G/LUZKLa3uOxthv5w6aQsx9Rex0v3/cIpwxiRFr3cSDgYGzQhtQ7hlUPfJMFTqO43YbZWerrLFniQOKyiDvB4p8vC/0ttez+xy6Cf/YD5smc+menb+/z7OyfQmheFtNCvfG8yga7CUGZYKG/uprG9kHks+YyVXUZm4UTJmwmhlprOFNcQmXHKIJPJPHp08mKD0ArlyKym+jd+1f+tO8E+ZUBLLv5elbOkNFRNYbYJxDpQBM9QyaiNl7LNKesRrvo2/s4//W6nZQI6UVYR8DYOIT7uo2sXDWPHK3YZT2yO4HQNkZfawlvPplP8oM/YLbSgcNowKb0ws2lVw5soyfZvbcPizSCvEwtQ92DDHV30vTBceoXLyHt+FFa53yNjdn+VD12H9v7wSKxMWpPZOnSpSzz7eJ0QzctU9dya6TMmbDQlUn+4FN/ZW9BAeXhX+POm5aSZy3ltDGAkNBROivGcEiTWLk6BikOdI3l7P/jA7wqjyF63NgKwijNA2Hce9d65uRE4zC0cHLHe7z92n7aRGJsAZFMUZjpb+5Hauuh0yeNZP9IZn5tI/PiAvC5RI3cK0OZgM2qp7OokGbBA5+UaSS7X5rKnGuJZbidylOFFNd2oRe7E5w0jfSkWCJ81GctgwiYOhqpeGMzu6/5EfeHvMsPvlFH0vxING5yEIY5c0pHzPz5LF2WRdA56HJ6MUbaqyh48e+8Y9Vits/ku99ZSIy3+tN7NRw2rPomCvI78QmOICE1/GosuZ95G18ZKBOEfg787kkactYxL1VJ3bZ8RvxjmLFqFuGXoO0JQZmti8pTJ9nxVheZcyWcOXaA93tmsCpLiSF/PxWRmaRNX8iaqFEqPzjKgaJmRix6xvSjDBhkKJVq/LzP7gWcxUhFkav4wXwDO9/dR1HLCDb/VNKm+OKvtjPa3kz7gA5dVBrTNAqUnuGkLc5k6Jc/p+HB37PRW6Dw93+lb1oCAd46Svb1I9eEkpUbgdrDl4DQUAKEbnrLtvFYwXx+/Z1EJCILnbse5/F8f+L0DThWrCTzHJQNFR7i5JkmuufeytfCP7yDcLz9vzwgv5PbZgchL36Vtw+VUNVnQhgbwBGcTca6e7gre/we55xx4yNQ5uva+Z83Wv+z++hy2n1lSxkIY+W8+IuXMa2+jXm6QxyxJxEe64Xk9DHKhv2Yfce1ZGgsjLQXs+ePv+dPwwv4znVxaJyL/lg1779RhUdOFqmJScTHRxEe5ucqHHvxcmDStZD/+2/wg447eefxVYR4Ks9CvrGGw1u389brB2gSvIlKCyfYV4UpcgPfWR6N2zivtehD1pWrO6cvD2VWGnZt5t3Dp6gasIFjjKG2Bmpr+jD4xJCeEY43Ipcb3D1vEz+91o1TTz/H3pZhRnubaDZpUXgGEBoeT6K3FzFeg+SHTSXw8Eeh7Al+eyqPNUuTSQxz6oWVyvd2UGUUCFu/7iKUCVZMulr2PP5nDssymK0q5KD6OhZNGaGvuIA2/1zmLV3I7HATTUUH2Pb8Do53C7j7RZGbG4BVb4ehkxysDmdaig8eWjmeCbPJTXVQc7yeUVMYa9b70lB6knd3qlg7X01f/haeUt3CtzLkqNQ+hMaG4auRI7a3sf+NfEa1U8j+lCFMAAAgAElEQVRdOYOgsXYqj+xl63uVRCz2pWz41nFQVsvLv9tPwPJFTE+LxvucjgjYaC8qoqigHI+7v84iYQxj5TZ+82w+Qw4BhzBEi30eP/rWamalBl0iCfCloOysdcfhHBfn32fgv5kQlOnK2L/5bbZVaJn9+++zweMyHTE0cGTrdk52OsMIHGg8JSinhiMrLKWaDG77znLinMDg3MiY9vHEYyaWbZhBXLQ7Ayff5M2CYdo7xaSn+hN/Acq6GTz6D35j/Ca/Xu2G7ALU2una+gpHfeOIyMwh101gsLaAo+9tYWdFD7rOFprd4pnmL8VhFxArfUi79huszZxCgKKZ/De38M7u09SLAogIjyLVT8zQ4CC9VdX0ZM1gulSEyGcqy9akUPPk3zCuXENmjJGibXXYLRoiFO2UtA/SFTOHpaFa1H5hpIZ6uFygth0P8IDo69w1N4hQVRcnnt/MUcFKry2FmaHpF6GsqY6Tr22j7zs/5MZx5lWHvZGtzxSQnpdNfHow9Xu3U9hpxyMzjajROvaXeJAhK6d24e3cpDzBky/oWXHnYiJ9tB8bknIlKBMcnRS88irb3ytkIGs1y27ewKqgS1mULHRsf4KnPjATOFVNU4mSWdOD0ZrrKGiSE5yzlOuWxOMh+mco+9b69xHHeCFROq1/Bjq6PZlzw7Vctyb7HJRZGWkp5cS72zngfT33r5/C4Nu/4n8/SOBrP7qBnDCPT7WhFVr38/zm99hdJmHDLRu4dnXO1V18P6PWvjJQxshOHn3KxLx1M0mJ88E6rMMikaH0cPuQifS8HK8MZQLmxmMc3XuQ98Xr+fUGD0YLN/Pbxlv55UZP+l/4IzuzrmdxYiSxGuduw4rVasfRcZKishZK5Uu5Y4HHhxdViQK1XMBiNtG1/Xl2ySMRD/Zgbqyisb2bvhE9+uBo4rx98E1dzb3Lgzn+3Zt41jeTSJmDnnI9CSuSCdT2UXJsFLkmmES/MfocDobDU4ko2EtpeyX5Q/EsmhZN+vqbWJjkicxmoePVFzidMOOCpWyo4H22v72VbcZgErUfWXAbiuld/Tj3LYsiQm11xTTYHAJCwyHya8foDF3D7XmXhrJtDzyL7MYbXJYyv3/hg3JlS5mJwbYOeqtPUGSKJKz9ACckcfi5y/CW2DH5pZCbHIyvWEfPkdd4rqiOmsHpXDvHC5FQz96dOhLSIgkMdkdX0oAjbyZ5qxeRPW49EkwDDJ55k1/v7mC0cSoPPrICP49zUCbYMRvq2P3UaxQZNATOm0lMXTmjli4KFBnk+djOWUtEqCNzmJngj/ZKScc+xSS/kqXMbjFitthcljLDmf0c2vY6r1UaEUJSSVm6iR8tPFs/TiRToVYIDB9+mReONdFdV06D2Q2Ftx8RkUnEuHsRoWzlSOiloOwxvv+PIbQ+Wrw8nAK001fXjzo1gyVfv/4clDkwDbZT8uLT7Em9m3szfbBue4jn/G9mzfQwopRdnNh6kDa3cNKWzydVZsM80EBD+XFeLwjmhqjT/L1gCKmhktPNgcRFeaDRhJOzYSVz0i2ceuFt9h9oQR2tQmeyo5dkclOCkcbCPbzltYoNcTYaDrWSft8molqOUFSQz/7jHdjknsTOnk9u3nwWJAcg1zXRXb2Tv7bf9CEoe/FHj1BilSP18OCi01dA329C5BHBige/xSKZ01tixmC04nSaOawneObpQeatmk16SvCloay5hl3P7ST45z9ivstS9tlfV4IyARNtx49w7L191AcnkHjr7VzneemeCYKOste3UKmNISYjCUnxSRqGLEStX07CQD11J/fxjnkN/3O9ByUvPME7FWUcKBIRnxjH9BXrmJsdS5DWRsOBfNr01g9Zynr3PMLXtkiYHuUMGzgvFwFjXR+qNTewYtV88tzEOOxWrGOd1JedYOtrDSTedA1p0TEEqZxQK0KqVKFwucbtWE1mxioPcLheR/2IioDuo5xo1TPS1MJQUgoJEoGA5fdz5ywNBb/+NtsNKsRKG30j/iSHhBJPC8XdwwxHJBArHaNrOJFf3unBK4+9S8WZQ+Qrs5iekMGy6xaQFe6JylbOvkM6JIpxlrKGMvY9/gBvaBOJHW8FFUao7w7injuvY05eFL3529m1/zAnhiVosGHUWzD292CPjCFIbMVgtGD1zOX2u5eTGux1Sff5FaFMGGag10Tf/vc5JfHBc84KVn4UymwmLKf+xi8Px7PxpkwiRUd44W0Z03OnMT3FneGiPXxQb8Cctpgl7rXs/tsL7CqspjN2HjffGUfh/XuQxXghVUoRBCNd/d4uKFu/MosgxwidZUfZt6eYjtjV3LkiCV+FBId5lLYjz/LEli7C1tzCtbMTCXX/cPz0+JnijCkeLtzKM0OzuOuaSDzkEkRD3XRYujm4pZi4uGSyF2d/9pPrKjzhqwNlVU/zwOZuRk02lAor0qiZzJs3i1lxXp/OfWnrpfLgFl5++TDtIQuZ5zNMv0HHgMUDX3cJdt0gepU7WmUAyQvmk5UUToAcHDX7eP/d93i23pus8LPmEmfMicRrGmu/No8olRRJ/we89FoxzYM6TGNioqdPJ9nLQkdrN71ZOWSZzrBjTxDf/V4q+d//CeU/+DlrPQRO/+VV7MuWMM2nnROHjKgC05jl3cjp6lbqUzdwg6yCY8/9hgc71/CXP61He2wzWxqiWXrDbFR7Xqc0JvsilBUe5FhxJc2Z67k+5MP+EWHnIzzpdS93zg0l0nOcKbtuH4crhmjwXsiGZBPDRqeb5qzrS+sbgLtsgHe+fy87DL4E561l7eIsUkI8PlXg7uWhzIHgaOODF3dQ1jvMsE2KpOUUpbYAPPwCCHMTIVIFEZ2away5ifgONtCY/wq/et+fZbM8QKhm57tjTJsRT2CAmr4T1dhnzWHW+muYccEFYEbXVcehl95DvzKMk4+r+Nnvl1+EMufAdu7j6T+8xLYqGdkb55Hu7aDheD9JG3JQdvdjKNrBNp/VbJybzcw4b9SX8vn+i5P4SlB2oXlrBwXbD3HqwAnMMVpKhHRS+0eYcd9d5F2AcjsDbz7Jq5pc0vXFVA7b6RoZQWRxJyA8iyWJw+S3DtNaZGLD//0X0edVQ99GbbMOk11AdO5/DrsEtY8vgVP8z8ZE2QbpbT7KMy84uOn+1YQp7ZQ/9Cs+WLKJ5UmRRCrsjB7bwq4ONdL0a1iXYKe3uoSjr2ynTqbGNqbDsv473Gl/nWeOTGXN8jC6d+1gdOZsMjIU1GwrpXfYl0UrfGipquDoqXDuujGYtlef4h+ZP+P+qYPsevB13L9xG7lB7qjq3+PJP+6jwSeP9Tdn4d1cRmGrkmkrckloeYuHW8e7L2t5+dc70MyZSUpiOB4XhGqns6ycijNNBN17N4s+4j5yWD/gqce6mLU8m5gpGoxjJswOp4zkKDRueHpKGa4/xZu/+CWH/WeQu+QGbl4Uh69ccsk1619UlQs/vyKU9Z3iaGEH1SXD+AeDbe2tHw9lPXt45X07U1KnkpXuoGTfKdqGtMzduIAAxyAdDSd45TUTP/rFGkzDAwzsfoBNfxez7Hu3MFNVw+laEX5TpxEw0kx3v3EclHUzeOQZftl3I/ct1Y6LbXXQu2Mbp0PTic/NJddV7NmKrjaffS8+x/PdYSzI9GeoTsziX20i3dhJa5+E4NAAPLUKRPYeTu88xMnCevpFIlT+QUzNSsa+bz91193AtVXP8eTof/OTtW4UPfEoPXMWkRJuomxvH15+USQpOylp6WVs7izShsvY8b4bP71/FkM97ey/70b+5P0DfrEpGQoOUK2ZSk6GmN4zo1gl492XteS//Bot//VN1o4L6xQcLWx/rYq8eTNInhZF1/6dnOhopMnLB3lZI4N2hysGDpkcqUhF2Pzp9OysZc5d60gJ83eV/vnodSUoc8Z4OdND9e3ZypExDeqZyz4CZXYsY93sfeCPDGz6MasjvfGoeJYnSxPJzp1KTrwGx0gpBw/X0jwSy83XxzJSXUHx26+yZ9ZaZteeprJzFIfzRJurfwI2uwSNXyxzZ0TjOdrC0ZPVDHp54KjtwKCWn9N9AYfJgntCPI7KKkQzNrAsK4oQmYkx8/kN77i3FexYRjoofv1FTiZ8nW+tSiFUI8EhtLHrhaMEhseTuWgSyj71GuJMifFJA/2Fwj9w1+N6Mq5bTF6SgsaDFZjD4slcOuPDu5FzvbqSpczRXUnZqT1sq7GjUExjVUob294qQye/CCmC2YuEtdcwOyORSDcVcrGDkcL9HDlVzpmYBSwPcMKOFdNYO+8/V83CR79NpnKQgsd+zhP7WjAkzCXGMoqHwo5YZmN4UIcuIooIRukwLObhn00j/7tfZ8fMdUxXQdPeM0Te/V8sUpVztNwNbWwe8yWnyS9vojljNatFR9j88D84bkknd/0m7syF9sIS+hNyUOzbSn3ixZiyoYKDHC+upCljLdcGfwTKdj/Gn72/9TFQNkilOJkZ0iKONesRECORe5Ow4lpmBOh4/1dPMDwzG8+RQWw+U0lNSyLe95MHWF7ZfWlC1z2A3up09YDl6Cu8ZYghJHk6s6dInaYfFBotnp5a5IYu+vKf44e7orhhkTdiRylbXtOTNz+VkGAtXYeKGMnIImvN0gtQ5tB10Fq0jze6E7hleTu//6mI+x9aju85S5nTmtC041Ve2foBnSExpCWo6CqqoUW5kN/84ho0w0MMv/0wD4X9iJ/NDiDI3RkXc/XtIBODMhv9BdvZXdzLCBpilN0c1MxnnXkvWwfn8MN783BWlXLGgxjOnKRKG82UviJKR1WuAuoSuQKP3FzSLbXkH2tGH5LH9UuikFurefWB1+nWarA5xug1RrA03kxL/wiNgwJeMiN4RhKZez0b4ofoOvU2j9Ws5Ld3RyEWOtn6s38g+a+vMSsmFD8JOEq38G6NHEv0Ilb6VbDvlb/xyLtdBMbnsCKohi3SDOaITvFBTShTU7wYqewk9LabWDZPS92rByguMxCVoaW/T0evZR4/vi2U0scf5+Q9v+e/A9t482ev43PHTeTG+KLb8yLPvnWURnEsS1cvYVaqFl1zN71Wb9LtB3jkI1D20m/eRzszh8T4cC568ux0lVVQWdVC0Lc+HspmLktEqWumoqqVPosAch+mJEwlb2YU4tZKdjz1Cmxcg1/xKUam38ryZE/cP8MkyJeHsjHqDx2kakSKRCJD2t/ByJrLQFnhszzTkkLKtHRygmo5sL+BXmM06zakoRT0dLeVsPVvtXzrwdtxxpz+P3vnAR1HdfbvZ1ddq7bqvffemyUXuXdMdeglgXwkIQRCAuTLlxBSSCWEQEJLCL3agHGXZbmqWr33Xla9a7W7M/8zK9kWYGxRkhj+O+f4+Bz77syd994788x73/f35j75MM+c0OCVdi3Xrw/AYqiLAYUdo119zE1eAMr6r+OHa6XahWfXjoBq/x7KvGMI1UOZjLm+akpPnuRojzsrVvtj2p7H7r+9Q11EOlEO9riFpLE2IxwvexOGT7/Gsy/u5uiwB0EernjqOhhzcANp+zI+kbi+05RHPM0fvmFH6R9/QoGDHw5KDZ3NNsSnpBJj2ktV5xDWV63Ar72Ad3fZ8aOH09H2Z/PUD57mmHkcmbfcwkbPKXpbp7BzG6K5CYwXQ1lrA6dfeZ32m+5k26IUe0HsYP+b9aSvXEZEfAAzfb0MD1ZS3jVEc5szaUnzpdjQqqFyL/u87mKTvRqfcC/sFBeukXtpKJNOqEN14G1yJy8AZeIsU+Nl/PGBAnb88S5CrU2Z3PUnXjZeRXpyNImuJojaRo4dqaS504Xrv5mOTIope/NF9q77H26a66R2z7N8IMQS6SllfEvvT2MULv5EhfvjYQXDQyNMzs0wMTTO7GIxLZkRlk6uKGU6jJQuWI02UFVVS13/1PlMznOUISWAqBnPf5s9wk088thO0r3sMJds+s9jOBug7IvrlH1mKKv4C99/yZ6rb11HSoQVTa+9RZmFM74bNrDM8pOBi5eCMnFmnAlVOUW1ndR2+XFlSjMv7nNm21bPBZLX0fn+YQa3biM9LBA/PddM03QkhzPNQyh3foNV+uBYNZMjZfzlgRNsfOpeAusPcSBnH9mDntgobLAcHsUjLAh/ex39XSoG4uKImWkg+6Q/P3konrz7vseJK29nuaWM+nePY3/zNYR251M95417ygriu4+TV91Ce2gaCfW72DuuZWgogdVBVsRcEY9xYyUNqjEaP/yACktXvJdt44rkSNy7TnL4cDbHbKJJU37MPmX7KEx5lHvX+uF/AU9Zk91KrgyeYGBKEoOQPIFm2Hh44Wg2wp5f/QOT63YQYWOGicwaa1tbbD57WhqfDmWSLMMYDXvf4liXej7TS3qsNOZRPOeK0t2H4IX7kSlc8IpI5YoIE/pz/sIdb5mzIs4amdjMsZxp/deoo4Mlw+WdmK9bz5rrNs5DmThFX30B+557j7aoTBLtqnnpHzKuf/AW1sV7YiW54WdrObq3hrLj1VjEu+Mc7UL/kVr6NOHc99AWbKdGGXnjVzzi91MeWWaN3b/pJXtpKBOZbT/FocPV9FiGsyxQx3hdOTkeN/Bd71oOvXGQmohbuG9bANZGo9R+KMUGTTE7OUR/Ty+dvQNMmNjj6hdEsI2akYEZ5D7xrN6xkUTbYh679wRJN6/GRdHLwd39xNl302ATirlLGGnmNdS2T6Fyu4q70ybpK3iL37ddyx+/5YU4ns3vf6ti3Z0bCPNxwByRyRNvsLfbAqOwOOK0xez+oIT6FoFEfwUzsz20rLqTW8UPeC0/kvWrPeg7dBjN2nWkpylofDuPxlY5sZk29Hb10dQdwZ03WLLrsaOE/v7HZBpX88LDhwn51nXEmDZw5FgDZ8oGcHdS4JeRgqu3Ny6jzVRXNzNYf4TXOuLYsXk5t26Lw8SohZf/9wX6HFxRujhheY6tBUY6BhifMyflJ3dfxFOWiI+LKRNjUwsZnGZY2ihxdDJnskMK9N+P24PfIa6/izErXzzsTM9J5XzuL9uL/PBiUCb2n2b3rkJqxyxxs5hisHcU+ZabuSU9AKcLZdGeepq/dScQkxBHmuw4B8smGHFczs7lDsglT1lrAf96YYqHf7mN6bI3eLK4m65qK5KDPAjbGIOdZpT+znbOnDpDW88k7puvZl1mOtEmKgaOPMn3TgawMdpUn4Qzf4iMl1QzmbmBzDXLSbMWmexqoaWpgU65BdqGenpFa+zqjpCTfCe3htrj4uSMq6MNFrON5J88zJ6jPcyobXGx0mFkY4FvfATi8RO0bNnGpvqXeU54mEeutaXkT7+kNjgaLxcNjaUQEuaJI+O09ZmTtjMcoe407xz24v7vBFD18nPkD/RQrlxOjEc4m2IVTPV30tVZxImCPkZ1Qay/Zg1pqf4Yt1aT+7cnyAlfQdIi76oUF11SJmPndZtISQ5C1GnRDZVw8shR3j2qITDSZh7KBB2ywW5m1z7MbfFWKK3ms8Iv9Mn3xaFshsmxIn5zfzk3PfEtAhQazvz5bzSkbCItLoIgCxniRClHjzbQNBrCLTeEMtNYzMG/Ps6rtqlscBHp6x+kt3EI2xgHJlWmuInTWKZsIGXFSpZ7GjNcV0rh4f2U2vjgtSghRtoab+5QsuWm9UR6OWAyPcyQ5LiYnX/vfOTQzaLuLuSNdzvwuXInG9MCcVOYIBcMUKZ/R38Z4rGfGcoG3+dXfxgi48b1JIUrqHllN41W7oRuXkf8BV6Il4Iy/YBP1FNdVsbROg+2xZTxu+c0pGW5noOyvuwyZHfdzuaEcL03Thyr5nh2OfWTXmy+KRMP6SEmTjMxcopf3N/IXU/dgftoJ72V7/JmTzKRPkaMF+bSNq7DwlzH8OAIo4HBBAqDNPRn8thP4sm//2HqHv4Zm4Q+jj3+PJ2x0Zj36fCJTSYlKx7z/GzyqsrojEvFr6YDa79xDpalcX9iHR92CZhJsUIKc8ZyD9PiH0tExmqy/FwwqT3O8YIyasPXs9X1Y56ynGd42fM+7lrlfUEoa3XZwq3pSwv0/7wvlYtBmSCoGaqvpHVch06fFgqa4vc5OOOLS1AkSQv3IzO1wtbZi2DFOB3vPcFPhlZze7w5ctk0Q4M6rG0tMTWV0X2kgNG4RBK3rSNND2UzjPa2UHqskgknW0xmi3nxeTk3PHQTWbEeWEn6RtohunrHqdmby5C9FR7rohGLKigrt+SWH26+TKBMZK6nmJyDBZQ0DSG3s0KhVtHT1kGtfSYbA41Qz+kQurqZy7yZu7JcmaotJK+gmJLyOrpxxS8mAOXUAP1tfWgdbEHjQMzWjWRG+eFqXMivf1zPzv+7Dj/bNl57ogRvkxYavVbiHbmMjZbF5JW0Uma8kbuytKjqDvH4m0p+8MsNWOT8jt+1r+eb28PxdTRHNt3GybcOUm/mS/S6NIKEVvIL6qg6o2PLJjfqd7/Iqw4rWCfmkV3jS0qcIyOljThdfw1rl1vR9EEVwxOOrMoyp/L4CfYfFcjaZMXptjgevD8TO+0JfvdQLau/vRbL9lJa5CZ0VI3g6mSMnZcNfXWjGFlbYCGbQdOVz+6RLdx7bRTxYZKMQROvPLoLWVwcgYGe2Jyb1Dr6axtobh3A795vXwTKlhH1aTFln8i+/LwrZum/uyiUDddRUtlB56gOeppo6R6BLTdxc7IfjheCsrZ3+fshc0KlYPTRIkqG5Fimb2a9hzHqwSZqcj/g7cmNPHqDM6Vv7qI70oay983ZEqejRzvHiNoIhcKUobpGhmZlBF11NRn+Prhq+xnKfYaH2zZx90opW/rs/QkMZR+mLjiZ6Ix0vadMMz3FWFsdzY1VFBmHkO5hh03lQQ4m3sktQRZYnc3+VQ/S01/C4ZwRjAQl7hbtFBZXMefuDRUV9KQvI6XzCCd9H+e3O+0oe/IJBtesIdhWRd7bVczp5jD18kfhlsZ1GdBdfpy3yqL4wZVz7N41RKzyNC8pbmDVXDWTc3NoTC2xMO2hpnoWY0UUW65MxMdTiaa1nlP/+he1V9zEhkWibKLYTfaeDlatW0FMQtD8DQ+XkPvBe/zjvT6UvgvZ0vNsimXoFdx6fSp+tubnNQM/Ng2+MJQhyX208vYP/4bxT37BFkU5rz/TRODWLBIivbCVzdJfsJ+cyhHUERu5wneMiiPHqB4WsLaepnnKFe+JUs6MeRJo1ESnfSqRMy1M+icSlLmODV4y+opOc/LQEbo3X6OPyzx7iEIz7/yzjaxvX01CkPsFt2fPtdWomWmv4PSwkugYPxzM5mseiwYo05vovwJl6DrJff5dqkUbrKxEJiYs8YlLID0leF6v5mPHZ4Wy7bEV/PFfJqxa57LwRSLQuz+fuTtuYUNcGEHaAepP5pDXqsMucQ2bou1BJ8dUPsl41x5+/JgFv/jTVhwkMdnip3mqIZnUJFuGT2TTNCKitNai6h1iOCKS8Ll28stD+b+77fjXfU/QsXk78TbmaPra6OlXMeOYwuq1maSHWdORnUNxfSsWO7YRMTyB1dQx/pK3nF/dIKeocQwjhS22SisG33uTmogM4tJS9JIYI4WHyD5ylJP28WQ6fAzKit/nZMIjfH+tN8qBcuo7VQzNCNBbScu0PeaJN/Gt/xqUXfjlM3v4WV6RJDHi01i7EMunbymqGeusJufvb9N+44Pc4X0+vV7Sh0Omo0kKVHb1wX/dmnkok+IsNJLbfhq1MIt6+gR//oOMOx/ahJ+r9TldN5EZyt/5gHpJEmN7IqalJRw7IefmBSgbfuNXPOr3U37+X/OUqektyqGoS8TE1galqZrRpkrq6xr1OmU3xNtg7uiOmyqf7IkYrl9pQ3txJW2TOsbLTtHkEEFAbCTBYj+tNVU0dIyjDcji+m+sJNhCi2Y2n1/dfYjIa5bjqOgnZ98oKS691Fv4I7MPJMmsnsZeDeM+3+B7GyyZ6q/l0PMf0OkfhGlFI5bXfZMs+2nGOxupb2qja8aRoORk0uN8sUVFbfkZsg9ruO6OeLr/9kue9r+aa8RD7C4JYdUyF1THCzDbvoVk30kqdp+iRqUgOtENYXKYnhYVU6IdwdfewfVRtoiju3jktwLX3pmBUphGsJnmzOEadFZKguJ8EDqHmbOyQ2k8jabpIM8O3Mwfz0liNPDK//4TlZsXTm6LY3cEhtv6GJo2Iumhu1kjm0PTW8WRyj4kB66oq+PgSXu+cdN6kqM+JdD/MoMytLNMTc8wM6dhtLKUmpYeZjZeyw63C4tZi7PNHHvrKC3T04xMW+IaGEpcogdiSz11De2oZq3w3biD9T4CHdXdWPq28NJftWze4A1yLZNaExRKS1SlFfRNC4Rcf9U5SYzBI3/le/lhXBFvjtEiKBsrLGckbR3L1mTqA/0lQlG3VVKRm80B1y3cmeyEaW8jTVa+eJnqMFY4YKuY9z6KmhL27+1BI/MgwKGHvCPFCMFBiAWFdKxZR1bLLt6xepRfre5l9xP/oss3BC83G8SBflRd45gGJJG2YQ3p5m00F+Xy5tgWfrRRS123FSH1f+GXRt/iGz7DzM7NIZrZYKdoo6hgGhNFFNvOSWLUcOyZJzkWu5a0xRAiqigq0nH11RtITj4PZXnHCzlc48TyDKcFh4CAIIxScKCTZfffTLyj7SLv7Uefj0uDMoHBnPc5NWWBRfJa1unDbs7hDrq5CTp3/5V/DngRoGuiQ7mO7eke2Mz109TQSEvHJCbeUSSuTMKfIbqbuphWeuFnruLM8SLqRgXkmgnGphQErF6Nd10OtTZ+eGZkkeWIHspOHDxM5/odZC32HAot7H65izX/swQoEwR0kxPMWNlipQ/FmD9EoYvs10/j5BlI7Ir4pX+5/Bdbfn0C/aXtj6Y8ChpG9IGApm5BBAf54+dgfkG37lKhrKaiglzJUxZbyZ9fMdND2fzzQUePBGW33MiaaFfMygsprBgA3yiS0wKxHe+gtpxx8CIAACAASURBVKCazqlJZgbqOWN6I7+6PQSFqRHimb/z98YkkhOVTFVWMWPlRoirSF9jHbXOzija6qkZTOaBbyg4caCMcTt7bO1sEfoa6RiU4ZIQh5eJmum+duraJ5DZ+LH2+ix8Z3tRVX7AE4Ur+MX3QheJ1mqo/8czFPglEZmcRLxepyybnGMnKXBOYrkUULR4GRbtJjf6J3wnywvlYDn1HSqGpM3+oSZ6tU5Yx17JtXGfFB4VGSP32d0Yb5DczW4ov0AI1aVjyj66atRHnp/XKYtNYfUiKBOm+ukqzeXVPDO2f/8KwkzPLliB0bo8zjR1U1vYiUVqCmnrlxH+CT0pLdq5Nk6dhKRlfliYnVehluLKKnZ9SINohv/WBEzKSjhxQseV34pHdaKQutP5NF3zc+6JsNSrcf87jktJYgy3dzFtboONgwM2xqBtOE1RwRlyfb/JQ5mSt1MSv5yir0+Ls72alupGmlo66a0oocXSBXuvEGICPbC3EhipraNjzhQbpSsBySlEWJfz5I/24ZgWgcJ8hLJSGZmewzRhx6SRM8EmnfRNW2AUcg13rLTTq+sPVh7jSNM4WiMflm2MwqyxiMpWFcNz5jiHRBMZ4oubwghRUFFXUUrOEQ3X3J7E4GsvcGDTA9zNO/zzpDfh9iPUFjSg3LiWBG85Q9WNtI3KsLU3R6YZo6dlFMEtirXJFtSXdDAzUkLh7Ebu2BGNr7MFCN3kvC1JYniQvDEN97NLYKKL/oK3+EPndfz2tkU6ZT9/hVEvX1w8nFGcG0iB4dYeBsZFYh+4iyz5WSjr1+v6CUI7BVXOXLkjk+gQ5wsozGsY6W0n771TOH3rFhKlUMh/xyT52DkvFei/8Dpjtq8X1fAo6oAwgj51+13LSG0RZY1t9Mi9CA32xJV+aktbGDSyxt43lvQET87mkghzR3jyz7NsuCqVwACHeW8GM9RmH6duYAr/a3cQq9cp62Mo9+/cdyaaqxLMFkGZyFhBCYOJq0jJWqbXKdM/jcf76Kkt4Xi7BhuFpIs2L3wrCCLK8JXE+dvrK1iImlIO7u9FI/cgyG2KxoYBPDNikR3cR2ViGPZHP+B0wMM8kDhARWE1A6IpCqU5c/29DEwq8Aj0xtNOTVtVM+NjU8wsu4M7Ysz1W4rCvl/xS9k3uSPTFY8FrS9xpoiDh/pRG4WyecuCTllrLSdeeIa8pPWkLw63FVXk589yxRVrSUgMnB+G4RJO5+axv8yW1DQH/btHUr8ThRFy325i9WP3kOFif86+H58+S4MykZn2BrrmTDB298Pv4xkDohZxuIpDOQ2MToNj2kqiLVS01DXTqprG2NGP4IgIwj2tP5JhLOrmmKw5wYnGAXq7h1Fb2OHsaM54bQfy2BSSVqUSYS7QX3ySox+8T3XMchIXaRqKYg+5h9Vc8f3rSApyu6in7NOWjV77raYLS2slLt6u/4HV9cUv8TWCss9mjCVBmVpFX08PzSpbIlw7OZQ7jr2nxcKDU2S6cwyrlcuI9DRlvLSWfsklHh6Cr7WGsd4Wqk4VUz86h6AzwWX1tWzwN9d7WcSuU5xSeePjrUA3MIDG1ApHa5jq76B1dpqhjglM/DPZGDe/COePWTpOn6DdOogAX2s0zTXUNbQxYOyCV2AM6dEumGjGmeyp4lhHIBsznRf9Voeq4DTtDt64eXvjaQoznc109A0zEZRI4uK4MWnRVx7kkFEySX52KE0kUUZJTV3azu1jYELHjJUfIR/5mjr7GJ+jq6IJuZ8PDpIq9Rd4w3xWKNM25HNmzhmlhxRTdv5LT5gcZKi5miJ5NBuiFmfiCoxUHeNUdTu9M/aEJMURLQXMfqY+a+mpkB7cxjhEeiLv7qalWUNYnDXNuUU0jZnhu3UziXYmLMoP+WwT9RKtLx1T9tETCAOtdLR30aRMZU3ABUqAMUVbwUkqmnoZkSmwc/bCLyAAXy97TKf6aK8oo6rPCK/lq0l0VFGY0469vytmJjN0tWvwsJpm2MgawdQGZ/koY7Ogswkh1nehvqwoopmaQGNhjYWRwFhrA/2CDfauTtgrFpVkEifp7+misVFHTIoPMxUlNAUvI1lWS2mHEWJ3Ix2TCgKSYwjxdjzvKdCNM9DZSk2DBp/0CNxGKth/opkZtRbrpE1kBNljZybJ/o/RUNaG2swWnzDf8/p06lEm2svIGY1jW7Ktfq2L4gBncpqwCQvGy82B8zqqAqOdnXR29GKemkqQkVT9QcPsnE5vdOl3DfUaPH3ccLBftPW0COrUU+P0NPVgERWO68WU1L/EWbM0KPssFxTQzM6hk0uq6RqmVIMMjopYe3nibPkxL7yukRPHNITG+OLkcNYmGvoamlFNzuEQGz0f9qGeYKa1iCOaZWyMWAxlAuP6DwYn7L288T4HiwKamTEGJA9d5xCTag2izAgjYzOcQlMI97TB2lSGqOuivnYcncwOZ6WWocFpbH3dkNVX02Wmpq28F6tlO1jpLVX5WHgYCIM0lbYybuKAp7sZU63VFNSPYGLrTmjWMiIkVWhRQKzJ5rAshRR/G2zPPvw0HdTWT6CVuxAe7qivvjI7PEhHWRVTy1cS9xFh5SHK8jtw9/HC2d1xfgCmO2msrCCvbAwL+/PrVUTD8JA1Gd9YTZCt5SKZlo+O29KgbIljrZliUmum/zCVj3fTOqBGZuM0H693EYFjTUMuh1VuBFiq9Ds9vePW+MdGEhHsjrVMYKKzlabqavo9A/H+yBoYo6FWQ+TyWLwdbf6N5QGXeP//oWYGKKusxMfnq6H0+x+aE5fFZT4rlF0Wnf4vdOKzQtl/oYuGS15mFvjyoewyu0FDd85Z4EuFMoNd/yMWMECZAcr+IxPts17EAGVLs5gBypZmJ0Or8xYwQNn/P7PBAGVfvbE2QJkByi7LWWuAsqUNiwHKlmYnQysDlP3/OAcMUPbVG3UDlBmg7LKctQYoW9qwGKBsaXYytPp8UCYKkoq8Bs2C9Mz8WWQYmZpiLD+vjSXoJJV1qbrHv7cawUXHURTna+1+WbVmdXPMCUYYGckQtVLigE4vVD1vAjlGxqaYmVwgEFA7w9ScHFNTE32R7o8fohR/JsqQf6Qms6S/qNPbT18n+UuasAYo+5IM+R88jQHKDFD2H5xuS7+UAcqWZisDlC3NToZWS4QyUYd2TsOcVosgyhBmJhjta6N1VINcEjM1NsVYMEIZHkeg0gxJsk+SkBnt7GLa1AIrZ6fzSRMXMvoCOAl6MJEyf+dBSv8HGXJjE0yN5UjgImi0CCamfCRx+Wyx9k+Ai4hWrWZybApzZ0mMWEqI1MHHIVGQ6vgCcuNF2mcLReA/BkpibzkV0564OctQd7TQ0T3MlP66IqKJNXZuwSSGLE7Gkm5Yh7oll301CoIiQgjxsTsnoaM3h6hBrZ5kZMwUV5fzebwwR39zD3IXZ2ytLD9Rmk4UpHGRxLJBbmKGuVTbcQmT2gBlSzDSZdbEAGUGKLvMpuR8dwxQtrRhMUDZ0uxkaLVEKJtpIm/PIbJP1qISrbGRG2OlGKbT0R+vsiJq4rJY3niS+qt/yw9TnXG1lEv5hBS99CatTh6ErVtN9CdkZRauLUrgNMHY6Cijo2MLf48yNj7G+Pg4EzIHfQWO7aneqEeHaD16nL6NO1huLjuXSS4M9TNkYoWlQoHiXMafBHeTdDdUcPCtSuIeupNYI5HBxiZEX3/sJY/VWYLpPUNJjymiQwgJvgvKreIcmtlR+kat8XI7L4otnHqSp/tXsix+lsb9+XSqwCPcVV+poEc1wbA6hZ/8MPMjmY+iuoF3fvMSVQP9aNN2si0rnSR3i3P9F2fbaao6wWs5QTz0oxRM9TAqwdogH/z2NeRbNpEUHojrR2yoZbKnnrL9u9jTDI6p1/CdbaFIPb0UmBmg7Ku38g1QZoCyy3LWGqBsacNigLKl2cnQaolQJgpo1O2czC6nb9ya2CAruorP0LlmPTEfvs6RLd/hzpN/4M+B9/LtBIcFKJsg7+X36XP2InLNcoIvAGWiTs147nP84XAPOnMr7JR22AqdVNbOoPCNIT0jAm8nRxycXPB2tGCyp5OTz77E0EP/y04z2TmNN/Xx53h5OIbIuFhSfSSomqKnMp9jez4gt6mXljYjotLDCdzwLTZPvcVz+8cI3Hkzm2K8cLaQI1bs5sMWK4SAFWyPWoAy3RB9rad4/lVT7vnZBqwXYGcxlNW//QF5ZX0YudkiEycZ11ig8LyS3/7oLJRJtRe7OfK7JzkTfh1bEi1RffgexQSTsHYNKwNs5sFsvImmMzm8XJvGg7dYU5vXxIhUTFs9SuHb+5kKDMQlfAXrkqKI9Labh67ROsrzTvFBvT/fuMKB+mdfpPzGx7g/1BRJ3eVihwHKvnor3wBlBii7LGetAcqWNiwGKFuanQytlghlktNG1zUPZWNWxAfLKXn9Bd6aU+LcWEVLcDIJnbVM3vUUD6a7zEOZOMTx1w4y4uxN7Opl+H4kVursdUWEmXFGp6X9NxlyTSuHXzvFlHcMCRlxBNiYYmwkxW8ZYSQXGevt4NizryI+9DBbTM9DmTB0iH/sUhMcE096sgfGCPptvammUqoKT3HY/hq+l2GLsaUNCnGS0f5ajuX047E6jXBvZ6xLdrOn2woxZAXbQ87WOJpjpLuBvX/Zg/LRB9lgKtB38Hle2/U+hwc8iNyYgKKhhfHuIXCWaudOMaGzwsbvKh67PwMzUYt2tJpdf3qJxuhruXplFP72pugm2in98H1yW01wy9zI9swAlGMNNBUe4ZWBTTx4xRzFB0vp1ckQZBrq9x1Fl7GShJQMUn3dcLaWBLpFZuoKKC4opjj8Zr4XPsPw8ef4efuN/P52bxSXEEA0QNlXb+UboMwAZZflrDVA2dKGxQBlS7OTodXSoEwUVdQeP8A7b5ygWetGQngALrIBelMyCD/8HifX3saNhc/yctyP+U6i4wKU9ZHz+jFmnH2Jz0o5Xx3hU40uMHT4n+wa8yM0IZEU348Lgwp6KMt9/nVMf/wg6xZBmaht5r3nTmMWEUNSZjROeleSBlV1KUW5xcztvIsdDnIkz1z9q2/TvXkjwTojlLZWWJiZIC9+jz191oihmWwPPAtlIrMDnVT/6xkObP0ZPwoyQRzvR5X7LM/3h+NmPIUw2MXAlIb5QDQBASOMbf2IWZbBKl8Vu/68n+lAJf2tYxiZyBeC+LXM6BTYm82hNbXHIXQlOxN0dOdn88rM9fzsKiumx6fRSCW5ZBoKnnoe1brNpEaGE2Buok+kkGLUhs7kU1xcycBV3+JGuwnGW3bzfy8G84v/S8Xa/OKxZQYo++qtfAOUGaDsspy1Bihb2rAYoGxpdjK0WhqUIc4ypqohe28x3ZNKkqLtGSg8yGG1DbZVxdRFrSSjv5HJnT/nrgRHnKTSRUIXB9/IQ3TxJykrAcezgU7CDNMT/TR1WRMd4XCuA1Klg9y/vc1IbCYJCRH4fGIPTmC8t5MTz7+G5scPsnURlEnblUXPvUqTfySRmWlESSr9c93UlZRy4owZm/9nLR5yEUE7Q/mvf0fpnT9gu7MtZyvJiaXvs7dLgRC0nG2h56uBC2O9DBx+ht/Iv8/vttlhaixD2r58qj+VMGczrJoPcrRtiikbb4LspQxJE8xt3fCLjyPOWaCrsR+NySyD/WPMaoX5ODHpMLHCztYSCwsrLKwd8JR30Jp3mFeE23lkx/nS9lKgf8GfnqR17RZSpaow5+LldKgK8yk6U8XUzXdyrcUEE737+Pkfnfjpr1dga2580bgyA5R99Va+AcoMUHZZzloDlC1tWAxQtjQ7GVotEcrObV+W0asyInllIBOqEUaHh+g5vJ/CrJvYaQuKoGgCFrIvRaGNfW+WYOwaQOqqGGwXLiWOddFdfpR3JtZz72bn81Cma+T1J07iviqTuNhAbD8RrS4w3ddF0T9epum7P+KajnI6PKMIsDHDQq6j663nOaIIIyA1gwwHGer2UkpKKii128idK53ns0TRUv+bR8m98Ydc56XEaaGckVi/h3315gguoaR46RjTOhPobYlsdpDR8lf56fHV/PbecCyNZlG9/xi/PmWEraMtNsIIXW1DCBYyzB2VqAcU+Pm6EPU/N5FlIUfQjXDs6b/RYOeFwtjkfJ3TsX6mnKIJTcokw9sE+qtpLMjmVe7g51st0U0N0NE9is7Smp7XXqFz03bSwkPwPwdlAsMl+RQVldO3405uUU4w0fwO//tKBI/+b7LBU/Y1XNgGKDNA2WU5rQ1QtrRhMUDZ0uxkaLVEKNNNMdRezN7dx6juNiZ+dSKednI6qhvozj9FZfIWNto7EbomgzA7c32guSh0cvDNAr2nLHlVPA76gqEzDDdXcOr9kwxuupvbws5nNYpCL/ufeJvpxFUkJ0Xi/YkiuSKawV5a3v0nb2XeTOqhfRjfcD1JDtZYyUVmsl/gzYlA3OOWsdZnmrbCQkoqB1AsT8W15hhFY3JMRQ19+/bRufOn3LMmQh+zpuecgWMcyJtleljA3UvGoMcKNodaINONMtq5l58/6cyjv1mJUJtDdnEzKmGOiSkLLGcHGJiSanzOYmVvxaSZH37Tfbj96F62mIroNP288aPfMbf9SkJtrc/VRxUbjlM0641D4kauCjcDVQ1NBUd4TfgGD6S18N7rpQguNjA3ScPeo0xuvZ2dG5YR72ixAHYis42FnMkvJt//Bu6NmUOV/TSPjtzO72/wNMSUfQ0XtgHKDFB2WU5rA5QtbVgMULY0OxlaLRHKNCqaKyoor+lj2twBXyng3FJNU1UjncePUrrsaq5wVOKXEoefjZm+SLQojlP1wQdUTlvhnrKMWAeY7KqnvKyBNiGAjdetwP/8TiHSVl3nkXfIbplB5uJPsK8Hbs6OONjZYGNurO+oODXIwOmX+XWxCQ7Gflxz12oCbMyRSnKLNYfJGXXFzjeMBLdZetu76e2fQWE/Q8G/9jCSkI6/bIwqSaZj2TpinENIW51EiJsdCk0TJ/blU1rQg21sNGFr15FsL5HlNFPj5bz+uozr70hEaCulcsIaN1cTJhvrqW3qZmB6FvWcKXb+QXi6WDCcX47bPXex3PgslP0B3VVX66HMcsH7J9bnUjDjhTJ+wzyUDdTSXJjDa+oruCfiCA8/0kzKzhRsxys58G4FJhFhBCWtYXVSBKHu1vqMTXGslfriU+w5o8HX14zJpi648h5uCDbnEnH+GLYvv3or3wBlBii7LGetAcqWNiwGKFuanQytlghlunEG+ydQyxTY28mY7m+nrkXF5PgoqjNF1MWuYaWdHCNrH6IjfVBaSlt1AhP1BRTWdtKns0RpKUM7NcWszBaP5OWke1l8Mu5popXiU6U09k+iNTHF0smXwNAIor2s59vqppnuLeH93TUYp1/F5mgllmfV8yf6Uc2ZY2Jpg9ICBEFEENSM97dQuO8EIx6+2DFNZ0k3dqle6AatCM5MIMRdiZX072UFlNaPYBaUSEa8N4r5C6LVjtHZIeLta4/RogxSbU8VZTXN1LcNMKE1xtLRBnPNNKoxOzbftQU/maD3lL11/yP0pq7Aw9LinHaZrLOMJvMo/DK2cmWYKYy10113huyZlVwb2sB7uxox87BFrh2jd8QSP2cdk+a+hIWGEOZtOy+jIc4y2tNCVX453TJz5CZeZGxKwMXovH7bp81vA5R99Va+AcoMUHZZzloDlC1tWAxQtjQ7GVotEcoWG2pmkJ7magorupiSlPe1WrTG80KsMmUEyzPDcLU2Q+/bEueY6GmhqaGFzgkZCldfgkKD8LaZ93xd8BDnGO/roL21gwHBDhe/YMI9rM4BnKRiPzM5hZG1NaZLKD0kqCcYbi3jZFEzIzojrIIyWZvkha0UTyafF/TS89fcLGodCCbmWFyke4v7LPTXUNE5zdi0DovZNhpHTLH2TmRDmhemiAi6cYrf+ZCJgFDszUznbSIdQx30G7vjEBBFnJuxfptyamyQbp0nQc4w21dDSWUnozIlPlFR+Dsp9OeTSi0ZGV1ChGwJk9oAZUsw0mXWxABlBii7zKbkfHcMULa0YTFA2dLsZGj1OaDMYLSvvAUMUPbVG8LLFspuvfVW4uPj/20W1Wq1bN26lRdffBEXF5d/23UMJ/58FnjqqacwNzfnjjvu+Hwn+P/kV+Xl5Tz++OP6eWw4DBZYigX6+vq47bbb2LNnD8bGS3QVLeXEhjaXnQXy8vJ4+eWXefrppy+7vhk6dGELvPrqq/r/eOaZZ740E8lEqbrsFzhiY2P1tdAUisUFW7/ACS/wU6mLtbW1BAUFYWIihY8ajsvJAtKLQ3LhG4D54qMyNTVFb28vgYGBl9PwGfpyGVtgbm6OpqYmwsLC9GvMcHx9LTAxMcHAwAD+/v5f35v8mt2ZNF7bt2+//KDsT3/6E1lZWf82c2s0GhwcHKg0bF/+22z8RU5s2L5cmvUM25dLs5Oh1XkLtLW1ER0dzdDQkOGD9Gs+MQzbl1+9Ab5sty8vGygTRSSvmoAMIynLRpRqs0naPDpEmVz/pfnJb03pN1KquBRfeoEvUVFAEGXzvz373/rrSOU7pBxzkBvJL6LULGUbSc5I2QXOLyJK2UiiiMzIaD57R4rDFQRE/fUu1N+lTtz564qSLS5Y3+7seeb7oL+eXttaigz+bNf9zFAmLNhOJpNK6134EHRoRTnGFyiYvFQLXLKdNFcEAc7aXtAhyIw+vU+XPOHFG3xmKDs3z+bn8ScPqf/SiM2PszRui+0prQVpbGWL5+fCPX/cPS6T1of8s4374v7or/XxNSRKa1CGTJQ6uYTzCzp0fPq96uepdFGZfOE+pfuT5pL8EnN8KQMnBYAL+iDzS667hfuSxkRaY3rb/ZucWAYoW8rYfT3afFYom9/kWvRe+oJm0J/vUs/+hXes9D6VnjX6d9Wi655bC9JzRn+6L7N/0rWk6y68sz52v/PX+uhC1L+nBRG50cVLXH1e0xmg7BKeMnG8l4GWOorkkaw2P8P7qmVcmWbJ5MlDVPgnE+Fqj6OUjrT40I4ypOqnbdCOuGiXc2B0rklXAYUTvni6O+Fuq1eiYba9ibb+NhrM7LBo1RGyKQVvSQToQq9NXRslZ0YxsXAjIsrlvHo0Irq5cQbryzlVMkPQNasIsTDFVKaj73guLU5+ePj74yPVuf08x1QLVbW99M56k5Xhtei6Hz2ZOKOitbKLWVcP7OaGGNcYI/cKJNhq6dlEnxXKNDXHyJ91w8E7gHBHuR5KRVF6sS70TTPFXNN+nm9I4eb17liZn5PM/jyW+DTqY6Kvh7rCCsw2byRaJjBTeph8hwwSPRRYf3yefAlX/qxQJvTW0dzUQqXjaq4M++REELWtnCnR4KbpoEvhjZVHABFOZ22lZkTVSXl+D8Fblp+vcThST15hPb3js2gXnqYyYyXuwSGER3ij/DxwIU6gUvXS0mJMYpr/QjabiDhwggM1XriMljDqF09IgDceik8Zy9kJZquyedtsE9eFm2H6sWa6SRUdtVW0TipwCEsgxtUYZocZby5g33AqOzOVX2iEpELdRbvyEONiCfLzxP5T7CBqZ5nsriWvy5q0JBuaTrdhHxWKq70NZp/HdpfotQHKvtCwfqV+/NmgbJqxsRnUanOcnBUXLd90aSOI6HTT9DYOYh3khbWRfOE9KAGN/ivonENBO9BBV2sbze5prHSeZaCpgY5J3fwlZKbYegXg5WCF5VQ91V1yjG29CPE6L0Z86b5c8C2KbmaS8bZmutyjibAepDG/jn619twzTG7uhJe/N56utuckTiRR5FFVM/mHegi8fh0BRgsZvZ+vExf81dcGykR1LdkvHaaib4xp/YevM0HLM0hPj8DrAs/spW1fCozVl1O8fx8lMatY1b+XF7q2cNc6K8Y+fJ3TkWtIDY8iwUOJzeLc6ukmKs8UcbA8iHu+m8hHdBMlBCv4O8/1pJMU7YGX2ThD49NM1ldQ391Hl2cgwf1NdHtt5apMe1r+9ENe1nlgLxOZ6Lcg7ds7WRU2SuGeXsxsQshaF4QJcwy3V3L6ndfIbuylg3RuunEDy4L6OJ6tIzwrEu2BNyn3TyQyKZE4SxgvP8rhvXvYM2qDj8XHnvy9zag3P8rdq3zwtlmgGk0/5e++yCt7immxCyXG1XR+0RqZY+6Zzo03pGGZ/zLPHSmksArC0rNYty0R44oS+oyt8V63mrhPgcwLzcyLQ5nk3Zim4rknKQq7lk2x3jgUvsTrk8F4x6awwqyCvDNttIjx3LDZDyPdNGMdp3j+p09RogzHV2mCkUzNSIeGwOtuZnNmFIGKRcAoapjsb6LswAccbNGg8FnG1dcvx9d0gPJ3d3OicQQhZCXrM2IId1388NKiaqjh+DuHsHzg+6zRtfLGff/E9IEdmB44TbNqlCmcCFu/lmUJwXh+CaGMnxXKtI2nKS4sJdfndh7M+PiDTaB/z5/4a94o2sE2elFi4ehJVHQsIQ522EzXkefgj+JYE6kP3kbEwroSy//OL/cp8A9wwtVBuikdPWUNzLh4kbBzGwkLJW7Oj7OOqc4yCgpraBucRa70JTwxjlBvR84qKIhCH3VV5eQeM+LGb6cw097N4JwOsfdDXi0MY0XQILX9ZoQkpZMSoaNy30GO5TajdTBBLbPCxn87D1zljvrg3/lfyx/wmzWWWOqhWGS6Yj+7ck6RU6TC2j+aFdtXEWimYbS1D8vocLyad/N457X8+lZ3/YtEEFrZ/cunKZ0UESwUegHT+UNkdlzA1DGIDT++mWWL7lNklva3fsZPXu/DyssNNyfF/EeMzAq3yGRSs+LxGK3j9Jsvc6S2kw7lGq69eiPrQ2p44QUdm65NJ9BHeV5a4Ut86Bug7Es05mV+qs8CZeJ0JSdPtdI5Fsw1V4cumudnb1JgvOIQB8600jsyjUZwImTlMpLjA3D5+Pe2OMf0xXbxPQAAIABJREFUeCV/fyiXzMfuJtraAlNGqC0opjq/htmgJOKWJRNpM0Fj3kHefjGboeD17Lg6gJon/sV0fKL+I0bWWkxTxJ3sTFMwvP8DqixDiVm7nMDBEvKyD1HQp53vnLEFFv6r+fZNKdgveObE6X6aykupbOxiWGuBY2AU0ZEh+NtLH6Mi6v4O6t55lUNr7uU+9wP84oEm/FO9UFibgjhOQ+UEvunLyFqbgKv+/rRMdFZT9NaL7Bq1xMR+HQ98bzmuxpfWi/ss0+RrA2VIX9ZtfYzOatAKg5w5UI3gH0nGtgwCLrBdtSQo0w3QUFLIgd0tBGZa01t0hPf7MrkyxYKpkwcpD0ghNm4Fm/1naS0poaC6m0nNNDNTI/QNa9CItgT5Kxe+OGTIPVdyS8oMJz7cx4kOAVOPcCJcbbAz1TLe0UzH4CijflHEmIrIlKEkrY1m8GcPUXHPg2y1FSl/5m3UGXH4uIxTelCFqZUvqct8sbCyw87BDovRRtorD/F81SoeuScWG9Mpmve/xFtNHviqKpleu5GElGQSFDBSdJRTJTW0JlzB1R4fzcAS9v+Jpx2+yzdXeOFnJ0ecbCF/72EKe+Q4xyWT4KPE3EjLtKqZ0vfe45j/Xfz+tigsp4YZGM7h73+fYPnm5SSGjZL9ygHyy1uYtrVGlDngI6l3Ryznpqygi87TS3vKBGa6T/PGsycx23QtaarDHNGG4RPiinXtaUpVCqJ2bGOZ/QwDVUd56el3qQtewxp/G70Ktrolm331TsRnJhEbHUaotztu9guQMtJIfdEx3mwIYudmF2ZL3+Vf3ev4lvJD3lAvZ12iLYNHTzAYnEry8hQiJQ+gZoiumgLef/kAp8vbsF69lbVOTRweXcf3bk7ETVSj0ekQMMbcxhqFpbleDf2LHheHMi2dJ9/naFE1zaOSMNMMYx311NX0MOgUTUaSJ7bSVoXcCEXMVdy5VkH588+yp3mUqf5W2uasMFe64usfRpi9PX5W/Zz2isHlWCPpP/0mUWeh7MwT/KoggY1ZoQtfsBrq9h2iSWuM3zU7SDkLK6KWuck2Tr30OgWiP2G6Yk6arCXNY46ZtkaGXRNIzUglwX2O7uqT7H39IKc6wCMgmOgwa2andDB8msPVfiRE2ujjoRwjMkiLEqg9Xk3/sANZG+1pr6vieIEzO9dZM3TqDf5sfiv3pZhhYWGHq48btrIZJsZayN5dzKzSj2XbMvGY7aH+1HGy87vxTTQib/hGfn+HxzyU6Rp59VcfYpmRRnioD3Zn1drR0ltRRXVNOx7fvYvVC9AnCsNUvPQU76r8SFwWQ4i7LRZGMtSdeeQcb2fMNZWrb8jAh1km26ppy32bv1rew+92OCE7+hg/PDCN9cwAGkc37GyV+EZlkpacQITLl5MpaYCyL7rqvjq/vzSUiai7qiitbqSprYrqhgEG1F6kJTghE0SMzJX4Zm5lhff83JsbbKNVNcmcoKUxpxBdZDRxy2Oxammld3gWp+RYPPV7kLNMjRfx2PcLueYvdxNqI0GZhuHSD3jnRCfTymiyMmPxmq4ir6CCWvMQUq1aOdxhjV11IVab1+ImhT5UHuC45xrcm8qZsQ8kND6exBBnrC1NECfHmdKcdc3LkZta4+igwBgNA6ff5d2iIeROAl3Ncvw8nPGwHaepR8Q6bAXbVwdi2tdG9ev/YN/GB3nY4wPuuz4bk0AHTC2le52ms8uSlCu2cuUVqbjLtYy3V1Kcc4Jik0SuWKZk8OibvNkRzS3f3UyEg/mX5tX++kAZAoJWh04ao54jvHV4HAu/BNZnBSwoNn90IV0aykTmOos4nXOMfRMr+fFV1gwXvs7jrdfyoyttGX7jGbLjtrMqIoRIWx3TY2OMTMyi6y+joraLWuMMrky1wcR40SeEuQNeSoHhwSE6Du/ipGUAltPjCD3NtHf1MDA2yYRHEKFKJfah67h1ozdn7r+VN0JXE2Em0nW6C6914bhaD1J2cgwTSw8iPXWMyWRMe0fgU3WCmvZSsvsiuSIjkBAJwpzVjI6LjO59h9roTGLOQlnhAQ7s28ch4yDi9Vuoi47qY9Steoz71/vjO1vEvn0ltInWWBvPMjWkxiIomlhvHc05p6i1TWHbpjQiXdRU7tpFQXsJ+3LUBEUGEWA3y6gyFF8nHQwO0yFP5Mo1HlhYOeDpePHM2ktBmYiasZ52WgqOU2kWSVDPUU7Lg3GxN8dWPcG4bShpiT7YzPVS/vbb5JbU0J1+JRsdjJC3Hid3xB0XRye8nWfo6LcjPSWN1RkB8/6PyQEGu9qpkwWTFmjETO8eHv7tFImaMmbu/AFbw90wP/YP3lIFEJC8nHUhlnrxzJnxTspyDvHOP09jde+3iW9uQDbXQbV9GlH2xlgYz8drmDr44O/jiYfy8+4jnx+ri0OZyMxwH0OjE0xrRWab8sg/+AHv1U4huEUQufo6vpmqRIpeNLJxxcfJiP5DL/NaYQeqlmqaZ60xs3fGxy+MYAkOLLo44RWL6yeg7M/86HUtLp5KnO3nPWW9VR3IAsJZccfVC1AmoB7ro/a9Vzlkn8XWSDfMj/6Vlx2vZ1uMMy66Ds4crWLCNZi41Yn4aMYYbK2hvraUwzWe7Ahp5N3yMYymqilqdSU0wA4rhQex2zeSGa2h9PUD5BUM4ByhYHh8gr6pKHZGztFWtJ+3bHdwfaiOrjMDRN59Hb59JVRXFXPkWBsaM3tCV6wgISqOGDczprubGR/M56We6xdBWQMvP/gUzZb2WDnas6iKI2O9o8zK7Vn5s++wxljH3FQzh558mSqXFCJNWqnpluGWmkmkUTu1Ze2M2IWTujKJCCctI00lZH94itbaPLLN17Aj1g51UxeuV23GIfc9KvzSiY0IJcrFEaWdLdZf0l6mAcq+OlD1RXt6aSgDjQRaXX30NxdR2jSOyjKRTYk2yGVyjM2scAgIw29hx0TUadBopZjofnJePwl+IcQvD2XsZAE17aP4X7+DGMkJIs4wOXaaR+9r4K6/3Ia3lbne6ysVYO8ZmkE0tkI518KZI/t5K6eZORslTr5+eMZFot21C/nqlbjIwKg2h8KAq0l3URLsMEZN1QCCsRluvgrGBmc+GntmZIpj1CqiR9/jnyeNCYoPJdCujoM5OrwCIkiNtWKg6gxV7QP0O4XgXX2A7JPFNIVv4rbrlBx5MBsjX1uMLYwRxRl6B5VkXr2Dq7aEIasp5FReLf1OiaxZHkOgvQlqVRPlx/byYRmEX3E166M9cdQD3ccPLZOqThqKq5hK2ECmy8W3SL5GUHbWEDpUB19k77gnXomZrPazvODe+CWhTDdM08n3ePvNXBpdN7Ldd5rh4XbqJr0J9zJF3d5In9ITV1s3QlOSiPB3Q9q5ERqPcGh/Nq91e7EyxHy+U1Kgt3Uoq7Ym4mFmhNFoKe+/eYq68TnUE1rc/X3xtJiht0vFYGwCcbp28ssCuffuME7f9wPybvke66xEql/Zj+mmLCLtuyg4NoO5Uzhp9u1UtPbRFr6NrepS8t5+iif61/Prn2/CoSOPoiE/MtbHItv7GmWBKUSf85Qd4Xh+CdUh69ji+tH9XfHoc7zmfT93rfLGz1RFW/sIc5a2KIwm6S3MITevhjazIJJSE0mIjSTM0xpjZhlsbqHr1DP85Nk+Aq5aTaiVJVZqHfae0/RqzFENBrI2RklwWuQ5b8OnPXQuDmUCothL8a6j1Pb30a+2wKy9kDLBDVsHR7wkz5WVJyGRkcTEuKGtKKZo1yvsDVjDamsZsqr32D27jPRQR1wUPRTXWLJyeRZXbIyY745Og3ZujimdwExbCaUFh/lwKgy3ijbSfvotkr2dUTS8xYunLXAPS2VDqtP87yZbqTj4Kv/3WCHON9/A9ekKSp47hcNVWThJMW4N+ZTihVdkOlnRvnjp3ehf7Fjy9qVWRcWhHAoPHaPP2YJ64xiidOas//61xJwt1IfA8HtP86ouBP+RUmrHYWhWjZnMATfPaFYEDHF6SMtg4QQ7HrmVoLMsP1jJqcoRtJIKud4rJjI3A1ZuHvhF+OMk/ZNujMGOAl59sZ+Me64j1l5G/eOPcCTjdjZH+eJvPocq512ODtpglbiBzQECwy2V5O/aR9msNTY6FT2p13Cldg+v5UewPsuD4fwCZKtWkhRvQu27hbR1W5C6Wkl3SzNn6gK5Y7s9Hbtf4KWo+7g/apScx/fg9N3bSbQR0dbt47nnTtKpjGPT1Sm4j/fTOWFNRHoIHi27+GPHNz4CZa/84l2IjcE/wBObc0Omo7+2kZb2IQJ+8G3WmEg1EMdpL2tgyjUILyMVTYUH2H20FY3Sn6ikZOJjQ/B3U2IheRLG+qgvzCP3hT/zkskN/O4mc8q7FNhZuhHUkUt1RBCW9qks9/PC38P8C8b4nJ9nBij7Ymvuq/TrpUCZODfD9MwsM/VHOFE7RqdTFtfGGKGeVTMnyLFw9cPTen6xS9vyQ41V1DWXcuBIL06hiazaGI26qpLm9lGCbts5H64gTjM5dpyfPtDPjx7fiYuV2fmks7OKWdMDdHd0UF9SRUdrC63xV3B1iI7jj7+JYus63OUy5BV7Oe51CztiLZk+dYDCGRf8Y0MIMp+gZ3AWcXaI0e4GCsciWJfogH1YNDNvPk198nWsj/Pj/7F33vFtVef/f8uWZUuyLcl7773iEa9sZ29IgLJXoRQKpb+2fFtWKd2L0tJBgdJSCCOhQBJCthMncbzjvfeUpyzbsjy0fy85s2kmhBJan7/vPffc54z7vuc8z+fxVW7nrWI5vtGpLEuRY1bXUFRYRm67LxtjdZTv+oijGRtZOtFBQ/UAFolwJojJ+mM5rbPDNTCQIKkVJofpMdpgHDHhdNoVwWJGP6xkXO6P3dAwsvRVZET74iU5/yzXjGFCRXdNCcdrjcTfeQ8r/R0uGvz1XwdlFlM3h/+2n+GAeJIWpxF+vr/UqRl1OSgzqxqpKtrLh2VjCKQprA7vIftQC9pzMsBa9E4ELVnEvMwkItyckdpa0JZlk5NfQqFbGss9rbBjRDc9RP5uFWt++XWSHDTUvfVr/rSvHY1vPH66KdzcpDg5mFCrRhgJjyTcNESDMpOfP5NEwbcf5dDau5kvsdC0swivr95JlrSe4+UOSEMyyBJVUFDdTnvyJjYLC9j625fZM5nODQ9+lU1+vVSVdCJInY84+wOaos6FshzyyxvoTL+JW3zOg7K9L/AH2Td4YOb4UoBZN8ZAWx3lxSWU17UzqBejCI4lcU70zPm8ra0jHuGBuAq1VLz2XZ7frSMgNYtVC33Qt/SDpR+Niye9TTKSvbQIb7yDFYpLO/1fzqfMelzd29CJatqI1SVUX/QRe6aC8Y6MJ92azsTGAUcXd3z8XBD0tVHyl9+wLXo9a2Q22JS/x7tTS1kS5463Yw/5pQIyMxayYfUpKDu1/BgmhmnP+4Q9ew9Tk7gO98JBNj99B3F+rjgod/HWARNe4amsWug7089jrWXkvPkGb1YZSb1tKcGqXP56KIxfv3QLPg526A/+nW2WZOLmZpAV4ozkctmEr2D1vzIoMzFac4iDhV0MaS0EyEc45rCINZpjFDiu4Ru3xyOz+m9gQXviEKXOsYSqT1ClETHYM4DAxh55SiZpdu3kF3eilsZx6+Y5SI0dHPjbAVQOInSGCYanvMkI1NM3NoFyTIDc3oCt3B/fuGWsCByhr2Invy/L4qffjEZoGWTXD15Fd9e9LAr3n8njZ674gJ1NIgxhy9no00re9rf5y0ctOIUmkCFvJ8d7GWvI40BNCBkpboyUNuBy200sX+hI87Zc6pvNxGY6M9A7SIc6g+/eH0DtH3/Hkft/xbf9lHzwzHsoHriTzDAPpo++w6vvHaFVFMu6zUtJ9jHS0zqM3tmfpOmDvHA+lP18L7LF84mNCpyx1Sl6p7eyipqaNjwf/TrLTx9fGicZaq7kREE+J+q7GTRI8QqLZ05cCH6uUhykclw8vPB0GKevai9/feZljgfdyG2bskiyFPNJcxSp6iO0zA1mtNeVzJgY0jJDcboGx93Wds9C2RVMrP+SSy4PZWY0zScoq2uho7ac+oFpRtwSWRgkmnFrEIkV+MSmkRzhihgNjXu2U6CyxWGqnrJOR1w8fAj2NNJZ2UDvpJjE+x/ghvhAXIQTaEdz+MFTkzzz2xtxlZ7yQZ4huwkGlKOYjNaUU/1UHcqjrrWNjtjlLA9TMPjhTuxSvegZCiBermYiJAW5soGaY1XYLFvPmo2LiWGKSb15Jll7T/khtvSt5snbfRFJ+tjygxxSvnM3ib4KLIdeZ9tYJCHJGWQF22MxdlBaVE5esTP33BZC23uv8/HKr3OLupnGo9s5ag4jxMMRJ6tvicAWsYs3vgoZCglMWoxM9A+j/ZfQUDsUQYFIR7vpHhhj0nAqQOH88WNNQzbYzol95Qgffok/3hCE8CIyAf91UGbu2sMb+3T4zZnLwjR/zmwCnGeky0GZRTPEkLKUguZhugdDuSm9jTd2CMlc5DnzxyrARP+Rcow33ciC6FACZ7hmio6cHEpaBnHYdCsrnWywzPwRV/Pn7x1lxZ+/Q3T3cfZ99A67uuWI3QNwHRvFI8ATLycTg/0q1LFxxOi7KK5J4PmnT0HZmjvIFAto2VWM11dvZ46qiMpxXzxTFpM2dJz82ja6YhaQ3rmT7S2DDI4lkhkTRNbNc7CpL6VeCz27d1CnCCR4/hrWxoUgb8vlUM5RCtxTWeR6HiCd2E7OnOd4fJkn9p2l1Hf2M9RRT3VbH70CLyLDgwnxkc2coVsMBiY6hxDf+xDrpnN4feteChpcmB8VQlzMJLVqBZ72OiQiAa09zqR4dFPsfSuPXyay7eJQZpUZmKArL5vyIav/4MmONdRkc3zaD7egcOLdTkGmgwLP4BhS5OMc/92PeMtnIQukNtjU72a3Lp3UcBfcJf1UtChYuWwFm9eegrIZiQcTRpMBrbKBxsYiPiqcQNitZ9VzDzI3wB1p24e8ccwOn8h0Vs/zxGJU0VFdxu53SxkRTBL+8Bpsd3/IO0UR/OYPdxHsIkW/+4+8aclgTkoS86zgeA3K5aHMgr6/ktyDJbRYAogPEmLpqOGw91d42LOc7durMS6+g3sW+iG1GactJ5vyYRPmsV66B0fo7Rlk2l6Oe1Q0EaJRejs1EJrOqnULiJKU8uvH9hKyIQOFeJDjOdPM8x6gyc4Xo1MgSaIW2lUwHXoHj2aO01/4Pi903cYLD/pimTjOSz9rZt5DG4gPdEcisDBVsI1PusQQkUq6oITtH+SQV2skKdwLuU0nJ+K/wi0cYEdpJEvmezF0vAjRxg0sni+dgbK6JhMxGU4M9KnoUifz6F0yPvnVJ3j84llWiur5x9P7CP3arSQ59ZJ/qJTjxT04yZ2JWryQsKhAFKpW6hp60Xcd5h9d87j3xjTWLoxAaNPKlufeYsQ3AA8fz3PcIUyo2/tQjQtIevIRljHFeFMhB2qHME43k3+wE7OLN4ExYfi5OSO2DkvdMOO44xqxiKW+Khr2vMHWwi6UUTeRFeRNRPtOShLuJbnyI2oT07Br6kERGEb04nnEXmwxu8px9J+HMguYDUwZbHEQ2X5uUh8XMoNZN41RKEJ4JvrvKo31Jb/88lBmYULZRGtXL91lhVQP6tCGL2BFgD1COzuEFjOG7nYGM29lnegIW97sQJGUgHfvMUpFEfgFBRJk00v58RM0tI3is2QxkSEprEmRox05yA+fs+GZX61GcQ6UWcYqOXx8CKSOONsOUbknnzHjADXe0fiKo/FsKiRwkzv7ttmwOGaMXvcUgoUmBorKsCxYwIK1WcSd9hMfaaGjeA+vKm/gZ1/1A0MRv3iiinVP3kqUlz2tb75BmXcycZnpJDnbYJlq4kRhObnVXty9TkrBy7/nXb8V3OBmoK+xhrpuM55xrhg1IlzNOqSJi0iel0nURCNVpcU0O3jgfgamrBH+E3QPuLDq5jScxvoZHD7pKnJ+MY4P0VNTTP6AGwvvuJObE9ywuYjmzX8ZlBnp3fkKu0xzmJOWSrrfxbf8LwdlM0Ydb6S2ooKcBl9uSKrmd+9IWbP+pPOvdXuz5+OjaO+5i5WJ0YTbWn2RWijILqVuxIWse1cQOqN2Mcn4SCE/+04t9//5IXx6a2iu3csuVSoR7ma0VScYFTnj7mhC1T+MOiaWKEM3pQ1J/PjpZAq/+yR1//csawRq8v/0JkOZ6Tj1jOAckURSViqKE4coqK2mOz6d0Opq9MFmCmszeTShmRKTE/ZGMxazkb7s/TR6RxC5YA2rY4ORteaSc7yQ8sBFrPQ4b6csbwsfRzzFN7I8EHeX09CnRddaTp3BGUHEfFb4nwYKC4axETq2f0TtYz9gde7fyZdJaM9TcPNiOWPKBjqcE0gJt2G6a5CWKV8y/LrZUxXO/z2aesnl7nJQ1l14hKohA4YZvTYwVmdzbNoXt+BIEtxOJR8WK/AIDCfWUc3eX/2OsgXrSBcJEIx00mnyxENmj4NtN0WVIhbMX8INp44vTepe+jvbaVbMZUmAhemRXH78TDneZiXSx55gXZQP4rzXebfHn+CURayKcQTjKIMDvZTndaOqK0HyxP3EdBXx+h/UfOOXt+Mv/yKgzIJB1ciJI8fIq1FhcfUmQKSiu6mFSo+V3BxhQt3VTtewiJDVN7EpxYnBohzySmuobe5gYNoBub87DrpJJoYnsPdwBoMzYUuyWJiRRLikhJ9/v5HbnruVYFkH775URoBdG83+SwiIm88ayQkKytqpEK7h61l6Bqv38OKeEJ78wULsi//IL0rTuP/mRII9Jdjo+inf/gmVFl9CF6cSYWziaH4r7bVmVi+WUXPoE7KjNrHZcoiPKyJYlOmJKq8U8Y0bWbJASsvOaoZGFSxZLqW+qIhDx0Ws2SjhULE333x6LR6mfF58qopFD6/Bpe8ElVroqtUQ4ClEEebBiNKAxN6MaULFSEseO1RL+OqmNFbPD8NW0Mrbz7/HVEQU/oE+5+xYmRhq6qBncJKYJ6xQNs14SwmHGzRIJDXs2uPGmvVx+Hk7npXFUVVQ1WFk0iWT1YE95O4swc5rnEMuX+f/Oe3ln4dh3qM34br3DQoilxE5WkOfyQPX5CWsCj7lDvEZQeHSUGZBP62b0Uu0c7DH1iqzY9AzrZ3E4qzA8dRSYRgbQyd1RCy0vag0zulmmvWTaKqOUiBfRFaQBId/i8b9jC90idsNbbkcHw0hLtwTd6eL/AhZDOgmR+hsm8Q7LghHgVWh7zxtKt0E2skppgxmBEIhQltbLDodp2L/TrZAYIdUIUMsPC3/8Pm915XWfHkoO12TBU3+XnK7J9BmbOLWQKutLJjGB1F+8md+7/A4P/Z9i18XLeKejTKUB48zHDWXpLlxBAl7KMo5QXWNhtgl0Qhs/ciMl6EdPcTzzxr5/q/Xz+yUnVyVp+nP/YDdrRI858wlXNdB7cEcxp0mqZcFIBEn4F5bwYJnV1P/87/TJnTBNW01K+b60rtjO91+IcQuX3IRKPMHUztb/u9tZA8/zCKvIQ6/cQL7lDTS5sXgaWNgrCmfvMJqKgVzWO7URmlNB2MOAiYsriime2gZEOHjPIjSLpZInRJjdCZRWStJ7DjCkdw8lJkryDwjbWSV9+hg57vD3PLsvST6uXLhgzkzUyN9dFZV0+2SQla8+yWjqv+roMxi6uXQK58wnjSP5JRYAi/hGHu1ULZxTjm/fEVH6mL3M1A2kFOL3TceYH1KDOHmMXrKczhWq8UmfDGb5vtga7JBKNCi6dvLUz+x8NzvN+MutoMTL/PnpjQyUmWoj+6mqluLvfX4ckjNSIT1+HKQuq40fvb/vPngOy/Qede9ZIoM9J8oon1qmmnpHJavWMzCJHf6sg9RUt+IZd1qIgam8LYp5I8FC/npTVr2lqkQylxx93RFu3cHTXMWkZKZfjL6sjibI1YoC1r871CWu4WdkU/yjaWBhMhP6ajlf8DHzROoAjJZdSoSZwaGNGpat71H2cPfY15hEbIFJvb8w8yaNb5M9k9g6xlEjHc/VSd6aBYksDJOS0WhgY13zP+UUHbh26YPvsbb2igCkzNZEXiOI6VhhN76fN58s41Fz95DrM1pXZmTIqmYa9n+QTeBwfEsW3lyp8w42EhDwWE+6g9kcbQDRnU9x7pjWS85xiFhPFE+Uky1NYyGzWfuvFTmuJwRQ2OgsZacrXuRPvVtVhry+OET7Xz9F6eg7JM/8ib/yZ0yA0Nl+8mp0WIQiZCJJhlqaaS9rYM61yXcEC9D4hdOWPdBPmEZj63zZri+nubeIbqLj9Pimkj8vGQi9N00VVbSqjZg8srglntWEyc1Ypgu5GeP55J53wo8nXrZ+88+klx6aJTFIvaOYb59LXUd4/R73cKjq+zR9FXy0V9ycViaikNeDn3LHmJDoA3m0V6UXc1Ut5nwiJ/LggXRuDNIfWUp2QcN3PpAMso/P8dv5EtZw/Ezx5fqEw243HoTi2IN1O4opk0tIzXDlZGuVmorBxEpFCiWP8gj891g/GN+9LNJbvn6AsRjw5hcTVQfawEnJ4Ii3dE09KOTu+MpNSLoOsI/Ru7jxTPRl028/fxWpiKjCDgPygatUDYwMQNlJ48vTxbz8FZ+8qKZxWusUHaObIqqnIqWKUYdk1kVPU5VxTSxHOEF4eO8ELKPf3SlsnmpH2Pv/Yns8BWku40xphJj7xNLZsS1STt3aSgzMNxcS/uwEYeAKKJ9RGh726ktaMS8ZB0LXAQYBms5lj+E+8I0wlzsMfa209U3jAYn3H398POSIz6z+W5kerSD4395j+4bH2axsYuRSQMmWzFOHr74eshxchBe2F/OKtKpU9Fa08KQToCDZyhhfi44OZgZ7+1G2adizMYZd28/AqzSNFPjDHe10jFiRCB2JzQ6EOfuXby2x5a0DZnEBVmP4M6BZAVSAAAgAElEQVQvZvSaPtrL8zncF8JtX0nCobuM0n4ngmOC8HC0x05gYaLpBOVtSnqnTTiIRODgietELwPqIVRSX/yloO0ax+vm9SS7SC8YXHalIHUtr7saKBsv2c+RxiGGoldza5wcETq0/a00H3qfbZLH+FFcNq/uExHkO07vhDep1sj1CBdM3UUcKexk0CGFOzdGnpSAsuiYGq/k9WcOEfa1u5gb4obUNM5gey0lBU3oQlJIzYjFqbGIoj07KdNq6HEMwy9uLl6VjSz6/q2YPn6J10p8Wf/AJhZEOVG3ZSudPheBst4b+Nn9gQjQ0fSPF9gpSiDKpo0mbSSZaVGEuxro7+mmvaEdldkJt5RE/PpaGfeMIsG5j9ziHjTDSgbNEkRjE8gXrCSku5B2R38852UR03iUvBMVaNZuJuvM58W64dHM239sZs337iLB9+JQptfrmNQacHJxvuxPzH8XlBnaOH5EhWdEKEEBrpeUHLhSKKurrORIoy8bE+v44z8VrN/gfQbKunccZuyO21ga54+8rYKCvCZGXSJIX5GCr36Q7kYlI3otk31FbO9awy8eT8TJ3hZL6V/4S1Mq6akKNBXVTDn5EO1ppre1hdaQELyVNeTVRPCdO2zZ/uZRht09cXP3RsYYA+3DSJIzifaWIZnso76mmzGLgvl3ryNS18dg9U5+X7SEnzwedU7nG2j826sUhswlPi2NZCmMlhzgwIEDHHaIJk1x3k5ZVTZV83/Ct1YEnwNl/+T9E+3U24eSds7OmmlCy2BuMaNPv8Aj7uBsk8sffj/G4rXJhIV4YBoZZLjlGHkdYA5cze3zpEyO6nDxcr2mUKbL/ivvaKMISMpg+RkoM6NTtVJ7bA8fa7L4/n0JZxdliwZlfSu9w7UcLbclcU4qyxefyh9pHEfVWcOxA2UMicTYGEQErbmZRZI6DuyuYFA3yZR9KCnzUpgT7nHOEblxBsqOvr8P6fe/xXJDPj/6Xjtf++kGREODKA/tojBgJfPSE5l7+oj1M67Alz6+1NFf38y4xBVXH2+sgZHGpjxKisrICXyQpxdZP1HWhUVDZ7seP+8pqgvq6NYYmKovodXJG5lPGHF+ckSWcfoqGhhwCSU2NICA8FD87Mt48Vs7kWfE4OgwSkW5kKzAYZrMMsZs3Ii062FgSopd7B08vEyOeXIE5fHtvF+vxWQJZu29i5B3llFV10L7kAXX+Ewy5sYQ7CzEYh6koaqMQ9kGbvlqKkNbXmPPhqd43LKNv+aGkREOzTkF2C7LIt59mq7CcmoHwc3HFSexhckBNUOEsmFTOBMdKvTDR9jZkMH9tyYT4i0Fs5JD/8xnXOpL+tp5Z4Vwx3sYKNrGb7pu49dfPSuJ8fazr9Ht7I7Mw+2c/jYz2jOM1uzE/GceOSWJcRrKtvH8890EzvFB4So+Cx2aZjrGnJFE3MADK9wwq/oYyf0HPxd9h99lGRi1tTDW0krNzr0oF9/I4jkBeJkF2AilyC6203OVY+jSUKZnuPo4+WXtDDpHk5ERgbuui7LsGsyrbmGZfQfFB/aRqwpmxa3WqPBuSo9U0DI0gdFWiNQrnOg5iczxP7U7aBhjtOMof9gq4L7/i6Xsz+/T6+iCg0SK2N4Zn+g5RIX54XmW4s6CrV7LUMkuPqgax97qfylQELZgIbHSQVoqGmju16C32OHsF0lCahiuA9UcK2hHa2djPchAEr2cNUk2lP91GwPz1pEeG4r/OT/qFp2G0f4OqiqrqMzJozl8PbenumOs2sVHLXLiFyxl6fwo/OQiRva8w662YVRSW2STOlR2SaQ7tFCWW0Dn/FtY766n4vU9yH7/S271d+PUZv1V9sy1v/zKoQyMygpOlDdQPe5CZJAz9hYd46p+uluGkGz4Gjf691L0z4M0qC24ZK5kXmwgXuY+GgrzqRwW45m+jKXBp7HXglE3QsO218m2jSHaX4HUqGGwo5NRl3hS5s4hzmWK7qpS8vNKaddMopH74m5rRN04ROLNC5GJxUyWlDPqm8zcBRGod+9m0DeYmGWLidaPMdyvpLOjDVVHPcWK+/jBjR4z88wyUMAHH1cxMDyN6+K1ZPha0LTWUtGgZELsS3jqQhbHup3RD7WYdIwV7mRXjx22A80o7YKJivLEXF3NaHAc8Uvn4VmWzeFDh2mJzSTxzE6v9fiyl+y9Bu567h6SLrpTdnX9+l8FZVfz6lcEZVM9dLW1U9XjSnpgC1u3D+MZ5nhypxoz481qZJvXkRFiz8ixE3SZ3QlJTSZKrme4q4aCTw5TrtJhNtoT8JVvcmeMBJGtAEvLbnYrI4iMkGFU9qB3kOMjB01XI3WTWvqaRxHFbOCexV5nI1aYpHnPxzTK5xAXrUBfW0JpWT1KO3/C5ixg7Tx/7HVqxjoK2dGYwN0b/c7JJGCi58AeGr3CCYqIJNQBtM3VNHUNMJqwlKVnFNtPWtBS8C7vCVewLMYVzxlRVQv6+uPktQzR4+BL1Mzu2cyVmKamGa2uQ3PLg9zgJkRkqmTnjgniU6MIDpIxXJ1L4fFCWhyiSFiyhmXBVxZxeDlJjPP72lCxn5xpPzxCokg8A41Gxno7qC2owLhkE4tcz8KnxdxH6Qcfk9/ci9Yrk+WLM0gLk1/NELrAtSZGlV1UHyvF4ZaNJBobePfv/ay6K4Ku7COUN08gX7qKeQn/+nH4LA+9vE/Zv9ZuUtbR3NhClccqvhJ3AUV/i4bGg5+QV9XBkMAZN79wYhLiiArzxEHTSWP+cQo6hYTfcDNLvZVkf9CAR2wgYqsmXpOOENk4g0I5JnsX/GxVDE+A0TWZhVGSkyPG6qOisR59yZEKTajrKugyK/AK8MXD+WTY/Mx15lF62lupqDSxcFUk2vwjVCeuZzklHGsWYm6toHlMRtzy+SRFnnOkaFTT21xHcbluJitG0FA+Wz6uZmLaiHzZ3WyY44WbFQAsw1Tk1jPl4EpkavRZtf0pFaONx/hgaDEPrHA9ucibe8n5sBKXuUmEBXnheI6jv6qlmebGDiSrV52UAjjd/vFjvPOeGu9QN5yc7c9C2UQPfVoH7LwzWZ0iR6AdYrQim212m3gozQHMrRx5cy+l3UIiblpLZnQA503PzzJcZu69rE+ZRc9wXT4FRQ10y+aQtWgO4S5C9Ko2Ko/u55NmHzZ9fT1xrmJEjdt5u9KF0MR44sUV7M/pZswxjbtvip756JnH+ujPeYe/ONzHD5b18cozh0h6cDORrtC3byuHDfEkLFjCsrDz97AsGLTD1PztT+Qt/zb3hVvo+ftv2O55I8njZfSI/AlMzSBxoo7arjEmvHzxb8thq2kjT9/sgbH+Lb73pj/P/mA5ioo32aKZx4K50cT7nJLyNpvQD7VQV3SY7QUtDKqmEExqMITFECwV4WA3xdCIH1m3LGdutBeGgx9waATMXmLkQyN0mpNY5NNN3rFugu9ZS+D0ANm//Rj/Hz9BlqcC52sUlPFZO/tqoMwarKQdaKe5spLqrmEmLQ44ewYTMzeVRJ8LK+gblVWUd0ygcw0nLeos6Jz+PmAepS0/j7L2YSaFCvzjkkkI9cLVKh2h6aa5oZl6lQj/qAiCXSwM5X3EW/mDOPmGEj1vGYs9+jh+qAenzATs2poxunkRkBiPr7qVuhP5ZFcNYCtxJWDNndwYeo5Mu16LxiBC7GCHUNNFc4+GaakXQQHuZwSqz7etrmIH7ysDiJEq6erpoV0tJ3p+OhnJQZjryqmqqqY/OIawM/PcCmXDlBXpWHzbMkLdnK6J9uQslM0mJP+s8/5zuf9qoexzacSXoNKrhbIvwSvNNvFztsDlfMqM09MYzAbGOiopzSujwemk4/ZEVQ4fVrlz6xObCDMbsJNKEGr6GbI44SCywXaymsPHupggnJtuScLBmj2hv5vKLW9Rft/3+ZqigVeeOUr6Y7cR5+eCbfV7bCmV4ReXyerU83fOLZiNOlRdfdgE+iLWjqM5/FfeNqUjqq5CMSeEkKQ4/Kwae/ZSxFN9KIsOs0OxiW+k22NUH+E3fzLx2POb8Ddk8/ftjsxbkEh8jMtJ6+pGUfX10NY7yrR+AlVXKxVHaxF/5TYyBWNokWIvMGPv5ElARAC2hR+ws7yFVrMFGbaMmwMI1jXT5beUW10qeau4FeV4Bs/+4lZi3Bz/LYvL59ylF63+6qDsi2rl7HPPtcAslM1C2XU5I2ah7Mq6ZRbKrsxOs1edtcCloMzCFP01tfTp7JFHRaBQlnDswy283+OIzGEOD/7kLhLFQ1R8XIltZgZhVikgGxMjbRWUZu+mUOND6JKbuG2uNZOJmVFlB0dffw+eepK1tnW88r19xNx3IxHeUsYPv88RYywxGQtZEnKxIAYLFlMfVfsPsHtXPbLb5jNZUM5YZz9GJwlGG1cCExawakUAlO/h5Q8GiVoSgk3ZfgrCn+Q3d0XjIirh9Vf6yVyUSvwcv5OG0PbTUV9BnlUWqKuTxioljgsWEGFnxtCez/GJUBIjvPH2jSJ5USKuNYcp1tpi6+eIU28zOdVC5MNNTLgrEJqnGVepGffZwP89toxgmfhzSY/1acbwLJR9Gqt9sffMQtkslH2xI/AiT786KLPmwjw/Xuq6fK0rapTFYkFwkXDp8yuYhbIrMunsRedY4JJQZhmmdvc+qjQyArJWkmrTROnet3l5Ry/y1d/kh19NxMW2mQ9+sBNuv49lkV64icyMNJ+g6PA+CkY8CV94A7fP98YW63F+Bzmvb8X+qSdZaVvHn+/9MfXOHtiLpchD5rNy1XySQ90uErU2c3aM1dWgbNduDhxowG5DBhP/PIw+cRWr71hHctdBjlT10uk3j6ypg7ySrWfOAn+oPkSe29f5+VcTcbOv4O+vdM9AWdwc/5OWMBuZUrVRnXuAfYVKiE0iSttIScMEQXfeTeSJd9nf60rCmvUsTw7EJncnuXpHJMFOOPXUs7tCRrBQz8JHNhEgMGLU1/GXn5Sz7pl7iHRzOpvA+gseebNQ9gV3wKd4/CyUzULZpxg2n/8tVwVlhgkmTPbY2QkRXSD5/Off2mv1BAsWswHtuBGps+Siis/nPm0Wyq6V7f936rmcT5n1p8BaDEM1FGUfZn+HF+tvi2H6n6/xjvMD/OahhBmfKYHABox6DAJbbG1tEJh6yNt3gu4RJ5bcuRwfGzMTvV2c+MfbtD7+FHeL63jl6SOkPXobsX6uSKyJo08lj76Q9S0WE3qdETsHEQKr1Fn167xYLGW0oIOom7OYtzKDkJ6j5JZ2cLzTh0xRNfVrv8kjQaCfrufP395N6k8eJdmhkHfeFpC5MIn4uJPZN0zKCgrzSykZkRIXYKKixkjY/DQSRHV8vCUXweYn2OBURc6hfjyXLiKk9xC7DhdRMjKNTO6OxSmOsP5yBEkJKARWaYRBcgtlPPHCA8R5OM9C2f/OdLrmbzoLZbNQds0H1bWo8MqhzETPh1so8E8nPjaSqFOBCcbBLpT9wwx5zWHueTpsM+3ryWFvqx8x0QEEeJzjiH0tGo8RvW6YuvIRQtMicbQm1r1QvWNttCs1DAijyYiwOt2bmR4foNCqR/e177DeRXSOtMCFGzYLZdekw/6nKrkclM0AWX85x7LzKVH7s/qulcTKbNCpWih542U+cH2AZ+6Mw0tiy8S+l3l7OpXkuUmkKZo4sKca5XQgm++ehzVsxjzSS9++N3nV/3GeTW/j1WdP+5SdE8U6pUKpVKPBGf/Q04EURiZGOtn1479j99wPWSsXYjrwa/4wmIFH/XGMKRkkLF1CQttBjtUqaRJHM1d9nNy53+SpZFsMY8f50Xeq2fSrB4hpe483ulNZkBZDQsCp4BazEYNBh2aom9biw2QXNaKctMXJP4mlGzJxqd5Nvjmd5ZmRhPo6w1gPXYOTGOxEOIsFjI4asdEoaVebcHV3wjzQy5BPEovj/ZCJLiLx8QWMsutlp8wyWs7uHd3IUlwYbxpB6BVOTGoUfuf45s8A/ugQvXZeBMqu3d+1QT3AqEWEnZMC+annWX88zGYzAlvbcwLirMfa1RwttSMs0h9PyTi9fYOotIaZHJsCkSNyDz+CPU9K3FjzgA7nH6YlejEJCgckF2yyVSvSGjxRRuFkEKvd29jaEca3bknC9pzAoHOHxiyUzULZF7BUXP6RVwplFkMtH77RgO/8NOKi/bGmaDOqaik6vJ+deaO4x2dx091LCDk3FN7Qwd5fvcB+lQSJzBlHWy1j5kASFyxjw7KIs+KgFgPT2j5OHOkmYE0mvkIYzv+IveWd9GuN2HolsmT+XOaGneekbJlCo67i9d82cNPzd+EnOimwaTF1UPjRIU40KBmxzvLJPgaGJxmxCSDK1yp+Y4udUEpwiI4G7uD/bfRBfuGZfsaAs1B2+bE0e8W/WuByUKbvLSEnu4wGvT8LN2QQYFbTUd6KKW0RcYY28t/8K4e97uShGxPw05ez470caga0mLBBGphE2rIVZIU5zXzsLPoRRtr28+J2H574jhsf/baYpPs3EuXlcubI0tKTx8cfFVEpiObmb6wmZuZjZY3sHkN54C+8eHQCubOFaZ0nqV+5YUaKInd/AVVKDQKJFwHx81i2NAhhw1E+2FmJ1lEM41ocFj3IQ8s96XrjdWrmrmd+XDgh/6LuaWZ6TDUjFK2ydUasaqCkqJTaIQuKmCWsXpE6Iz1kzcQw3biPvZV6BL6hhAp6qKwaJ3RJCEMfZ6O+8X5WtP6NX+aG88B31xLjKpl19D9/0mmq2PGrt6iZk4FrWw0aWSKJq9exKvispqRpuJueg++zJeRRnkm7iPD7pJLG8gpKqzsZ0RuxUwQQuWgdi8/VpvyXZxvp2/s+xy3eeKYuYpG7DXpVH13lxynsG2bMZz1fW+5/qr8M9Gz9BS/kavBYfisrBI3U9g2hFLkTZD+OSmMBSSaP3JeEnWGC8fod/Oy1CTb96C4SpT3kb82molt1Kg2TDU4hc0mfv4hU5z4qD+/l3ePTrN3kyievtPPClucQ2l1YzHgWymah7Lr8Zl0plJnrt/JGQxSZqZFE+Tmg6ynl+NFymqbdiI73wLaznhN9chbcfgPpVm0BXTeHX3yBjyaDiQrxwt3RhvHaQur17vgkLmJFSii+/t64CicZ7a7gkzf3cqTXhftfepw0ezO1r/yZqthUwrx88BI74eoiQyYGVXM5xYezKe6fQqezYGczRk25mvD0cGymDIjEDtgEOCNQupGWFEV4rBu2ZgMGoxkTIhxEAizjasaL97ItOA2n/HFu++Ya/C7jNDwLZdfl8L2uG3VpKJump7yU1mEjjtGJxHqLmOiso3h/JeaNd7PWy8JEbx25+xuRrlpFoqcIo2qY8WkDJosNIqkzMoXiZO5Aa7EYmFS3kf37fzL58GPMsxhw81TgYCc8u0Oh0zCs0qBFgruPy1kdOIsJ4/gA3YPT1jSEmAUSFJ4uOAl1jA2NMj6lxyx0QOIkx1Vhj2VSw/DgKNPWY1WTBXt3PzymDvPa21qSNy4iIcyazuts15hHu2kpPcqugnamrDpwHv4Eh4cR4i3DUeaOh0KKvdBal5KiHcfoEngTuyQFRXsF5RWtmJcsJrb1MLsE63g4ZYrKj96lJPgebkn3weN06oMveCRcNztlmgaytxUxFR+MTbsSvVs4kenJxDqZ0PR30FRRQVNXH30lRzkesoGbAqxahSbMQl/mLE8jwt35ZN8ZNKj6BuhXaTEMd9Gv7KN1zn08GmNEW3GMox7LWRkgOseNxUj7+29yTOSH/6IVLHWxwTw5QHvpMT7e34YkI4s1a9MIsHZzy3b+tHWE4DQXRjumEA/X0+bshsA9hFiJmp6+cUb1KXzrgUjGK3fz0rudhN+xiVQvb0K97JhUj6HVGWZyMVuLrYMTznI5kukemitKONrhTFb8JHtzhTz+zbUzR/4XKrNQNgtlX/CyceHHXxmUmRn68DX2Bq5kfoQLorpjHKvoZcIlgpS0BCK9JZiH2qg5UUJh1SB2yWtYK63gwM795CoWsjDUFee+elomzeDmj69Jj52bL17L1rLK3cjUaBcVpa0c3VVKxm++zzx7Cyd++0d61qwnNSyMAGs6lZmjSTPTGjWqvhbqW1ooKRgh9ab5yHQG7ERNbHtziAU3ZuDtB+ouG+xHlai1Kvqszz314dJNmzAavFm23I0ueQzCt99F+NhDzHNxvmQi6lkouy6H73XdqEtDmYnJUQ06bHFwdkZsY0I/qWV0SIPF0w9Ph5mEt2iUg+hdPZA52HFOIoMLvLcFs06LuuQAuYqVrIl0/I+mWdI3HuTgSBjJ0b54yc5Jij2zizfBuHqI3uEJTAJb7CTOKFxdcXG0519OliyTqHpHMdqJkbnLEY6PoRnXYlC44aJXo9S5EuRhh76/hR4bP/xcxdj/B1NJXWqwXS9QxsQwvWo9dlJbDFMmbMROyOSOiG2MTA5bBWpbae/upfXgQZrX3ctmhe1MbkgbOxcCYoLxcHI4lSnAjNFowGg0M9VSRW1ZBTUL7+chj3FUO17mD6Hf5am5YqRnBqWBpnfeokgWQNCS5Sy0igya9UyNDdOnHEfg4Y6nuwyxvpGPfvYSB5Rm7GSuKPznkm7TSpvAFo08kGiJGuXgFBOWdL79tQTMynrye0T4TR9mx2AGy30n0BoMTJvO5r0UWH8i/IIICHFFNDaC1iJFbjvOkMGJEB/FRXPAzkLZLJRdlx+QK4MyA1Wv/JW2peuI1bfPpAIqbdYgsHfCxdkOdDpMMkdEWjUdQ3aE+QcSPj8KpyN/4xVNBDGejogbCqkTe+EaEEzgUCdqR188b7yTO/xsMZumUA/38cmL2wj+8ffJsDdS8KMn2CsOwMPRGY/gFFKS4onxOh3Or0fdXk/xruNM3vIwmz0tmBpf57lPYnjw3rkEuoNWo2dqeJARjYZxgwXz1DDKhnKKa0dxyriFB9eHIrSxR/3q7zi6+Rts8pPjeokFfhbKrsvhe1036nLHl9e88RYTlslh+vUKPGR2XGSD4Jo/1lqhaXSQETs5zmIR1qQA/2vluoEykxGjNSAE80xeVWuQyMm83hZM+mkmtdYsKh0Uv/tPBh79DrcIDUzrptEbHXDx90IuEXH6oNOa3Luvs4XKvFLqW/sQbL6Pr/hKsNv3e34R8Tw/nyfB8Rwoq3trC+XugYQuW0rGmR1cq/CrBbONzUx+V4yDVOdWoVIXsrvEjeSsRSRpCshT6xhzCyVOOkx3r4aR6SQefyQN4YSa/obDvLGlnsA7byfJ3Mfw+BRTJjNjddV0Cx1xCoojKTSY4Ch/XDBjY2OD2WSayZ16qaE4C2WzUHZdrlNXBmV68v/0Opq164gV6ZjQTDKm1WGammS4sYFW5QDT85aQYZ3QTm74C01YwqJw3f4cz6kiifNyRlxzjCqJNZF5KCEDrfTbuSJfdzu3+1uXACNadScf/GrrDJRl2psoe/lFyt3C8XI2M9hhJm5OMvMzI07Z0IJhtIe2wv1sH07hoVv8aP/zr8iO+yb3zfPDU3qeJ+iUkuaKcgrKR5CERRCVlEisuz0YdQz99QXeW/IIt4cq8Di9kFygp2ah7Locvtd1o/7jUHZdW+O/u3HXDZRdzMyWKdQ9LdSW1NCk7KfhaCGmGzaRZmcFN7ARecyIBEf4uuBkZ4Out5ay8joahjRoVAP0tE0SujQJhVbNSP5udoc/zg/vSCfBSzqTPQf0VL35LvVeAYQtyyLlnB9c0/Qk48oeRnzCCHLQ0pabS21LDh8Xy4hOmkuyTR2V03q6dM4E2xlx8PBELI1j86oA9E2H2bJjD/sb5vPbP23GBx3TeiMmi4nuXR9wQuSJZ2YWS7yccHSSXJXS/yyUzULZdbkqXSmUlb38Oj2r1pMaHIA3oyibWmnvHKC3sYG2ngGm52eR6SjByS+WjEhXbLAw+ub3eLLLl2AXCQ6NxTSIvXDxC8R/uIcxeSD+N93NHReEMgHq2gb0fgG4Ouk58fZe5F6BzFm58KwNTROMdldyYFsemgA5yjoBSx65jVQvRySo6ahqomtglEnrLvdEG7WVzdQNejJvZQK+Ehts7BxQhCbhuv2PHNj4KDcHynGb3Sm7Lsfol7VRs1D2Ze25q2/39Q9l04z1d9FcXU+zspvS7Cq87thMgsgOO5EIkb2FoW4dQRmJhPna03v4ICc6xxH5KxCOqWjq9WFNlhsjHS007HqffaEbWBsQTMbqdMIUEuwFesq3bKXVK4DIpYtJOHMurZ/xZSvekY/NXXezRDpF4xuvcECvpLTWCVeRF5muQwz4eTHQr8NlaghTWDQuwmDW3RCHpCOPHcV5ZOen8ptfr8LjTCo1qw/bFvJE3vguXkmW4uq3Z2ehbBbKrn6m/wfuuDIoM9H77mvkxKxmXmQQwfYjdNU20Nzah7KpifbeQXQZC0lzcsQ5MJHFcR7YYqT5xe/yF7s4whSOOI0NMGIrwcHJCYmyA5XEG48b7rwwlImM9Fc0Yg6y+jhMUfTOQRTewSSunH+ORUxMD7VR8daveCFvDLvMb/HLr6fh5yzC1jxEy4la2npH0JotMNlBS5uK3ukwFs6Vz8jf2oocUEQmYdj2JhNfe4Ql7s44X2Jez+6U/QcG43/ZI2ah7L+sQy/xOtc9lJ1p+yQDHbV8/LdCEp9/jNTT8GQe4NDvtqJatJK0eDHN24vQOHiRECOkt7qNroAN3J3mjF7dT/kffkv22jtJHdDit2AuIXIJYoGeire30uzhT3jWEhJPHWuaJvvpKDvCuwdh8w9uJUZoYfzDl3jL1kxbowTZtIx0ByXqOSnY2xmxqcuj0OBPXEw6q1fG4WbSoB3dyw+el/LML1biNgtln31SXVFC8s/+mNkaPqUFrgzKwFD6Nm/1z2F+SjiRXqfDqE2oigspb+xAu/kONklPh1xZfQeUbH/mdSbvuJNMf3dcZuL2rRkBLExXF1I5MMloxo3c5m8NV76SM6cAACAASURBVDaiHeni4xc/JPDZb5MqmqLu7S1UyQLxcJyiq9VCbHwS8zPCZt7SrJ9gbKCdxrpGWhtb6dUJMNl7ERYZSnhUJKHecqQi27OaZeoyisu6aJxM486NPif9DCwGDOPV/O2P9Sx+dBOh8kuH189C2accYP/Dt81C2f9O5395oGyKwY5a9rx+GI9vfoOlrmKEZh2T6i4K/vExvYvWMT9RjurAcdqGJhBKJVgEMsI2rGKuwxTqtlLef+0EIT/+f2SJbc45LjTRtXsrx7RiFMkLWegrxWZKTX9TNVVVLfSG3cQjy3xmsk9MH3uFP1T0Ut+gQ+EczwK5Gu2ceNz8ZAgLcshVypj3wN2sDpAgME8wrf6EJ38ouTiULVlJlnx2p+yKZ9sslF2xqb6QC68UyizaIv65TU3I3BDc5LZMW33KMDPWUE+L9fhyQRbzrRFjVsdSexk+lnz+tE3AxgdWEOHpzIx82fQwvcoBukrK6TJLcFi6kY1eVv8vE9MTw5TtKcH9xtUE29lgrN/Ph8daGRrV45ywkMzUBKLdhOg0w/S3NdDU1ExjrwFFxjo2z3VhrHgH23K6sQmIIjo+keQwb1wc7TBoVAy15lPUPInWZTl3Lnc/qetk0KKpeIc/1Czksa9EIJdeWohyFsq+kOH5pX7oLJR9qbvvqhr/5YEyExODnZTv+Ihy/wzSPR0RmqfQ9DVR1SQkdl0WyREemGqPU1BcRqMlkNi5C1kxR4FxuIOaIwfZP5bGY19Nwfm8LBGGjjwOFrTRhzthQTKE2n56uocZlcaz/qa0Gf1Ji2WU1uxPyKltoq5biLtMgYtxAJVPEC5BMcQaBhgeUTHkOpfVixIJlE4xNbKbZ56X8NTPVuDqbIu2t5OBUQ2th/LoC4gmZlkW6Y6zUHbFA3YWyq7YVF/IhVcMZUxQ8/5O+rwdGekbYbhHxZTFKtRqwmzdARMKTyYHthEhcktglVsLBZ4b2RjjisLh1IRR15F78ChHy8eQJ89j6caFxFhB7oqLDlVTOaX5lSgVSWQtn0vwTGaBk8Uy1szxTz6hYDqe9cvnEhMoY7ylmMJjuVSZAoldupHVoValcQvGiRFa3n2DvKxvcFuQA9LLhNbPQtkVd9LshacsMAtl/ztD4csDZTNHDUyPdFB2pIBqpZppGwly3xiSMhMJc3e6sGK+aZwRZQPHcrXE3ryEsHNEws/2spmpgRbqq6qo6RrD4uxHaHwiKVGeiE+ecWAx91L4QR6DikBCY2MIsW0nb/chCtq02AfGMzc9jmAHNe1l7UylbWZ9sBndeAF//YeYux5MwVlioPXARxyr66ZHIyc6axEL5sXi8ykSE8z6lM36lF2XK9SVQtkM9PQ20GRyx8VVgbvk6v9Mrh8DmDHoNTSXd+OREouLVQftMo2bhbLrp/e+LC2ZhbIvS0999nZ+qaDss7/uf0UN1y2U/fCHP2TBggWfm5GNRiMREREcO3YMPz+/z+05sxV/Ogs899xziMVinnrqqU9Xwf/IXfn5+Tz55JMz43i2zFrgSizQ3d3N4sWLaWpqQii8cKqXK6ln9prr3wIHDx7kd7/7HXv27Ln+GzvbwhkLvPTSSwwNDfHqq69eM4sILFZVts9QEhMTqampQWAVKvkcixXMZhelz9HAn6Fqa7JYa7EK7s2Wi1vgdGJdW9tPsU8+a9j/SQtYx4zJZJpd+/4Hen92ffjydbL12/fggw9ef1D205/+lEWLFn1uFrX6lAUFBVFYWIi/v//n9pzZij+dBZ5++mkkEgnPPvvsp6vgf+SuvLw8rEe91nE8W2YtcCUW6OrqIjMzE+sxpp3d2YTQZ+81MKXVMj42gd5ig61IjKM1n+WFLr2SB85e84VZYN++ffz2t7/FumM2W74cFnjxxRfp6+u7/qDM2rClS5d+bla8Ukd/y/gAw10tVAiiWOhQyT5VGutSJEwU51AXmEykhxyX852xjRpGhofoHnYmLuZkVN2/lakmSqqMKDx8CQ2WYTHo0E1NMm20ijMIEAjtEUuFTLVW0qjSY7LqWtk44hHujb1mmJGhEcaNFgRCRxSevgQHu59yWrwSk5mZGtcypTNg7+aK1DjJlLKK3EOlVPncwKPLfBDbfbE7VFfjU2Z9Y2NTAaU6DxS+QUS42Myk0LBYrLkpz9rDYpyma9f71KZuZqGXFKdrlJ/O0tdI68A4g26JzPOeZlzdRUWbnHnp1lDrz7dcrU+ZebCFjrZOGlwXsjZc9G+Nsxi7qKo24mnsoVfii9QriEjX02+hY1TVS13pACErMvA6bduxVkrLWhjQ6jCe2iMXCGV4hoQREemL/FNveBvRDg/QVNKE88oswqzPM0yimdRhnMkxJ0DoIEVsb2S8r4ee7iE0JgsCOwmOCk9CXKZoauyfCfywXmvvFUWMvxyp/dX1isWsZmDQBpnMEbFYCBNK2itKKOq2xSlmPusSXD7fTr7GtV/Op8xibOLIRwfIOdyJKMATmXcEKevWMs/j7FGnxdzPidxevOPC8XRxunD+S8sEY+pOSk7YsmRV5MmAm3OKYaCXYZGYqW4lWiZQi2VIRyA4xpsp5SDi8DBc0aPVTKA/lSZWYCNCIhUjsjUxMdRDa30XapErwWlxBH3q+WxgelJNe7uZ8BgPtK2VNA1NYTBZ12KwjmWv4AB8PGSIz6jrTDM62EVN8SD+6xYQeP5yOW19IxFCOxFnhpt5mqmpScYnxXi4n3Qx/7zL9eRTZpnoonXQARdXGfZTvXQr+1Cdyv8rEAgRSV3wiQrH99+CrEyoSo7QaB+AtzXzitMX+236vPvsuvUp+zRQpusp5vCxStpU4JaQQVpSFMGyC//eXRmUmRlvqaH84D5KY5aQpdrLGz3r+NoKKZo9W8mPXU56VAxJ3jIcHc5ZcibbqKsoI7smhIcfSj6ZSPVUsajryCtqon+wmoIKEy4ePoRGByNSd6PqraNd6oHT5CTDE9Hc//QKRn7+DNnxS4iyt0VbVIVuXRqmWiUSIzj5OjPaPQbOgSy9ZzUR/5JF91JDZ4rW4jKaesYIvGENMTZ6tIMNHPz7Qfoy1/PV+eE42F3dh+taD9RLQ9mMqhh17/yNyvANLIv1Q17yNu9PhOOfkMoicT0nKrvptCSwebn/DBhZ9BpGyt7lR78rQhAbgZfYDjvDCAP6MBZvWMai5ICLJ/62mLGMVnKgUkra3CDkjv+a2NhUf4T8hkFaQjZyh2c3DYd2sEN+M18x7mFfyxQmiy2e6TexKskXD8dra9erhTJjSyGlJyrI9b+XJ+af/2EwM3TgZV4tHIPhDvoErji4+5MQF0uoQobjVDMlMj/sjrWS/t27iT71Kpaav/ObfSJ8A1zwUFjnm4mB2g4M3gEk3bSGxH/7WJqZ7K2hrKKJHrUOG5k/EQlxhPm64GidRjOpV1qpK62mQdlHc3EjslXLCLV1JlxUyj9O2OMtt0HX0Y10+VdYudiV4SMF1NRp8Y6RMTI8zv9n77zj5Kzq/f+e2Z2d2dneZ3vvvddseg9JDCEQBCmKqFiviv5QQbzXinoVxKteGz0SICGVJJu+2d57773MzO7O7PR5fq/ZhBAgkISiyOX8OfM85znP93yfcz7nWz7f2UkHtizT8fQpN/JTnUDTQJVyLffdlkm4Qn7NBIor9dk6X8Iz+xzJW5ZIdIQ7YssMHefKqO3T4VuwjLXxAR+0+n+o/V0blLVy6mgbw+OerNiSgEwiw8ndHZcl4k0BwTpDzZ9/z/6uBSRZO9m1KpU4X0fEwjzDzXXUVrYwrLcdinQszI3S3GRHbnH40ndoI0h2jl/DhuwIPIaP8HKzBOPQLJ5JIobdAvDtniYy3ZWKcxJueWAFXgutHNlzgSGjBYtNKs4KHGe7UBnNmJ188fELIyYpmZSEYDze5dMyqwboaGmna1SNSeZHWHw8cVH+uC0tDvNMjTfwjxcM3PP1App+/gilYRkEyWTIsDDROITLiuXkF2cRtfQMK4uj7TS+9iIvD8vwjNrEl25PxU1sez9bE9Cefp5DomSiExPJ8Lk4MMEwSHdbK+WdEdx+W9zlWo5LfxpHqTl0grphPe4ZK8hLjSbE9f2vFdcDygSMKDvaGDXLcImIIVwuRtArmeys5PDJDrTyQFK3bqdQ4YD91fCQYEQ7PUxfWxsdY/OYZF4ExqSSneSP/Mq9b3A/z5T7kJQehaSzhOr+MYxBkfiKwKxWMj89h3DrV7kv7M17tqHnCM8daqJ71J74NaspLk4lzPH9ADMLOlsR9PZeNEmFZLhflLN5rIKDR2oY1soJK1xJTkIoin9B4tjHBpQJpnb2/aEUUVwiob4W+quHEIXHk70yg+CrzN91gTLLLL31VRzb10XgMi/UtSfYN7GcnflytOeO0BCVT3raMjZGmBlpbaa+c5JFsw6dZoaxaS0LBk+SEy9ZymwV7xX53LLKh4ETZxlwdUUiccbcP4zJyw+ZQYNeNYmQm0ZwazVnZNv41qd8qPr6p3kqII9IiR3a2l4cP7ce+9p2zNML2ClcmJsw4xIay5qdSSyWVNC9aEGwCmiGBNJ/+EVWuTkif4ulQhC0S5tKS5+SqDt3kW4vYDHpmB2ZxeThhb+bHPGHHM93rV3n2pYyC/Pdp9m7txW3DdvJGXuN46Z4QuOC8Oopo3bMgagNW1gR6ohlcYbhspd48ukWnHMzCfdwxEFkYKL0JK0u6WQXZJOXHEOQwhevy0fhyzAai3mezr99mx91b+RH/7GGKIXLpU3dyGRrJTWHX+ZYl5r5sDyWh8uY7jaTfs8t5ElmmNBYliyfUs9AFO6OSN/zaf7qEnt3UGZmrOo4ZY1dDM5bwKpnYbCd1tZhJnyzWZXjj+tScWA75Ikb+fQyOc1/+QP7ulVop/oZMroi9fAjPDKReC8PwuQTlAWl4Hu2m4IffI7k10FZ7W/5r/I01i2PITrIRuBrovO1k/QJDkTu2kHu6+8smDFqR6h5aT91Zn9CdDWUiYvIChAwT42i9U8jKyeDFIUd2uEWmirrqdEFEiWdw6zso951NbdZ9/D43A5uSRqn/sw0oStXU5RjpvKZA5w5O4JLjCtz82b0ej/u2TjHz582kZYkR9C00iq+i4cfKMRnuoILjb0MqY0I+nms3vHEFW1lU5yNluTtzarazxNPObFyQyaJcZ7YYUKrmmNBZ0Hq7o6H/Or3XUvH/1X/XxuUtXH6RC/KhTC27kp+41ApmLHM93HqqT3UOWdRmOKOprWWHksE6ctySY90A1UHNafOcPLcIAa5Gc3CBG2tYjLzQ7ATDMzLs7hz92oCVPXU1JZR1qlFM65C5GvPotwFhwk1njZ6G20AWcWFrNkai6munQm9BZtxVOTiyOi5SggLJzI1hSBnF1xdXXGRO3C1M6nAIsNnDnGm34CDfoBhQnF3c8fTOIPGOZSUlctJ99QwPlzJX/7XwFcfWUnVN+/iBadYfCRSZCILU+1zhO3eyZabikmws6Ifb6epvILyWT9yMz1RV52jyn45d9+ZQ6DUVnTbVmnkCQ6655EcF0ywaYZxtR6Lfoju9lYqmj3ZsDkBRepKcgIv8iGO73+CfxiSSQ3UMdC8gF9aJnl5MXi+ZyvzRe26FiizAeyOUyWcPVbDZEwRhdu2sMbXwnR3E2WHz6LMXUWmqY0XT8q4+8GthDk5vMniaZ3vp6milvoBDUaDEZN6GruibIJGB+iZdafw7p1kuIqxLQFCz3P8/oyCzLx47Or3cLSymSnPULzFAmb1AvpFMb7f+gkPxrxhxtD3n+TlQ72IYpKIlKvobR5gwSeJwlX5JHm93dJ/zW9K0DLV00Dpy8eon5UQ+KXv8oVwewRhljO/+j09qWtJcZ6gvtZIVEEuuelh73xYv+bD3tsFHx9Qpj7ELx9fpPjm5aTGSGl9/hVanQOI2bSevLdttHBtUCZgGqun4sxZjkzn8LXtTkxXvsgTgzfzja2uqF76C6dTt7A8KYE0DzPzMzNMKrWYplto7x6jU5zNpgxXpA5XnHacAogNd0d79C8ccMgjNU7CVFkHRrcgFPZzjI4OosvPwON8B/JP7Wa5i5bT//E1yu/8Cmtd7Jl58UW6VmegaVAR5eVLVJofY3VdTOlkZO5egffwOCqzFbNeS+Mf9yL69c+51csJ16uBsrMXaO63gbJbyfiAgcJ7U8U333UtUCZgYGFikPbTp2h3zyBu/DRl4lgU3jJcNUpmnaIpKEwk1NWCZqSGA3tOcLxUScGda1BIYKqqknFHOY6KMAKt0+hsfWQtZ0X0WyyrZh2GweM88WIJdX0FPPrDzUQGul4CZRa0M6N0HXuBV6uHmQxewfYQJV06MWatH0Wpnhhfd+fJfEmKDcbVWfZBiOdyH+8OyqxoxgcYm1Yxb7RiGKil5tQRjrRrMCsSSV61ndvT3RDb3IBeESQE2zF25Bn21I4w3d9Gn94FqYcvoeFxxLh7EiYfpTQ4DcXbQNlv+O5L9oSEe6FYWigtjDb0Yg6JovCenZdAmRXjwjTdr+3lmCiZZXFBuFb8Ly947WZLsideun7qqgawBCeQuTyDMGMPrXV1nO4KY+daD7qff4ba7d/isx0/5SemL3CL+CQNDolkZaWQrBjktRcrGRiRkbs2gLHePpoqVGxaZ+KvVdnct8ULpg7xdGUu99+dS5DDLGNTKuYNVhiupmXGEWvSLu7Ju7pLyQbKHv+7I6s2ZpEY5/Whu6Q/UAW5Smc3DsoELHo1U63nOVTSjTkslcycTJKD5BjHumhtqKOhX4MsIoO8DEfmWmo5VaLGN06y5L6srBCzelMM9sIENf2xfOur61GIVIzPqJgbrqWsUYPZM4r0QDX9Ld10O2SztSgEFxc3FKF6Tv7mAMbgQOztVAyoPHDoakQU7IdbSCjuIhESd39CYpJJDZZhMmqYnhQIDPZYslgtNuxjb6sU//BQQibOcN4SgyI6gVRJH41tE8xZPEiPX+TM4ZOcqBCx+p7bCD71U14kGHc7CQ5YUQ2YibtrN9tuyiVwqIm6ykY6zUGkF+WSFihB219P6elSGrThrNy5gcxAOaNP/Y5z4YWkhHvgONpL14QGi2WakaEhOnoVbL01j4iUbOK9bKEWkxx59A+ottzJqjhnRv6xj07/BJKWF5F+uRrJe9OKa4IyYZbh9iF6jpfQ5hFJ2LqtbPE3MTMyQFv9BP5r8ghcaOS33zlO0X9/i2w3OZe9i+YJGk9V0j0j4B4fjv3IIP3tIwTeu5Ok2SH62qooGUvni5/NxL69hJOnX2Vfg5zw/FXEqmro7u9gWO6PhwgsC4tYrK5EPPRTvhUtwWa9m6k+yIHyWWQxmeRkxxHiZGC6s4HKihaGrb7EFq1geZLibUaHN0nKMExz3SSCRwBhMQG4irSop0bpPFNHd2cHY7c9xIMxkqU5KH2xGtcVxUS5THDkD2ewz8wlb1ka/u/HKPcepu3jA8p0VTz9ywuI4hMJ8zPTV9GHNTqdwk2FxF4FUF8TlFnUDJQf5OW9Z2j328yuGAOqqU7q5mPIjpai62hiyDeKYE9/4tJTiA7xxcMerD2nKDl+hr2TUaxNvLQBi+wQO0eSvzoRx67znDuwh4MzoYQrTKhGNNi5RRHpYkFwWsCUEg+lOlZ+cxcxRiWnvn4fBwu2k+loz2JlK5bteVibh5AarDgFujDVM4PFOYzNX9lJ8hK4EjBp1Zx76If0P/woN4mtSCxWlkIyxBIcneTIHIx0nTjIa0dL0WRtoCgjh7x43xuISXsPmnaDt1zTfSlM0HC4lO7xUUYMcuSDldRbA3H39CTQWYzgGkp8YgIZmcHI5weoq65i35/LCL+pEDexlb79h5nOySVG4YfXeC1dkjySl29nZ8aVVg8LhoVRal94gcZ4dzpf9OJr311H6GVQZmOCVtH60l95/qVKRlO2sS3dFVNPNbXuxWzx1aPR9VBR70hSbhari+LxcrvSoH+DQrnK5dftvrTM0F5yiopjp+h3caBPmkqy1IetX7qJ+MuHFiuqg3/g2cVgAqYb6FgQM2c2I5f4EhCQSGHoNBc0dsxXqtj6w3uIeX2xmqjmRI0Ss50IyVIsooBBY8UpKITYjPiLi5plAeVwDS/+vY/EL3yafD87en/7I17Lu5stKeFEOuoZPfEK51XuuKVmkKyr5OCRMqq7JWTkeDFwshbr+i2sN5RzyOt+Vg3sZzJrM8U5KcS7dHLomRLqm7SEZ/syN6thdlbO9uJF/vqaE3lpTqC+QMn4TXzr84XEBjlfdl8KXSc42zrHoO96bs8QWNAaL34riBA7uuIhlyCo9/GTH9QhDookfe0yMuJC8XP696WSuGFQZl5ANdzAsQN1DAz3oQlJI9bLiGpGhKu7DKt6iDGtBDuvBHIzvHG3KGlvUOHgbUE920fpWTEbb07EXtAwthjBjq1Z+MuUtFY00dPdTNu4Cb1egrd8HrVVhFYUSlZKCKFZxaR7tvLfDx4n8451eMs6OXBoAfuhPjzSI3EUzCxaRMjSCimKiiHGz4JquoMTx6zcemf2kvXj3JNPMZG9jeLkYETHn+ekYxShWQUUuWvpK6+gpmEQ2Zpk7JpLeeWAjo1bIphpraZXcMZBJMbOpssLAh4JaSQES0E9SveYHkx2uAd5YlvhBYuRxaF+ppzcERv9yN+9BumB5+lIKSIjOZpg3RzqRROCMEFPZye1db585oFivNzckNsLWM1N/O4HZeR8fgcpYd4sHv47R4QIArOLWb1UWeS9t2uBMjBiMFiZPbGPUr0z8sKNbPEXYdTr0GisuNjCBPpe44e/0/G5H+8iykV6yVImYOw8zsH6RUQhmazKdmSkuobKqkVWfuVmIkQGFicb+NMjJSQ+9nXS1X0MVL/Es1VuBAZ442UeYnRWjcbeVjTcVsnEjCDI8Mxfy/qCRFyb9nO014h2YgKRnz9uTrKLpZNM80zNaljUWXH1CSQwuZhtWV4szOswX01MJiVDDTU0jtjhk5JDQWYwrpiZ7+6m8+QhStd9k2/H2A7iemYn9Th5uSKZPc9Te8YIyM2lIDfybUaN9z4b13fnxweUWXvZ/8Pf0+gaSYDLPAN9YkIL17BtS8YbAclXyORaoMyq7Kap/DB7y6ewumazJnyU8+UDLF7hVBdMTgTl5ZNXmEWCvycudgLa+hJOnS/jjDyVFX4XTdMmo4r68zq2/PheoiZsNbda6VGKkdqZMFrskDj7Ip0aR2unRbY8A7eaXubCV/OpDBnnvvElSjbdSZFcikwvxjMtHIfpSeZn5tCJDQy2jqC182PNl94Oyvp+8E1SW1qZUmrRW0Ek8yMyKY6oUDnDJ1/j9KkKtEkZhEg9CMlbTX7gRye96lqgDEHNQH0n44umpeByU+1BTuhC8Y1OJMvPDpGdHFffQMIjFbjYgognKvntNw8StmsFnmILXXv3MVlQREKAPz6jFTRb04kt2MrNV4AyQT/HbNspni6VsPEzep76kZj7v7nmTaDMPFnL6ReeZU/FHA45xWRIVPSWD+D9nw9zp2Qew9xh/vuvHuy6q5i0BH8cHT7Yzfz6QJmF+c5zlFzoZWJGT6CPlnMOhaxVldEWvI37tsbibKtEhcBC2REq3FOJUdXSNG/P5OiUzfmKe3o++U5DlFcPMm0Xw627s3GzjHJ+bylqB3t0Bg1KvQ9pASamFxaZ1IhxlVmRuAWgiCmgMEDJeNNBfltRwKNfT8ZBmOHow79n/va7WREdjMJehKV+Lwe6pRhDcljh0U9tfQ+jagMyVwd0KiPOAYFETh/jeef72enWRv+0PaF5OaRGqji/5xzt3RYSiyIRI0Xm7ENSkI7ahlnEtsoNsyfZ37War362gJirgTKPAjb5D1LVMrqUGCCyc8AxIp/VSd5I5vfzix934xLojqtfIGHpqSTGBl2sm/pv2G4YlFkW0cwO0dSuxclBxdSCFau5jgP7IbsoBoXCBWdvXxwdnHEV1MzPDNLSM4PBuohaPUh1uZiVm2yB/gLzM1Ky791GuoeG1lf2caq2h3G9hbnhYVQ641Jwv8LOEdfAZNbcvYsC12b++yv/wG9tLm4OQ5yvt8NZbSBzWyGKhXGGDWJkKzey1kOGzH6O8eFqnvm7hQcfXo9gruWJH7ay/P6biA2S0f7UC3SFJJBQmE+yVEBZW05NYztTm7ez2lDLn/9nns99xo+mhnKOVxkIDPPCyVGyFAfn4B5CsJcUR7kIrUFAmJ1gxmZpXWq2hCIXAuO90PUt4leYiub5p+jOLr5oUbxUBFuwjtLWVM+Zsy7c+7Xllw7BAlZTGT//YR/b7t9IdIgX1tNP89JCCF6pRWwIfX9r8rVBmW38FqZe28sZjdMlUHZpjRJM6JT9VL3wPKeD7+KbG0NxdrDZ1S/eM3HgaU4SjH/OCla69VNb0UhFZwB33V+Ai8iKUTvL8a8/wsTPfsEtns649trcl35EKaR40MGFpnFm9HKCgy56HkR2UuQ+4aQVZuLTV0q9wRfXxYEl168tAe5iE2Hn4o23qwxbuJfFJZhUv3lqKntQvT4db/kmrapmSsumkCSuZ/c9m8nwELPY30bj4QOXQNkVVhurkpaXn+OsJYm8gmzSQ944wP2zPvWPDyibOs6f/tqPW2IcYT4WRqvbmQtKIn3NMtKvkq1xLVAmqMcYH6qhtHeeKWU0N+f28fe9RpKyvS4ppZWZym4kuz7FsoQIQpYONAaGzp6iumsCu627WO9qUzUD2rkW/ufBM6z+/bfIcDLSe+IUAwYRgr0DYo0GqyIMJqeXYsqcb91MfGcFr5w0sOqLq5h48Pv0/eSX3O7phNvb3JBztJy2xYZpSbr75rdZyvp+8CDZfX3MzeuwrR8iBy+CoiMIDXBgcCmmbIrAzcvwGRplTpFFVtD7WwA+SKV9Z1AmYLXoGK+voEN5EZDZmqnhKKd0wfhGxpPue+l0KXXFKzCarChHlOPn+cUDr+C3JQ83IAeDCgAAIABJREFUsYW+Q68xnZVDjJ8vnhN19EoLSV35KW65DMpMaCY6uPC3pzkTuJmb4xv50+/gli9vJz8lCOellCoTk1UlVJ86Rrk4AqeoLNL7SzjWqCP+iR9zv6sVVC/yyG+8uOeLhYT4f/Af+LVBmYBppoPKExdoMyiICpYhHW3llGInn/eqYs+BIbw238qOTD8cxVqGL5ylaV6MWDVI/7SGiZEpjFJXvJMSiRHNMNijRIgpZOP6bCKktfz8S/tRrM7ATTZDZQWsCJ6mE28Wpf4kOgwwOu8A8XfyQN4CExUv8svh3fzyswGwWMkT/9VM1n3bSA3zxUkkoK98kUMDMoSEDWxXTNDfWk+lWoq31IJg1jDjkMfN2t/zI9MDfGGlFNXRfbT555CaYdPnLjTGELbflr1kvXhrE0ae4j+fD+X227OIuBoo81zG1tBxmrun0NtAmViCLCiV3GgP7OdfXYopW7E8CEerHqOHHwFhAR9jUNZNxYVh1NpA1myKvRyQbjXpUXbV0TKlx2Ks4qUXIX9lPIEBnniERBPq64Cup5ay8no6Z/VLyTgL82M0N4guBfpbGK3oxue+L3FTjIS5hioau8dRGiyo+geY0epxSkggwF6Kk2ckGatySI1R8fevvkTgmmxcZBbmBYGpNgNZq3MIWRigUy9Gtmoja2ynCkH1JlBmNZbw40fU7H5gHWEKJUf+cgH7+FSyilLwFZuZqi6npqGD+a1byB21kaz2UrQrHdFIA2WVY4hjYnEzGnFzNGMfvZLsrEzSJMN0dbRTP+eAz2U/ni2pYZ4JQyI71sXiKhdo+O3vaclZRkZ2BrEmDQsaLTqLkqGBPmor5dzztVWXguBtlrJqfv1wM2s+v5X4MG+Mx5/iVX0ovhnLWBf0/g5x7x2UCZgWJhmoPM4r9Q6sun/X0j76RqSLid7nnqLMPYLw4hXkz9dQWdNOrXg1X7opaCmuzqAZZ/9Xf4H5sZ+w1cMB6v7Mr/frcfH3I9hpht7WPkZNTnj4+eBmUmP298fJo4i7P5WELR9K6DnG3gYzMpkYhytCbMzzi4i8gwjNzSZJpkerHKa1eYj5q4EyQctEWx2to3b45axj87psol3fCZSZma0/zCvn5wgoXkFuYjDelwD1B7m3Xauvjw0oo/2P/NexWLZtyyAx3JHRV5/njMET7+Wb2LhksXpzuxYoW7p6oZPWhgZOdwSyLaOVJ/Z6sWNHyCXXh5nBl44xu3s3q1PiiLYpkW6AyuNVtM64UHT3RmKXMnsWWVBV8tP/aObOJ+8n0nGGA48+yXBAGD5+vkjaa+hzj0Ni50aIaQzZ7TtJn+7nzJ+PIPnul/D4fz94z6Cs/+GfsMvzHWLK3hTo/z6jSa+lZe/h/3cDZRbzAv2nD1M1YcS4RI0AlvazlBkC8AqJJOGSCUMk9yYgOp21Kc7MDB7l0W9Vk7QtFUexwFxvPzo/fzxs7tyxGrql+aQs/9Qb7ktBh2q8jeN/O8F8Qgyeljr2Pg8b7tvNTcui8XK2na4MjLV1M9N0hlarC5OB69lsbqSuvJq5rzzE5//loMwWQDtAS+lpTtdNY/UNI95llsH2TuoUW9gdo2eytZ7GOQV5229iXYIDw2dPUFrfTtfgKNMaAQcvF+xMFswaMy5+LmB2JiSviGXLC0hyqeYn3+nktodvJdxtgOd/W0eIpI/u4BWEJBWyUV5DeV0/DfYbuX+FganGQ/zqVCLf/24uksY/8JNzydx9ayYRCifExhlaD7xKjUlByKp15CmruHD8CPtkmazzMaBX1rG/azNPZh3iZ4Z7uGNVBMENf+KFxUzi0l1YbOp5f6BMsZm78t85puzNgf7vQaE/Qrdc01JmVTIyPIfe5EpE1BsxdBaDlom6k1wYXMRsbuDoIcjIj0bh54FvXAYJwY7o+xuprutifNFsi+hiTjVMXY0dxWujljbqwVOViHd+lk1hYJpbYE6tZHxkgt7mbuYsBuQJyYT6hBDu44qji4KEQj3P/miC+7+/HT83R8Tq0zyzT0dEchKhyiYa3w2Umet58rvlpD+wi2T7Gl4+IRCZmkFBpj/2+klaz1dQ3a4iZEsiprILnG1QInG0x9UJ5gZG0fm7oZp0Jt19CmX0FrIKVrLacJ6TF2yJWMms8n8dMJmwGJvZdzKeRx/ZgL+nHY1P/IHW7EKSw9yx6+ujb1oHojlGR8bpHw7kcw/dSozLUqoxVusgL3x/D66fuYOCKE9mXnyWKtcYogqLyfd4f+bY9wrKrDoVEx01nC0bQLR8F7cmuV0yRryuyBamDj/NkUUF/jmFZE5XUNUygrrwDm6PdkAwa1H3nOSXvxli2y8+S/xcBw3lZznbZUuQscNVCoJGyYLFis7eBYdFHf6pHgzNruOx72QvJZcIJT/gq+XxZMe647tk4LA1gfmWFsZkPgTvupObXz+Av9P3ZZ6k7UIzkw4BhCXGEr6U0SpcxVImoB+t4+ShSpRxq1meHkGI67/GSPGxAWXC5HH+8sIM/glh+PvaMVHTjNIvmoQVy8h4D5ayt4KyrSl1/PiJOVILvS9byqbPd+H0tfvZmpVAtKBhquUspxuVGIOWsWtVCPZWEXYiDfMTx3noESPff3wnPtIp9v30WUyZWURFBONQfZxKiw/zejmBc63oVubhP6lmsGGG6Ae2Y/7O9YAyNVE3r8JvQolGsGLWaah7/GmMv/oFt71ToP+/LSi7+tenP/EnntXEEZqRz9o3mfwFrNoJRiqe42flOTz8hSSkr6dp2agubE67jlc5OuiHc9xqtqe/HlNmxWzQoJpUorVasJrO8uTjsPP+jaTF+r2Jx83SXMLZtgk6o3ew26WP8r37GX7gEihTvsgjj3tzzxcK/gWWMjPKhiMcrVKhE4lwlmqY7OlhaHCYLo8CNiS64xyWSHz/IfZLt/HtT4Wi7eugo2+QrrJSerwyyVyRQ6y+n7baevq0YPXIYMc9W0hzsWDSV/Djr1ew4v6N+LuMcui5QZLchujyTMMlOIVix2aae1QMe+3gS+sdmBut5YUnawjauRzHU/toyb2fm2NlSHSzTI92UN0wh3NcOsUrk3HvqqKq9Dxnw7ewO1CHdryE372Ww2NZh/iJeiP54U54Dl6gy6+YjAwpE5Xd1wnKMlFI1cyqNWhNAgxW0DBhjyHuFu75BJRdN3S0Gg7zq8cEtu4uICrSlpF6yWKtGmOov5vuyUWswgLK6W5On7Rj2+5UJFjoO9mI31c/xzJ3EYbhQYaGB+gemGWwrR+d3SKOyUn4OwYSFeyPf7CCIPuz/Nf/+PLtB5fh7SphsfJp9gxFk5iRRGjveWrfEZRtRBDmqHj8dzTE5BM20ciQRx5pSRFEOMwxOdhGS/88OqdIViZZaWgxEZQVhbj+PIOGebp6rfg5qVEHrWWlpZ5maTy+KXksX7hAaXMvzaFruCX80qYtGDHpS3nyD278x0Nr8fO0o+V3f6Qpu4Boczct5b30if2JdRyjrb6V1sV4bvnMJvJz0ol2X4pao+1/f02JTxYJCjETFf04pmWTU5RKyPszlF0z+/LirFmZtsVzauXI89axwc+Mur+e868c5LQ4j12rQnG0cyMwPhgPe1t26cVm6T3O/gszzMvccDerURncyNixjMC5aabGhhhuKee8ZAcP3haNXfsJSkYc8Y/zRTw6xuzYIENKHXqdHgcPL2Re4eR7dPJ0cxGPfjlxKW5NKHmY/9e7he0FCoI9X3+qFWXFeZoWQLbp1muDMpMtnk+CRCrDyRbGcAnYLQ500PLaYcpXf5Wv2RILrLPU/+9jPDeTxLL8aEK8vfAJ8sfHw/mNxIbr/jre34UfH1AmaBk48Qone1Qs6AzgEU9Gfg658b5XdWdcr6WsrbHxkqWsnSdf9mXHjsAlUCaynfpeeo2ZXbeyMjkU35FmSk82MuEUQe7mAiJQMzk0i86iQTN8lr/VFfOzB7NxkUzyyg9/Q7eLDy6eXkj625kKSMNZ6k7QXAPTSRHY9epxT1/D5iQ5Zd9+mP7/+gW732LxMtsyDGeHqClrZ0JrJXZVNHMlDYwIVixGE6Nne4n6w4/Z6eX0tpReAR095VV0DKoJu2UrydfNb/b+lO1G7r5W9uVb+zKU/O9FUJaex5orQZlgRDPaTvmze6ld+V2+neP8Rur84jTD4yrmW09QoYlAkbqazYlXS7O2LsWnvLhHYOXmZHw8HN90arS0lHCubZLOqE9xm0s/FS/tZ+gL3+YOwxCjQ0f428kUvnBvDsF+8recNm9EIle/9t3clzb30VhjG3POvviGBOEtsZHsXqCqspbToffxvWKbZciK1aqmt8tAWNAidWeaGbPIEHVV0eMWgItfBIkKRwSDksGaDpQhmRSmhBMU5I+XuIbHHngZt7wEnGRqGhocWBM+S6fFFRXexEqGmbRlcCbfyQNr3bFoZhk6+Qx/b1nEao7kUw+sw3e0kabGFlqHjHhmLKe4II0Ydzt07WWUHt3PHnMshZ5GjAudnJ/eyRPph/j54jqSdD1o7PxIXJ5HapiS0sMdS6Bs261ZV3zvF13dyqERlEMHeKomh3t2p+M0XkZ1+xDjWiso+5l1iCSo+E4+k331zFhh7ih//oecolUpxEZ53BDH2fuf4Q++h2tZyt7+RCtm4yLq8UnUNiBr0xpjGXueh8I1SZdjgsSObrjYWzDNTTAwPot6uo/+yVGa2oO4885kbDl188Nz+KzKJ1DbR1tFNU3jdvhnZOM1Pcj03AzOK7NxKzvLhXEpoYnJ5ItP8eTErXz35hDcHbU0P/UC7ZEFpKXH4VZ+nBqdGOmKNayQmjHaeAfH6tjzgpiHHtm0NE5T9yGeOtLJyIwTmTevIs5pnrF6G4WDHnlkFivX5xPtfGmzFkxY5xvZ+0wbjj5ztPY6Eb8sGd/+Grq9UojOySVz/AwnSys4IYpl2WUPjBmzqYPXylP4z4fX4+9pT++zz9OalEGoMMZw+wST0gAiZbOMj47Su+i7tD+I19/H7fEXdc46cpY9+5uYWpjHElLIisIM0sJc33em7/VZygTmG8tp00uRxqaT5jbHSGsFh58+x7SfN062RDWHKFbcu44EucMVFClK2k+epKKmiRGXWOIzClkZPE/juSpaBqeYd8vhtnvXEC61GSeu0Kr5dsovdDI0Ps2CQY9GHERmmjv01HFGfgff/5Tf0jppLXmYr50PIznCFe/LhhUBTUcX0y4BhN16x7VB2VU/HwHD1ChD9bV0pmxhiz8I5jb2PPoP+p1ckEjssZcEkrS6kIyEYLz+yY6kjw0ou9Gl67pA2eIgfV1d1A76siyynb88O01AnMtlgsD59mk87tjJ8lgZM8cv0G9REFOUR7Knkem+es68eJjKKT1Ws4zwu7/H/WlOSMQznH7qNUwxsQT6++DQ30yfyJNFvT1eVjXy9evJvpRFadbNU/vbPzL6xa+w3tWRN7Kjrcy3X+Bs6XkujDgSlrqMHTel4GIwYrbVtTPqGS45i/amm0hztHHtvFU6Jqb7h5hULuKZnkzA+7OQ36jor+v6GwVlxqr9vKYLQxGbRI7iiuOlWcXMUAOHjsHa+1cuvetlUu7RC7z08hnqehbwLNjI6jVFZHjfeLaTtbeK+v5ZBoNXsk4+RsvJM4xs2UFW+dM8XzWCOOM+7l0Tju+Su+KDbdeOKXvz8yxDjbS1dFDjv4170t8OQgRBTcvBvZyq6WFC5I5vWDxpmekkxwXgqO6j5XQJZ/okxO/+DJuDhjj4VDP+6ZHIpQt0thiI8VAzLvHCIvUm1H6SaY0Ik08ea5OdLp5RBStGtQqDi40o1sJMYyV9Vm8Cw0Pwd3e8nNllGGilvaGBWv98VvuYMKhbOdYUx71h53he2MHWTB8Ul1wagqWfsvMDLJoULF8bfwVZsxnj4iDn//IcZcMzmDM/z33rYghwsmAwmTHbYlCUvQzOWtF6JpP7FtLKy5LTt3GhTkJUdCC+Ph88sP5gNeLavd04KDOimemj6uUDVCqXKFyX4ikNBlu2rR1i8cVjqiwkg7y8XPIiXdCMdNJwaj9nJ0RIw3byjV1RV/BbmRg6f4w2AomIjyXS24GR8kq6lQt4r19PqqBFNdhGaUk3Ujcd04V3sCNQhiN9nD4yhr/NDRXuhbaqnDYD2MXHEqYcYnBWiXpuhKqmYB75zurLghC0c2jEtqxz0RJP39C8CKeAcMJ9nd5WZWCJHFffzCt/6yE4xYHuzn4GhsREr11NUW4sPgPVVDe2UWMfQYbX6wunGYu5j9L6SD7/2bwli95cWzszXn54+rggHmqjub6NXq0c/7h0cjNCcMOM0eKA9EP2kF0fKLu2zrzzFWZ0i0asgh0yuYWFySG6OhZwSUwm3udd6H8MA9SXdjAyo8fJx0R7RQ9aiQ8Jt93NluCL66RQ9Ud+3RRCTIgzHpfJNm2uxwGUMk/81mxg5bsxBr+f1/oX3vsJKGtuJjQ09F84BZ88+moSuFFQ9n9VijcKyv6vyumT935DAjcOyj7K0hPQT/bSUXuBsr4FBKkrbrHF3FEc9lEe9D9tbB8+KPunvcr/mQd9ZEGZbWDLly//0CbCZikLCgqiurqakJCQD+05n3T83iTw3e9+d6kg+cMPP/zeOvg/cldpaSnf+MY3lvT4k/aJBK5HAoODg+Tk5DAyMvIOBcmvp5dPrvl3kMDRo0d57LHHOHXq1L/DcD8ZI/DLX/6S0dHRj15B8vb2dsRXVpP+EKZLr9cjlUoR/YtLCn0Ir/Zv36XZfJEK0N7+g3f5/dsL54oXsFqtS9UpbHr8SftEAtcjAUEQMBgMyGQfbHWJ63n2J9f8cyVgWx9sa6mDw3soSfTPHeonT7skAdt83XvvvR89UPa9732PwsLCD22ibC+emJjIyZMnlyxmn7SPlgQeffRRHB0defDBBz9aA/uIjaaiooKHHnrok5PwR2xePsrDGR4eZs2aNbS2tn5y6PkoT9QHMLaSkhIef/xxDhw48AH09kkX/wwJ/O53v2N2dvajB8p+/etfs2rVqg9NBtcV6P+hPf2Tjq8lgU9iyq4loYv/fxJTdn1y+uSqNyTwz48pExDMOhYMDrjI7flnOibM2gWMUjlSO7urFiz/uOvFJzFl/34z/JGNKfvIgDLtDKrRAdpEUWRL2zmrSmFlkiO6xgp6AhMJ93LF/a0FvS0a5lSzjKtciIn2vHoKvb6fpg4zbt4KQoJcEMzGpXpjBrOwxJ0lsndA5miPfqidPqUJiyAgEsnxCvfFYUHFnHIerUVAZC/H1VtB8KU6bDYVFMwGFqqOUOa7jmWhcpzeiZXYokc7M834lB5ZRBDOfS30BmeQ6mZ3BXPzv0apbxSUmfvraDF646YIItxNhCDYMv1EXPaAm/WYhss4MJzIpjwfHB0+jJRTK9rZGQZbu3EoLCBKJGDorKTFLZV4X0fkH0Lh9xsFZdaZQUZGRulzz2bFVbINBcsYHR1mvC0TTMoUyH0Cibic4WRkXjlFT+s0wUXp+LyexrowSHPrEDNaA5e4fBHZueAdEkp4hOJ91I6zoFXNMNDcj3NRHqG2KTPr0OiMmJceJMLetuE6mNFOTzAxrkRj+93eESc3L4LdDQz0TS8x9NuudfCOJDrA9c1zrxuht3+WWZOCzFS/d6EgEDCpR+ifsuDk6YR4cRGdyR7fiMClElX/Tu3dQZmVxQUtVpEYmbMtO1HArFtkQanG4heA9yUd1k+Oo/Hwxk0i4Vqk51bdHJOvPc2+kLu4K8XlndejD0GIpsY9PDecysrcCEJ8pFenpNGrmRtuo3whlvUZXoguqtabmnVRhVI1x5zOglgqxUFij6DVXNKtS5eKHfEMUuDm8AaX14fwSjfU5XWBMt0881Z7xA5SrLNTqBZsdCHh+IitGHVzDDUPIc9KXSpXaPsEreoxJqxuuKj7GDQ6YV40IpdasPoHEWSeZ0rwJcLv7eEUNj62gfPVzAWGEBgWgs/VlmAb59tCJ6erXSguDkYmscOi16I32rKlBQSRHRKZDKlUcpXM2XcRjWBAPaVGZxHj5uWIeXqU7okFXi/eZHszR0U0UQpnpG9dp+eH6BtWMi0KJjvB60OnxPlYgTLLbBvlZS30K8UoUjJJsRUOdrz65nt9ljIr2v42ms6cpDZqGavUx3lqdCOfXePM/NEXqUhYRXZMDMm+rsiXyu5caroBOluaONsexj2fSblcpmQJMKl7qGscYHqmibJ6C55+gUTFhyBRjaOc6GLI0QsnvQ71YjS3PFCI6vGfciYyhwgHMYuNXVjWZSJ0jSLRW5H7OTM/ocXOLZTiXauIsFUVMGmZ7zrGr77/LLMF60j2lCJdEoEYp7AMMpOiCDYP0lxfzunmCRZNXiQX5pCU6MPYcy+h+uxX2OQivlj89V/YrgXKbBxcPQf20hG2ivxoBS41e9injSIwKZNCeQ/NHeOMEce6An/srHo04w28+sRfOGefTFqwHImdiYVJM4FrNlKQGknQm3hDzOiUo3RXnKdyzIxMkcLKtWn4S9T0nD5Lw8g8QkgGuSnRhHnJrli/zcz0dlF+4DSOX76fFdYxjv30WXR33YRHfRsTKg16kTthOdkkx4Xg+wGEy90oKDP3VdFQ20Rp8B18Pe+tMUVWlOf/zt8rF7BTDTBu542jTwjJ8TGEuLrgZOinQe6N5Vwf2V/bTezr9E4dz/PEcQFvhRuerraXsjDTMw6BYaRtXUPS21hGrOinumlt62d8zojYWUFYfAyhfu44LRFu65mbGKKnpZPusXG6qjpw27CGaLEzofbN7G2W4OMiwjgyjrxoC8W5bsxeqKatfR6vKFfm1TYmeUfW5y3yj7Ny0uIcQdtOk3Yln9meSqjvJZ45s5LukpfZV9LMoFMMmWFOF+fSTorUN5kN65NxZ4HuE4eoamml26AgMD6H5ekSpnpn0ZoDWL4u4VK5nH/hx3KDj353UGZgovYs1f16HOIKWJkoZ66nkfMHarDs+gK3BIrQ9xzlr69qSNm9kbQAZyw9VVQ19zFq9CIyOZmUhCDcLvN0GtAqO3jlv0vwe+DT+DSco3NGj1niim90MskxwShcHK4KlgSzHk1vGYdLe9CIvYletpz0EA9cHfRMttTR2NbHuJ0/kYmpZMV5IZqbZKCmjMoRHWK3aArXZhOoq+K5v/cSsX0V6ZEBbz8gmBeY6qnn9OFGuOkedkYaaNrzAk0B61ifE46vkwQxVtSVRznZNsCgyYqTnQSzYwRh+j4GB3vp804hwxOmqgfxf/DLrFe44/5hnPlucJ5tl18PKLNON3L6/CA670gSg/SMtvQy6JbPjnR7RiuO8PJYKp+/Kwv3pfq4YBk8xrOnrUTa9TPilQhKLe7OBtS+QQQPtzGUdiu7Y69Ct4OGst8/w3haDqm5mUtVcC43k4b58W5qmvqYm2vh4Gl3Nm0Kx9EzGGlnCW2CDJG9Bc20nLCMfFavS8b30h5lNS2yMN5DS/sg04sCUs9Q4lJiCXST8frZW7DO0FTaxLjGkaRUd+bKS3hhNmCpTjKCFeZbaLLu4PM7YvBzu0IfTdN0XjjP+XPNqP1iSV61mXXRr9NivYcJuY5bPjagTLAMc/a5U8x4+uMpnWd43B7/hDTyM8PeRp5qk8t1gTKrioGGGkr2NeNaFIil8Tgvja/k1kI5mjMHqYsuJDOtkHVhAtN9PbT1z6A369FrJxkeUzE570N+TsBFZC0SIfJOY0O2nK7j5xlwlGA2OyJMzCDy80e2OMfi7AiG9BQCuxopt9/Et+4Ipf4bd/JsaBExEjs01Z043LMOcW0HqBaR+LuiHjPgFJTKLd+4hQQbeWLrWV492Y/BJ4y4aD9c7MWIdUNUnahHn7SBdWvzSXG8WLj3RGkH3UNB3Hl/Pi66Zv72yEFEKyJB60GwjyNS/ySKM6IJ8JRfhyp9sJdcC5SBmZmGI+w7PUXAmo2kDR3iqDGe0IQwAobKqRkExbKNrI0QM9dfw+EXDlBuVBAX5o2TvQjTWDWlXa6krl9FfmYScf5eeNlqf9jawjADjeXsb3AgNc0dy3AjDfbrucXtLK+O+BEZLGWuawT7pFyycpKJcBSBZZ6pgVbO7D9NaXkbzttvZZ1bN4fqgrnl/kK8pqeYt1l4cMQjJBh/X3de56x8P5J7d1BmYaq5lPqOAcY0VrAa0Ay00NI8wKCiiM25fjgv6aYdjlHF3JQlo+1vT/JihwrtZD/DJlekHgqiYpKI9/IkWDrChcAUfM92U/CDz5F8aVEVan/Lf5YmsrIoiqhA22JsovvEWQbFjsTcuoPcyydPC6bFCVqOldCid8ZNVUuVNYMkhT32unmsAUmkpCYS6w0LQy00VtRRu+CNvzCDYFLS41LIDuFlfjO5nq3x07SUThK8ZgMr8kTUvXCI86XjuMe5oVYb0Gq8uWvjPI89D1kpTggLjTRa7+AHXyomLsgZkW6M1gsXqG6fxOARSEiQHx5SK3rVKN1lFbSE38l/3puBq8jATGcbg6eeZs9iIfnLClgmq+P4mUbqhiAi2AnB3Q9/D2+C01eQG/whE0+9H2W5dO+7gzIL2rEuWqpqaFU7EZCZT16gmfHOcawxSYTOnuO5l9qwT1nOymWJBIk6KNnXikbugYdEyYzRA+/EZaxJdL0ItPRK1G2H+VVpDF+7352jvziAJC0Jbxd7FvsH0YVkkZKRTPzb+KYMaNWdHPrdCYTCPIKs4zS1CaTdVEyMvoXyZjWLjh546qdR44pPegLhE1UcbpeTnOSGMN5ElW4Z924LZHLv01RHb6IgJYqoyySkFhbGemmvKOF8UxfNfRYC0xOJ8rJjprWVWYknirwd3FwUTZC7PdNH/8HxaTMmXxlus2qGRZks8x6g/OBZ1Ld8nu2eWs797Ckcfvojtgd6c5nC7AOYr/fTxTVB2UwDp0+c53T5EEYPbwIVdmgnZpi2BpIYLEbV20ybXTRJ8QV8+pZly0hFAAAgAElEQVRMxN0XqKwr52SNCmfjBNOuYUh0RuR2i6icPPHWqBDS17EmJ5tl4XOUvlTGsEXAxm5nWRih6tgFpgLiSE6JJ2KpVJ0EF/9I4tISCVpo58xrZUyGBWA/I8I82o8kbwXyUy8xnJZNmDDO4Igr/lmr2V4cghMG5if6aCmrpVcnxlXdyClWsyFUg3p6DknicgoTQ/B3tkewjlN+uILBOTk5+Z5MHnyan/b4kh9gA2UWUNfT5PwtfvZABqHelw7aphm6Ky5Q06tB5OWNl2WSvnERPnnr2Jzux4eVWvWxAWVMHebxvy6SsbWYtGADNXtPMuIVTvrG5SRexexzPaDMPNVE1bnzHBmI476tcsYrXuaPQ9t4YJML6lef4XzyBoqSUsj2MTI7MsLQxDxGZRfd/RP0kszyRBccZVeYQ9wiyU7yYeHo0xyXZ5MUI2W6vB29awC+dgtMjg9jKszC60IzprW72eCzyKlvPMCZ7Z+l2MkO5auHGdmUg65+ikAnd0ISvZloGWRO8KLotgKcGs5xrkeDxNEOvd4e35Qi8gPUtJbV0DXnQkReIZnxvtiNd9PVVs75hj66+j3YsCEcsbqPSk0M651K+EtLDjevCcIzKJKUqEA8XT4s9Xvn5eZaoEzAhHa6j7qDx+gNLCBp8jRlxKHwk+OsHGNSGknhyhQUttpnh17i0PEqRpfvZqvCHvFEM/WTFox2fkSF2KM1+ZGdnk5+RvDSgIT5Uca626k0JLM5R85i9x4e+pMza8QXGNz6ZW7OUCAcf4oj+jjiCpazKlwGlkXUkx1cOPgaB/c14HLPZ8id7UYlOGAfnUOcpz2yJRAjwt7VjwA/b7yc3/8G/u6gzIq6v5Xe4Ulm9RaMoy00XzjJifYFzIp4kos3sDXeGZFIjIN/MnkxEoZefYa9jaPMDnTQa3BB6uFLaHgcMW4eRDiPUxqchuJtoOw3PHTAhdhYBYE+toXWzHB1O1pFCDmfufkSKBMwaWcZOHeQY0ovYsPD8Gt5hr0eu9mc4IyzupumdhWyqFSyCxLw1/XQWlfH2f4Iti93YeDlF6hY+1U+2/cYPzd/kdvk56gzRJCek0pK4AjHXiils09ESrEfk4MjdDbp2bbewJ/OxXP7Wg9EM8fZ27qCL9+bT7R8hKoLDbRPajAJIiRSdwKioonwMTNcWUXzvCtRyzewIdETu4Ueqso7GS/by4HFJGLioghbHEJpL8ViXEQ/OcVCxlrWBrrjE5lKnM+Nkw+/n033vdx77ZgyM5rRLlqqa5eAWWBWMStjZCz2VXLgSAu6sHzWrU0jxNkB+9lKXqu0ooiOJtKhnpNl06jdirhjc8iS69OkHGPw8LPsif0CD6YP8cfvnSbzCzuJ85WhKfsHB8dCickqYm2S65tfRTCwON/NsVfGybxtFQHCMK/++Fl0u7bh31HBmCyCqLw8kg3DDM1o0drZ4dB2mldcb+OhDa6Yhl/h//1awjd/tBXf/n/wVFcSRXmJJIdePGBaDBpmBjpob26ie3KG6dlJ2rscKFifiKu9PfYGJXNuaeRlxBMT4Mz8iT0cHFCidLLHXWtk1i6JLNdBGsZdKV7tx/jwMJX7Bln1ky+T7+t2BdH3e5mhD+6ea4Eyoecl/vKaitkZFWKUzBgEsNrqcYqwE9thJ5HhneJNx0kp3/7lp/Ga6aRnTIVa2U3N+X4svhFERciYbe+iXy0jrjidcE9vvIKiSFIs0nq+lWkrWIQF2va/ypnmXlRyb+KXryIvNY5AB3scPQMIjorCf3GA9qOvcCz2du6NGuD53zSR+rlN6Pe8wOSGQtxGxhEkQUTm5pLibYd2vIf2mkoa9D5E+7ri2vIP/hj0HR5KnmOqv5X6Nj0hq1aQGSgw3VbJoVcrGDV4k5sX/P/ZO+v4OI77YT93utNJOjEzM8siCywzO8agk7ShNk0Z0jZleH+lpCmlbaBpoIlDTpw4ZkbZFqPFzHSS7nRM+35Ohjhky62TOInmP+l2Z2e+A/vsfAnH3mM8Vu1Aik2HajspUzfTG/pz/vS1LEK9ZViVXdSVllPfZ8QlJp2M9Ag81N2cPX2Gyj4DjhFZLF6cQYij+DJZWsyoBnsZHFYhjkwmZjrv5pXLZwfKel7g968HsmZdFglREmqefoYSaQAx6zey5OJZ+jsCuSKUWafoL9vF9m1HqfayRT+3oOyr5IhiDkvSHdFUnKQpOJVY30DiEmMI9ffExQbd7Uc5dLiYHRPJrMk4f8IkEiN2DCYlJwpZdxUVO15g20QssSFmFB0TiN2iiHI2ohcr0KUlYXdiiqLv3kKscZzD3/kqB1feQYGTBNWRUyhXZmOsG8TDToZ3pDtDDX1oJH7M31yIW1M19aYQcuMs1O0/xMl6Fa4RfjjKvIjJLWBOTCDeDibGu9toLdnH7oOnOd7nw5JNWbgOqJAnJpMdUMK/z8xnQ4YbiVnReLhciLJ+5cl0La+4PJQJCMIoZw+X0jXQTYfOBdfu01QQgoe7G4FyMVb3SJITo4gMdUJx4hjlh/dwMmEZi1xEiOvf5E19IflxXvjKBylvcGRB0SLWr0w6B2UmA0adFhUyJBOttDUc5D9VngS1dZL686+RH+aH69ktPFPmRlBSHitzvM51XddHw+Gt/P7hU3h95R5uCDDTu+sYE3kLCZWC3WAT7fjgF5tNYUoEYV7/e0iCGasvLZO0HztE8e691NtJ6HdKI9k7hlvvW0zERea2Mrn7KV4Y88R9qJpmtQQNIlzlgQT7x5ATOMJJkxzDmVFW//Kei+pLeo/w+nEFVqkdsmlduRXthBmXiGhS5mWcswWzapjor2b7s9X4fPFulodI6f7nr9kx5y7WpEYQ7aShc/ebnFZ74pOdS6qxkv0HTnOm0YH8Il/adx5Ht+4W1kzs5TWX+1nS8yb9maspyk4hwaWZnS8do6HFSlKBP4qhMfq6YM18Hc8dC2J5nisoDrG9dQnfujefGHk/FZX96Dz88JQo6S87Q3WvGotHAP4engRmFLE4xedcZgB1B+WlDVS88hivj0YzJzsSX1cn7N3DiWESg3aQ3pxVLHQNITHyvPrzWi6Ej6CuK52UaRWKaXtVk05Bb1U51aMiPIPcsXb3MuqRzup1aTgOKpAE+OMuKFFoHXCSOyLuPMD+WhW64IXcWug7rfZTD/ZS9twLdD3wEHe4NPLEj4+R+/VbSQ52x3zqOV5q8Sc8Yx4r0t3e01NbvlkNYxNivB2m6Opq4vDrNXjcMhf10TOoBSnu4SG4iZ3xCIwg2tvAaMl+Xh5PYVOeO9a+wzx3OoEffm8RAcIx/v0y5BdmkJLsO52QWj/aQ1dbCx2jStSKHppaR5gUAsnLD0TZ2IEpJBxvmSOuwQmkxwUiKt7K9rYRRhzscNVq6J70JmiqmT6fVPLkHRxq6GfScSk/+el64jyd3mWy8hEM4YyrvCKUde/l7QYXtO3tCDIVOp9gvKc9MQQsGi2a4SF0KwuxvtXHmm+twd9eSUdpA32jbZRVjCB1csA9yInRngl0WjvCC7OJ9gsnJT0ct0tMYCz9h3jq2Rq6Gpqwi5QhiVtMYXYRC+M9p9NvmTUTDFUd4ci+3eySLuWO+Ga2vm2haG0hdhXHMd6QzFS9kfCIZPIWZxCAgo6qck6XKQnfsJZcRyVNTz7C62t+ww/iZchFSuqfeYrioKXkJXshG6xg1/YS+iftiEsPxDLRTcWABL/pNDkCGMZQuS9i3Q3zyfEep7GmgcbGdkalHngEBBHkbAMqM7rJUfobOxl398fXP5XlN+Xhb9BiMtvyKL/nuwIz6oE2mmqb6JNGkrMwjyTPK3+If2agTFAV88K/mnBJiifYQ0vT2/tpDchk7s03seoDMslfCcoEZTs1J9/m1SPdGD3nsiBwgPK6QXSXJvGyOOKbPIfs+XmkhfriLhHQ1RzkwOGj7BHiKJzOjWbFbJqi5ayU9b+8k/DO05wqr6JxxA5HqRGDWYLUOQCXqXEscj2ygnTkZf1IMpexIlbMsW9/mZ2FG8lytMdeY4dfQQKywV4mBhVoxCb6W0cxy8NZ9fVNJGGz3xigq7WZpqZ6So/XMRWWx+IVhSQHuiF3cMbNzQUXJxGTtXt47dmX2TYYzaa7lhBlnWTwTDP+y0y8XZpPgaERz43rmRMVcNG4d8Y7wTW48MpQNkbz8Sq6NSZMVgFz7X6O6oPxiYgnzUeMSOKCZ1AECcnB2A92UPrPP/BS9EqWu4kQ17zGq7oFFCV64+/cz5lqCYX581l7HsrONd92sjNO1+ld7N19iNqMNfieGmTdj28nJdgLh/63+c9+2wlBNsvnBU3bUWl7azn50r/58/5xkjcto9Cvh+e3OPDgw+vwFtthPPwC20gjKauAJXFeuDn+70ZlM4MyK5quMxw+2khP7yR+wUZO2OWxYLSU4Tm3cOeCMGxZTERYUR55k+OeWSQpK6hTihkcHEGwOOCRmkeRVz+nK3sZ0IVw6z1FeFlHqTlUw5QENFo1k3o3YnzMTGgNjNvUCY5iZG6+eIemkOo1zmD9bv56NJ1ffj8TmTDBwV/8leFb72ZRbCiBEhGWStuLT4YpZA4FTo0cL26gZ8KA3EOGelSPa2gocZrTbPe4n3WSSnpN3sTlZZESOsrRlw5RXaslMicUkcgRR7dAciM1HCseQmyzK508yYH+NXzvywXEBcvBpEU53EdnWzONNdWcbR1myiedBcvmkRUkRyx2wC3AZ/pDC10L23/8Q14cjiZzWQGZIVb6ekHoG8XDe5jasDmEKYLYeHvGu15E12AZfCRVXA7KBEFNd0kpnVpHfOZkEq6s5tSb/+HZKivuESv4zo/WEC3t4/gzxYiXLic92ANXOxGCpoeqvceo1/sQvWQJ+X7nbAsn+7s5+vTL2P3oIVbaNfDPb27BZXEBQd7OWDpbUPjOIXVOOql+H/KyEqwIfRXs2rud3c0RbLw3mq439tGpkuITG46rTgceYcTmxePTuod/vqkgYX4Eoqr9nIn8AY98IRFP+3KefmKA/KIcktNs4Y8EDOP9dNaXUVpZR1P3GJN4ERVoj8bkgNzQR5/OAffAGJJzCyhMDkZ08m2O6hywD3PGta+J/TUO+Gj6cc2IxUUwolUOUD8YyZe/vYYoj08PlDHVTfs4tO3dQ8fUJEJENH622GZieySaScabW1Hc8TXWGgyEpYThyACnnt3CwYY+Rg1WhJE2OtV2WDzCiPGwQ+oSSGTuDdy+LuUdFa5ljJoXn2CXOBOXqjJcC3yYUjsid4wke/FckrykmFWj9FUf43B1G31aFwJtOUrVrgQGRyBUF8P6ubiMa8HsT1x2JmmuXVSW1nFmZA5fviMa81g3B373L5Q/+T9u8ZBMpxY0H/4z/xwtJDs3nbmhY+fUl/1ThOX401HeSEfLIOLwUDwv2P/ZOeGbNp/5vmOcbZrAIjKg1kwyrNC+A1xiB+RufkSEWGlvEJF95zwc6iroGtdjuODldOmqtaoZaKylqk5F2Jd+zIMFto+Cy5fPDpQJatr323KzCVj0WsbrWplKmUf++tUs9ni/1eWVoMzmpdbbUcLRbgNTqlg25Xbx3EtjBCe6nT+utKI8O4LH5o0UJUYSPH0yaaT/+GFKWwYwr7yJVdPWnkY0yrM8+dARFv7z+2TJLQyUlNJnELCKpYhtm4p3IKbuHibGhnG+aQVxjcVsPSlj3f35dH3/p3T89o9s9pS/b8MXBCX1R05R36Yg/IZ8nLv6GBpoo3zfHs6My4mcO5+cSE/kUtsRq4FJrRtxaUkkh1ppPrmTl7ZXMGyJZ3VuKCGJBnbvdeYbqxp4+OQKNtvv5GTMJlZmxRI7A7q/0kS72t8/HMoEBKsBRWsD3VMWLNZz3yemsrfYY8t9GZtCjv+5Y2KRvRxX70CCRaOc/ttveTlqGYtdRIjqtrFNP4+CeG98nfspq3dk/ryFF0/KbK6bthyNJqOWsaYSSstPcXjCG6cWLWt+dhcZId44db/Fc4dFBMTlsKIgAMGqpLe2nN3PHaJdLGbOfYsxbX2WZxryeerxO4n0lGPc9RjPC3NJy8wgP+B/BzJbH2cCZWZlFzUHDlGhdCcoyAX3kUYO+a7nXreTPL9bQ+rmG1kS54FMpGe4/AwNenvsFW20jRsZ7hnB4uiMZ3oqceZ+Ws6OYo0vYs2iZAIkFTx8/ys45SYil01QU+fE8shxmo1OKAQvYqV9jBhdcUq/m6/nqhgq2cqjfZt55J4A0Ffx+K/OkPylTWRE+OEiEjCWbWVHhwxr/HI2hE7Q395EnUqCm9SKYNGjkqWweOiv/NL4Vb6ywI7BHTvoCp9LRqaU9iPN0wnJ19+afUlC8ndmndD3PP/vpTBu25yKp3WEwaEh+hsrOFVaR5PGlfCkVDJi/ZDbtBlmC6YJE54bN1HoBtrKF3n+mV1UOiYSlDiP+bIuJiVuaNR2eIu6qQ1JJayqk4iv3U3BOwlqr3bKf2zXX/akTJiiu7ySLq0T3nFReI3VcPqkTWVjwtEvmcKVC8iNUFO6pRTR/MWkBrnjKtYwUHGQw3UGnONzWZoXfl59Z0U10MXxp1/G+IOHuEHawOP3/wN1UiKerq64BiSQkZFAlL/rBzsWCVYsVhBPtFFaXkrxyTGCNyXQ/8Ih9EkLWHLjMlJ6DnGsppcmpwzmm4+zdSiEhXO8sXYWs7sng298fRGhDhU89y8FeUVZJKcGTn8o2xx5uhtrqanroEehxyUqFBf1GIOjdoSl+6Pr7UEleBCclk9eUhCik2+wZ1CHzsMeV9UoZb3+RJoUJN26jECRLSF5O1ue6OGWX91FgrfLR2ZvdLWT5EonZec2TxWNR3ZxorKRXoUSlUrDlGc4UY4273VXwjbdyY3x7tiLBHQjHVQd3sXJpkEUOiuWwSbaVGIsXlEketshdQ0gbM4iFmdFE+njCBgYKX+L595WEH/rYkzbd6CZm0uEk4q+2gHUIXNZUZhEiLOATjlCS2klow5u0/KzKlWIUrLRPv9vRletITvYQNvBDvQ+CcxP0tBZ2chp0Rq+udqJyYFKnn6klqWPPECyvXhada7f/2eempw3DWU5fn0ce+MAVW0awgpisHQ3UHG6FV1ECnNctQyIfXAxOpFx43IyAj2Qi8doLmthaFyLyPGSwLtWE1bb+8E3l4XJLiBo6Dp9koZR3QdAmYB5apTe1hbaptxJv+U+7s+3zb/PCZRhGqV7wIKDoMMkg9Y9xxnxDiFu+SLSP8Ak6kpQNi22qWbOVldzpCmI9ZmN/HNHKHfeFnHebd5Ex4tv0rvxRhakxE97kgiGASr2n6JuWErW3WtJsZ2qCTqmJkr5/XeruO3vDxDrNMbbv/gLrR4BuHt7I22ppd8vFSeZB2GWIZxuv5mM4TaO/Hs30h88gPuPfnZlKGvuxSs/grHjzYzZyxg+UYrPvXeSZsdFF39BGOLMiTGicrPJClbTUFfGoR53gnTerCkwc6qqiZGsL/Og/Bl+eGIN38kvZUt5JKuWzyEp2v1K8+ia/345KLOYlDTteImjvQaMtqTStm/ytjNUGPxwDwwj9gKEy/0IS85lSbCO/X/4P3ZHzyNTJkI03ECDOYxQH1u4kCFq2z1ZtmQZm1adU19aNZMox0YZdo4g3tOCXnmG3z10DCejitDvf5elMf7IK57nhSZfQtMLWZHmhmAaprerg5OHhrEM1SL/7h2ENZfy8tNTfO0Pmwlx/2SgzKIZouPMfvaUjGANSCTHR0FnXQMlgZu4O36K7pP7OaxL58bblpITaqFt706O1bTRNTSKYnwKk4MEs+001yrDJ8AZzA74puYwb+VSst3L+e0Pm7n157cQ4dbFS3+tJFTaQWvIAkKTC1jpVM7pyk6qJSu5v0jPcPV2Hj2Vw68ezEDS/G/+b0ckX7gjl6gAZ8RmJe27tnFK641f0QrmqUo5ufstXiWJIi8DRmU9+/o28WTWTn5vvo+7FkcQVPUkL2nmEJ/ugqa2bYZQFo/QdpLydiWGwVa6RV5IorMoCnjH3sM8paRv30F6HnyU73kPUvbUVvosXVT4biDLw4SoqRlDZDKRXlZUHZ30xmaTVr+P0wXf4LvJthfR9V2ubFNm8wlRMtpWxZnSFnrt41iyJBT9oTfYNhbLqrVFpIW44WAnQoSJqe5KDh9qwhCSQk5hOuEXPd5teSl7qX/5Bc7c9APu92viiZ9cUF96T5/Onlu8RvR6E2YkOMhl50IdCEaMmiGaOmXEJ/kiFeup+/MfOZGbh/FQLR5zcshdkk9MzxGOV/VQpgglV6iiduk3+Wa0CKOuhj9/+yCFv/kqGebDvLDHnfz8NFLiPabVUIrWWhpaehgTyXEcrpl2KImND8F9ooOGfjlx82NwVnTSbYomb04MHp0HeLu0gWa1GVc3d8zSUAJGzqILCcNDJsaqH6G6O4D7vr2WaA/5p0Z9OS3/4TpK63vpnjQjtoXMUUwyFZ5GuqsIi0VAZ/Qgb+M8QuysKCr2cbJ5hEmtzYZ2hMmuelq09pg8Y0gNdMPbxx253B3vhHxWpbii7Cxj5/NbqQ1cwfIMd7pff4vh5AyS0kIQVVfRMCTCL38ZK7KCEQ1Vs/UPzzBZMJ9QEWhP7qFl3c/JLN6GefUysjIjUW/bQ7u9J3HzArCU11E8nsP9N3oyWbedRw8n8/9+MBdHsQiRSUHtM09xMnQFBZnh+I7XcHRvMVVNw4jcnZE5WNDr1Qwo3EgQ2mlJWoT7mS4W/OHbLAzzw81SxZbHDjM0JSUoIeCd8Bv6MZTDXdS7foVHv3yBBT5svVuY6j7L2bPtDPnMZXV2wIzmxWfmpMyqPMzTz4wRl5tAiOcIp4tHcQ5PoWhREh4fEN7haqHshpRy/t+fhonJ8rh4UjZe0ovng19lfU4SsSI9ytbjHCodYtIzn82rIrG3xclCg2r0ID/5yRQ/fuwWfGWjvPWHVxAVFJAQE4b9mV2c0LmhUDsQqGrCuKyIiPFxmg61EPjd25E+NAMo69CQfNcmUiRmlMMdbP/9f5D/6HvMk4guxhCyWrvYt7Ue15hwvKRGlJPdDMvdmKq1Z/UaOXtfHWb+g+tJqP8zP7BB2WYtB7cOUrh0LpFxAR/7W+ZKhv7vbZD+wFO8qI4nbE4eS8MuUYVY1Ay3VfDK4yeJ/tGXyZl+kUzv+tNxzARrA9u39RMRlcqSZTYoEzD11VF/8jBvS5bwxSx7jCOneHqHK8scT1CafBOLYr3h5A5qPLNILSgkb1pNbSsmhpvPcuSVPch/9B2WmYr5xYOd3P+7285B2c7HeJ6P86TMgrJuJ9sOD6A0mXCSqRho66K/f5BOt0zmx3ngGpNJRutrvOb+BX59ayyWwVbq6+upPnaSNq9c8lfkEadupbakgi6rDBwTueG+jWS7WTDpz/Cb71Wy8ltrCXbp5c1nW4mTd9Him4NXZCaLHKupahymzXUdDyyXMN5bwnN/ayL7q6uQ7/oXBxO+wuZ0D1xta2S4nqNHuhFFpLNgZSbeLWWUnz7DqYSNfDFEh6ZvDw+/mcbvM3fy28nVFCX5EtC2hzKXAtIz5SgqWmcEZZs3ZxEZ7IwYAV3x6+zqFdDGLuCGiAtzRsA4MUrzf57lxD3/x3ekB3hptzPzZYfZLltNrucgoxMSHMMyyLQ2UNbQxXjOPIqGTvCa7ga+v8bnY18rV/vAK0GZYJxirK2ck6dbGHBMZPnaLPyNWoxiPX3bnuQFVS43byggKcgVB0MXR5/fSrV9NPGZ6ST7ueLs6oaH87mwAoJqmNHjL/FX6238dOUYz/7yBNkP3ExSkNdFKBNU3TQ19DGML8k5MXjbFAwWFZM9B/nTY2o2fK0ID/EkFS8exLh2Df5nj9CGL35JaUQPVdM0akQTEE/84HEOeq1gc6IUs7KS517QceuPNhBQ/h+2moooyIwn2f/de4Oip4GyY2Wc7RthQiPgEJ7JwixXeotbcFi0jsIYP7xlIkxjbbQOGsHZFS97PUNDOmRSDV2tozhGR+LeX0+DPJ0luVF4OUg+8lhWMx3zmZyUCTVbeOb4BEOSINIu8R4WBDNalYKqwwMsf/ynFNqLEE2NMjw8gmKsj4aSGvra62kTu2GQR5MWEkBCegyBXt74BvjgyQCnH/sL2/3ySRjpQmFU01xcjioohMDQaBLjQ3E0aJgchshNG8kVt/P2vw4S+rW7SLUTmHjpYV5K+SrxR15DkxNPSGwwuhON6PzCSFuZgLiilGMnVCQvjUE4tZ8TGd/i++kwNaVCNVjOm9uHiVm/nLwII22nGqfNHYL9ZTDaQpPKwlRLB8b4aHSVGpb8tIDSn+4i5fv3kB3kg7OlipeebUTuE0Xe/Nhz9qW2MtXDQP1RXupfy6+/dCUoM6NRa9HrBdy93S4TA/Hdo/mZgTJBmKDmxX+xs30KjVaEX84yFszPIX3aG+z9ZcZQVlPN0aZg1mU28fj2EDbfHHz+pW6h65W3Gdh4I/OTIwkeb+TYjlN0ikPI2bSEZKkOpUKHIFIz1bWbR3Zl8Ief5+NqP8y2nz9Kg4MnTh4eSDqbUYRm4e7kSfB4GYOxgRga9XjlreWWLFdOPfgzOn/zCLe9R31pNWjRaIepPl5F56iIrLvWk2iDsqEW3vjZw/QtXUu8mItRrAVhjOpKPckLili4IAl3Sye1FQ2UVrrzha9kYpgQ4SxVoqz4F4+03Mz3bg9FpJrCzcsDR/nH//V/1VB28Cm22KAsI48lF6FMwKLspOX0Tp6uzeRXPyg4FwJiuhhQjanQ6evZsXuUyKhUFi2OP89WEww0nmLbliMMODgjNshIvOubbHAuZcszR+nVqVE7prD4hsXMSw+5JOTKOSg7+upe5A99m6WmYn75YBdf/u2NeIstKPc8x3aXIrKyMsi9CHIz3V4/+LrLqS8FdPSUVjHhGkBAZAR+9mBuKab0TAVHwr/ET4ps42rFalHQdNZATISaU7urGHEKwIfKF+UAACAASURBVKWjhDaPQJx8wkjwFKNVDtJ6uomptOWsz4/B312Og7WU33/5VVxs6kuHSaprHFgeqaDJ7IxC8CZO2suw4Zz68pvLPbBMjdC+45/8rVqHYIjhjh9vJGSkjprSEkqa1HhkL2fZ4lySvSToGos5sfMNXtRHkutuxKhu5fTkZp7I3Mnv1IuIVtQyIQokfcVCcmKVnN7ZyJQxjPW3Zl2ivrSpuk1oJ5Voe7fy2IEkvnBbJpFBF6DsVV4t66JJFkn2RbtTAbNazYjt5fHTv/DdQBMiswzJib/yd+V85iaHkRgkxWixoCw9TlXvOJaVN7HOWcWAyp3I4I8/fMzVzqDLQ5mAtuMkBw6fpd85lVUb5uA+2kbN8UasS9dT5Krk7DO/4z/mNdxzWy7Rw7v4x6uVdKmsuDjbY+eTQFbBfFZlBZ17Cdngqv8E//iXiTsfSqLkhXqSNi0i0sftnXHqP83O7WXUieLZ8OWlxE/b7Voxqgepef7vvDwgw8WiRZS0gdtXpBEpbmLvG4cpaxvC6BZFfNZ8Vi4MxNJaws5XjtIlcUSksRB849e5PcVC+eOvMbZkDXMTIgm+yGQCFqOKsYFeevr0OPo5om2roaK8ji6DD+kbbmVVsh9utviTgpGJqp3sPSvgEJ1IlLGN8soJolanod++k441X+Gm4Rf47Q4X1n37JrIDXXGamaPd1Q7dVV8/Myh7mRfKzUy5RJMTcalZhRn15BCn3myg4C8/psD2Kh1touTQAY43aPHIXUqRqJ76CTm64GQyNcXsPt2POC6fpYuzSXLoZO8REflrkvGwt0OEiqOP/Iu+nAKyCueSYJORVsG4Us2ExAtnZTWv/e4phtNzCRAL6MtP0n/TL8g69Rb6NBfGR3VYpbHMnV9Ifqwnxp5ayve/zqtNIlxckrjzodV4VB/h6JkyKtohduOdrMmOJGg6+OH5ImgZaKyi9FgFI36+6M7UY7fxS9wcepZ//GmQjd/dRHygO/bmal76x2GGp0/KAt91UjY50s1Z5y/xyBWh7KqHa/qGzwyUXW33ZwRl6jaazzZwqs2fZfG1/PmJIUJSzsffQUBZM4TXA3exIsWR4bcO0WIJJmnJArJ89Aw1n2HPM1s5NqjDYnIk9pt/5Ae5LtiLh9n92DaMycmEhQQgaymnCW+0Ogk+wgTy9RuYNx0i22ZoPsmpXz9Mz0M/Y7270yUvfyuTtQfZe2A/B7uciMlewV135uMnMjM10sHOR55gbMkqYt8FZQpqqzRE5+YyvygJN2sPNRVnqa7z4rZ7s0E5RM0LD/Pv4mG8vvAnvjvfF2+nTy4C4tVCmeH4Ft7QRhOcnElR8IWNxYSis4GS3ScwbfwK6y6x4xKsXRz++9Psru5gMmwVt65fwdI076udRu+53syoLXjs9sM4ff1LzDOX8+ivu7n9hxk0v/wGx2um8LnpdlblpxBzUXfzvz1yJjZllz7B3FFGdUUNxSG3862574dtQRin8uVn2XmqgT68CIxJIyd/LlmpIcjHm6nYvYM9zVLSvvR1bgrv4NW/lxOcG4+zg5K6Kj1JXhP0SX0wO/oRLR1gSAlG/4WsyzqHw4LVimFiDL2rD65SM0Nlx2mx+BEWG0nwRa81AX1bFTUlJZwKXsQafwP68SreLE/l21H7eFL4ArcV+BN8PkKnYGnh0L5WNKZgVqxLu8Sex4RB086BPz3Boc5hzPnf57sbkgj3skV2F9CXbWdH3SCdjpHMuRjK4hyUjZ2uQPHNX3J/gAQHMVhPPsW/J+cyJyOROf5DVO3dw843GzAmF7LugY1kyz7haMtXMY0ua+iPju6KWkYsjvinpxAq1aPoaqTsQC3WNXewKtBu2n6y9pW9TBQtJz3AA/fLAogVg3KY8r89Ru0dP+MLoY7nAgR/TMXau5U/bXNjxdoc4iPcL4kCb2bcpp7du4OjPXpEMi/C0uZSVDSXRB8Z4kuGUzB3cXRrKSr3cOYszUTeVEldfStTeQuYO1bMa8Pz+MoKT0bffoQt0jvYPC8Y/xmGP/ioxTAjKDu7jf/sb6FB6UDQRat3W8usGAx6+jvsuemv3yHX3kLf7v9wwppEVm4y0T5yKH+LvT1SjPFL2ZQoRjPaztlTZyi3ZvPVDYnv6p6AmuLHX2QwPZv0nPcEj0XPWG8T+54/jOfNNxBtU1+e2EZx0q2End6DaelC0hPiCH/PK8lqMmLQqDG6eOAi6Og5vpcm53QyU0PwdJB+yOmUiYmuBkr37KMjpZDgU3s41TeILvUBfnBTCgFu9mCp583nzjChlxEcF/BOPXoFytEu6u1v46e3h8749OtqxnkWyurqCAsLm5HMhOlUR++s1vf+/b5KbAaBF/5pCx47o6e85yJbvqAPTRZnU8HZfn5PzZe953KNOFffdKDb/6at1/Ceq4Wy/+7R5/trS2v1EXX4naH4kLH67xp+8a6rhbKZPs42t6fL++bCObXvRyWvy89Om4foB+TAuVKnLqzDq5nXM1hD0zK6mjqv1M6P6fcrqS+veTMsBix9ZRycTGFBoiuyK+VluoYN0Ncfp8olhXh/dzw+EJyv5R7wX8zNa9jXD6pqJlB24b4PnvIf83r/RER49e+9j7KZs1B2FVD2Ea+f2eovkcDHA2WffpF/VFD26ZfMbA8+TAIfO5TZQNpqwWS1QyL5eD/4BIsJi0iCnQ2eP6IPr+t5pl0NlF3P/fg8tW0Wymah7Lqc77NQNrNhmYWymclp9qp3JPDxQ9ms9D8pCcxC2Scl+f/+ubNQNgtl//3s+QjvvCooM+vRWaVIJHZIPzkzuGsgDdsxuhmtxoKjs8OMPLhmoewaiP1zVsUslH1+BnwWyj59Yz0LZbNQdl3O2plDmZWRw7uo8U0mJiqccFtycFuKkIlhRseVTHpGE/++ZMfASAWn+32JCPfDz+Oc+/61KxZMRiVdLVMEJYXi+GF2R+p+Bsc0KMQRJNvyMNk8zjQKal7bzdSGzRS4SbmS/fgslF27Ufu81DQLZZ+XkYZPI5QJFiOauv3sUcZR5NVH+Zgn6UlRBPk4g16NxiLCau+A3dQEilElspgofMUCFouGrop2nNKT8LGXTDt1WFUjjJkdkamHGNODyiDBQzSFJiiSKOs4fSY/om1hMt5XTPRV1jHh7I5PdCT+H/Sxb8uZqWviZJWctIxAnJ2kCEYdeoMJs1VAENkhsbfHTj/GYFszZ/UBzHXv58BQMDcvisXuUm+SS54/C2WzUHZd7lAzhTLB3MH+50uxz5pLSlLYdEooWxiMsyXHOVQ+gVN8ETfckEHgJcbFgnmQkmefYM+gG15+nnjIDKgFP2JSM8mfE/JOUEvBjFGnoLl6FN/cJHzsBJT1xylpHWZcZ0HsGU1GSjxxQe9NpqxnStnMa0+3s+Jb6/CX2k176QjWIRqOVdDUM4baJnV1HwOjasbEkaSG2fzNRYgEO5ys3bQH3ssDC3xwtbn+XabMQtl1OX2v60bNQtl1PTzXtHGfSigz65kqfY5fvCFiwxoHjh+YYMOta0lKjUQYb6asrGM6plpKrJSJ2ipqHQu5Ld+N8dJtPNcUzxfvzMLP8ZznpaX/BDtOaXDVD6L1DkAx5UiYaIC+yHSS2k5Sk3IHdyV+gBc6Giq3vEmXbyhxi+aR/K70inr0Yx2U13Sj1VSy86gbhfPCcfcPRtpVSqfehMHeDuOEFK+IDBbkuTF84gBvVNuxZrGUN19V8ru/fX1as/NBZRbKZqHsmm4C16qymUKZtettnivxJWduIglhLljGWqgtq6JuwITMwwUnjYpJp/Dp6N8JbnZgGqHqted446wBuY83Hs52GDrraDMHEJmziNX5sfj7euEq1qMebaV413GOtUjZ8Ot7Sbe30vr8E5z2CMXb1QMvtwAiQoMI8pSi7G+jqaqS5nEjRpMZzEOcODBI5tocnIwWJDJ7xD4wWWfCz98Hv3A3xGYtOr0Zg8gZd7kYQavG0FJJeXwi1moX7vrKPAJcHS7rdj0LZddqxn1+6pmFss/PWH8qocxiQF2zlb/ss2fFQjtKitUsW72IWH8NZSdOsv94GyqZB6GRzpgHemnXhZCbIEfVcIoSaywZKflsWpOO03AdNdXFHCwZQawZRevmh94kw8cywqBXKIEjXagzVrF8bh6L4jSU7SyjR2vENJ3VZYiqQ8X0ygOJzZ5DgqstjI4djh5BRGVkEG1q5sAbRxiK8MU6YododABpWjaO5YcYDAnDS25A2SNgn7CUmwvsGSgrZl+DjMV5Ant26/nBzzbPQtl7l+GM4pR9ftbuddfTmUGZgHL3v3jTbTEFib64D5+lpq6VHr0LwYmpzInzwNJTx+mSFkYFF/ySs8mW1rP7mS0c8l7EglhfPFQ9dA+PMeUcgL/cGZ/AEILyi8hzN6AebeH4/kqOFQ+w8m8/JF8mUPHoY/SsXEN2VBShErvpI2iRLT7cUDcdDZVUdfTSWK8mYX4CdiojTq4jHNszQcq8JLzCHNAPuxLqJCCW6ZkwnA87IZgxmaxY9M4kBqk47ZWOfOsuAr95N5k2sLyMbnUWyq67qXvdN2gWyq77IbpmDfxUQpnVjKavnqYpX8JdlfSrHAgN8cd94iiv7e+iqWsKuWSMYQOIrAJWqwg7O1swQXv8srxoOSHngR9vItjYQ3vPCKNjnZwt70Bl709kvCeGzhYa+kXEFc0hwssTj9BU8iJ01B6tZcCW7kvQ0H7oACcqGhmSuBM1t4C5WSmE2EtwcPMjNDmVSEZoee1ptifczebIfvY/V0PYmiI4eoCR9DiczQbEUw745i0g203L2PAgQ3pXQpyVtE24kZ0ShPhD3IFnT8pmT8qu2QZwLSuaGZSZafzXU5wtWk26VEFf2QlOnFUj9QsnLtwTB4sJq4MY81AbJVUKPOKyKUiVM3XyTV41JpEW4IJj02kanALwCgkndKyHcXkgfutvZ3OwGItJzejYCHv/+hoRv/4heTILp3/zM06HpBDm7UOAfzTRkaEEu5/PGiHoGOk4S/GOaty+eA+L3K1Y+17lVy9484V7Cwj3taAY0aLq6aB/ZJgxvYDVOMV4XxtNnWpksSu4745U7CVuqJ76CxWbv8YNAe54XibY5iyUXctZ9/moaxbKPh/jbOvlpxHKbO02GgzT9lhWkwkkEuzEYug7yoEGgaGOMRzoY9wrBJ9puyzbPmpC29WD+ZZFGLb1suyupYR6mhisb6d/sIXyqgGMgozAGFfG+sZRDBiIXFZIjFcISenhuF3y4WsZOc0rL5ZQU9EIAWIcUhaQlbmYFcne0+mWrAY1442nKX7rRbZINnBHQgv79ulJX5CDY0slurwg1KP2BDiGkLeugJBpezcLdhLJuf7Y218SxPj9c3EWymah7LrcoWYGZUZO/f1plKtWE28cZGBEyci4FvOUCkV3F/0jCgypWSTLHZB5hpEkMyFk5RO+4+f8bCiKBF8XHBtOUucUiHdYJOEjnYw6+OJ1w2Zum84BZ0Y93s3rf3hlGsrmysyUPfoLDokD8HQU0FmCyMvLY96ckPMyFDCOdtF8bDd7nVfxwGJPRl76PS+63MN9SyIIdL00hYlt55lgsO0sFWWtjIg8iJy/lPlhcjAbGHnqj7y66AFujfTA1/7Dj8pmoey6nL7XdaNmoey6Hp5r2rhPK5R9oBDUPXSOmWg5dpqewU5MSemEChaMInvsjRrGT52k857vs1pnICY5BGfpKGWvvM6hyjYG9FYERQ99k3pUblEkedth5+hFQPoN3LM5G78LpruWSVq2P8cOZSiixlY8kyRMyXxwMAaRs3oeqV5SLJpJhir3s6ukno4pT4KclQxrnfH1D8e+ow7xgngcrVKkalcic/PIDneZkSf9hT7PQtkslF3TTeBaVTZTKCv9x9OMrlhDZkQo/iItk8NjKMaVDNXV0NQ5gHbJahY72yPzCCTSTz4dEX7qhR/zk5Eo4m1QdraYeqeAaSgLG+1i1NEP37W3fyCU5ckE+k6UoI9PJMjTSPkLB/EIiGDO8oJ3um1WMtpRyrbXOglbEkLz6zWEfeMBFge74SLWoOgbYXxKi9GmuZxqpuJUNeV9/iy6eR4xLmJEdlKcvIKwe+XPbF/+NW6JcMfnMhHQZ6HsWs24z089s1D2+RnrzxSU2YbNrKH91AGOnjhDm9KAblyBwj2SGGcxgs6O4Du/ys3x7jhLbN+8AzQc383x2g76pyxYRzvoHteh9Igj3VeCRO5FUNZKVufGEObtiAgj4w0HeOWNDryXFSApLUEdFkpgkD2qyhb6/QvZsCiZYLkIk36C9pIKhmWu06dngkaDOCqBqW1vMDInk6R4JxQnWxiwi2LF+kx8rsK9fxbKZqHsutyhZgZlZjqffYqS3FXkRYcRZjdEY3EpFdWd9HR3MTA6jjFlDsmuHngnLeTmwlAkWOj5+7f5zVgggS6OOA13MWTvitzdE/fRITQ+0UTd8kU2f8BJWZ4MtANjCB4eyGU6yrbsxM0/lOSlRZfI0IpB0cXZF3/P705OIsn7Hn/80hwCXKSILL1U7ztFTdsQSgEEXT89/ZOMGkLITDqXU9VO5kzA3NUE7HqGvnu+zjI/V86nePzAcZqFsuty+l7XjZqFsut6eK5p4z5zUDbeRn1DO83DRkTKfgZ6ehiMnkueuxhBsKLWuZO7Jo9QJzsmqw9R3NDLsEqLZmICVU8THUoTE+4JZAa64OHtiqNMjlviQm7M8UU7UMOB51+i1L2IBVmBKPfvpcc3hNjCJOR1lVQ2qXCbv471OSE4qJt54cGHGSpcSLBYhKn8OF1LvkZiwxmkeWkkFqYhOXSUs2NGwu+4mXzJzKlsFspmoeyabgLXqrKZQRkYjz/Df4z5FKZHEe9tUznaioWx0jNUNXeh3riZDfILC8KW7kXJwZ/9gY71d1AY4su5PNTncpQa60qoHdOjylvPrRegbKKbNx/ZSvgvHiTHXk3Zk1sYTs8j1ldL3aFeQqNTKFyYPP1UW0oXg3aC4e5Gqna+xf5OI3YRi7lpXRaxQb54OcuQXhqbZryS0soemrU53L428NwRt83oX9/Ji388QsY3bifeXY7DZYQ6C2XXasZ9fuqZhbLPz1h/1qBMaNzO68c6qNGHkhN5Yb+3jacVk3GS4tdbWP6PHzPP0xl77TiKMQUTin4aSypoPVtDpyBDKY8nNTCAjMIUQtzd8fTzxc9pgtLHHuV1h0RCxgaZ0k3SVlXPhIs7PpHxJEYF4+4kYqxBQcgd97HKu5+X/28rET/8Kqn2YjSv/5XXQjbgX34ca4wPfhlxiCtaGDXLSbp9LVmzUHblRTfrfXllGX2SV8wUyqzKQ7z4hpiM/EQiQ50RLFZb6FjGKyuobetBu2YTqy64L4rtcNAf5+Hf9bP82xtJDvLAwcZrZj0anR5l5WnqRnWo5q7lpmCb/ZcZrWqQo88dJPD+O0mSiTGWbeGf2+vpG9XjVbiWlYsLyA6UYTUb0Yx00nTmELtPDeK05Is8sNgfxYEn+ev2YQIWr2NlYQoxvi7IJGIEsxHDcBmlNUN0CwXcvtr/HJSZteg7X+fhXUl8/d5UPGwnbLNQ9klOxc/cs2eh7DM3pB/aoc8elO1ge9kI7dJkFsa9F8pG2fdEMXMffYhCT2dkynaqjuznUMUokuT5zPcaY3hYRUfAPJYLJ9i6rxlT3HzW3jCfDKdm9hyG9IUJ+E6HIVJz+skXaQ+MJHnlUjJsUKWfRDUxRj+BBNm18ML3fkfvnHz8bZGWasoYWvENkptLEIUYGdFZMOqDyFi4lGVpflza0ivNvtmTstmTsivNkU/k95lCmYCKM0+/iiLcgb7WfnqaB9HYVIMWCxarFUEqPbcg7ByQBeSxOaCevSH3cG+2Hz5O590aR8rY8epbvHVcgU/RKjbdewPZl4tD8T6J6BmsPs6R3Sfp8C1i482LSHR9J+irVVHL7ueeY692Ll+8eRHZcZ5M1h5k39s7OWWJI2fTPdyebAtgKGBWT9L570fZtvhHfDXOCZfL2JPZmjF7UvaJTM9P9UNnoexTPXxX1fjPHJQ17+b1veUc63cgwu9St3Sbh6OW5gort/zz+xR6OjB24CVOaEKIz84gJdgNUe0+jjYq6I7eyH2ZUvSTvTQd2cOeqTx+eEca4ku0GAJqSp99jU7/cBKXLiT1XSddRqbG23n9d6/icfetxEpEGE/t4HTESnxqSrDLSSU+O4uEy3jNX24QZ6FsFsquapF/XBfPFMqmQaajirNWf7y8PPFxAuF8+K93tdWW6siW9kJkxSKWTqsRL4aJESyYTWbMFgGRnQSJVMKlAZxn0mfBasZstpxLrSGR8K4MGoIVs8mEGTuk52ObnbvejEUQYye1P5+z04LRMEnDyRa8C3MIkJ3LBHC5MgtlMxmd2WsulcAslH1+5sNnDco4v8+aBdG799jpIRWwWkDiYI+dSIRgNmFBjNhOPP339L0WAcG2/59LsYLVYsEs2GH/vqTJAhaTGatIjJ3E7n3ekzb7NbPRhEgqPfebxYxFLEFksYCd7Znvv2ems24WymahbKZz5WO9buZQZlP5GTFih52d3VXD1MfaqRk8zLbYTQYzdjLbxnLlG2ah7Moymr3i3RKYhbLPz4z4zEHZ52DorlsoU6vVuLi4fGRDIAgCdXV1xMfHY29/PvjnR/a02YqvVgL9/f2IxWICAgKu9tbP1fW2ddLX1zc9j2fLrARmIgGj0UhTUxMpKSmIPiSq+Ezqmb3m+peASqVieHiYmJiY67+xsy2cloBtvG644QaefPLJayYRkWAjnv+hpKenc+edd5KRkfE/1HL5W20RdtevX8/TTz+Nn5/fR/ac2Yr/Owk8/vjjODg4cPfdd/93FXxO7qqtreVvf/vb9DyeLbMSmIkEbJv+fffdx1tvvTV9ujxbPrsSOHPmDFu2bOGxxx777HbyM9azl19+efpA4rqDsj/96U8sWrToIxP3jL0vtRMoh3tpFYWTat9GyWQC+fEydA1VdPnHEurhjOt79UwWDVPKSUZUciLC3d+tjzaqGBtTobXpqyVy3OV2WE161Foj1mmUFSGSSHFw9cbP9cIJnoBxoo/OITNuLgJmB29c5C64SVVMTBrQWVwI8JFi1quZVBvO1/N+0YlEUhxcnHFyvJDmwYBmytYeCIzwQmxR0dWmJjg6EHs78WW9/j6ygTlf8VWpL20q/d56mo0euPgEEOIqmrYrE3i33YFgMTJcfJjO+PmkeTlywc7/f+2LLVL0wLiWcfcYUryMaFVDtA64kJLofVWRnP+bdlyt+tI60cfQwDDdrqnkTYf9eHcRLMO0t1vwsIyicPDGwTOAULcLTgsm1JNjdLWME5idhOcF9aq6n+aWfsZ1RiznP8dEds54BgYREuqD8wzUsO9uhQWjVo1qfBKNRYRYIsPZW45lWIFGEC7aDIokcty83HBxtD9neydYMEwpGBubRCXyxFesRQgJxVsMpr5Wel1CCXSW4WBnRjelRqszYP6Qz0eRWILM1RNXmeiddaDqp0/riJOLG54SJRNTJvRibwIulwfrsoNqs1sxop5UI/HxQm7rgqCip76C+nYpEdlJRNo8hP+biXGZey6vvjSjUylRKdXorWKkjo44OEkwjyvRntugpotI6oKXnztO0/Y2Aib1GEMjaiyAo6scwd4bf2cTBo2CPoULEWHOmKcUKPWWD9+fJDJkjnLcnM7NS5tH82RHJ9rwGALsRRh6upn09MVd7nQxH6zVaMRstYLMgXcSX9jmiIaRYQtePi5IbHkRr5siYFSNM9TczHjsXNLdbNKz7foXigXdhAKlWofeaodMZksxZEGnNU1fd074YkQOHgT5OiO5wknnrPryuhn4GTfkulVfXh7KrJh0U4w2tTIZPYd4Z/G00Z+g7KCyopHeCfCKSyE+OgSf6ZgH7y8zgzIBbXcTDSePUh5ewKKpg7zQv5y7Fzuj2vs6JYkLyIqOJtHbGUf7S7449T20NpyluCWU229Nepc7rKBspbS0mUGlHrM8mAS5gr5xJZ2jWhysOsYl3oS4mphyKGDzcg+6Du+jsreXLpUXoXFpzI1SUNvmRFBELHHSdup71GjDCljqP0l/1SG21EmJ8P3gr1+R1Jvw1ETiIv1xtclrqpv2hjpODMZzx/oIBN0gh//xFrIv3EOutxNOn+BediUoEzDQfXA37cH5zAn3xqliK29rowhMzCDPuZvm9hGGhSiKMn2nwUgwaZlq2c+T/ziMOj2LKFcZDhY1E6Yg0vLnkBrj+/7E37aYYZohGo6foVktxiVmLnkJvrg5SN4FrNaWYkrbxugIW8FN/kN0lBxgt3gJG12qKeu3gYoYj8R55ET74O54bYV6tVBm6SynuqqO00G38fXc977urUyWvcpLJVPYT3YxIPHFyS+MlNgIAp3lOBp7qZe6oD/RyZyv3Uzs+a4ILW/w1CEjrp5y3FxsoUSsTHSPYRccQfqq+cS/bzqeC7Db0trL6JQJkdyHkKgIgmzBHKevNTA50ElLdQM9WjH2cleC0qRUPdOEV5KI5kYjoZGeaMYFoubnkR7lwET9WarLGxnUW5BEpJEa4o9X90mKo2/j7kQlhx/fA+s2kR3ojgudHN9eQs+oDqmH/APAWYRY6kxQ7jKy/e2QnLPkZeTQG5ySxhKZlEKKQyc11d30TAWzaHncfwGetjrNqEb6qTpYiect60m2swGglq59L7K304fYxYVkRvlwkYlnvK1f/sLLQZmAlpHmBppbuhkx2OPi54KTu4m2fV04h0Nzg5mkdB8G241kbV6AS2cdba3NtCqkyP3iyIyzx6TVMaSLZEmGhIGy45zyXssXMuxp+s9jHHEIxsNOwgc5FYud/QmJSSYnxhORYEQ72cbOp0qJ/OYdpDmI0R1/mV3MISs5ihiv6SyEjFRX0T4+hWPBAtJlF/ptxGSo4fmn1Wz4Yj4ezrLzYyygNzyfXgAAIABJREFUH2imobmdrgkT9q6+BEXEEBvpw8VQhu8SnQVVWwVVLf2MWb2ISIgnNlCCqruZ2rP9qAWbU7crfknzyAuH0apiynqUGOyDSJiTSLivK+9d7lbNEN01Z9hfKWbu3StIMTWx+61W3OcvJiPYDSeJgoqdh2gd1WA0gsQW2zDQDUN7H8ODSlzjw3CxKmkejOFbXy3CXfbuvei9Iz8LZddo0XyM1XwKocyIWtFN3cETVNT1I7n3Ie4NkyIVTVL3xhtUWtxxkWiYULsTljKHvIzgD1xwM4Iyq5KemnIOv1WFtCAcWd0+Xh1YzOYiJ9SH3qY8rpCstHyWhIuZ7OumrW8Cg8WAUTNIV/cw3Qp/Fi4Ieyf5qGcC2a4tHDzRRN+kDkEWTJrHKG1KI11DalwtKvrsQ0n20TFkv4nffiOGkYozNFe8zpbuhWy+aS4JTvXs3dODxNcDR90IA1NuRK9ex0qvYbqObuXRrjxuTdShcfPBU3LuC8zcXULphD+hEXHMyYgg0NcdR3SMNpZy5kQ9w2k3c89cbwTDOM0v/JFXHG7k3rXJBLvKruj991HN1StBGRgZPPUWO6pMRC5eQnLHW+w0JBCWFE344BlKO4y4ZS1nVYo7gl7F6NkjvL71GF32AQT7uyATm5moK6FFlkHhkkKK5sTi7+E+fTJyoVg1CobLd/JcgwsZ0RKG6kbxW7eOvDAv3KddpE1MdDfTcmg7B5rHGY2cz4oQC33VvTiv3cwi61nOjpoRBBEuEekkBLvjIvs4oez/s3feYVZVV///3H7v9N57Lwwz1BlmgKGLKKDYezT2xGhMLDHGRBN9o0YT88bkZzeKXQTpIJ2BmWEYmMr03nu7vZ3fc+4MCoo6Khp8c8/z8M+wzz7nrL32uZ+z91rfZWOgppgTjR306u0gmNE1lVFW0kB9yCIuyfLHxfHlLUMdOYuFU5TU/PvvvF057NBca7d4oPIJJj4xjRRfH0LlrRwKTcN/fx3Zv7uZtAnYEoqf47EDicybE0NsiBoJFup359GmcCPpyjVkfppObsNq7Kf24CGqtTIUPccotiQTH6TBFSvy0CRSkuOJdh2hubSA3TuLaTVJULq7E5zlxbE/lxG3VMqhfQbSZ4cy2GIl46qLWZIVhtDUQMmOvZT1GVCtuIo1flo69q7nfcsCbowp47VtAgtvv5ZFCf54SI/z5vOFWKQaQhLDkMlccBe/QOw6RvraKCm3MeO8mUTGTyXWS8zcAoZK2bi2AF3KHLLmpBGt6KP6YB5Hqo0EX3gxSyI0SGxmLD0V7ClqwSCaGwPD9hhyc1KJCjpT/Tsz/S217HhtOyG//RULFCKUCegbS6jTe+AZFkKQp2ZcS+8sHl8JZYZWSvcf5NDROnosMtxCvND4SGlaV0fgDAmH9hhZdGEMNYdHWf7Hm0nSd9N3fBOb6wKJmjafpak66o6WUdamIDlFQd3BJtQX38JPprtR8OtfsH/FpaRYZQR4uqFSiEBhYaC6mg6LDI+pYp3ACGKDXLHr+mg7/CHPH4vj579cTJhSirV2I69sGSVi/nyy0yPwkZuo2ryd4o5hAq66lCxtL11jFgS7AeNYPn99spdLb83BNyKVKVH+eGikDBzcyO6GXvo9QomSG9Fb5KjCZnF+ZsgXi0RrK9j+4XFGNG6ohRF0qgiiwl1R9teSV+dKSpIHcpUbvlEppBgP8O89RoKiPVHo2umQpJIzO4X4ULdxILSP0ddSR+mBw5RVVVJmCGdOVjwB9naK8rtRRSWTtfJCZkfqOPj6VoY03niZRukXswwzYvCoLOFwiYTF183CbfgoL7wTwt+eX4OvZiL770v8wwllZ3Hi/EBd/figTDAw0ttA8aY8Ko5X0HvnMzySrEJhKOCFJwoIXr2KOXEWit/fT49fAlkrc0k65Yf2pF0nA2XWgUqKD+axpSaC6y5Q017wMa+1XcCty9wY3vIOh1OXkp02jTmBJnoamxxQZhxqpLmthyYhkdnx7rhqJopQi5IMPsnM9m4m72gj3SMmBGUgya5d1BuVDIxa8LEO0qiKZ2ZAHyeGFvPInSE0HKqit/p9XqubyfK5kahHamkbMKL0VmPWmRgZcyVhdiZLMlzQFmzjVcs1/Cqxgr0tCuIzZ5HopaXq3bc46jOPObOnkOIvfmHa0HVWcezwMSoNoSy4dCFJ4ied3YKtcx8vv1yKKmcFS7PiCHKf2Br6gRzy5GW+Hsos6AcayH9/Cy2xC0nv3cshkggJccW1u4UOWTQ552US72FH31XOng/X89a2AebdvIJwpYTRuio6BgcwBCQQ7W5HHTiVhLRZzIw4WTRcwDrSR/uBjWwNuoRbpkso+5/H2JX7C66YHkGUq/iqtTDUXEXJ5nfYVNrNYHg250VZaB1zITQiicx4z0+3xyQKTyJC/Rxbx2fz+OqVsnEoq2xop1dvw9JTQ9WRg+yvGsESmMSUeYtYGuOCRCJFHTmbRWkqGte9wUflXQy21dBodEflHUBkVBIJXt7EuHdzKDyDoDNA2e+2+pGWFkp4gPh8VlrySxn2CWb6dZdMQJmAVT9E+5Ed7GgUCAiPI7zhPdZ7XcmKJDXK3moqWiz4pExndoYfltpiDhwop8ssQeHqgl+6C0XPtTP3Chk7NuqYsyiGnspeoleez/wpvphamynZd4gT7X2Y5uQyS95H8/EejF5BREsbOD6ixi/xYq5eEkeAezlvvdZEcFgA4cFyuoZVBCYmEKXspa5gD5v7p/Pz62c4VpMdh7mH8m0bODgczcx5s8iI8UaJHV1LCUWHCik2x7H4gvmk+4C1u5LdR5oxiMUjbHXsKQrkmuuWMTvtDD/6iFBWw45XtxP88K9Z6ICy7//4aihrp+JwAUVlzQxYZbgEuiJ3l9C6o4+UXAnbNui5+NoUjm+qJevBSwkZGEVXuYXNte54hyeT7D1MV0cnOoULrq52Opus+MRM5aJrsmi4/3c0/OY+ZjRWMWzxJSI5nnBVF0Xbj9GuDGP6+TkkqiUIphH6awrZtq0KVtzE1anu46uVth6K319HoS6IxJxsZsWrady2h7IuE3GXLiK8qZzi1jEEwYxJX8O6td3kXp5NWGoO81LD8HWT0r3pXfZZPHHPnE+OpJHjhcc40hLOT+5eSuDnjd93gHV7IHZ6CtHCYbYWGBwfMGGeRsrtC/jp+f6OWrVyixbd5sd5UHcTv700Bp+RrfzjLQOzl8wla3oYSmyYdT20VJZxtLCa9v5ehoc7aVakk5vogVwhw9I3gnv2eWQlyyh5dyfDSnfczVoGRZmF5HB8m9toU6SyNGaUjo5iPihfzF8enI2HWvaVPuOEsu9/Pp3tK/z4oAxR38nESFsf7eteYN35f+BhEcpaXuOx94K5+NJMUuNcafpgLYftvgQvuZClvl/czvtaKLPr6D62nc0b9nLU52Juz5Iw2nSYzb3ZXJTlwtihnZRFzWZKSCjxcREE+3riKgOhcR979xexXTuNi2eKUSLjMQBSdSDxUyLw1DdRUlxP96gRq0sICdYqSrr1NA/ocDcNUq9OIit4gJrh+fz6Jx4c31hI5b6XeKU+iaUXTEfe0oT3rBmkpsYTwAg1xxsZMPmw7KIEJIXbeM12LQ9Mq2Hn7hq03mGEu/dxvFRgyopFzE4KxUsG1qFmqvL3srusF0v4NLIjNdgEUUNLfCuZaD2wgwpLCMm557MkI5IA92+iR3x2XPSroUyMGRmgJq+Eto566vReeLYeophIvL3cCXaRYveJY2pyHImJ3kj7TrBndxF7P64gYVUOXlI7jR9vpm9WFgnBgfh2HaVWkcWU+Rdx6fRP90Cwm42MdXcxFhRFqHyQwief5dii21g1NZwwzcQbXNBSt+l13tt8nPakVVyabKWvu4ai4URWxMnQmbqpa1YSnpTG4rkp+HlN+MTZMdPkxWPtY7Tk7SJv82aKzFJ6PNJJC5/G9TfkEPYpJ9oZ3vEyb7arUXeWUqtTYJQp8PYMJyIghumB3eRJfLDnd7P89zeRdHL7smkrb3zSj6CUo1Y7NovRDZhxj0tk+pIs4sTpZzcw0lnOltcOobjqVi6KUdHxwmN8lHYDqzKiiXMZo3bTBooMfgTnLmQG7dSX19BukKB0cSUgcYSP/tDI7IvsbF6vZe6SOAZqB4g8fwnZsWr6q46x8+PtFJ3oRZI1j+xAI40NCVx7bbJjBURoW8fa6vO44+ppRAdUjUNZVATRgQaqT7QzqvLAHSNDLcO4rLyOS2JPbu0a6SjYwsfbyjDGpRMf6oe3UiwcL0NqG6GnqZ7K6jE80uex9PxsktxPEQ225PH8X7uYu2IOSXG+CBarI+YKpMiUSlQqgcHGCjb99WWGVl7F/NgUUqO80XzP8ZxfGVMm6Omtr6G+oY0+kwI38SNONkDhe23EzrGxZZ2BS26YQvnOBmbdfR5u9a007X6XdRXgmTydeDcLUpULictyiZWaGOptYf+2HlY+cT1DD/yOxt88xPzOMk5U92Fy88XL2Eq7wZfQqTksnhaI0qZnuK2MvK17yev2J3d5Mq4WO3Ll+DadraOE/OohbIHpzFsQjbW6iuZuCRlXLyast5XGPoOoXIjVUsdbzzew4ldXkRodSYinBqXMTvfm9zhg98E7ZymLXTspy89nV4Gcyx5YQ+TnF7G1nbRr3fD0dEHWvI3NJRakEjuepmY+6Ypj+WxPJHJ3QpPjCTr8HL/vyuWq+SG4a/PZcEDN3GVzmT01BCV6BttaaK5vp29sjOH2eupbexgKyWFZtIHmNjv+wR7INR4ExXtRs2EXA1YJcqMJvdzAsKcb9hYjvulJeFQdpKLPgGTxH/nzmmBcvqCvdfqLxQllZ+lF+wN28yOEMtE6Aua+Dqr+/fxnUHb8b/ypKJtLVkwhOUJN//a32DniifucFaz6dPXjM8t+HZQJY02UHtjAOztqMfjNYV5AF2X1A5hPCeoXbCp8YlOZsWg+02OC8VUImMo+Yccnu1iviyLLoTgsKg0baG/15pLfXc0UUx0F+8toHdJjcY8gyXWYzq5OTtQ1Mjw0Qoc6gVnRLijDl3LD6mQ8bB3s+u1N/E/ddFbfcQFuRw5hi4khIjkOf0aoK2lh2ObPslVxULid1yU389hKDRib2PLkX9laN4Bt4V3cuXIGUwLVjqBcc1s5pVXVlPaD60gHfd1t1EgSmRkpR7APUl7nxoIUEz2+C1k2O5Eo/7Mdavz1Hv71UNZD+Y4CGkZNmAWwVuwhzxSKb2QcaX4yJHIP/KMSmDo9Fl90DHYX8Ld7NxB28Xy8pTbqPtpIb1Y2ScFB+Hce4YRkJilzV3PJKVB28i4FuwVd3Raef7OfrNvWMCPM59MYItvICQ6sfZ23tjVgyVzGnHANusNHMd39AFcygH70E/611ouLr5lP1rRI3H7QlbKTT2DH0HmMvbvKaKzvxi9KIE+aydzOYxiXXM+Vs4ImtsjsDO98l12+c0gfK6Z8GDq7e7Fb1PikZrMwuJv8kjbaBwO46s6lBNiHqT1ah15qQ5TmGDG5Eu5lY8xoZtQsw81FgcbTF+/AOOI8Bug6sY2/70zhkQczHdtBe//wLG2X38SShAhCFRJsxR/wcYMKa/x8lvi0UFZwnEadFJWrN+HpMspeL8bs28eBfXqmzIxEqQxg6tJFzMmIxc9Qy4G3/s2b29vwuPBCVsSOsGu7O5dcmYRKYsfaupF3G5Zzx9UZRPtPQFlcGvMXxmCoy2fv5nWsq5QQnLyae+9Z6Cid4njTCKOUr99EPRJHMk7/iWoGNe54BIfgZ+5jxCSgU8aTqrHgceGlLD4lntP+KZRlEKg20Nk1yJhVQCJ3wzsonJg4H4yNJXz0+JOUJcwlKTSROUsWkhagRjUZkbqvn0ZnbPHVUKalo/w4ZRX1dBlVeAR64u5loHZbOaPqfg7tN5O7PAGDzof5161mVrCd2tce55/7DHjmnkeGWothYBifBXOJkZkY6mnl8O5BVv7pWgYf+B1NDz3KGn8v3DoP8N4bWzlYPkr4iotZtXoR6R5ivZpBuhvL2bOvE42HnoGxDoqLTKTOiMJFJUVb24aQHIJAEClJvti6u+jpVTLnppUkfqrYbMFsKOXZX+dx3mM/JcXXnfFPLRvdm95ka48FS9x0Zir76ejoo1uawTWXTHEkWpzpEAydlG7aTpkQRkyMGtPxvbxX7cLUOBWWER2yGVdyW+ge7nuygbglqWjqD1LhvZKrVs8jM8YDiaBnoKWWiqJiSk/U0dw1iM4/nkQ3K1aFjd6qHmTBwQRHJZE+J5y2fSfwjIwi1NpHc2sJxxSeCB1qYiNU2A2jjAz0o59+Dw+cH4j6ayp+OKHsW06S/+Bp/3egrOQ5/lSYyZoLppISoaJv29t8MuqJR/YKVoaf3JKaPJTZextoqjvMrlYBiz6JS7Kaef3frXjFuE0sF9vRNugIuf5SclOiCXW8xC105e2hsKYdw9LLWOkjfnqZ0I1U8dJv9pD7z/uZNVbEurf2UNk1gsk/nvToUEI9JAw3H6essp1WnxxWZgXj6eZHZHoifk3v87fnP6LONZPoiCRiLTV0dLbT5yLHYlMitQSRMW8+F2Z7ondA2U959EIFY+01HNm2mbxWHdaAdObOm8OspGB8XE6tpShg6aiiZv9WNoTdycPzldgtx3j6gWOcf/+VJAZ5TbzMfngP/SooE+xmRjtaHHFStgn1FXP++2wSA/2T05kTMj7eErkGFy8/wn1hsPswz9yzmahL5+Ets1P34QZ65+SQFBKEf0chlcwkee7q01bKHJ3YrViGG8l7+TWOTL2Vn8wNJ9DtpD/ZGDm+k/1bt7DbEoV/SgYp1dvZcExCzr+f5DYPOwy9z+//5suNd+QQETwRX3IWzTmZQH+brosTn2ynoE+DT5A3gUPV7PFfxY2ue3lxp5wlt1zMnAg3FBILA2VHqbW44tJfTfWQnb7WHgSNK94zM0g0tFBZ0o0tdSGr5sfjIznK07e8gZAWh1o5QlW9DxcmjlCjk9JldCdK0cWQ4I9P5s3cNXuU7sL3eabjWp6+MQjMFbz4+70k3HI5M6LFxBMBS/GHbKpXYU3IZq6ihL0bdnJsSIbGI4r0hZG46WwYug/yzvoRZiyfS2KEL96hiSRG+SCvP8j297dzoNeGz9xEAtxc0eVX0qmXEuMxRr3Uk6Cp13HrhUmEeFSMr5SJxeTnBDHaVEZhfiGFdTrcA5OYed58ZicGc8qi1wSgDVPw+gbaw+JJXZhDct8RioprOGJfxs9WBX5hG+kklOWcn4qboZOaug4GLAIovAmOS2XGrAhoq2XHq1sI+vUNBO/dQV3kRSxK8sD9DCEXZ8ttvnL7Uhiidt8O9u4rpk7ngm9YFIkZwahHRxhoKeT9zSYu+Olywt2UeERNJc5+lO3rNnCoxxOPsAziVWNYe6tpMFmxebpi7dMQEj+Lq+9YQMtJKPOWY20u5dAn+VR0jCCPmsqMOdnMTAjG59SYS7seY9dGfvu/Hvz6N4sI9JRR/9I/yEvMZfqMaaRrusjfmk99j5q5P1lBNFbMRgNGR2WNZl59aBc5f7idqb7ujC9s2+ja9DLvFNXRqA51bMkHxKaROW8a0V+W1WTX01e6nc1FFnxTM1mUJNDbMUC7Kom50To6q3fw7Ouu3LeiiacOeDAnOxpNVxFHBhNYtmI+s5MDUAlGxnrbqCsp4kh5Cz12f5IipfS1djHokUFuSA+l5QPIItOZlRNAw7Yi8A3EzzxM71A11T4xeBnSuWRpABLTMPqaj3m+6VqevC0K16+JUXVC2dmaNT9cP/9noEzZtpbH3/Zi+aXZTI3T0PD+OxTiT8SyC1jo/cXg6q9bKXMMwVgNlSUl7K0O5aKZNby4I5Fbr4+ZyOSxUv/a29SvvJh5qYnEi1uXll5KduZR1iEw9adrmCZ+7QoGxoaKeOreo1z2j5+RpCvgw/dK6TaMMeYSTmpEIAHyfkoP7GT3gXpGIuaz6rIFzIwMJSRCQ9O/XqYhXkrlwCrWxFgJy4qmZ8MWGr0HaTDHkaxMZc0lSSh6q2nM38ortmu4d1orRzes45DXGm5aE4tpz1tsbAti6qL5ZCcH4X5yN9dupO9ECYe25WP4yS+4yl/AbjnEHx9s4Zr7LyIq0OOLwa8/kG9+OZTZsVmGKX/vJbY3GzGN7wdhaz5GudkPj8AwYk6mq7mHEDttIdfmBjDQ9gmP3r4J/0WpaCQCfWUVaCOjCfB0x623kg7vxWSddxmXn7pSJpZf0vXSevA9XqyYym23zyXc/aSciLiKYqCx8BhdZQeocwtmMHAxyw3FHD9egf4XD3HrOQBlduMwHcVb2XSwB2vYNBaEDdJQUs7hsCu5LWmYuu3v8ZFlEXfekEtqgIHKDR+xr6KZ9sFhhnt6GbFb0dtdcVe6ExrihmBV4J04nbmrVzHP9yhPPFDDlY9cQbRnM28/d4wIRSN14QuImJLD+S5HyT/WRIn8fG6bp6fn2Hr+UryAx+9JRdr8Bn98N5jrrs8mNtQdmU1H2/YP2T/qjXdOLhljJRzafoAGmzsKuztxS+Nx72ynYtu/eX3fKNHnXcr586aSmpRMnMcQlYUnOFFYjyreFWPmecwxQYh/Hc891c9dGSX8Jer3PDRXLMMlll8pZu1rTQSGRpAYPkpRYT29mhQWL4mEkp28my8n97aryA0WkxY+O6wjR/jggyY84tOZOz8Jj/Z8io7XcUR9ET9f5vGFmfHZSlkOaVO+LKbs84H+3/8E+2ooG6Zm/x6OFFfTYXbF3cuPyGlBSOtPcHTHOtYW2Mi6/mZWzooiKjoAw+6dtCp6OWHLItUrkNkzPdF2tNN4bC+Ns1KwHYrm3geykJu17L/vYRrv+zXzxhop3lzIaPIiFkzzYrRgP0U9LkQvWs7SJO+JbHUBu2GQ/u3P8aT2Jh6+JBxvFxvl//gnx2cuYMb0dFLkXeRvK6ChV03OlfPx7muhvqWHYTMo3fTs/lcBWX+4h3nhvrg7Vh5tp21ffhrWIpbbsVowWkDpojrlnWdD33Wc7euPY06YSWZOOtEyAzqDGaPMAx/NMJ0N+/jrs0NcElrCjlVPcE+KO56SOt55Zi8eufPInJ2Cv62bmqMlVDSNIfNXoy2pYTQsmbQoNb1HC6lyz+HiGWo6i8sYTEhCX5BHZ+8gWqMCz1AVBPuirxaIjPVALugx9tdTH/RLHr0yBBflVycOOaHs+59PZ/sKP24oe/NfrF/+CA8lqZDbj/Py7/cTuGIRU+MESj48gjYkiezV84g9g99+UyhbOeUIf3iylYgMr4kXtcDwsR6CHryLNZmpJEitGFoOsvNQK92aTG5Yk4hKEAN3tYz27+HhB4Z48PmrCOxYy7PbIsjOMlF+ZITwcH98bF1UV5TS6eJKjymCKLdAFl8+m0jzMd7aEcy1ydv4S/n53LQmiQivXna+upPRIB29ljACJImsWh2PpK+B9qKNPNeXzYLWdRxJu5l7lsfgJUp1CGPUr99AuV86yeIXpo+YsWPDMtxAWWEhn1QFc9PdSwiQmLEbt/OHP9i59VdLCAk4+ys7k3Xgrw/0P70n4ycvslabROT0OSyNPD0GTjD10VP+AY++G8GDv5qJ+mTMjqh5Jer81GxkR1swHslLuGjaZzFlgmmI3spt/O2VHpY8cC1pbgo0Lu64iDUpT/m1tpXvYv+Jbmri13CVeyP5H2yg7WcTUDb4Pr9/7j+1UmZnrPJj3tnSQr9Oj1o1THtDGz09vbS4pTEnzgevlDnMrlrL24G38/T1U1AMNlBadIT8PXk0+M4hd9V8EkerKDlURIvCDaRxXHD7FWR52bAYC3j8vnIuum8NER6tfPBCJbHqJupCcghKmM1SzTGKyjuocrmQ28+TMdBymBf+2sz5v7sUt3VP8W7EndyYGYi/yoJxoIxtGyoxhqexcGUy+qIiCgu7iZ2fTP/6LfTffj2Ze97gbZ0Hxlo7iQotmgUrmD0zlbDOo5SOyhnoHUMx1o1uxXVc7tFLe+kmntsSw0MRm3g88hHum6nBx1ODzH6cd16rQ6NtZ1ShQh+SyQXL0ghWgE3bTcex7bzXncuvrkpCoxjX6xMsWjp2vcGmwQRSZ89hXrwrQn0eRWWNHA25nJ9lqR1FVwWLgTHDuKaU3VLAyy8Os2jVPNJ/LFBm72L/ugN0WzT4e8robWrGtng2IYVb+XjEDUmdlXS3MeyrfsKykGbyj7qT7l5Kfl8UIUmzWJxho3LvYYrLT6DKjqRlXwS//NV0LEYzRb99mNrrsun9sIHgxatYNCOWUFcZgqGN4kOVtOm9yVo9l0iVDIlNjEGsZOMzH8F9j3BpsBoXqZHDz71Ie04u06elEyvppmB7Pg29SjKy/ehY92/W6pLJDbfRV3WQ9btNzHvwQW5anEG8v+t4TNmW9zlo98U7ezFLTsYaW7SMdtRSUCMlbWkGQdLxrHXB1M6Bl96k1G8m02dlkOrvgrKnlNLKJkqVmVyaZqK77BNeLcvgZz6beTH0Du6Y5Y2ntZT31rYQt2g+mTNjPk0YsY310FaRz65DZTSIOyViotfC85nvVsG2QhVzr1hEarALxsZaevDCXSNFatEyYDBjGeiiUyfqUUJfyyDeMxYxI1SF7LQiu198uzqhbLK/OOdOux8tlFmGemna8DafzP85t0aLBaZt9O36f/y/XQ1094+inrKc81csZVGC5xkFPCcNZaUl7KsKZfXMGl7YEscNV4dP9Gejae2HtKxew7wp8cRoa9n74W4qzUFkXrWSGa5WDHpQysYYbVzHb19P5OkncvFo/zePvjSMd5CWxg49aq2c2LkLHJIL9HVxVDqNBezlrcMaVjzwE3I8QCh6mkeOLuPGVTF4tLzH60fcSUjTYB+yYuiXkTbTly6tCxE9G/lzbQaXZCgcRVS/eCjxjkogJioEX6GbEwf3sffoMJE33MqqYDCbDdjb3uTbTVFsAAAgAElEQVSPH03nrlumEeR7+krBD+m2Zw/K7Bi76ih583nenfZH/rLYc0J3SkwSNGG0CtgrP2JTow/q+IWs/lTsyI6+u568vz/Ec93BxLqJBczVJFx8F5fMDCXI7TPSt1XsYn/lZ1BW8MHHtN75IDe7mrH2f8CfXgzmp7fNITzo7EPuV21fippTTXlHGPAKIzQ+jhAVWGvzOFJQzJ6oW3l4vsah9WS39VFeaiQ5dox9648y6J9AYEsBdb6hqH3DSXS3MtzbzImDNRjmXsGNS5PxVwkI5kIev+ktXGen4qoeoqTUhRVxA5ywuDp0nRIVbfSavXCdfjO/PN8b60g3tR88zZ+PGcGQwE+fuIbYgROUHNrPvuNDeM5ZyaoVc8nw01J5cC/b1udjiwpHW3gc7awwPIKv4Gcr+3j1mSHWXBZM9fa9NATmkLswi+nBCnoP76WwphXt8stYOlbGgTfWUbbsfu6t+x8eCfk1lw0XYpuXS4p/K1v/mceo1YWIlBBkUukX3xFSOZrw6eQk+iDHwnDZB7yy2UDs0kXMnxmBh93KWOkhimvaac+6mhvjFGDWYazYzDObqx1Zt4K9k/LeafzijlXkTP3ylbJP/r2D4N/cS+65kH0pQtnbGzha241ZrkTb1oQpPZno2EWsntHHS0+P8quHovj4z+/Qm3szV86NJ7RrHW8WeRGYMJ05niXsOlhLkzKWJSnDbN3kyo2rbWwbnUXYBw+yN3clUzXjgttf0D2Vi4LDUSQmBSLrrqbo7TdYH3o7T18ehdxuw2rrZPO/duKyYD4zpiUTIPRStLOQhl4ZybP86d6yjt2hF3B1shJ95Yf8Iy+UBa5lVERdx8/WzCYpRE3/vu0U273wmD6HOV4Tc3isnZa9b/Hgm3Jue/te5ikkDikg+7GX+e3Lx+gxgZubAnnIdBbkphNvrGDTu59QJbijcU9k1f03s0RewhtPvMMJlFi0FgKXXceluVNJcOipiYeAXTdIf3cPrSYNIep+TuQdYG9hHdrAeVx+02qmB7uhFqWd1q6lyC2F5Dgp2upOmoUIssL72L3fwtIbU+l88R98FHM3T16egIeYdPIVL2YnlP2Qv1pn51o/Uigbd3LBbscu+WzVQrCPq0WLVZ7ENH+J+LL9Eo+dFJRpa6kqK2N/TSgXpB7jz3/vJnrayZUyO0PFnfjefSsr013oWbeDKksoqectITPITE/VITa/+A57Og3YzCri7vlfHpnriartPf6+QSA0Coa0nkxJS2PG1FDk7Uc4XtlGqeeF3DhTimlMh97bBx+pMAFli1gk20letzdJ5y1nQbqVyvWb2f7xMcwpWcxcnMvsno08WxXH0pQzZ0tKJGJigqidY6fz8EEO1cpIuuRilvjq6Dv8Fo+sPcbYqJ2ke/7Kz7P88HFk0v1njm8KZaY9r/GOLoGI9Nksijjl+a39dNcd5q33bFz08MXETGi3OTyoeQcvvbKZQxWD+C29ktUXn8/84FPiDwUB+4RPjVtBMu5T0tOlC+yVe8ir7qE2djWXuTVTtH4TjdfdQu6uv/H8vjqY8xAPXJJEiNep8Xxnx65fF1MmFjh3fPeLkiwih9blU3zkOPsjb+T+uSKUTcwlwdEEu62fI2tfZtOBclolfoQmTmPO3BxmZUTg0n+Cos0b2VajZNqdv+Sq6FreeLqQiJwU3DTDlBQZSfcfoEURiFUTRKKinc4RCeaQZVyWJdaxFRzbRPr+PgyegXir7fQU7KXKGkBEYiwRfm6oxHnLMLVFheTtrcY1NQFpaz++N15FrkqKxHaYvz/Tz6pr5hMRKENnVKJUqdGo7A4oy68upyYiBs9dRxiaewN3LQtDdehZblnbjtUUyurf/ZSFMf3seukgA3oFgbH+Z/xoE6UONJGZLJrig6nwVf6+X07a8iXMnRKINv8jNm3dSV67K9GZ53HV7RcwRQy4FuwOkeIhrWm8ooTQwJ7dJqZnpRId6XMGzT8bY/1dlO8vxeuiC0iWnarsfnb840y9fPX2ZS8FG/dQ26VH7e2NQqombOVSZigMjA4W8fxzWu75wwVobCOMGN1wd1Ugb3ifN4s8kI71YNH2MhyZy8Uro7FX7+Hff97CgJc3Qdc/zLyNv2N3ei6Jas0XhZodVQI88A2LIMxzlIp1GyiNvZq7Vifgbi1h7W9f5VBHD9q4y7nzuiVkxfsgFXR01rcxqJUQMjUKZV8j5fv2kNeoRxk+k+WrcohxtWE2ydCoFcjE5W3xN8Mxj0+dw+O/JTY7SB0VCk5OCzs2m/1TJf3x3xQJEsd7YeLvEglSqQypRMBuszmqiDh+f8S/nXoNay8NRw+w9aOD1JtkKP3iyJgzl9zsZAJVokCxdHz+1azjtcNqItJnMn+qhdID5TT1uDB9diCDBUfoXnYZS+XNbPnj+wgPPMAF/moc6jxfcjih7PubR99Xzz9iKPtuJpkUlAmi/IYVs1WGSm5Bp7cj+1QIU9yesCN11aCWS7AZTdiQIVcpEbOUxRIhRr0Rs4MSJchcPXBTSpDYjOiNIBV3FQUJcoUChSjCY7NgsdqwSlVoJl7wdlFKQ3xMiw6tRYkSE2a7FLlKhVIuLvQYMRmtCHKFo6i6wm5CZ5U5/u/Mh1iyRu5YKRLLu1isIFerUUoF7OaJbRcB5K4ejlTrr1kZ/24D8DVnf1MoE8wGjIIMmVzJqcUVHCtBVgsGI6jdPieGazOh15uwWO1IVRpUahVfE6Jx5ru2mjFb7djkKtQScVvPhFWjQWnSoTfbxAAXXB3lUs6+yb4Oyr5wRdHPzBbMMg2un9WlOaWZWC1Dj9FsxY4UqcO3RB+VIRHEZzNitILCxRWNbLz8i0wUAZXYsVgEFFI7Nom4ziCKrtrE30AEmeq0LDHxB1CYWJ2yWUwOORZxZfezrRgBq+ifZhsSccXXZkcq2tPxgWVGpxNQT/zIjud5jK+62B0+bcEqlSExWxCULo6MPYlZx4jBhiDIULu5oJTbMU+UNZN+2aCIECtToJJLEcx6dKJemlqJUi5zSKWYTCbMNgkypQrNaXFIolzLeEEcQbBhNgsoFHJkX3Id8UPSarYiUZ8ay3T2/eTUHr+6zJIdi8mM1SaChWhwCTK1CoUI1HYLer2Aq5vKIXIrPqajoLnViMEyDqXiP7tMiVolau+YMeiMON5jGjeUJi1mxbju4Rm/lcV2UikyqYDVaMIiU+MqVs8QLBi0BswiIMnVuGqUKBz2HAch8RUrwpTEYUtxLopS+wrUaiUyiXifZ1iV+35NfIbexVhYMyaj2bGKKpbxkouyKAr56e/ZCVvK5AoUCsHhGza7BIVCit1iwaZUo5LYMGmN4OqK6nMfiJ+/sBPKfvCB/s4XdEJZeTmRkZHf2ZDODs6uBb4plJ3dq/94evvGUPbjeTTnnX5PFvhqKPueLurs9j9iASeU/UfM/p0u6oQyJ5R9Jwf6vk52QtnkLOuEssnZydnqMws4oey/xxucUPbjG2snlDmh7Jz0WieUTW5YnFA2OTs5Wzmh7L/RB5xQ9uMbdSeUOaHsnPRaJ5RNblicUDY5OzlbfUMoM/bR3TfGiM2fhCj38RgwqwlrSxEH7bPIjlaiEuNrLUaMghyZXO6IpXUcYmF2ixUTatw+lywkIMZVSVEqxwPhv/0hYBwcRC/G5bqrkQ730dGvHa81K8YDShS4h8UQ4na6fA3aNhq6zAiaAGLDJp7r5E2IQXJi/KDUBRf5KXFodj1anYBUrsLlZC3jT88xYzZ1cPy4gmmzQ1F+oRKDgMWoQ68XY+LE8lpqXDxcv7rIvKGLtn4JchdvgnzF+L1vfzih7Nvb7j91phPKnFD2n/K9r7yuE8omNyxOKJucnZytvgmUCdhajnCkupc2n/lcNstzHAyMIxj3/4s/We/kgSXu41UH6g5wUBdFaEQoMT4TMjyjzTQ3tVNjTmXZLO/ToEIYOMz24wFMmxZGoK/A2KgNmUyFi+tEZrJgQjs2SHubnbjU0NOEXHWjeuQuGhRyuUNnsavwCE02KZ7R3sgqitje7kqMryPLCrobaJ9+B9dnuDoSrMZhcZiGvL0cLmnFGDGNzJxM0gI+gx4xoUN7+GO2BF3Eylg1rhMljAR9JQXHTLh4R5KW6usoVSfYBeyiLp2gRTss6tG5cMs9mbiqxExMEejGsynBSF9tOZUVtbT2G8DVn9DFF7L4ZB2vMzlm5wF2lstxDUkhO+1ktv+382AnlH07u/0nz3JCmRPK/pP+96XXdkLZ5IbFCWWTs5Oz1TeBMjPdeTvIq2hlICWX3ICJdG7jKKa8l/gf2638enkkSTG+qA68yhvmmaSlpzF7oryZ0F/C8aIS9g3M4aergpGpXHAxNlN0pIHBxq18UB1LzswpzJgfgaSrg74BCV5xiSTFBuImGaS16QT790m47KYcPqu6q+fEtoMYpk4nNtgfL6mVhs1bKLfK8Jvih2TPx/zzhDczxDrHVhNCQxFVy1/i6eU+eIs1luxaOo7ncai8H5NMcGQGW1yjmZo5k4wQV0c2qU03TOu/HuGFuY9zf5wenVaPyWLDNlrA1t0jKD2iyV6YRqCXBulAPeVto9gEPfqxEt57R82VN6ajUYqZxL5EZiQS7iOWdzIz3NZAU2Mb3a2NdPVrGZp9O/fmnCzXNzEugpbOyipaB3UY2/PYU63ENSiJ2SkeSJCi8gggJD6ByM/X/voax3ZC2Y9v5juhzAll56TXOqFscsPihLLJ2cnZavJQJphayFu/j+K6IYKzY1FrRa07UY1Ei6V0Pa/YLuH6RVNZmBOHaufrrPfMJCnUHR9tN10jZtA20VDXRPlQCquXxRKclE6CrI79+0op3rKF5qT5TA2JIn1OAp6j7bRUtzHsEU1q+lSmBI/RUH2UjZvcuPOBhZ9CmYCRqhf+xuGUi5ifEYZXbz0F67ZQZtYQnhGKe/1hXi+0ExMoSqhYoKuR0WvW8sz5PnjJhmkuKaK4rB1b9AymZ0Tg1lnG0SNVdKojmTJtGhmJgSh1g1Q8/Xu2XP1n7lDWUF7XxbDejM1YQ37hGGr3cLKW5ZAQGYDLYBXFTcMTUFbB+nVK1lyT5oAyqTyA+MwpRPt7nqbHZu88ypGDh9isP49HbkzipKysaFpBGKbhUD5VXcNom/PJ73RHExRPRoQS28gwBlzwWnINl4kixd/gcELZNzDWOdLUCWVOKDtHXPH023BC2eSGxQllk7OTs9VkocyOvn4Hb713lEZ7NCvPj0DXPYbEPwgf2ximgtd5xnojvzgvjvQkP7Qfvc7uyCziPSxYGqqp6dEjmHvo7OilTZfCqlUZxE+bTYqvBMFSz1t/3EHwzVcyM8wfT8kYXZ1a0PUyYBCwaiJIjzXSWHOUzdv8uf1Xc/is6BmYD/6D5zuyWDAnFI/uEna/v4VSnRT/KVH4Gno43gQBHg4FZBjuwzT3Lm5dFoKkqYSS/CIaVDEkxEcT5a0EQU9/Yw0nytswhGcwe24OOREyjv/xMQrveZKfyjtpbRtAZxa19mrJ2z+Gb8gUFi9PQm03Mdw9gF6EKbu4fXmE115Tc+NdmbgpZY7tWolbEFGh/ni7KSe2b+2M1RewZ8MmdmhncO9vL+V0vrJhHBvDYLZiLnqP9d0heCVnsSRWganuKGVlVZyYfSe/OqUM3GR82gllk7HSudXGCWVOKDu3PHLibpxQNrlhcULZ5OzkbDVJKDP3U7n9Q97eVod02lKuPT+asdJKuiNyWBSnhG1P8EvLQzy12gtPjZ22N17lYEo26VNSSFWPx24JY1WUHSvnUEsGt16fMB4XZrdgbXybJzZGcv11s4nwd0Fiq2XrxkY8AmLJzIl3rByJpakaa46xZZsvt917OpQJ3ev53w/VzFk4k2mp3rSI25dj/ehjQ7EXVtLaO4rg64Ob4zYkSJQ+JOUmo8urQBLswkhPH4MDY5hPmkLtg5+fN8GqMRrs07hmeSglv3uU8of/wk2+ak7uFArWY3z0fhvu/kksXOBHd1UJBYdq6LVZMOt7qKs4ytETGtIXzCY53AOVKIQcMo1Fc6YQF+Q+LgBuH6MhP4+db2+lKyKC2Mt+zvUxmjME8dvp3/QKW2wxhM7OZUmIDP2JfI4WFlM8/VZ+mX4qpn69Vzuh7OttdK61cEKZE8rONZ903I8TyiY3LE4om5ydnK0mB2XC4FF25J1wbNfFpyaxYEU82qI9fFSoZNGNS5la8NQpUGaj8bXXODItxwFlyScrieiqKC0u51DjVG79SRJyUXnfMkbLa3/mg4Rf8JPZAfhrJAi2ejZ9UIFLYBw5i9JwcUBZL421x9iyRcFPfzkP+4gJtZc7jiIn1mO8/GwFiUvmMj0jmPYNGzjSP4p0xhS8qoopOHACS9pMUlVmtGpXFC7JrBALjHtIGKitpHPMhFki/6zclc3qqLbhHpFMgo8E80g/B3/7GDV/+gvXeSpxsRgxWcRyStVs2dCGZ0AiC5YmT6zeCVgNvbSWbOeltZuoaPBg6rLLueKKHBKD3FCdloUpYB06QcGhMkqqLcyIH2Nbbzb33JSBz+ezNe0jHHnlHWpCk5myYB7TXCToKvMpKjhGaeYt3D3FCWX/1+eyE8qcUHZO+rgTyiY3LE4om5ydnK0mCWWGAQb0fRTur0FrcmPeFYvw62ug7sA2drhdyO36f54CZVbqX36FopnzyJiS+imUCUPllB6r4FBvJrdfFYNMsGAereTlP+wi9Tc3kCixIZjtIOlgz6YTqMOSmbdsJgEKqSO2qrm2lO0bu7jglhlU7Oxi5sVz8VNIkQhdbPzLR7BwHlMiNbR99AHbC2vpd/PFz82CzmKlt1VJgqqVhoxkbNXpPPvkSoK9DOx86hmO2TSo/QJxP6kxMdTBkFmFZNE93JetxiRC2SOP0/DYn7lKNsZgUyPtg0bQDHIsf4SwmAyWrkjHXQxbM4/SXVXMgS27aJqbzOCHLlyRWsourxWsmpdKXOBnYGY3j9J2eDcFdcMI8y5kAZVsevUgrrfdzWWxHnwWJWbH3L2fN95uwSdjNgsXpuAtsTNank9R4XFqcm/jznhnTNn/9bnshDInlJ2TPu6EsskNixPKJmcnZ6vJQZlj+9HeTf7OItqGXJh3xWJCxvffsOtHMJ62fSlC2cscyZhPxtRUUsb3HzHW5XP0WDXlEVdwR7YbmMcwlrzO74sXc//qHt5/ZgN1BitmtLQ2mQnLXsFlV68gK8ILjcJGb2M1Bz/YhHJBIPmHZ/C7u9LRiDVIMXLo7y/SOWcKiu5e9CMaAgPdcRH6KesxI9RVoZ2WjO6ImUsf9Oatx+Tc87ul+Hvq+eT597HMymJqegpBE3pqQkuxI1brUPBV3JOtxjzaT94jT1D76BNcsPfPPJ2vISRQjay/hLxjBoJyLuaGn5zP9AAJQ9VHyNt5mJrUS7hjVg1P/UnDb55Mo+Kf/8sur2VcuGQGaaEeKAQzwyd2s7Ogg6HA+Vy3OgmX0TaaD77N4zvCuftPl5LsrkQhEbCaBqh843m2q3LIzs0hJ1wl5oQyXFJA0ZFSOlfezk2hX1rY+Iwu7ty+/PHNfCeUOaHsnPRaJ5RNblicUDY5OzlbfVcoA/RDGLY8zt323/K0GFOmtlL/ygvkT8llWvoUpogxZbomCncdoqBJzYI7LyHdoREmgM2I3qpB0/Iij2+MYeWls0j2qeX9Nw7SUFGDzj+O2JyLuW15LKbOGkrffp6nTviy+vGHuTpIzvgun52e42WMhYThH+CHp+NvJjqPH6ag4CjNvhHIj1Tj87N7uEL6AQ+/lsx9987Cx13Lzr/8nSqVN+5BIRPnAQMt9GkF9Nk/59cOKBug6LH/ofThP7J8y+P8v8EZ5M6MJqB7F9vK9Qy0a/GLC8YlKACXhhYs867l9sXeGPp38cSfXHjoySW4q0Yoeelp3uxN54JL5pIwtJ+Ne7uwJy3m8oumMy5PZsc42ETJK4/y+/oVPPXUGpLd9dS9+SQvNyazbM15LIiXM9I3zJggRVtbSfnxJjzv+jmrXb6ZlKwTyn58M98JZU4oOye91gllkxsWJ5RNzk7OVt8Eyno4sruYjmENcy5ZSLBtiL66PN55dT/NPaP43v1X7k53wU0hMFJVQbdPKP5+vnhL9bQV5VPRqsMtawk5YS6fxW+JgqtiWLttgOotH7L5SB0dY3KCM5ezZG4GSb5KpHIlGpUcbCaMuiF6hpUEhfmgOlkpQMQZmw1BInVUA5hIK8BuM9FXXULx4TzqI5LxLjhEZfcg6jWPce98P9yVI+x67v9R7+aPV/BnUCbpb6Zn1MrozFv5RZYKm8lAx559dC5YRrp0iLbD+zlc0caIJoq0rBlMifRCgxWjWYLELsPNyw2VXMfYwB6eftqV+x5bgLtKhs2kZVQnoGg/xCcnjEgjpjJvRhTeorDsxDAIggXjcAslb/2L7cG/4GcRR/i4xou0rGmkRfngYmzh+IH97M2rpFsRTHz2Cq5YlvQZUE7SoZ1QNklDnUPNnFDmhLJzyB0/uxUnlE1uWJxQNjk7OVtNHsrAhlFvwmqXoHHTIBNs2CwGRkcMWG0Ccm8/PJVSxCpJdosZm1SOTCZFih2L0YjZKiDTuKD+Qsmh8VUii24MrcGMxS5B4eKGq0b1ufJEolK+gN0uQXbGPj4/mgI2ixmTQY9FoUKq12O02ZG5++KlFhX27eiHR7BIRWFXsRrAxGGzYLODXeWBp7jKJ4jB+wZsGg1KiYDNoEdvsmCXKlFp1KgccW3ivYnnSybKRNmx2wwMD0vx8tE4bCIe4v07SjaZQaJUOWDzFLacaGPFPDqMVuaJl9yI1iJHLdpCLkVit2AyGNAbTFglClQurrhrJqoefANndkLZNzDWOdLUCWVOKDtHXPH023BC2eSGxQllk7OTs9U3gTKntf6vWMAJZT++kTxnoUyhUODr6/u9WdRut7N3716ys7PRaDTf23WcHX87C1RXVyOTyYiPj/92HfyXnDU4OEhVVRU5OTn/JU/sfMzvagGDwcDhw4dZuHAhUunn12++a+/O888lC/T19dHY2EhmZua5dFvOe/kKC4jjJc7NF1544azZSSI41m6//ZGRkcGFF15Iamrqt+/ka8602WzccsstPPXUU/j5+X1v13F2/O0ssHbtWlQqFZdddtm36+C/5CwRyF5//XWefPLJ/5Indj7md7VAf38/999/Py+99JLjw+eLhx2ryYBBb8ShXCGVo9C44a4+U9vvejfO879PCxw/fpwNGzbw6KOPfp+XcfZ9Fi2wceNGPDw8zj0oe/bZZ1m0aNFZfNTTu7JYLI6VuPKv2740jDDW302zJJQkRTMlY3FMj1Fiqj9Bu180IZ6uuH3+XWXTox0bY0CrISJMLCj75YdgH6SjfQyL3YOIKO9TAmNPnmNlrKsfu5832uo6LCFeGAZMuLt74aGRYrMJSDx98DqZKS3GSYx00mgJIcZfgczQQYfeG28PDS6qiTux2bAJNsZGRhgdGEIdHYarwYbJYsL+KU5LkCpdcXdRopD/8F/T33T70tZVS6PFEzcff4LdJI64DzGw+GSMh2hNwWZhoPgwbbGZJHmp0Zyl3xhhuJOeYQMjHlEkelkwavtp6nUlMc77C3EkZ9uhJ7V9qe+gtceGXe2Hr3SUgYFhFIlJhJ58fjFORnIycPrUO7Qy2NrBqF2CR2QEPl/hyILJhEUuxhbJzuDDp/Rpt2MZ7mPUxR8vlXQiq+5sW8XZ31dZoLm5malTpzIwMIC4I/H5Q7APUFNQyPHjTZg8vVC7+RGcnEluotd3NKyAaUyH4OqCUirGoH3hylhGBhns7mYgNJZYWTclJRKmZUagnJjI4ve+RHIGR7TrGB3uo7lDQ2pa4Jf6oE03il6QIVW74vq16hIC+oEhbC4uqDXqU/TETr9vwWbF1NPOgFcEgWo9Q209jBgtWCfepRK5Kx4+Pvj5uH6uDzuCbYDK/E58ZiTjr1F+8Rp2K1arDatEiVpU0P30EDD0D2D18sZFrCDwJSPj3L78ji77Hzj9nN2+/GooEzVdtAw0tjAWkUKMy3jQqXjYhpppHtXg6e2Dn8eXC+1NDsoEDO211OQf5GhoNosNe1jbuYwbFroytvMjjiTnMiMmmgQfV9SKU14xxnYaa6opbAjj0jVJp080bQvlZc306Uzjk9beRdWJQSw2H1LTgx2TSyLXoPGLYUZaCBrMtG5+k0OBi/As3I1kSQKD5aOEillJdhtGk4ao+TOJdkxYAat2kPZPPuST+Bu4PlmFcuQQ6/fKSZmdTGy4p+NebP0N1HcMUtVqRt1bAUlh2KV+KHo7GGhupD8whmC1HJfgKcxMDsPf49TSuT+Ml34dlAmY6Ty8n9agaaSE+qA5/hGb9dGEJKWT6d5JY+sg/UI4s6b4Ol7+gtWArimPN/+1g6Hp2eNQZtcxYgsiaVoKiZG+aM4EHYINu6mf6modCamRyBVffP3ZRV2mxgGaI5ayJqiPlmP72GGby2q/esp7zNgFKZ6xs0iL9MZDfXYBdzJQJvQeZn+JBZtXMomKFirKKmFBDmFd7bT3jmGSBpG2ZAYRKjMDNVW0Dugw2ETntNBRdoI+qxS/jDTCHLcuR+XqT+S0+E/1nsTA8K59u2mKSiM2NIhAQY9WrGWj0OB2auqc6O4mHZ1b36Nw2pUsD9PgKv9mKf5nxfsEHT21NTS29aN3DyUqNoYYvzOVvDkrVzvnOvlaKLO1cmDDbo5VjBI9Nw0vjQe+EUmkhaixDjdytLiRYbsbYekZxPq5opnUGApgbWff++X4Lp1LrJ87apsILlKkMhn/n73zAK+yPPv474ycPbL33iGBkJBACIQtQ1Fw4dZW21prPzsc3Vpb29raYf1abW2t1i2KoixlhBUgYSUkhAzI3js5K2e+73edAyogSrTaD9rzXJeXF1ee847nuZ/3/b33c9//W+57gIvYWuqpP3SYhuLLuH9xJLEAACAASURBVFRxgL8+6eLGW5IZ6u6iZ9iC05hGfk4S0To7vW0ddPaOYveaqmeUgd4WKo8ZWXhJ8geQIglMZmp6JDqVHAkCI5V7OObSoUvPJTfwPGtRHObghkNIMzNJTokj8JymKiLYrXSve5mygltYHn6MLS/X49GpUOq8z00nw0MiIUmZFM3JIfSDY4g+AdqesjWsPjCMJnsRy0oyiTGqTpaler8NNNLUMUS7No/5GaoPkUx0cuzF1QxctoL8ID3ekp/nan4ou+CW33kv6CKEMhe20W4a91RQWdWCePN3uSUugACpgLnlCFUHd3LQOpnZxYUUphs+dgAmBGWCmc7qQ+x4uwL3zAwC697lla5LuGWuBvPWtziQOZeC3BksSAjANtBDe68Jp+DCZemkqbmTxt5oLl2a8sEikxhTyE/y0FK2la1VXQzbPUgkg7ScGMUtBJKaEQqijABDPHlLFrNkip7+w9Uc2fwS7wrTCW2pQjknGdNxM6HBAbgd3lymMKZdvoj89GSiFeOMtR7ijWf2obv7Xq6MlhNgP8rap0qx5y1kVmEGcXoRU8MuSsuOsqfeRZClEXdSJLKoDIKOH+HIzjJ68krI0gaRumAFlxWmEHNBQpmDjm2vsbFFx6T5c8hqXMPb9iwScjJIH6qgvMGKInsRKwrCfOKVQ437ePetzRw06YmKNqKSejA3VHI8YCpzl81jXkE6kQY9Wp+u0qnmTc0faGBf+QF2Hgrg3geuRa8/Pf7Qjam7hdad69haP0RvykKWx47Ttr8B1+KbWOw6yOEeFwJSjOkzyU8OwfhvhTI7g03HaT+2lc1HnAiBU8jR9tF6ohpLQQmZbhcuL3wFBBFXUEh+tI29z6+jW6lDofV+1QuY+wawCRKfNpNeIuIy27EMOIn95q1cEuCgp/ogTSNmjrz2Fl1TismZPJ1ZMTLGh/vpGFMSkZxGRmIwJ8sinvxoOPKrH7L++se4J1NP0Blf/+d9Xk2sg9OKeaCLhgEFqbmJZ71MRWwndlN6qJMhp4joAm1sBtNKppF8Tiqf2Ckvpl4TgrJ3K+keDeSSG+eeAgkPTmsftW+/yR4xikixnz7JZBYtmkpyhO5jvEhuHJYBWo/U0THuxtGzn3XvjZBx2WxSQ3QoRYGA0BRSk+OI1TkY6m6ndncFR2uO0jxjMYtC29nwRB/zb8xGdHvwCAJSXTTp2dmkaNo4tK+Bxl4IjVCBaMdmGaV3QEVSciASrwSH0Ed1RxJfumk28WE6pLhpf+tFdnpCCZ+zjCXhH+NfEkdpO9JA19hxNr1yBN3kSaTn5JKZkkii9wPwDADy2vQIx//4U1Yv/wX3xG3jie+XI40wog/VgGilo9VFdG4x19y6iARfNqmI2z5Kz5EytuxpR5Eahq1tFHX8FApn5pAUqvtABsRTt5Vdh5upjFnFNwvcDAxacIkCHreNvT//NU03305JeDyTkmMINXzUm+eHsotpZZ681osPykQbo70NlL9eSlVNE5Zv/4EHvR4hqYfeig3s3l9K2egsrrh0AQunfXyiwESgzDNaz+E9e9hQFcqqZUraytfxQudSvrxQi+ndNyjPmk/RlEJKoux0NzRwrHWQ8bF2OrsHafMkMiVRh177oZdJEpbH0oU5hDe+yp/e62XEJUGv6qehbhiXO5hJueE4LAKCIo6V968i29NL9btlHDfbGDlRxf5ODYmTY9GZWmjpdaMMTSQ9PoqolHQy87KIGW+msnQr2x2z+eaXpvk0bSS46dv+Aq/XBxCTP4tZk8OR9hzj4PbtbNtVyfERFxEl85iRbmR4XysytYAkOQlVUy+aq25kUVYM0aeDyr/Jxs/nKcOrFzRynB3/fIeu7CVMG9xOmZhFTKwOdcdx2khg9vLZZOgF7P117FqzmmfeHmLunctJUEqwtp2go6ONsfAskkMUBEZPJm3SVHJPV8x2WrA07eGVbQfZs0fk8ae+TWCg7rQRcDF4vIqD615hfXU/Y/FFLEyELpOerNypFCQa8LzfW64jKjwQlfLTlUk533B/sqfMSmflQWort7Kt1olgmEyOfpDutqMM513B0px00uKMKC01vFcRwlWXG9n+0j4UCYHI1WoEb0DRaU0ikeMxO7C2t8DXv85VATaatm/kUP0BNu1zk5yXRlz6FAoywwgYaaGmrhdXWAa5BflMilD6XpQuyzAHfvpjyr7xGF+L13247X6+G/00fzd301G5i1eqArnq7qWknvHuHaf++SfZppxMbvFUYuq2UtbiRDH/eq5L/9AT8WlOd7H1/UxQJlgZ7S7nqYf3kf/I/cyRHOSZ3+wl5pZrmZ2TSJh3jAUH43Y3HpRoNV7PlPcDup3qLTup7T7Bzo3HUBUWkRUbikEhQyZToE+YwtTsNJINFrqOH6N8816ONTbSnjeXWVEjlP+xnklfvowp2VmkRumRnNhHtWwSqYF9tLeM0DemIzHMg/XDuIuT0+FlH72Jw9vlXPfl+cRHGpHhpun1l9gnDyN6wVIWGM/lKTsFc+/to/HEDtZVaUhOjSU+IYmU7EyykkNRecM/JDIC1BqUnhHaDh1i/wv/YHvxXdwxs4+3HtqKWRVAgFHpg8WBYS2T5i7lltsvIUHixmHqo6X6MJW1nVgyl3PD7ChcNetZu7sHT3gSWXm5TEoIJ0glxVa5md3VbRzPuppbojo4VNmGWRB8EiWNL79M07zlTIvJYU7JFJLDDac+fj60SD+UXWyr82KEMty4XOOMtg/S/dbTrFn2U37sgzIR65gZWd96ni8LJWvqNEry/wUoE+0MVr3HpnXb2Rd4Dd+eG4D5+DZe61nATfN0mLas5UB6CflxsaTFRxJi1OJ1gogtO9lZVsk2exHXzTz1ApdIkSiCiEuO9MWfCZWv8dwhF6JCTbC6k8pD/Tg8ERTOjMY+asNi01By5zVMlouIox3UdZkYP/IGa3pzyEsOIYqj7DkhRRc1idkzUgkLCyOYARr3bGH9zi4irljBdJ2AIAs4GbPjbGf/pv10q1OYurCEKUFOBg7vYcu2fVT1O0hatoSCZBmHXh3g6m8uQC0R6Ht9NdVLb2P55GRS/h88CJ8MZV6toBGaD9TS3dnAMWswwW1lHJAkEmzUEqmRIoSkMzUriZRkPUJPFZs2HWTvlkayVszCKBVoXruBgcIi0qPCCek5RGPADHLmrOSa/NMK/no8CF4RS7p45XubuPPRb6I1ng5l3gVvo3nD86x+9wgdqZdzXYaFzqFWDrTFsXSSEptriI6eACKSJ7FwVjahQdrP9Skxoe3L7q1sKLfj0E2mILCFwwf20xE7hUytHIngwDlwhB29JfzgK5kMtQwwPlxHY/cwQxY31oFBLIKIIjycIJkGnT6a5LRggqfmkeHbthKx7HicP3eUcMXCbDKj1UjsQwya3FhHBjCPmRgz5FCc6Y2tFHGahyn70U84+sPH+FK4FsPnu5t7cmzHhxhsOsrOZh0zl087VSbo5J9EoYt1v12DvWg2M2bnE9e8mc0HemkNWsLXl0Z8rnNzoR7sM0GZY4DB+rd48JV0HvvFHDQyJwd/+TDlc25hcX4mGRop2NtpbB7DKkaTm30ybMDry3fb+ml97y/89B0ly67OI9wYTWpOKlE6GcK4EyHAqwOm9HlmLfVHqNq9m6qF13OV7Airn6gmdn42Bq/Ol+jCVHuQruRllOSGESiO0dbQxUhHO70eBzarif4+CfHJIUglMqSJGaSrw8ibloxB6/0ocNHwyisc0oYTd8kSSj72uebBaXcyvvspnhmew7y8aCIkQ/QMmXG4XLhdbkRNEOFJGSQqutj/xlq2rttI5aQlLJ0eSOemejwqGTKN9wPMxZhFRfyUmVxxZTHJchPHD1ZQUVlHq6aQlXPjfQXOvVurlsYdbD08jCQqi+kls8jPiEFRs5U9te10TV/FDWH9NDT0YPXFqrlpff5Zjl5xJ1fmpJMdE4zuHFpofii7UFfhx1/XxecpO/loxTnQRd0//3walJ166Las5u/bA8n8F6FMtLZxZMebvPRODZaIWRQH99DQZcJ1euS4EIA+Op28SxYwPSOWsABwHt3Mpo2beHUwmkJfTQ2vCKKLwdFYVv1gFTlaCeONBzlwrIM+iwOPp5OaqkEcnjCmFcYgFeWojDFkLiphssqJp+4tfvXsXnrH3d7HGz1HjmELjyQ0MhyjJABj6nRmLVlIkbaPw+9uo1VnYLx/lMFjdVgzsolRyJFb2hk05BButhI8dSoJ4RLsXV00DsgJGjmGOz2MUamalqdLCSpOR+Z90R5uQvnNB7hpejqpFxyUCYhCD4fW7qB+zI5DAE99GeXOSIJjk8kKliIJCCQyNYfCogzCJFaGe8t5/DtvEr2yhECpwIk336F/RjGZ0RGEdh+gXjqdSSUrzoQyn0m5cNjq+PO9G88JZYL1OLuff4YX1h7FVnQps71b0HvKGP7afawS+7GaSnn6ZSNX3DiX2QVJ6DWnQd/n8Lw4H5SJbgfWExtZu2uIIUk6c3LAPNxMZX0/Nrt3a1WGPCCQrGtu45J4lS8+yGXtp7vXgiiT0r2zlGMOgZBll1IklyFXatAF6/lgE1cYpfyxP3J04W0syU4gTi1B7NnJtkonzqB8ls0MOS3RxQtlQ5R+/2E6Hvk11wdqPiwO7Q0LGrfi8MYYqdS+D5wvognuWl76YwURM2cyfWYWxsG9lJa10uou5I5r/zvkVz4TlFl7Gdr/Ij+tWcnv7k5BIRNof/pnrE5cxdLCLHKCpIijFWzZ1c2gOIVrV6QQ4K3c6DQxUL+Ll59YTWNKCTMi7TTsbCZ05RXMSDAgNwtoYuNJSIrA4LEzeKScfVtLOTjtcpYGy5HW7eVAjwWL46SSv0yXyqxL5zA1xVtY3I1jbIihYTNmbAx3HmH9OzK++p35KL2JKyoDYUY1sg+e2S5qX3qVmsAIEhdfQtFpW+feYH2XxYJda0Qv9ya9ODj+lz+wbdIVzIl1MXjkCLVdVmQaDWqlEm1IDImTC8mPUX6wffnKZV+juL6KzrYTdLpUqFRKlL4gYQlyTRTZOWlkBZop234US2os0kM1dJzujJaoiJmSiaK9mfHofPJmTSepqZQ9xzoYnPclvpzyoZddFBwc++UP2XjFA9yUEU70+0lcZy0aP5R9EU+RL/aYfij7mOxLoaeBxvoyNnfJkTomcU1RK8/9ow5p5PsBwSL2HgkpX76WeZMSifZtkbjp31NKeX07pgXXsCJUhig6sJnq+fsPtjHnqQcokI1Sv3kT+5sGGPXGtAh9NNaP4PIEMWlyBOLoCDazB9WXHuA7U3UII1Wsf2o9NWYHTtFF16EabJExhEVHECQ1EDNlOjMvmU1umO5UwK0Hh6WX9Q/8HtfPf8byYC2a2md46lAmhUW5FGaosQ4PY7aaGeofpKull9A5ueiHD/LMo0cpvm46Cm9A7JZSuq+9i5VTUy44KBNFN+PDg5icIsIp9RXn7pdYY00lNmcaJbEnQ2UlMgUKjZ4QndsHZX/47kZSr59HkMxD4+o36SsuYVJMFGGd+6jx5JFefDlXn+4pOy+UCViq36X0nfW8O55I1JQpZBzdyBuHAlj4ymPcaRBgZDUPPR7Cl++aRXyUN67l822fDGUCtp4Gana+wWubWxgOKmR2qgJ3y272yuNJlHsTINw4m9qQfedJHsg3EKiQIDqOsWO3hfDYWCR1uzjYP4Zq0RJmyKXIFBp0ISG+ft4PDs/QVn7/eA/zv3IZ2fHe2DEJ9O9gY5kJh34aKy+JOe2eRezmQbb86JeYfv5LVhjU6D6Iz3HSV1lJB1oCM7P/NZvzxnXarIzYZRhD9T5PxPtN8Hih7ADhRUVMn5lJ4OA+SstaaHEX8hU/lJ385PV0sHdrNT1jRuZfO5sQ7xx5oezAC/z06FX87q5kH5R1/O1nvBa/iqXTM8kJkp0DytxY+45z4MUX2Jp6M3cWaLG2HmH3C8+wfjyaqJhEstNyyC+eRk5aEJLeJqrefYeNmytoTF/AigXhNPzhHTyTk33ZlxLsdLWpmXfn9SwuyiJCCp7OGuo7RugJSyR+fD8vPWvlxnvm+uxQEqAjNCIItUzq+zDwJgdVv/I6jYHhpFyyiPwPEhQEHGODNO/aS/+cy5ltkCEVu1j7yGvIrlpBYUoUgRI5Uq9H7yNhaAIu0wBHf/cTXiq5m1VBTga3PM/6wXBikqKIUMuRixJ0MamkTckjN1qD22ZisLmedreCM1OoPDhEPfGJMYQFaZEjMLh3C3vrOxhdeBu3xssR3E4cLg/eRdX+xIOsXXAvN+dEEnMyaPMjzQ9ln+/z9t9xND+UfZIkhrmB2qoqttfHcGXhcf5emsu3vpp2KrPHRcNf/0HtkisonpROmsz7MBum+r2dHOlwknnHKqZ7F704jnnkII99t4Kr/nQ3CSc2s2Z7LZ0jdrwfSaLYT3PjGC4hkPSsMMSxQYY7exnOu4qv3VYAGzZSYxVwub3xGuO0l1dii40lPC6ecGUACrmaoIRs8ubNJd8LgYIN88Bufv1wO7f+5lZSdEqkB5/kyeOFzJg+hYJkNz1HD3H4wEEqjrXR2W4iZs5UjEoH7bvNlFw1DQUio6W7Gbj+Lq7KS73Ati8F3M5hKp97nLdOjOM4FbQldNZQ5wpBHxpJvP4U+hjiyJi+lK8tjWGocwsP37Ea7aws1BKRvoOVmFLSiAoyoB+opz9iKSWXXseqTwFlomjj+O5yOqt30xyUwGj4fBZbDlB1tB77PT/ka//PUCYyTlPpJo6cOEi1LYecqfMpVtWxd0cZHfNWsEgjQRi3MLb+n2xY+mt+UGAkSAmu+pd5rjyM9KlTCW96m3W793IiJJUEqRxdeApTL13J3Bg5ouBkaPXDPCG9jdvnRBCicuMUpEjM+9lWNopbn8+Vy1NRfeCp8ELZEJt+/CtcP3uEywxqtKfeJYKzla3Pl9IXmMj0lfNPbY1+xkegqZPWiq08eyiI6+9fQdZpL1JR7OCd37+Dq6CY6bOmEtu+jc37e2gzLuLOZVGf8YQX18/O6ykThmisaWPEpiF7ZiZ67+05BhiuXcNDa7P5xYOz0MsdHP71I+wtvvnk9qVWcg4oc2A19VFXOURcRDsvP7cHS8JMisYPcCDzJi6fkcnkkFOT4+zheGUVezZWY/HWiLz5K9ygLOdXD1Ry2T1LMQbIkDBC2eqDRCxfyqzp2URJXPSXbWFf8xD2hfOZ2ruZ/31wN2GzUvFGtEmNU1l+6wIy9Cq83xBeKKt69Q2aAsNJW7SQ3FNQJgoW+psP8fIf9jL5999nvlKCdGwTjz1hYdGq2cRa62mURBKanEHmGXFoIoJ7HFNLJRsf+wUv2GNJC1UjqALxNDYjjZcyYA4iwmwmZPpMUpbfyi3pckZP1FD6xKNsSJ3NtNMyV0VxkCPVChbfupJFxZkESrxQtpV9DZ2MLbqJ64It9Le30NxrQ6IPRrbxr7w79z7uKIglTusdHz+UXVwr8dxX+x8IZa/zzA4jGbn/YkyZd7xOg7LLcyr4ySPHicwxnjJ+gbHqEeJ//G2uKcohXSbi6Snj3R3NtEoKuOP6bHxhw6IV0/AOfnJfHw88eTORahg6dpjGnlHMPk9ZKwcr+nC4I5lZkoDY38NARy9j193Lt1NEzIMjWFwerE3v8vzrdXQ2tyGPURKQPJuigpnMzopAp9aiMxjQyEXcY720vv0HHuMefntdNHqlFHHH//LkSAnTC3IojJNg92oBdVexc1sZ2/fLWPg/l5Eg1LHmkXewp8ahkHiwnTARc9/3uXF6Gskf8xX2RS6A8wf6n3l2+5anedGSSUL+TC5JOCuY3jnIQMNbPPh0CA98vwjVqS9n72PaVyS5YR2bO6MxTlrEyryztxe9Nei825ebuPNXd58jpgw8NVvZeayXhrSruEHfzL7X19Jx9/8/lL0/QqI3pmyfA09IPgXKKja/sZpdodlk+0JenNirKhn6n6d5sDCQQIWVmqd+zAvWIuYuW0Ry4w5qHBB59dXMPSPhw4PbdYJnv/Masd//BqmHn+MfpU30WdzIXH10jgSSOvMq7rh9MZPD3t9CEnFahtn14M9oeeAXXBemxcfPogdT+fO8VKMlPHc+VxaFf7LW2fkMz9pHd+1+1tUbWHLTXBLP8G64qHv6d5SGz2Bq8QySa95hR7MN15ybuTXj3y/9cr5b+SL+fj4oO+c5RQsjfeX8/v7DLH/qW0yRNfD899cR+pUbKMlOJtwbT/uR7UvvkQTGR/vY9eijNN31K26NVSMrX8NmVSFT0mJJ1EtP0x07FVNWtoeaxTdzfcBufn7HaoLnTUHp85TZaKx2UvzV61kyK5tIZxM7XljLzmYVefdcQcbQYda8ruTbDy/j3JGbLupee41qbRjxCy+hyPdcE3H2H6d+yyv81XIdf/x61knZoB2/4ufNS1m1JIr+jRsYSplEbskMUs6Q/3BhGThO6TOrOZ6xguvjG1nXGk1y9yZ2S/NIGjqGLbWQGInVu4OJs+gqrkuSMtrUyL4XVtPzwI/40mnPVkFo5NX/3UfkrGIKCjN8UDa8bxvlDZ0MzShhRttaHn2+n5ySeKR9jex5u5SRhT/kx9+8lOnxRjSnh9acmkS/p+yLWEFf7DEvWihzDffS9MbzbJr/Xb6Z4pXEODVQHRt4dZ+B5Ek5TM8J+tjRm0j25elQtrKggb+sT+G2G+NObcd4aHlxDW0rr2JOTgap9iZ2vv4eRywh5F+/gqIgCS6nHI3czFjTau59MpHHfr2AQLXAwCdAmcRqxTHuQbHoai4L92Bu2s2bL67lkHsyS26cg/2ttzHPLCReY6J1236OS1MpvnQJ83Nj0Nh6aNu7hj9uMnL7o7eQo5Qg87rAX32c1cGLmDktm7wQ75aqlc69m9m5q5xKZTS6bgfZt9/A1LqXeMF1Hd9KKePFqhgWLi8kI0p/lov9izXI94/++UGZgKOvmZoX/8izmQ/z+NLAU5pI3ievGzdSJLWv81ZjIAGp888BZW6c9hM8/8h2bvzebWj0mo8MwCdC2fBrPPi/YdxxZzFx//bty5OXKnZtYUO5E3dIPoXKWnZvLeXE9CXMUYNgtzG2ZQ17Vv6WHxToURx9jid2ytENN2ELCsc5YCUkM4nsG689C8q8R3ZjGh1How/g8G8fYV/e5cydNpmU3k2s2XqMg3VmAsNCiJh7I3ctivNJw4hOC6ObH+W+sgxuvHUB2UHj9FRsZP1Bgfi5l7Bk3iQi/2WZDO/HjoBbALn8ox4ET/cuXn1xCweberBqkpg8eynXrJhG1HnFRP89tv9Fn+UzQZlXxsE6SPOa3/LLMjtGzyjM/BrfWJFPWpj6pBbgOaFMxGXq58iTP+WFuJv4ckkGcWoBp8uJc9yGQ2bwiXiH6L1AfBLKKneXcXTJLVyv3Mcvv7OXkq8swOCbxxH2r6sn4arllBQm4Sxdy/bGZuo9gRiG+iA5EktzMj/62cdBGYzXrGX19naGwgq5bG68T6dx/45yKsw53HbvSiZrvATvpOqXP6J0/l1cmRuDZ+PTrOuUos0qYHq8AZVXKsctRRaUQHa83hcCIEjkyKUuetb9mX8Op5Nu2k+NZxIFC0rI6NpH5YgH9bJruDxEwuiJWnY89Ud2zbiUktPj2sQ+ystsFF9zGfO8EkwSgZEKL5R1MZA7g6KODfxhezjX3zKVEMtRnv/9NgwlgbS1JLD8K1cyd/JHtdT8UPZFr6bP//gXKZR5s6g8uMdt2JU6dL7AzFPNY8fmkCAPCEBxuqDrWWM3ISizNFJ3pJqdjdFcllPFr/88TGZh0AeesqHyVoz/8xUuy9UzvH4rteZgUubOZUa8lNETB9j84lr29NpwjwuE3vxrHloUiloOgsurDzVC7btr2V6+nzoxh+I5y7luYRwyweu9EUEpR2I/znt/2YF71hKKUiMIDvSw74/P0jN9FvkFk4m39tJcXUV9nwRDxiQSukp57UQ4l16/mKlRChpffJRXKnvpHYmg5Os3syQ/mQi5m75Dpeyt6caeWsKS7CCEniaaGg6wrj2Zm25fTLrSzIn1z/Ges5hL5+aQFvVREPn8TfHMI35aKHOU/oNXrBnE505nQfxpnjL3MH1N5ax+1czc+65lsvZkfIkPVjq28+LLW9l/tBftrCtZdvlS37bc2U0UXdhMDjQG7TnVxIXaUnbX99KYspJVulb2v/kOLbfdycKyp3l2dx3mSd/m/msnEROk+MTqDp9lTM8XUzZyaAPrN22hWjWTucuWU2ipoHTjBiqTCslTShCddiwVu2i6+XG+l9vNnucPoigqJidRj7ulmv1l+zjc3IeJAF/gNhIpSmMkWVfczZfytZxUWPcm+Fbw7nu7qWwewEIgiYUlzJqRTaJ3vBVajL5MNF/6I4J9mOZDuyirbKbfLseYMJm8vEmkx4ViUAV87nF3H6Vob6aeHYfbGzwuR6FSoVErvvjzfpYJ/gJ+89mg7OTcucdNjNlFpKIAKj1e2T7b0AAjJhuO0WoqjtoRA4u4wRfo//6Uu3GMtnN03z4qT/QwZLHjFiVI5QEY04qZPSOPKTECnUf2sOW1UhrlKcy9/yaKxsv4zT3vkXJ5ARqZ1xVnpnbfADk3X8m8qFGOVg5jC85k1mQd5uZqynfv5UDdAII6wOsA8zW5PI1537iO2YmheLViRZeVwZZajlRWUdthQtBFkZiTx/QpSUTo1fgiTrDSuGU/rrxpJAXrUThG6D1Ry9HaRpp7TThEGZqwBFLyZrPwgyzTk+cTxs0M7X+TVxsNRChHMA+3U9ceQMKMuVx29WyS5QJjzXXs/ttT7C1axuyzoWy3lRkrF1MyIx2jRMTefpy2gTHMCVOYLO3jRFU5e6s7MclDSZs5l5kpBkS7B1WgAa1K8REPsx/KvoAF9AUf8qKFsn91XCYEZYID+7gdq0OOQTVO36Abhfr9L28Rt82NPCzYEee9rAAAIABJREFUV+7IPWrGLgagNuh924guu9VXwsjiEhBFKarwGCI0Mt8L7GTzMD42gtlqwyHxSg0YCdQFnJGpJgh2TANWJMZA9N50Z4mAZWAIl0aLRqNBiRunzYbNKSBVqlA4zQw7lYSEGlBKRcaHehi2uXAJSoxhwb6SSXKvVpTVjNXuBrUBo7fWkDdezWpixKUhLFSHQiLiHBtg1KPFoFefWa3gXx34Cf7+00KZaBlmRFCiUGvQne5pEd24HDZGx0SM4UZfbMkHzSsqOzSG1e5Brg/CGKj/bArzdgtWhxuHwoBR6sQ2ZsIZHILO3M+gV9peG0G4UUmAT5/k823ny750W0cZM5mxy3TojUY0HisWkxmbQn1SBFMUEWxWnEHRhKtdmIfGket1qFVyRLsNq8WCze7E7ftY8DYJUlkAqqBwQr0yCB+Y8zimURPWcaevJIxar0ev03wggnnmXYu+l7vJ7K2tKEGu0qLzKqCfw6v1+Y6W/2jeEfjMUHaO4RPFUU6U7aayoZOB8XEEQwpZebNYMCX0DMj1Juc4LWbMXvvwCD5bknizKb1zr9WgDhBx2iyYRiw4pCoMEUFoBCv9XSYUes2pii0CdpsbdZARrdzN+LjgqxqhV8vwOMexmsxYHS6frb7fJBIV+vBg9Ar5ByW9BNc441YrVm9Gp0yBSnOynNyH1izgsNqRqFTIZd5yUCIexzi28XHsTo8vFlgmV6L0/k51jo846zCDDjkKiRu3y864U4pSZyAwUHNya9Rpxzo0hE2rR3taySjfx59VQGPUo9UofYAlupy4vNI8AWqUEg9uuxmTxeFbYxqDAa3C+z46tTLPUX7KD2UX35r3Q9n5al9efHP6H3HFnxbK/iNu+jPcxPmg7DMc0v+T//AR+DyhzCsZYx0ewWQ9WbxcqtSiNxgJ1PyX7AVf4Lbih7ILfILOcXl+KPND2QVptX4om9i0+KFsYuPk7/XhCHy+UOYf2Qt5BPxQdiHPzrmvzQ9lfii7IK3WD2UTmxY/lE1snPy9/FD232gDfii7+GbdD2V+KLsgrdYPZROblglBmWuQrh47gtxIbLQeiWjHMjZEW5uHlNz4k9Itn7l5sA910d7tRBMbTqBKhuh0YLeaMY2OMObNQA5NICNW/9Ekh+6j1ArxxIbqMX5EdkXE7bAzbrHh1qixNjTiyUnAVt1P+KQklKZhHBojWs0Xp/7/mYfkAv/hxD1lHjxuD26PDOVHVVN9WYpDzQ10DJixuj+M4zrz9r2Cw1rCM3NI8spffKaxEbA01NIdnkyMQYP27NhMwYnD7sDmURGkPy3JRxAQJNJT8Wif6cQgDNPZ5UKjMxAU9L5w+OnHEhE9Tl988PDICCNWJeGpsQR7eukcVqELDCLUKMdlHWN0aIgxp+gTYDaEeMtEDdHeMYzDezhVKLExwWgV8jMTTjwmhgbHGLFoSU4J/tTJKH4o+4zz/v/4Mz+U+aHs/9H8Pv7Ufiib2LScH8oErA1b2biznlZnKBkpERhVTsZNrewsdzKlKI0QjQJJaAYl2dGoFB+RLD/3hQhuPH217K5ppfVEHwGRmWSlKLGbLJj6uui3CjhlWkJCw4lOnUJ+rJyxtnpqe6zvJ8ZB3Ra2eKYyJTGECJ03zFqCMjiWuPh4YgNljPe2cKKqilpjLmHl63HcuZS+Px+k4LYZDO2oRzltGhmJ0QRP8JLPuBGPmb4eE7IALaERgRMb7P+QXhOGMo+ZwfYT1DWMosjIoyApEKngwXT8GIPRGcRqBUbrqjjeM4LJYaW7bQCXVEWwBiyjJsbjU0lWyJCrjMTkFZLlrqa8M4YpmaHovAlGH9O8gfjWgS7ah+2nbEVgYPNajmTMJS86hJAAkMh1BIeHERKkRWHtoK2ljWPmNJYURyAVPYiWThqbe+ka1pCen0aEQYVcdON2OnA4HNjtJ//v9P7b6cTpcOESAzAmZ5PsFYh1O3C6PQgDe9l0WEFsUio5aYF48/wlUhkyuQzsI3Qdq6Kuz4qpuZmR6AQi9fFMKcomZnQH79WFE5+WydRUNdbeVlqON9A2JqLQhxKbnk7C0Db+tt1DYryLjp5AFl5ZQkqgi/6WLvpHrTi9nOvuo7Wlh87+EGbOijuZXSmVIQ1MIj8tlIBzaJOdPqx+KLv4Fq0fyvxQdkFarR/KJjYtnwxlIu6RJg5t3kbFiU46zCIyUUZopIrxEQsmhRZlVx/SaUVkphawoigJ7Tmyyc55JR4n7rZ9vLn7AFu2DjHvjhUkjtZyuLaVrtbjdLiNaOKnMCMjjoS0LHIyQvDU7mL9e2U02uU+7TtJyz72ejJJjw4kRO1GUEWSkj+X+cVZREuHaa4oY39FBXuFXFI7yvDcuoDBf1QyaUUSLTt6iSmexfQ5RWRFBmE4PePWZcM61MOJIQVJk+IwnO2esfZwor6KsgNDJGfmMmfe5IkN9n9Ir4lCmWDrp6PuMHsPtWLWJZI3fy5TDT1seXIziptvYmaEloD+avZXdTNkG6S+qplxqZ74EAmDXT2M5s1iprdkQ9BU5hVGozvyOA8eXsad10QjHWija8jMuMebAOyljwB0odHEpsQTZOmiuWwTm6whJPoyfAXMx47QFZlOrFGDTiZBogwnKSudtMQw1AOVHK44xFbTQu67KQmZ4MIzUsPm1RvZOxTPnOsuo9Bgoqujm/6xcTweDx6PA9NgP4ODViRhUYSp5UhlWqKLFlEYAb1736PaHoC0v4oD7QbCY+NIiVYjERw4JTqM4Umka9rZ8sKrlHbYGKs5hmPZ1SxMTiQtJZ7Qwa1sbIgiIT2LGVMCsQ900lxzjA6biFwfTmxGDsXWNXx3dxF3X25m/YudLPnW9eTpmti+pYV+mwR9YAAIFkZGvBmXWuITDEjw4HKPUd+XznfvKsHolU76BLv0Q9nFt2j9UOaHsgvSav1QNrFp+WQo8zBSvYn1Zd04DXpU9jEGB4aRhqvpa1VTsCCWkdIKBi77H+4pDEP1aSQ7BDfOgSZq26p45W9Hyb1iGoruRupa+hjuaabdIkcwRJEcHkH8lLksv6aYGEsX+//6a9ZI44mWgqxxO9s8U8iJDyJcNcyQLJeSOQtZNkPPSFsD1fuqaB4aor/5BNXDQRTMicdetZcGexRJibHEhEWQNH0mU9LjifTpe5xq5m46KnfxSlUgV929lNSznTK9VWwr28O7u4eYWTKPq66ZM7HB/g/pdX4o8+B2e7C1t9Dd30t3YBj6+iO0JS1g9vg7PPa2gdseWEFmoApF2xs89Vo3VpmT0Z4e7BI9MUEShnv6ME2aRJarn1bljTzy1WRkmx/kvt6v8e0VGkyH93CkdYAxl3gKytSEJGeTW5xP/HAjVW+8wNtTrudWr26gaKOnrglLcDwxIXo0Xv1Jn6cslNAgLQE9Bzm0v4pt7uXcf3WkTyJC8IxxYv2bHFGkEJeVT6azlvLqJrosIhqdGom1n66WDgakMeTOnUV+XDBalRpdSChGpZN9P/4278TmkuDNJD2dehydtA9IkIXM4bbZFjb88x0ODNkYPHSYwbxC0pQaotNziLMdZH9vJJFBGmLTohBdAvbmWjrsInJdBNGZBSxxbeIPfIvfXNnPcw9tJm3FNILoprJRR6jeQFQI2E/V9v3A9KQenLJR9r0n439+tJyg8+j6+aHs4lu0fijzQ9kFabV+KJvYtHwSlHlr/fXVN9LeepTj3f30j7oRHWOYTWYGxUiSwyW4xHHaXTP5xXcXYFBIcY0NMmJ14PR8TIyQV7lcbSDMKMNeu5U1m9fw9PNdZFy2krlxVnrdUoTe43SaAvAERpIcFUlExiXcfEkszqFu9v/jL+xJzCNdJkFauYY3PMXMSI8gVt1N60gsOVNnsrAoCrnLhmVkkM72Vvqqt/GGaT63F6lxd2/kucoMViyZRFJyAlEhBnRnxzvZBuk/foTSE3pKrpxOzNlV4L3xbvSz8639hBhjKb68ZGKD/R/S63xQJjr76eqx0HuwlsGxHnoW3c6XYzxYu4+x+emXOLHwZuZHJpCdbETVvZbnSwMIidVgaW/BIg0kOVzGYGsnwwXTmDpWw7a2eXzv9iQka7/PfeK93Lc4ipgzakiePrAitrYGat55k93L7ue+FBmOkUZ2vbWJE9pcZsyeRlakAdWpckc+Xurcz+EDRyhVXMt9l52+Fe3C5ZIj94qLnwZWor2Xul27OdAmELXkChbHq8+aWQd7H/wJFfMvpzAqwldC6oNma6Smrp9e13RuXihn76v/YMeYAvPOnfSULCLX7SR0/ipmWTazdSiTZEk7ZlUkTn0ikyXHqB8WUAaGEZ2SiOS916ladj9fTetj4+9ewxpoo1c3haS4WEJGuujv7WHQY8ditmG1ygmPNCBVKAlIyCBTFc702emo5J8cp+eHsotv0fqhzA9lF6TV+qFsYtNy/pgyEddQF50DI4w4QTFcR2NdI/tZxE2zZVgtDbz6poqHHllJoFLKwIFN7K7rZtDm+TD267RLkSgMBCYWcNmCdLSCk7FNP+X6hytJ/ur9LLcc5ERUEhGuTvpHVbhDg4kUrAwJM7nz5jQEUy8N+/ZxdMh58tjVb/O2p4iC1DBi9BJETQyZOdnkpIWjHGmhbs8Gnt10DIsg4o0zat1zCIpnEq+QESBREl58DdcuymdSpOZTB5CLQifbXi1Do4/xQ9lZpiZ27WDTvn6a6pykxtjoXXgrN+m6qN++hmca8/jBtR386ZUobv5aMbH2g6x7+zDH+0cY6u3DQgD6sCBULidurRa9Uok261ruXJaA6s3vcb/mAe5bGE6kSkQilyGVng0VIrbWBmrWvcGOxXdxm16Cbf8OumZPxrp6C6bCpRRE6zDo1Ch1OvRe725bBYcPVrPdeBP3Ljqr+ojLisWlQKWUI/d5gkUcx7ex5VA/g2FzuHlhrK/815nNwd4ffZ0X5LEEq7ToT/eUufrpHzcSmnElX5nl4b2/PcdgyUJUL73I8RvuYFH9u+zL+DrXObewV15ABs0MunWYgjOZqeuk0wwBGhXakADad7QSMS+PCLmIqW4X+7uNZM0pYWpKEArzIINj3q3SfhqO1HH0qJFVX56BQiJDpjEQYTwbJM/9vPBD2cSeoxdSLz+U+aHsQrLHD67FD2UTm5bzQ5mD5tf/yqsVx2hSRBDn7KW/b4BmMpmRHIBErkKWtJC7V00jSCHB2tlAS58Jq+tjPGUyJeqgWDJTgpHb23n70T+wZkhGsj6edEUzNcpQFKM9jFgVuA0GInR69AkruGdVFOaWA2x85xA9Xkl0b2vcTqkwhey4IMI1Djpa3aQUz2XFNXNIkI/RVrOPLa/vptHpweO00rxjP5K5c0hQylFKI5i8YjlzpqYRp1UgP92bIbh9mZsWpxSt8aSK+tnND2VTGBoaIiDg7NERsVW8yXstbnrtgaR4WmgrWsqc/jJeeWeIuT+9mzn6Dl751t+Q3X0DiUP9mAbHMFmHaapsZEShJy4vi3CPG5dTQKFVo1DqicqdyaStP+KhkO/xnTkKnD0m9JFhBAXqzoIiEWtLPUfe+iebZk9HuclA0cg7NN77MKsidAQFSOjf8CKlkiQSps1kVqQCWiqoPFzD9oibuHf2mbDibtrKlsEM8jIjiTB6K6a4ad+4looxEe3Sq7k06Gw3qtdSHOx96GdUr7yROXFRRJ7exXqMQ5VtNI1O5upiN+8++RSNGQUEbHiH1kuvprj9AE3T7+HSvs3UxxeRLbbQa1fT7VQS0bGd8l4BbXg0SYXZSJ9/nGckucxP1kBnOYdUN/L9u5dRlB6MpKWCwwMBCBFaxOYq9u5TcOWXZqD0VkEI0BAUaphQTWI/lE3sOXoh9fJDmR/KLiR79EPZp5yN80GZKHaz7U9/Z9uxbpzRsQSZu+gbGKZVms2sNG+4vRSEUKbdcSMlYSpU53pHnQtqXFbGD/2FH+yNJqx3lCXXzyag8T3ePtbLYFc7A1Y5gj6Y2Kh4EvOv4NYikcq1r7Otw/GBB07SvJc9QpYv0D9UY6ezoQtP2GSuvGkZM0Ms7N1czolxAdHjYtxqpnFzGdIli0j21qqUy5BJtcQXL6Z4ahoJ+tMu3NRBa/lW/nEoiBseWEnWORL9/FB2bigTsdPw5loqXQrUEYEoa8vYbYxHf6id6Lsf4LZUhS+DseOvP+AfKbexJESCVhijded6KmxBBE+eyczIcToaj3P0qJX8axcQp1ATlJBO5Pof8kjUA9yTWc7rb0DR4plMmxJ5Flx4GDtRR8WLf6eqJInug7O4vOcFGu79KauigwiVeXB1b+PVTWaCkvO5ZH4SiqYKKiuPsiP2Rr5bdBqUiQ6a/vwDXkz+OjcWp5AW6DUEN41vvUWlXUL4yquZf3os4gd27mDvD+/gaasRtVyNN1fh/Sa6hhgjivj8G7hnvsjOZ//Euj4p1gMHGZhWRIYgIf7aO0k98B62krlkOppoMUGbWUBbu4s6hwKtPpKkK+7gBmMpv/qnhq89UED7//6Rqrlf5YppySRpPfRseINdDiPGmWkYDm3klb9XY8yNRSZVoYko4KqvXkKKzLd6P7H5oexTPlAvgO5+KPND2QVghh+9BL+nbGLTcn4oszLQOYjN0k/z/jIqyg/QFzeZwLgr+eoCHW7LGHV/+Qu133mUr8ZoMUxQXkJwjtO/dxctk6M59GQFxbctQddVRU1DF31NNdSNBuAJSWFyQhSxmfnMnxGDbLSdmv3HGXzfU3boVV51z6E4M5I4o5X6Qz0EZ+ezaMVMIpzjmEct2KyDdB15l7+9cgLXWBfKyaHI46/ihkU5JAZr0eoD0WtUnKHkYe2j+2g5a48ZWHbrfJL8UHaGMX1STJkoDlK1+xhWmYEIWSulzz7HGuksvvadu7gqTYXH2cZbT+whc1EIHZJpzEgJJbh/A396cjNHrCHkLiwhWz3KYHsnnSmr+Nbi6JMyDm4X4y9/j4fCHuDbERt4fncM8xfPoHBS8FlFtB301tew7a8vI8lVUmb4H67f9RuO3vuQD8pCHPt4591hOsvqMM7JI/fSBUzuPUDloRpK9au4d5H+5L2KAmL/Rh76SSNzvncTM5IjTm1DCoztWcPGOjO23Cu5vTDoHFvfDvb+9Bc03PQVFiXG+JJSPmiWGioqGqntTebKOXY2P/sW5QNWBt6HMpWOtCVTGSmzMOvyEpKHKznkFGi2akl0CuQuSEFaUcorIV/lwZkOmv75II832DDpr+X7d5WQGa1DZq/j7d+9xlFNFrNvnYa6toaDVUHcdncJXqU0icQry+EV5zh/80PZ+cfoQuvhhzI/lF1oNum7Hj+UTWxazgdlOIdoObiT0p219OozKJxkQG/qYLdtDteH7+X5ih66q8ZY/PeHWWJQnSxSPpHmLWTuLZYsbeGfj5ZRcNtyYgPsPpAaP7aDsj4lrtgC5qXq0QWFExuhwjPWwdGKRgbOCWUu+ntdRGZmU1CUhdHSS8vB7bxXWk13UD5LLs2m+We/R3j0R+QcXMe7e/tQT17A4kWFTIo2ojz9ukUBwe3C4ZagUCvOeumfemeLvex5Zz9qbRTTFhVO5I7/Y/p8cqC/gGu0nWO732PDm1uodMUy6dbv8O05sQQG2LF0beIHP+nnG7+9kYRAA2q5FKnHTH9LI0fLt7N1VxUNgwJBUSEYIzOYOrOEebMmE6dw4179Pe5X38+9c1y0vf0a2+p6GBbkKLx7z4IHglKZPCOPgsBOXntxlIVTHLRcchMpTzzI4bse4vq4YEK71/DMNh2RWjUp+fHo4xKIFTs5umc7a7eYyLv1SorCBQaObmf1q5UE3fAtVhXGEa7xFu4+2YTxLo6WbmRjaT2j0bnMyM8iJTaGuORognwE6Y0p+wavqhMIUevOiinro8+qIyjlKu6/Pp7R3i7aWk6w909PsX9GCQljY8jNfQyk38zNy/MxHniXo2opAzYLY9srMIcHo7Y6sC15mJ8VDXL4md/wxLZuXOkr+drXV1CUoKB33QtsGbDQMSInKMCGXRuKxpnFN+6Zw8QiyT40VT+UXXzL1g9lfii7IK3WD2UTm5bzZV92lm+luh808emkJ0QQaK7neHUN2zzL+cYsKyea+7AoY8jOiUEv+7SK6yKCcJznHttDfqGKw3UdtPdZEKzDjDilCEoDIVodocm5FK+4hGl6AYfNinOgnBf+tp329l4k13yXm4qSSdJL8HhArlCiVHklEGqoPNCLckoBU+ODUcpNbPzOowi/+zWXyp14htqo2XOY/qhC8qdOIj340xbAdmMz25FK5ai0/1pNg4nN1IXT65M9ZSM07NxFdYcTfWwompFGyqp7cYkeBBGkchnKSddw5/IMApVmate9xe66HsbkQYTHJZGanEBsmBfWBByj3Rw/cpT6XgXZN1/HvI61vMESFk/SovZmAdtduNze/zwIEhkBKh3q8V4Gj1eyVbKA2wtUODVqHJv/xBMHbUgRkNjMqKZdw7LiyUyKVCKVByDHjWO0h9ajlRw42kKfXYY2LJmcwlwy4iIIVss5Q+1F9OCwmhjp7aC95QSNLUOMKxIouvESJiu86Oag/Oc/48DsJUyNCCP0dOAfb+LY8SEGx9NZOd3Cpg21mA1G9AolQakZJIV0smvtEKmZAbR3tdPQpWfqomnESEbpbuwjIj8VTWs1e/ul2EfMBE6Zy8Kp4XiO72brrgbE2HBc0hSm5U0iO1bKUONhKsqrONZuRq5XIfGFesqQB6Rxyb03MMOo5CPFME4zNT+UXTjrbqJX4ocyP5RN1Fb+rf38UDax4f5kT5mAfWwEq1uGQqvzCcNKnRasFitjhBAVKOJyuPDIVai92k+fqY3T32VGqxEZs9ixu7xqoILvBY6vxI2UALUeY1gwBp+MgYjoHKWncxi7U0AeEUu4QY3qjC1GN3arBYvFgyIwEINSiuBxMdTSCYmJBMulyAQHluERbDIdOp0WzenisZ/pPv57fvTJnjIX1pExrC4JKp2aAJeFoRELDo9XTwwkMjnqoEgiDApkUjeWgX5GLA7cMiUqjQ6DXotaKUcqCnhc3nJeY5hsItqoSILco4yIRoxqbzzgqfH22YrXWKS+LTmc4765HwsIJlIn8yrL4jb10jU0jtvbTwBFUDghgTo0p2QxTrq/3LjsJ4VW7R4JMpWOoGBvTNjHb/N5yyM5bBbM3utHiSEy+FT8mIC5swtbYDA6RcCZiSKCHZvNicOtIEjrYnDQhhAQgEKpRKlUoVI4GBlwo1V7MFttWN1KjMEG1F5wdLhR6tXIxi2MjruwOzwog8KJCFQhWgboGzDhUShAbiDIoEOvBqevXJkJs93Jhyo13i1MDSEJkRgDpJ8YV+aHsotvXfuhzA9lF6TV+qFsYtNy3u3LiR3G3+u/aATOp1P2XzQU//G36oeyi2+K/VDmh7IL0mr9UDaxafFD2cTGyd/rwxHwQ9l/jzX4oezim2s/lPmh7IK0Wj+UTWxa/FA2sXHy9/qMUObdhvRqjglyVIrPusX96UdfFAQEpwO3Qo3y33faT3+hF/gv/FB2gU/QOS7PD2V+KLsgrdYPZROblglBmWuInn4HosxIVKQWiejAah6ms0MgITuGfy3M3YNjuJfOPiea6FAMShmi0+EL6DePjWJyyVGHxJIapftoCn9vPfVCDDEhOvRnpE967130CcDarXY8GiW2E814/o+9946Pq77y/t/TNTOaoj7q3ZLlLvfejTEd000CSUjjebIpu2zN80uWJJuFPMnuhiWBlIc0wBB6ccHgbstNsqplFavXGbXR9Hp/rzGG2AaskYOxtP7eF/lL59577vkcRW+f7/d7TnEmnnobiVOyUDtG8GmN6LUx4o92dKnyoVX0lTKJwFAPvW2ttCXOZ0WWZpxvunxzyefA0VLOPtdMri+NQxnZbyaucUdAQNm4Q3bVbxBQJqDsqifhxzkgoCw6WcaGsjDu5j3sONBEZyCJqQUpGDU+XPY29h3xMWdpEfFaFbL4AhYWpaBRRduoLEjY1siR0x10NvcSjsunqEBH0O1itL+XAVcQLxoMkTl/hTOZn6VmtKuZBqvnww+T6nbyTmgOs3ITsZxr/qo2p5KWlk6qSYGnv52WmhoaTNOJK3sL30PX0f/LcuZ+fiEjBxtQz5pDYXbquTYG0cXrrFXYzUBbK539dvz6ZFIzMsiIjxmzEec43jChTaOGMslNf10FJw6fxrtyE3Pd7XR7QKHWE5eRS06iHs0FoxTO++ywD9dwL62NnQyHNRgyi5mWaUQp8zLU1EDboBO/LpXsrDSS9T6Gurvp7BnGK4FCayQ+2ULi4B7+e7uRB76zngy14mNbm0zoQE8A5wSUTQARxumCgDIBZeNMmc/GXEBZdHG+NJRJhOztVL6zkwP1rWc7i6tlKpIsMfhGHNiIQWsdRDV7HgWFC7lzWQF6TZCBlma6Bh24gxePWlKiMSSQXpSHRREg2HqArXuO8d6eYdZ8+XYKHKcor22ju62RzmAc+uxZLJ6aRXZhMSX5JnzVe3lzVxlnfMqzXdxlrWUcDhWf7eifoA0R1iSRO2clq5dMI1Ntp/34IY6VHeaANJeijn2Evrge26/Kmb45n+Zd3WQsX87C5QuYkmTCcP7py6AH95CVtmE1mVNSL+wzhYS/8xi7y5rosvtAoSchr4TSRTPIvlRvgejkmBRWUUOZq43aiioONRtYs8HEiWfeZigjB5NajUoZS+aCZcxMNxH7kZOvEr6BDprK97O3zY8+Uj0lnpJNG5nuPs7uQ22MhAIEPCpSShcyO91F+/FKjjcHSEjRojYkkzlzEXPi+tn7X89jf+gRbkmNQSuWMcedXwLKxh2yq36DgDIBZVc9CUWl7PIluDSUhRip2cYbB3oJmc1ne0PZrIMoUnT0tmhZuCGToXcOYb3pm3yjNAGNQoYkjXB61w6ONnRj837Q5fV9/2QyLcbUIhbcvJbZ+jCBwXb7CXRIAAAgAElEQVQauqt47ulqZt8yF0VHPXVn+hjsbaHj7JilNPKSk8icsYIb71pOlrObY796jD9L6aTKZcgb97AnNJNpWXEkaYYYVs9hxcq1XL/AwFDrKU4eKKdpcBBbWxv1Q7HMWJqFt+oYbcEUMjPSSU1KIX/xckqnZpN6/l9sRw+dJ/fzfKWZ2//XRgouKP6FGdn7HG86csifWURK3S4O94TQb7qX29PG2+vs8nW7mndGB2USgdYTVFQ3UG1Zw40pLWz9ZRVr/uXz5Ppt1P3xCbalP8SDa6eQn3Dx/Mww9qYaqo4cp2fZPdweZ6P6ycd4duGjfL75CXZYNrN5RT6xle9Qrsoj0zhA/xk7/bol3L0m8WzvOEWkZ57PzsiuJ/i/4Yf4h+uSMUY7A+xqBneCvVtA2QQTJAp3BJQJKIsiTT57E1Epiy7mYzWP7a2rp721msZuK/0jQSS/A6fTyXA4mcxEGSG89MhW8KNvrcKo/kvX87HeLgW9OGt28MLOV3nm2V6KNt7E8hwv/X6JUG8znaNKQuZU8tNSSSu5ji3r0vEPdHP0N09yMH8+xQoZ8sqXeSm4hEVTUsjQdnFmMIMZs5ewbkkayqAX9+gw/V1t9J3cyXOjG/j6ilhC7a/w9IkSNt84nbycDJLMenQXzFgC3Db6GyrY2WBg9V1LyLygwiLhbG9hSBeHMU6P79B2Dnf5kJbfzu1ZHze6fKxITL6fRwdlYWzHy6g43YLrxptZbK/lhafr2PTDr1CoCOPd/zg/qlnFA7fMpDBDd1EQwvhcTkbtThRJcahs3Vh3/Yr/Nj3ItD1/QnXXLcxMTcQUkqGOSyJu6DB7jnbTxAw2LTAh1xhISLUQr/Tg63mJR39XwN9/cx4mY6S+Kq7xREBA2XiiNTFsBZQJKJsYmXiRFwLKopNl7D1lEsGRfvqGRhjxgXKwjsZTDRxhA59frsDprOdPz6v43o9vw6xRRjVP70PPpACOnd/nzn85Qd7D/8xNjmOcScsjJdCFdTiGQFI8qWEnA8FFfOX+QiRHP41HjlAzcG4oefXrvBZaxPyCZNINMmSxmRRPn8q0vERUwy3UH3iL3+6oxy1JhAIe2g9VwJJFZKmVRBZAkxZv5q71c5mWqh+f32c/QCLkPMP+N4/QFkpm8T3rKT6/GWl04Z+UVtFBWZDWw4epamgn4f5bKeiu5PknjrPkkfvJlXvp+vOT7Ej/IvetzCc37hMqjJEDJcNnKN/2Htt2tVP4/dvpffyPuNVqpFgNwWAqpTdsZEVCK/tf38XrDTKy0zQolYlMveurbJmuxO/exw+/7+CR796A0TTeIUOTUp5P1WkBZZ9qOD+ThwkoE1D2mSTaeF8ioCy6iI0NZX7aXnqa54/W0axKIdPfh7XfRgvFLMxTgTIGZf4G/uaO2eOqlEVaq4d8Pbz9bz/m+UEl2doMpsa0U6dNQmPvY9ilJmgykKIzoM+6mW/dk46zvZxtrx2n54NV0cbd7A7NOrt8mazz0tkWpmDZKm69YwWZihE6a8vY+fxeTvtDhAJuWvccg5XLydEoUSsszN58Kytn5ZOhVXLB4bxzsy+9QRmaT5h9SchDz56X2NmuJHbeJu6YZboMsItOo4lmFR2UBWg5XEZ1QwfJW24ht/0gv/q7X9BVUEycQoVp2ibuvnkuOXFaPmnRV5K8uIfOcPzNd3j3YDvJ37iB/m88gfyfH+NLywsx7XuKF+xF5KQbSVQEsZtnsjp3gIaK/Tx/II9//scFyNwH+dH3B/m7794koOwyEklA2WUE7SrfIqBMQNlVTsGPf72AsuhkGQvKJKmbd/7zKXbV9RDIzCHR3Yu1z0qLrIRF+arI3BwUijQWfvFeliZpiHbbjhRw4a34BX+7N43UATsb71mGsmEHr53qY6Cnk4Gze8riSE/NIqf0Vh5YFKL8pa282x348MNkrUc4HC46t9HfR3djF8GEGdx2/yaWJjk4uK2MRk+E4CLtMZw0bN+PbOMGCmJU7x8UkMWSs3wjy0qLyDl3evPsw+2dtB3dxW9OxLHlH25j6sccKA20bOP5nQMochdy43VFmK6hjgvRQVmI/qOHqTjdRvCOW5lnqz5v+ZIxAFYiHAoRDIVRqtXI/aN4yp/kO2VTSTtyhGn//k1W5aYSV/MHfldjIbVkMRvnGN6vX4b7aao7ykt/DvH171+HfugtfvBfSTzyyBKMxs+uJUd0v30T30pA2cTX6GIPBZQJKJuQWSugLDpZxoYyJ/1tfTgcVlrLj1B+vJz+9KkY02/lS6tjCbrsNPzmGRq+/SO+lKbHGG1HDL8Ha9lemorTqHz6OEsf2EBsVyVVDV30t9RyekRFKCGf6dkWMornsXZhKgy2UXO8mYEPKmUVL/JicDmLi1PIMLpoqOgjrmQO625ZQmrQjX1wFKdrkN6aXTzzYgv+4U40s1JQZdzMnWtKyDbr0ZsTMMVeNDvT2Ud37RFeO2Xk+gfWkHfRN0kjFbz+QhW+rJksWjWbLG30e+miU2ViW0UHZRBoOsrJmkaq8jZxo/n0x0KZ5OikodWNJtmCJcWE9izceuioOMGh3bUkPvw11jLM4Js/5Lver3J9+X/QfO8/cOfsTAy7n+YlVzHZ5iAKn5/h1BXcXtBH/ZHdPFu/gO8/XAgHnuT/G3iQf74lBZM4fjnuxBJQNu6QXfUbBJQJKLvqSfhxDggoi06WsaCMwBBtJw6w72Advbp8ZhXq0Tt7OOJdyT2Wozx3vI+e8kFW//pfuU7bzHtPvs6J7iGcF3fD+NAdOTHmdGbe/jXuyAvjV3bwx8cOMu+BG8lQuhkZcuCp38ehfg2B9LmsLDRiiE8hy6IlZO+k9mgjtg+grHwrW4MrWFJsIdMUwNrrJ6V4GvMXl2By9tFWcYBde6vpMU5n1dpiWn/8c8I//HumnXyHveWDaKetZO2aeUxNNXJB79lwiGDAh9svQ2e4eHktQPMLj/Ob/a1YFXGkGPUkFS1k0er1LMkQpy/PzzrJ2URVRQ1lrRY2rVXx7rNNrHrkPvLkf6mUSQ1/5v/+phXjuuvYtH7WuUMVEt7eeip3vcLzJ12YjQq8wRw2fvN+Svve4OnnKhiWhQgp81iwaT3LShR07nmHd/bUYlVo0ZnzWfL5LayPH+X4f/6C+ge/y5b0GPRR/oMhut+ca8NKQNnk01lAmYCyCZm1Asqik2Ws05fdx/ZQ0x9CnZpLXpaFBHcTLbW1vBe6ga8vGuX0GStOlYUZc3IxKbyM9A7i9AUJXeL1cqUGfYKFRJ2McLiJ3/3kEHMW6qlp6KLT6iTsHGDQqyCsNZOkj/QBm8niG9YwyxDC43DgHzjO1t8doLO9i+At3+K+RbnkGmQEgxKqGC1anQ/r6VpOnuhGXjyLGZmJ6GPc7PjOvxP+6WNcjwuvrZ1Tx2sZTp/PnFlTKfykzeYf+Q4J70APNqefAHIUMhlKrQGDyYzxI1MFotNgsllFWymLNNntqS7n2KFGFJvvYjEBDJZ4LlhE9AzSY/WhMJmJM+vOLiufXYYMevGMDmG1+5Er5EhyPUlp8WiDo/T3jeCTJCSFHlOcCaNOhs8+zMiIE6+kQKnWYU5QE+7cw8//IONz/3IjWTGieezl5JmAssuJ2tW9R0CZgLKrm4Gf8HYBZdHJculKWRjPkI3RYKTpqxGjVoXcN4pj1MEQyWTFg8/rJ6zSolXLL2ujuyS56WkfwRgbZmjUg8cfgnCIkCSLbPpCIVeg1pmIS00mLtJkVAoj+YfoaLXh9oVQpeeRbtaiveDkYwCPY5TR0SDqhETiYuSEgz6sDW1IRYUkKxUoQl7stgFcSiNGo4FY9TW0KSy61PhEq6ihLNJod6CTrjNnaE1cxNr8z+70o+Qdxd5Uxi5PKbfMS0QtxixdluoCyi4rbFf1JgFlAsquagJ+0ssFlEUny5jLl9E9RlhdQxGIHsqAkA+fx41DMpBo+OyWd6VQkKBjiGFNIknay/sHwzUk6Sd+qoCyyZcFAsoElE3IrBVQFp0sAsqii5Ow+ksExgVlInCTOgICyiaffALKBJRNyKwVUBadLALKoouTsBJQdi3mgICyyae6gDIBZRMyawWURSdLVFAWHKbf5kNSGElJ1iGT/Lidw/T0hMksSr1w43Z0rz3PKoRvxEqvNYDWEo8hMnza78fnceFyjOIIKImJSyU35WO67lubaQ5bsMTrP2ZPmETI78Pr9hLSavC0thMqTMPbOER8Xjpqlx1/jAFtjAaNGFQ9LtVEpWxc4ZrUxgLKJp98AsoElE3IrBVQFp0sY0NZGE/rft45eIaeUDIlhSnEqn24RlrZV+andEUxCTEqZOYcZucnoglYaW7uZtDhI/gxLsg1sZgzplCcrEYaOkNFUzddzV349FkUTjEieT04rX0MOP24Q3K0xkRSC2axMFeLs7eVMzYPH3bbOLWTncE5zMpLxBIbISsZalMKKRYLKQY5HmsnbXV1NJtLMBx6C9+X1mN96iSl9y/CcaQBxfRZFGRZiBtnqwQpOIq1vYveISchfRKWtFRSzTFcK2wnoCy6363/CVYCyiafigLKBJRNyKwVUBadLGNBWcjRSc3Ot9ld3USTXYZWEUOyRUPAYafLqyZ2ZBT19JnkTFnGllWF6D2n2bv7JM39o/g+0qtMhsqQRGbpeq4v0RNq3sMfdh1h70EHa758B8Xuesrr2uhubaQzGEds7hyWlmSTU1hEUZYed+W7vPZeOR1+BZHR37LWMg6His919A8RVieQPWsFq5bNJE/rpLPiMEcPHmCvbCHT2/cQ+PJ12H5xnFl3F9KwrYPM1StZuHQeBQkG9Oef3oy0Y7AP0m1XkZqbjP6Cg5kSjoYD7K1oonMkgEJtwlI4g9lzS8jWXxtYJqAsut+t/wlWAsomn4oCygSUTcisFVAWnSyXhrIQ9pq3eW1/P1JiPLE+O/19NpRpenqadCzelM3Qtn303fpt/tcsM5rxtB2INGgd6aalt5pnn6pk9q2lSGdqqW3uY7CvhQ5nZMxSKnlJSWTMWM4Nd68kx9XN8V8/zgsBCxY5yJv2sTc8nakZ8STHDGOPKWXFyrVcvyCWgTM1nNhzjIbBIQbau2gaVlO0KBtvdQW9JJGSkkpqkoXC5auZPy2XdN15QOXoofPkfp6vMnP7wxspuKCSFqDlpd9zxDSdqaVTSanaxp4zPqRl93L/1GtjjI+Asuh+t/4nWAkom3wqCigTUDYhs1ZAWXSyjNU8tqemltbmSk5399M3EoKAE5fLzaiUQGqcjBABbDGr+dHfrDw3kDyM3+nA7QsQ/EilTI5CrSXWqEUZ8OCoeos/7XiDP73QT9GGTSzL82PzhfF3NdHpUBIyp1KQkUHG9I1sWZuGf6Cbsqd+zoGixUxTgLzyZV4OLmXhlGQytJ00WdOZMWcpG5alowz58bpGGeppp+fE2/zBvolvbzATbH6O/zo6nXtunUV+toW4yIgl1UUVLpeVvvrjvF1vZN2W5WRf8OMgIz39BGJjiVEpCNW+y8EzPobzb+Zz8z+7PlzRqXtlrASUXZm4TsSnCiibiKpc2icBZQLKJmTWCiiLTpaxli8jTwk5BhkYsWP3hVEM1HG67jRHuI4HVipxjtbwzO/lfO/xzcRpIn2oXLTs3c6R011YPRdSmUxpJDF3Nqs3zSU9AjpSAPe7/8ptjxwl75vf49bRozSn52EJdGEdjiGQFE9qyIE1uJCvbJmC5LDSfLyMGpv//X1lVa/yamgx8wuSyTDKkBmzKS4ppiQnHuXQGU7tf5Pf7GzAi0Qo4KH9UAUsWUSmWokKFQkLN3P3hnlMT/uYQwRjhE8KD9FZdZw9bx2nL6GYpffexrLxbk6LTqIJZyWgbMJJcsUcElB2xUJ7xR4soExA2RVLrr/mwQLKoove2FAWoOOVp3murI5GZTJZgT6s/TZaKGZhngqUMSgLNvKtO2YRq4o06Qzg7OvBNurGc1GpTCZXozHEkZKegJ4woaCVHY9+nz8MqshSpzNV10F9rIUYex8jLjVBk4EUXSy6zJv51r2ZeLoqePvlo3SFzsFe4x52h2cyPSueZJ2XzjaJKStWc8sdy8mQj9BVV8aOP71HvT9MyB+BxeOwYjk5GiVqhYXSuzezemYeaTEXNxeVkMJhQmFQKD9+2LgUHqT1xGH2vH2M3vhpLLnnDtakfHbNUaNT98pYCSi7MnGdiE8VUDYRVRGVso+NQCAQICEhgRoBZRMyawWURSfLWFAmST28+19PsbO2G39mDknuXvr7rLTKSliUH9lur0CuzmDJF+5mSeK59hKRuYSR/33EBVlkchIymQwp4MZb+RR//14iiYMONtyxBHXzTt44bWOwu5MBt5KQwUy6JYucObfy4JIwFa+8yLudvg+fK2sp43C4mMI0EwlaH91N3YSTZnLblk0sSXRwaMdhGhxBwpFKmd9Fw7Z9sPE6CmMilTIZCpWJ3GUbWDp7CtmG89YoR7toP7ab3500c/d3bqb4gj1lYQL+EDKFnMgWulDnfvZVWOnSruTBjZbogj7JrQSUTXIBx+G+gLJxBGuCmIpKmYCyCZKKF7ohoCw6WcaGMge9zd2M2Ptpqy6nqryCfssU9Gk384WVeoLuUZp+/yyt3/oBD6bpMUbZXiLs92Are4+6/DRqf1vOsgc2oO86ycmGLqwtdTSMqAgl5DEty0Lm1AWsW2ghbG2m6kQLg+Fz33byJf4cXMqiohQyjC4aTvYRN3UO629ZSlrIzbBtBIdriL663fzplRY8Ax1oZqeiSd/EbSuLyTTHYohLIs6oR3t+kcvZR3dNGa+eMrHpwTXknfdNkjTMgadfZGDGQmYvmEV643berRqkN+MmHlphji7ok9xKQNkkF3Ac7gsoG0ewJoipgDIBZRMkFQWUXY4QY0EZgSHaKg5xsKyeXnUWJTkatG4rx/2ruC+9nBfL++g+1sfSpx7lesMgta++Q2XXMI4PlhgvdkqmIMaYSvH621mZ4MWr6eK5xw4x74EbSJe7GB4cxX16P4f7NQTSS1lRYMSYkEpOmo6QvZPao43YPoCy8q1sDa5gSbGFTFOA/m4fyVOnsWDJNMzOftorD7HnQC09+iksWJJP209/gfS97zC1dj9HakbQlyxj1YpSilKNaM5vexEOEvC6GfXJMcTFor7gG0IMlL3ISwea6XaFUKIjuWQhKzYuY5opSiK9HKEm0D0CyiaQGFfYFQFlVzjAV+DxAsoElF2BtPrrHykqZdHFcKzTl73l+6np9SFLyCAnK40kfyvtdbW8F9zE1xYMU9vcj0OewuxFRcQrXPQ3ttHv8OIPf3Tx8qxHMjlKTSwJuUVkGyAcbuJ3jx9izhIT9c09dFsdhEatWL1ywroELAY98TkzWLhxBTP0AVz2UXyDFbz87GG629vxbPoGdy/IJc8IAb+ESqfHYAhia6yj8ngn4bypFGcmYzb4eefbPyb8s8e4LjiCo6+DhqomXFnzmTOzmHxz9EAVdtnotY3i8gVBrkFniicxyUjMBf3Moov/ZLQSUDYZVbs8nwWUXV7cruZdAsoElF3N/PvEdwsoi06WS1fKwrhsvdgDKmLMZkw6NQrvCPYROzZSyU8Cr8dHSKVDr4lsiA8T9AcIhT9uP9lf/JHJ5MhVaiKdKCTJSUfzEGZjGNuIC7c3iCSFiTCdJJOjkCnRxJpJykwjQS0DKYzks3GmoReXN4Qqp4jsBP2FzV/x47LbGRkOoElOJlGnIBT00lvdiDRjOqkqBcrI8mZvPw5VHGazCeMFpbLoYnetWgkou3aUF1A2+bQWUCagbEJmrYCy6GQZc/kyuscIq2soAgLKrh2xBZRNPq0FlAkom5BZK6AsOlkElEUXJ2H1lwgIKLt2skFA2eTTWkCZgLIJmbUCyqKTRUBZdHESVgLKrsUcEFA2+VQXUCagbEJmrYCy6GSJCsqCdgaG/ITlsSQlapFJfjyuUfr7w6TlJ190OjG69/7FKox/dID+gQAxSXHEquWRHfv4fB7cDgfOoIIYUwqZSTo+so9+oJU2KYUkkxZ9ZL/ZBVekN5kfn9dHWKPG09lFODcFX8sI5mwLKreDgCaWmBg1H7l1vJ9wjdmLStm1I7iAssmntYAyAWUTMmsFlEUny9hQJuHtOMh7h1vpC6UwrSgFvcqLY6iV/Uf8zFtdQrxGicyYwbTsOLydDXSM+vGHwwQDYc5u6ieycV9CplIhlylQaBIoKLKgHemgtq2X7uZ2nMo08ovMyAM+XLZ+Bh1enJHTlPp4LIVzWJynw23tpH0oMjTp3FW3nR3BuczOT8QSG2n+KkNlSCQpKYnEWDkeWxcd9adpjStCd+BtfF9Yh/XXlcy5bxHu443ISmaQl5HCZU9HCjoZHvUTkmtJMGs/Co3RSTDprASUTTrJLtthAWWXHbqrdqOAMgFlVy35LvViAWXRyTIWlIVcvdTvfJ2d5aeoH1GgV2lJSdEQdA3T6lBidLqJmVpCxpSVPLg+j5bf/5S33BoUaj+2ZgcqrYFYuZsRp5/YwixivX7svhw+/8jN5J55l99uL2NfmZt1X7mLaf4Gymtb6W5tpDMUT2xuKcun55BTOIUpaRpGy9/h1b2V9PgVRHq9ylrLOBwqZkqamQRtmLDaTOaMFaxaNodCg5vuyjKO7d/Le/KlzGp7l8DXr8f682PM2TKF+jfayFy7mkVLSsmL06NVnFdpC/nwOkbodyhJykhA97GtLsK4O46y7+QgofgZbFyefdana+ESUHYtqPz+Nwoom3xaCygTUDYhs1ZAWXSyXBrKQozWvsXLe23IU5Iw+ofp67WhTI+lu1HHsptyGHx9N72bv8PXpxvRyAOU/eBx6m/ezPIiJxUvdqBPyiVD2UtDp53sz91EZms1bz1Xz5LvfoESZz8dthr+9GQFs28vJXi6iurmXgZ7W+hwKQkb0shLTCRj+jKuv3c1+a5ujv/mcbZ6k0mWg7x5P/tD05iaEUdSjJ1R3VxWrVrHxvk6bE1VHN1VRv3gMAOdvbQNycldmIW3uoYBZQKJCclYElMpWr2ehTPyydSfN2bJ0UPnyf08X2Xm9oc3UvAxLcwk/wC123/HH96zk7TgDr51/6y/chk3Or0mgpWAsomgwmfjg4CyzybOn+ZbBJQJKPs08+lTe5aAsuhCOVbz2K7KalqaKjjV3UffUBCCHjweL07JRJJJRkgWYsSwgX/7xnIM6hBHPoCy/CHKX7FhSMknQ97B6fOh7PlTLP7H+8mpfI1ndrzN1pdsFK/dwNLCEDZPEG9nI50OJSFzKgWZ2eTM3sh9q9Pw2bo5/Iv/4EDJMmYoQF75Mi+HlrJwSgoZMW009KUzo3Q5G5enowwF8PvcjPa10330dX5rv5l/uimR4KlnePzwDO6/o5SCrCQMWjVq5XlAFgmbq5/e2iO8Xmdi44OryLnoxxDC0/gOb1bWcqjaxKJpC9l8r4Cy6DJOWE2mCAgom0xqve+rgDIBZRMyawWURSfLWMuXkaeEPXZG7A5GfSFktlpO19VzmOv54ioFDnsVT/8qzL/+9E7iNOG/QJnpDMcPgCm3hGxPPbWdI2RtuYG0M9XseLGRpf/nIWbIg/j2PspNf3OI/Ed+yG32I5xJzyc10Il1JIZAUgKWoJ1+/wK+vGUKOAdoOVFGlfXcUPKqV3k1tJj5hclkGOQo43IpnlpEUaYJxWAzdfve4Ne7mvBJEuGAh7bDFbB4EVlqBSqZkrh5m7ln43xmpMeOaz+YFOzl4Nb3sCV56BqOJ1kq4HYBZdElnLCaVBEQUDap5BJQlpCQQI2AsgmZtQLKopNlbCgL0vXar3nuSC2NiiQy/X1Y+620MJVF+SpQaJDnb+Q7d85Cpwyeg7LbmN5xgGp3LhnzF5F15iDVHR0olk1j+LWTjHp0XPd/vsQ0Btn16Hf5jU1JpiqdafouThtT0Y32M+xUETIZSdbq0WbcxLe3ZOHtqeTtl47QFQy/v9m/cTe7w7OYnhVPss5LVzsUrVzDzZuXki6z033qMNt+v4tT/jAhv4vWvcdh5XKy1UrUilTm3Xsna2bmkjrObv6eY8/yYns6OSVKRk/34/ILKIsu24TVZIuAgLLJppiolAkom6A5K6AsOmHGgjJJ6mX3z59iR20Xvowckty99PdZaZFNZXF+ZFS3Arkmi+VfuJOFCTIqfvQYdbONtNZqmD5/GatWFeJ871W2bXuFo8ZsZEMpLEgys+af7qOw9jf84y4DpgEn625bTEzLLt5sHGSop5NBt5KQwUx6SibZc27lwaVQ+fqfebfNwwfzyGk5zOHwBxv9fXQ39SClzOK2LdezOMHB4Z1lnB7xEZTeh7KG7fuRbdxAgUaJWqZAGRNH/tL1LJlVQObZ05vnLkc3HSf28WyVmc3f2MSU8/aUSeFWXvvRr6gKGzBlQE/tIEHdbO588AaWFMZHF/RJbiX2lE1yAcfhvoCycQRrgpiK5UtRKZsgqXihGwLKopNlbChz0N3QxuCwlY66SmpOVmJNzkebeiMPrNATdDs489yLdH7zUR5IU1D7b49RlmkhdeZKFufnkGlSE3aOMDRgYzgYYMjWS/U7rSz+h/tJPbqLyuw0Tv/+JMseWI++o4Lyhm6sLXU02lWE4nOZlp1KxtQFbFiYQqC3kcryVobOUZms8mVeCp7bU2Z00VDZi7loDutvW0Zm2M1A3xCjriH66/ez9Y1W3NY2NLPTiUm/jpuXFpFu0mNMtJBgjkV3/tFJZx/d1WW8Umfkhi+uJe/8jf5hOx01TfQ5fQRkbRw72ItPOY3N96+gMFkfXdAnuZWAskku4DjcF1A2jmBNEFMBZQLKJkgqCii7HCHGgjICQ7SfPMLho6fpVVgoyFAR4x3kZHA192VW8srJfrrKuljwi0e5wSyn6gffZqs7Bk18GpYYNaqz7SQkpHCYUNiPw+Gmf8DC1372FYrco3hjetn6+CHmPddS/dIAACAASURBVHADabJRhgZGcdUfoMyqIZA2h+UFJkxJaeSm6wnbO6k92ojtg1JZ+Va2BlewpNhCpslPX5eP5KnTWLh0GmanlY7qI+w/XEe3JodZc3No//mv4F++wZT6Y1Q2OIiduoQVy2ZRaDFywQpm5JCAx8mwW4E56aKfRYau+/wEQmFCwXr27e7EHcxl060z0F98YOByBJkE9wgomwQifUouCij7lAL5GT5GQJmAss8w3aJ/laiURRerS5++DNBfeZCaLhchUyqZmelYQu101tfxXvB6vjpvgKpGK6NSEnNWTCdJFeTEjx/lUNFcCjIySJNf2OBLkjwM9HZy8piHW/71S0xTSITDjfzu8cPMWRZPU2svPVYnIXsvfW4FIX0iaaZYErKnMX/9Ukq0fhzDI3iHqnjjxaP0tLXgWP8wdy7IJdcIAZ+EOjYWk0lisKmOquPt+DIKKMxMJTEuxLvf+THhnz3GBp+N4e4Omk61489dwOwZU8gzfUzfi7FCKDkZHPAQkrQkJsfykUOaY90/SX8uoGySCncZbgsou4ygXeVbBJQJKLvKKfjxrxdQFp0sY/Upc/R1M+xXoo1PID5Wg8IzyPDgML1kUmwBr9tLUB2LIUaBjDADdaewp6QSbzCg/0jT1eD745m6XKRMz8ckA0kapeWUjThzmP4hJ05PAEkKEQrLQC5HKVeiMSRgyc0iOVLOksJI3l5O13Th8ARRF84gP8mA4f2S3LnLh3N4iMHBADGpaaToFYQCHjpP1CLNLSVTrUQZcjHQ2c2oKoH4hDjMMdcKUkWXF5eyElD218dwsjxBQNlkUeovfgooE1A2IbNWQFl0soy5fBndY4TVNRQBAWXXjtgCyiaf1gLKBJRNyKwVUBadLALKoouTsPpLBASUXTvZIKBs8mktoExA2YTMWgFl0ckioCy6OAkrAWXXYg4IKJt8qgsoE1A2IbNWQFl0skQFZaFRhoYDSHI98fExyKQAXo8Dmy1MSnbiXznzMUzAMcTAcBBNggmdSg7ByIgkDx6XC1dQgcaYSFq89qNd94c66ZQSSTDGoLtgT1nk2yVCgQB+r4+wRo23p5dwZhL+DjumjGSUbicBjY4YzQcnRKOLl7ACUSm7drJAQNnk01pAmYCyCZm1Asqik2VsKJPwdZWx50gHNsnC9OIUdEoPo4MtHCjzs2DddOI0SmSxFgrTYvHaurGOevGFJGQhH94gSHI1MeegSSZTotSasWQloB/tobHbSm9zK0OhRHKnJqIOBXAPWhkcdeNw+yEmjpTCUpYWxuId7KXb7v/ww6SabWwPlTInP5lUw/sb9ZX6OOLjE4jTyfAO9NDZ2ERnXAGq/dvwfX4Ntt9WMfvexfgqGpGKppGTnkzcOA9eBkf76RscxekLASq05ngSkuM4v/9sdNGfnFYCyianbpfjtYCyy4na1b1HQJmAsqubgZ/wdgFl0ckyFpSFPVYadr7MW2XV1IwoMWhiSU1WE/YMcnpAjtkfQD+lAEvRWh7amIvt8DYONVkZ8obB1kDDkALJnENxyvvdWWUKHQbLNFbeMo/s5p089eZhDh7zse6r9zAr3EhFTStdrY10hhIw5M9j5cwccgsKyU9WMHRsO6/sr8MakBPhKFlrGYdD5zr668JISiNp05ezcvk8SuL89FYf4died9mpWMnc1p0E/uZG+n56lHkPFlH30hkyr1vHokWzyDHqiDkfzEJ+/G4HAy4F8SlmYi44RRpm8NDLvFndSa9HgV5lJHVaKXOXziRvnOOaolNo4lkJKJt4mlwpjwSUXanIXrnnCigTUHblsuuveLKAsuiCd2koC+OofYM/7x1EmZpCXGCY3h4rykwDXfU6Vt6eh+2lnfTe9QhfLdajvqAvmYTn4Fbe7IlFMfM6NhdHRjKdd0VGHzkH6B2s44//fYI5m+fgq62gsrGHwb5WOpxKwoZUchMTSJ+2lOvvW0ehp4cTv3mM510JJEY6Zpw5yP5QCcUZcSTF2HHGzmf16nVsnKfF2nCSQ9sPUDcwwmCPja6hIOnzsvHW1OOIicNoSsKSkMrUddezdE4hWfrzxyz10HlyP89Xmbn94Y0UXFBJC9H6h1+yxzKH4rlzmWdUIlcoUMhl4xpqHp06E9NKQNnE1OVKeCWg7EpE9co+U0CZgLIrm2GX+XQBZdEF7tLNY310VlTS1HiCU5199A4FkUI+fD4f7nAs8QYZkXZijsTr+fH/XoZBFelVFiLgjXS899Px5p8pC8eRsHw9a+PkSDI5cqUanUaJFHAzevxlfrVjO6+8NkjxyrUsLpYYcPnxdDTS4VASNqdRkJ1Dfukm7l2Vis/WxaEnfsr+GSuZpZChqHyJl0LnxizFtFLfk8aM0hVsWpmBMhwiGPDhtrXTffhlnrJv5vubUwhW/ZJHD8zmC/fMozArHm2kZ9lFTW45O2bpEK/UmLnhoYvGLBGg4TdPsj9tOvkzZjNLryZGr0WrUYnmsdGlnLCaRBEQUDaJxDrnqoAyAWUTMmsFlEUny1jLl2ef4ncx6nThjGwQs1ZTX3uKQ9zAl1YrcNhP8uQTfv71P+8+u7dMCrew/w9vUNbQTkNtE3a1HnNuNkmyAH51AsklN/J3W2a/fzhAChHc/yjXf30/+f/8GJtHyjiTnk9aqBPrcAz+pATSgiP0eOfz5S1TwDVIW/kRqqw+pMj9la/wcmgxCwtTyDDKUcbnMXXqFArTDMgHmqjd9zq/2tVM4Oymfy/thytg8UKyIiCGAvPczdx7/QJmZsSOo8rlp/qJf+SJY93Y1VpiVRkUL7+Be+9dTOY10n9WVMqi+936n2AloGzyqSigTEDZhMxaAWXRyTI2lAXpfvMZXjxWR5M8iQx/L/19/ZyhhMUFaiSFknDGev72ntnolPKzXf2D/gDBQDNvP3eCYEIeS66fT2K4i7qqKvYejOPhv1+DjjDh0BC7f/Rdnu6Wk6HLZqauk9PGNHSOPoadKkImI8laHTFpN/KtLVl4e6rZ/koZncGzSAYN7/FuaBYzsuNJ1vno7pJTvGIVN926mFRG6Ko7xNt/eI/TgRAhv5vWvcdhxTKyNSrUCguld9/J2lm5pI2rm3+AM2++TH3CFHKLp5BUu4ODbV5c8+7kcyWa6II+ya0ElE1yAcfhvoCycQRrgpgKKBNQNkFS8UI3BJRFJ8tYUCZJfex94im213bhScsi2dNHf5+VFtlUFuWpiJymlGtzWPnAZuYnaNB8UC1yHWbrn3uJtcxgw8YpqEId1FSUs2u3ka//w1p0QQ/emt/x3R1qtINO1ty0EF3be7x9Zpjh3i4GXUpCBjPpKRlkzrqVLy6XUf3my+xqcRGU3oeyDzf6p5tJ0ProbupDljqL27Zcz8L4UY7sKuOUzU3g7BBxFw07DiC7bj0FESiTKdDEJlGwdC2LZuSRccGesl66Kg/yQo2JW762gYILKmASQbebgEKFUq1G0bCdd6uH6Ei9hYeWx0YX9EluJaBskgs4DvcFlI0jWBPEVECZgLIJkooCyi5HiLGhbJSOumZsQ1Y6G+qor6qkPyEHjeUGPrdMR8jjpPXPr9P7ze/xuVQdhnOb4qUzr/JsmZq4/AVcvzgJ2UVQFuP3MHBkJydS02h6torlD6xD11HOidPdWFtP0WRXEYrPoSQrlYypi7huURK+ztOcPNnGcPj9L5VVvcorwcXMn5JChsFFY2UvxqI5bLhtGVmSG1vPACOuYWwNh3hpWzuu3hbUpVnoUteyaVHB2WHnxuQ0kuOM6FXnRc/ZR1f1YV6pNXLDl9aRf95Gfwk/ja+/TltGCYXTpmA+8Qa7m524F9zD50Wl7HJSUNwzgSMgoGwCi/MJrgkoE1A2IbNWVMqik2UsKCMwTEfVMY6eaKBHSiA7WYYqYKc2vIb7smt5s6qfzoOtzP7vH3BTXAy6s+0jJHwHf8fWngySZy7n+uIYpIugTBsO47cP4dHZeOEnh5j/wA2kSiMM2Oy4Th+kzKohmDabZflmTMnpFGTGErZ3Unu0Eds5KKN8K1uDK1hSbCHT5Ke300Ny8XQWLZ+O2WWjs/YYh47U06NMo7Aknc6nnoG//yoFzdU0tHowFC9kyeKZFKQYuKCbRciPz2nH5lKSkBqH9qKWGCPHX+HlQ2fodvohrCelZBGrr1/ElPOrbdGFf1JaiUrZpJTtspwWUHZZYbuqNwkoE1B2VRPwk14uoCw6WS4NZQH6q8uo7RzFp0skNSODdFk3PafreC+wka+UWilv6Gc0lMjcdbOxhDo4sauc1iEnrt5m2v2xxMSnkBYrA8nNyNAgvX1qSuYXk1m6gTUFMYTDjTzz+GFKVyTT2t5Hr81JcLiLHpeCcGwKGWY98VklzF27iKIYL/aBYbzDtWx7rZy+lkaGV3+NzfNzyDVI+HwSMUYTcXEwfKae6uMtuJJyyM1Mw5IsY/d3fkz4Z//OOncfto52Wpr7kPLnM3t6ITnG6DvISs4eWtusDDo9hNUm4i3pZKeZ/srJBtHpNRGsBJRNBBU+Gx8ElH02cf403yKgTEDZp5lPn9qzBJRFF8pLQ1mI0e52Bvwq9InJJBo0KNw2Bm2DdJPD9HTwOD0ENQaMWiWywAAtp9oZcPkIhMNIkTON7/937pKQJBlKjQ5z9jSKk9VIkp2Gqj4S48P0DIzicAeQwiFCEkgyBUq5Eq0pmbTCXFIjXVylEJK7m5qT7djdAWKmzqXIYsR4/pglyYtjaACr1Y8uI5NUg5JQwE3roZNIixeRo1GiCjqwtnUyok4iMSmBeO01cnQyurS4pJWAsk8hiJPkEQLKJolQ57kpoExA2YTMWgFl0cky5vJldI8RVtdQBASUXTtiCyibfFoLKBNQNiGzVkBZdLIIKIsuTsLqLxEQUHbtZIOAssmntYAyAWUTMmsFlEUni4Cy6OIkrASUXYs5IKBs8qkuoExA2YTMWgFl0ckSFZSFnIyMBpHkWswmDTKC+DxOhoYkEtPjOL+bxIVvlQh6fUR6vSq0MZ9gFybgsjNsD6I2G9Cq5BAMEPD78LrdeEIK1LHxJJsj773osvfSG47DbNCgVV78U4lwMIjf5yesVuHvtxJOi8ff7cBgSUDpdRNUa1GrVZy/HS26qF3bVqJSdu3oL6Bs8mktoExA2YTMWgFl0ckyNpRJ+HuPse9YF0NSKjNKUtAq3NgHWjhQFmDhdTOIi8y81CWRk2JAqTh/w3yQ/tONDATlmEuKST//R1IYydlPa98g/c3N9LlNZE+zoCWId2iAQbsTu9NNUGUmuXAuy4sM+Eds9DsCH36YVPM224JzmZOfRNq505MKrRGTyYxJK8M72Ed38xl64nKR79uO7/7V2J6pZtbdiwlWNxEqmEp2WhLm6A9ennt3EM/wEMOjTrxyHUZzHHGRQxDRhXzSWwkom/QSRv0BAsqiDtWEMRRQJqBswiTj+Y4IKItOlrGgLOwb4syOF3j1QDknh9SYdAbSktTgH6CqWyIBMORlk1i0gYdvnIZOEcYfjJy8jHQrc1Pzytuc8inIufM2Fp2rZsnkChSRgeKNb/PzVw9xuCLAhq9toZQmKmpb6TrTQGc4EWPBAlbNziW3oIC8OAnb0bf484EGhoLyswD0YUf/NDMJOglJoccybTkrly9gRlIIa+1Rjr67k+2qtSxo2Yb/27fQ93gZCx6aSvXzjWRt2sDihTPIio1BfT4whgMEPG5GvHJMCYaPtLoIOdupPlBGRUMng4pk8mctYMmiYlLVH6nlRSfCJLMSUDbJBPsr3BVQ9lcE7yrdKqBMQNlVSr1Lv1ZAWXSyXBrKwjjrXueF3cNoMtNICAzR3dWPMttAZ52ONXcVYt36Nj33/D1fLtShwk57ZS3tg0684QiU+ek8Wk63X07SkgUUKCLQIkOpNZJSPJeSWAe2kVP84efHmXPHbNwnj3OyoZuBvlY6XErChjRy4+NJn7aEjfdvoMjTQ/lvH+PZ0TgSZCA/c5ADoRKKMswkaRy4TQtYvWYdG+dq6Tt1ggNv7aVmcITB3mH6hjwkl2bjqWnCH2tCp08gJSGNkutuYsXcInJiz6MyRw+dJw/wfJWJ2x/eSMEFJbAQQ+/8muf7s5iyYD7TbEc43uVDWnort2Yqowv6JLcSUDbJBRyH+wLKxhGsCWIqoExA2QRJxQvdEFAWnSyXgjIJHx3Hy2k4fYzazj56hoIQ8uMPBPBJWgxaGZJCjjftJn788FJilSOc3nOI0312nIGP9imLjKyUyeWo9PFkz1lKSffLPLn9Hd58c5ji5StZVKJg0OHF1d5Ah0NJ2JRGYW4+hfNv4L6VFrzWLg7852Psn7OWOUoZipMv8VJoKQsjY5ZizlDXlcaM0pXcuDoTpSQRDocIDLbTefAFnhi+m3/fkk7wxH/wL3tL+fL9C5iSYUKlkCO/uMDl7KHr5AFeqDJzy9evuwDKJOzse+KPWGfNZ9aCOeSGffhDMiSNHoOolEWXdMJq0kRAQNmkkepDRwWUCSibkFkroCw6WcZavpTCYcJ+Fw6HE4c3CLYaTted5jAb+cJKBQ57Jb/8ZZBH/+Nu4jQKIvYR+PJ3NtIhGdAlpJCmC2AfceB0Slgyk95fepTLkYUD+A/8gBsfPkj+P/2Y2+1HaUnLJTXYSf9wDIGkRFJDdvr9C3jovkJwDdJ6/DCVA4H3N/1XvsIroSUsKEwmwyhDGZdH8dQipqQbkA82c2r/W/x2dzP+cBC/P0DP8SpYUIpFoSJGocRceht3bZjHjIzYiw4RSGe/IxQGhVJxwc8iEwhe+K8XqD/dxqhSjkedy+wVG7j1lnmkXiP9Z0WlLLrfrf8JVgLKJp+KAsoElE3IrBVQFp0sY0EZBOnZ9kdeOVFPkzyBdF8Pfb39NDONZYVqwnIZvpQ1/O29c9BHNvxH9pJJo5T/vz9RZylh+qoVzNXZqT94hOMnh5n+8L2Unt1bJhEODbHv37/Lk60SmaYCZmnbaTClo3P0MuxUEzIbSY7RorbcwLe2ZOPtreadV4/QHjg3/LLhXd4NzWFGdjwpeh89PYqzFbcbblqIRRqms/YQb/1pNw3+ECG/m9Z9x2HFMrI1SjTyFGbfdSfrZueTPo5u/uFQNb/73/9NU/EG1t28gqK2vRzpDOCbewdbpmmiC/oktxJQNskFHIf7AsrGEawJYiqgTEDZBElFsXx5OUKMBWWS1M++J59ie3Un7rQskj199PdZaWEqi/JVIFOi0OWx5oHbKI3XoJGD1LWNX79gJaF0MWtWFhEnDzJctY9D+8tpLH2Iby+NRxb04D31J773toRywMWqTQuI7djDtlY79r4uBl1KQgYz6cnpZMy8lS+ulFO77VV2NY0SiJwiiFTbWg5zKDyVKWlmEnU+upv6UaTP5rYtG5kf5+DYu4ep7XPgkySCPieNOw4gu249+RoVapkSrdnClCVrWDAth/Tzh4k7++iuLuOVOiM3fGkteedVwMKhRrZ+7yU8S9eyct0Cclvf4b3KATqSb+ChVebLkWDS3SOgbNJJdtkOCyi77NBdtRsFlAkou2rJd6kXi0pZdLKMDWV22qoa6Bvsp7u5gcaaavrjMlGlXM+WpTqCHhftr21j4G/+D1tSdcTKhyj/7a84HDufBSuWsCBNS4RpQqNnqNq/hzfLtdz4d/cxR+Vl8Mh2yhLTaHmxhuWfX4e+/TjHGrqxttbTbFcRis9mamYamSWL2bgoEXdbHScrOxg5B2VUvcqrwcXML0wm3eimqbIXw5TZXHfbcnJkbvo6rQy7RrA1HeGNdzpwdDWjmptDbOoqNszPw2KMxZySgSXRROz5zcqcvXRVHeblWiM3PrSe/PM2+kdmdR7+z19QW7icBSsXM6VxG7tPjzBQcgdfmKONLuiT3EpA2SQXcBzuCygbR7AmiKmAMgFlEyQVRaXscoQYC8oIDNNRfYITFY10B02kxYdQhtzUs4YtufXsqLHSsb+Jkp8/yi1xarxH/sj/2y9jyprVLJ+dSdwHsBP2MNJSwYG33uOIeiVf/uIyLM4BXIYhXvrJIeY/cAOW0BA26wjO04c4YtMQTJvFsnwzpuRMpmQbCNs7qT3aiO3c6iXlW9kaXMGSYguZJj897W6Sp85g0YrpxLkG6Ko7wZETp+mWJZKZZ6H7t39E9p0vktfaSFuPH+OUeSxaOJ28ZAOa8zf7B314HcP0OpSkZCaiu+AgQJiRijd49VAL1oCcGEmNMXcG89YtZYbx2thUJqDscn7TJuc9Asomn24CygSUTcisFZWy6GS5NJQFsNUdo659CKfSRHJGFpnKPvobT/Ge/zq+PLuXo6f7sfvjWbBpAWkqNw2vvUJ9fCmlM6eQG3dhF/6wd4j+01UcrHRTcNcm5uggsnH+mccPU7oqla4uK702J8HBDrpcCkKGVLLj9cRlFlO6cj4Fag/D/YO47fW8+3Yl1jP19C/7MrfPyybXCF6vhNZkJiFRwWjLaaqPNzNiSiUz4ne6kr1/+2+Ef/YYa0c76GnroL19COWUBcyelk+WYRytXz39nGnsxDrqJqyJI8GSQU5WHDHRhXzSWwkom/QSRv0BAsqiDtWEMRRQJqBswiTj+Y4IKItOlktDWYiRjjNYfWpiky0km2JQuvqx9lnpoIDSLHA53ARjTJh1SmR46G3qQ25JwRyru7D6dNadyNglNw7bED5LJhZV5FDAMHXHu0lOCtPZb8fu8iOFgwTDkUZkCpRyFbo4C5lTC8nQykAKIbk6qDh6hmFXgJgZi5iebsZ8fjsKyYvd1k9fvw99di4ZRiVBv5PmPceQVq2gQKNCFRylt7mVIU0KKSnJJOqujSpXdFlxaSsBZZ9GFCfHMwSUTQ6dzvdSQJmAsgmZtQLKopNlzOXL6B4jrK6hCAgou3bEFlA2+bSesFC2evVqpkyZcsUiGgqFeOSRR/jud79LfHz8FXuPePDlReDll19GrVZz0003Xd4DrpG7mpqaeOGFF87msbhEBKKJwNDQED/84Q/5yU9+gkIxjmXfaB4ubCZUBGpra9m+ffvZv3XimhwR2LlzJykpKTz99NOfmsMySYq0n7z8a/bs2cTFxZ117Epd4XCYV199lY0bN6LX66/Ua8RzLzMClZWVZ/9gzJgx4zKfcG3cZrVaqaioOJvH4hIRiCYCLpeLHTt2cNtttyGXi2XfaGI2WW16eno4deoU69atm6yfcM35XV9fz6JFiyYelP3sZz9jzZo1V0yQQCBAQkICNWMsX4Z8PrxuN4HYWBT2URQJCWh9gwz5jZj0KpQX/UMz5POeHeiMTkdkC837lwSSH4cjjDY2BmWk8aZMhsw7ymhQiVwdg04pIUkKlOeGPoeDAUYHhlGmJKMb6cemiSc+RoXq/P8PlYL4PT58gSCyGDVySYNOA5LPxSixGDWys/uEHA4ZMVo1qgtu/oTQSn7cDi9BSTo7lDpyyZQxaDVq/n/2zjvOqupq2M/td+a26b33yswAMwy9S7EgKLG3qGm+iYmJJsbEaDSvyZui+WKLNaLYUECadJA6ML0wvffeby/n+90BFIxhRgM6JHf/Ob9999l7rbXPPGfttdeSnZmb82/O+VmNJmxqDarzbrcJWM1WRFIpEon4dDJSqxmrXcAuU+A2Vj9x/PZljy+F0X4GHQpkbu6fpkcYKwt0jg4Eh4GuVj3aYB/czsxt/JlcoIdgZHjYCiIFGq0Mm9NWjFZkOi3KiS3z33q888cTO74UsOoNWASQqFSn5ybYsJr1DOjl+Hq7fS4jPjisRvRG25j8xDIZIokCN6kdm9WC0SJDo5b923N3DfDNSGBCx5c2A3qjsxyXEq27GIfjc9/ZIhFiiRSJ2PmOObcJY+8Gi9mIwWDAaDBjsUlQh4bgI/9cX+sQ/cMgVbijVcuwGw0YTSasKi0akYN/fqQYsVSC2PnuFEwMD5kRRHI0OmfaFgc2mwWTEdw1yrE0Lmeb3TCCUaJEIZMhFZ1eh8hiQG+yYpJr8VQI2G0OpHLZ+WsRRuntdeCudkNhG2XEIUHsrkF7bvqVM+93wWZmdMiAoFaCRYy7mxypFMwGEw6xBLlSMVYJ40s3wYLRaMZkkeHhoQS7DdOoAbSn3zHjvWZcx5dfWuLf+A8m7fHlhaHMmU3chnlkFKvaA4309GYXLKMMDIxgtIJco0Pr3Ez/AgImBmU2hlqaqSmpQp+WiujwcbRXrSSmZRe7e2eQneKLv4ds7MV0ujkYaainbWAEITWdxE83rwOHvZuSw40oo+MIUegZFGvRduZTPOqLwtuHMHc7ZpGOAK2VwREThpEBivccQbfqaqJPfMQOv4XMCVbgqfXD0x2shmEGe/vo7xnGLBWhCNBiH/FjSpwSfUUuBd5zmRciQ2op41i+GzFxQfj5yjEODjA8MooJBW4qLd5OmBgdoGfEPAZhYsUozfntWGQWRk0SFAoBkSaC2KhwwvzO/vMWMPV00VpZzVDWXKadn4+A3ppK+sQeeAX44aWSQ0cDrcMmRgLiSdFN7Mt8fChzoO/uQO/mjYe7AlHpTvYbQ/GLTiDd08jwqBmToMHPy3mD0PmPwsBQSw5vvdPMtOvmEeguR2Kz4HDzxttTg0bxBa9Mh30saemQzR0vzede2GOwWU3O8V4EWShZWR70NjRSVTNKxKxYpMPG0+At1+Hno0b2T/+8Ls7enxiUmWktLKPLLsV3ahphThVYB+hrK+LjglBuXBPD6VLcNvR9PQyNjjDQ10f3sARvD6dNqLApw0j2N9HXWk+lKZ75UzzG/YdwcVb4HzyKw4bVNEL/gB6rEy58fNF+HlwuwfInAmX27jJO1XVRZwljiucooxL5GRs5MyGxFLV/OAE6Bej7GRwxYLYLiMY+FEcZ7Oulp7uDjo5e+kY8mHrvrSzwdALV2QUJWBsPsqdaiW94EpnxKgaqK6iprWcoMYXA/lFEyvMLxIslGrzD/PF0VyC1N5LzSSNmSSBZ8+NxkjPNrwAAIABJREFUd4zQ19PKqXIZMxbG8FltBgFDTR7FehVegcF4CwZsYhnK4RZaO/pp8J7OAr9hmnulxCYEIhOs6Pv60dsc2K2n2LfXQlRiBP7DFZSZ3ZFFJ5PmIUem1OGrk2AZ7qNrUI+hv5vuLiPq9HCM1SOEJkXjrzPTVN6JXe1NeEzQ+R+vggObWc/IqBGL3fnho0SlUaEcg87PlC4YmqipbqVhOIwl84KxjfRTdSgf0bJlJEkZF/RcUHYJNtAlHvIyhDIBu9XAQFsjlYdz6V9yKysDpEhFdobL97L1QClNA+CTOotZM9JJDHD/QsOdEJTZB6grzWPPjiqCZkRSt+UAHjdcT0LjJjZ3LWDhnFSy47VIBBtmqx3BYaUr5zglbf2IrryWpWMJkkRjniaNxkrN+r/yzsgcVodWcnggnixFDY3KWCQWI2pMGINSmCoqYfPeCgZMeuoLKtDNmoF/TQ65uikkufUgS7yHtdMUDFUcZNOOUoy+CSy4fjYhji7yjjhYdmMc1a9+SPd3HuGOYDmyxjd5bk8oWZkRREXLqd77Mbn5hdQSSnTKPG5fGcbg8a28eaCSfrEHgVOkdO6Rkza9i9xyHxJiDfRaUpgzcwaz0j2wmK1jhaKHaqsoOXCUrlvuZa36zFtEokStFdO953XeLXQnZl42mYm+SEuOkts2QnfyUlaHyZHI3NBolBd8oVwYypxePCOlrz7DJ37LWDYziaCCN3lXn0B4+nRmOXI5lN9Ch3oOd6wMH8s+P9hcxqGX/h9v9PgQ6+uGFBtDTfWY02/ipmsWMifWA5nzhXhmwwl2K6b+VlrKczhgmsc9S4POgW8nkBnRDxxj00etONwTWTFHRFV+McdaglmbOcSGfTVYRGJEYYu4+/pp+LvLz/t6v1j7eiJQJlgb2b/xGK0mHdNXzCBAIkYi1jPSuJcXPk7mN7/MGvsn5kysWvLhm+w9eoDDPVFkzF/Btdl2Gk+10WqIZNlUqHIWLJ99Hz/J0l2S9VwsuUyacWxGRo0OJAoFCrn0HJk5sI100pR/gI+ONGCUehK7/EauTPHC/cxH5qVaw/hQZmPgxG4O1zSRZ/dCc+RjeuNT8TvXLSNSELbgWyxK9MCQ9wGbduVRp5eidnNgsYgRe8aQluSLSuZg0BjBqrXT0I29Dc9uMBMNG9ZxRJ1M7Ixssj0GOXUoh/y8YiTJMg6u6yM+0/c88BfLI8hcNZ9k5/41FrP5g3JM4giWfysbL1EPrZU5vLsziF/8ev45UAaW1iO8v+4A/YlzidLX0GX3xE8nQW0eolCVxgJHDjt6ZvLA3VNQ2rrJ/ccb7O+yYLE0UlQkEBTqh6ephSabAnGAD35uvgTHr+B7K7xpP7qBv+8tpuCkmSX3f5eVc3059bf3MC6/humqGnJO2vFMmMmV8yPOnJw4PxDN6Ad66W6uoDiviOpRNb5BkSSmJRIZ7I+3WoF8zJngwFR5iOOFDVSFXMt35qoZaa9lyxMvI3rmz9ygEDGev9oFZZdqF126cS8/KBP09NTnsuNv6znUbCfgiRf4TaICmaiTHU+8SM/itcyLHOHExlLsIWlccU0Wfl/gnJkIlAkD5ZTkH+ejsgCyNHXs2Z+LesliIjoOcrB/Gplz5nJtRAdHPjnByZpuhvv7GR41YNd5oNGcOdaTqlBHLOT79y3GX2Sju7EbjZ9AwaZjOCxVlOki6O/QkBEeTOayKKwVR/jw9SP0qyxUFPWRMDsZVfUJTjqhzENC4PTrWJEdT6TnELm7c2g3KUicE4cx9zAHcioQBYkoLQ1kzXduYkW6L46dT/Hwvn7MPU0wfRWBMg9mJ8oQyaT0t4pYcONifIfb6D76Pn+z38njcz7m98+FcNOqRrYfCmZW1hBVVSpCVDZMI6fYfbKRIWdx674+jBoPtJ4eaM4yWcBC7rxnIdGeKmzdrdQXHCDnVB2NtU10jFrQ+0QS7+1NQMJ8brp51gULQI/vKRMQDOW88/hbjCy/nflDBznsSCQs2gNJ0QlOjfoz745rSHc3M9yUx8fPPs0LQ4v5ydpY3MUOrIPV7Ntag276VBKjY4hJiCEyKhDPsbUIGLvqKP7oRV493ooh/hH+8WAKsnO8rpbKfWz+eBPv7m/D5hXHlHBPfGRKAtfewopoD5RnwypFIiQSKeJvzFMm4Gjcyfr3DvFJlRkvNz0WkRb/xatYGFjFlv2pn0IZ2MeOnm2n1vN6QRAxaakka5o4eSCHys4+rG7QUq9lyR2rWT47fuyfrKuNI4H6Pby5ZxCfGVlkp4WfsS+niY3QXHScHe+cxPN/7mOlfhs/fWKA7z57L6mebpybIeRiy3g8KBPsXZzcdojKXjO65GCGjjWScs9aEmRnP1oEHEhRKmRIRAI2QwXbXtpLp18S2fO96TtRSkl3GGuW62jY9jbvSG7n6e8k43ZOcXjBWMx7r5fjlTaVrFnxaPtyOXy0irJuTxak9LElP5Uf3BWHzFn4fmxLOkDqPIKErhPbOHDyINsPd2ATeZKyaD4ZsYFEWcp5v3s5v74j8pwPPjtWiwORqY3mITUqSQclx2sYqqtGCFJydDSWaaYeIm67mdneckR2I00v/4ZnOt1wG6mivElHaIgvnqP1NNqUiANCifYPISptEWvmRyC3DtHXW8Szjxex5vd3E9ZbyidbP6ZYFoCtsgKLTzTJV13L0rQogpUiBNsIPXV57N2wmwplAvOkh3hH/SO+E1lL8cEcuuKu5OrFmUwJUiF2DFG+ez/59XpCb72Rue42hjpq2fbkq4ie/iNr5SB3euPF4rEj3S9qLii72Lvn0o93+UEZFszmUXrq+und/iobVz7Gr8agrJdT+T34RIfirTNw9K1d9HiEknHlfGK+4AhzfCiz01+wj08O5lA156f8IHKA/a+9j9cDPyK75AVebFnN9fMDCfIUc/r/r4363XupMNrxWbmSGefEHThjqiy5G3jdMJtvzQ7GtPNZXjrRSEdPP0a7DJFcirtfMtOS4pmqKObFLc1I9dWUS6ewIEEL1SfJ1aWS4K1EMOiYnq5gsL+FIwcrGbW7ERjkj85diWb+bNIlZsymavbmz+Kp30yn6sW/03zV9WTW7WKPNYjuLhEzo6X/Asru4PE5O/jJrXuw+PZS3a4myM+K3X8531pzFVfNCkSCna6iQgrzShHffidXnPffw8HI/mf5U443M69dwpxEf9QiAXPhQY63DNOVtpIbwp3fdqJzYr2+2Mgn4inrbWpnqCmPnMFgglv2kyOJxUctw0cpxhqQSnacH57iQTr3r+eVkiYa+jJYNdcDHJXs2DJKxsx4AgPc6cmpwDprLnPWLGPmmN6ccXFmRrrqMHYc4I8H5/Onn6UgPc+OBBx1H/Hi+mqG1UHMXhBITV43pupCLLOnEWA+E7si1hA5dwGpfu4Tjqf7Mtt+PE+ZgImaD98nX+RL8MJFxFcd4ci29zju78lgvwZv2RX89qynzFrGlmc+4ETxMXJ6NXj6RuAnM6MO9SdmajqBIhP9PT1UVcm45al7SflKQTJfZnX/AX3rd7Fu1yA+2dlkp4fjdeZ/p2CspyzvKBsPh/HQL+ciMfSx5/4HqXn4aW4P98BrgrGXX0VC40JZyx7WbSihWZ7AynQ92//0EkViDdKAEPwlTo/qCO3iRfz24VXEq/soy6ugOj+Xaqs7Ur8AdINd9PaN4hbmh9DUDqkZRPklsnBREp5i0Zi30HT477zenkL69KnMjJbTc2g9W4420Zl4Favk23j8/wqwauUEhPud9gaNtCPMfZT7r0kiXDnCwGAhWzZVYRaHsvS6bDz7G2gvOMSWsPt4dP5n5bIEayW715ejnjmLpCg5dRvfZOfRUlqNNswmKwZnTJmbGwr/2dz/y2sJszfw5v2Pc8pDRUtONaawRCKCvVF1VI9BmSQgjEjBgtQ7nOAl84k8/jLvlbVScryf+LnJhFv6qI9axJxoH4LcYLS4kLaQNJJXXMOKAIGB6kJO7NxL5azv8cMkET1vPMbTSb/h5zN0eEha2PmX9+mZvoiZs6cS23+YD7eXUDoQxs0rAsfy+un72jn+xmb40X0skIqQidX4x0UTqHUbq1v7+eaCsq+yQ77Z31yGUOZ8KTgw97RRte55PlxxGsrkYgd2m4BIIoaWj3lz1zDqqCyuWhx1niv7rLjHgzLB2EDBtvd5Z0MphunZBBt7MZosiN2USO0mTHYFCoUfU665itkJIfgqTJR+8AZb9x2lyTMMX2cQpsgNrW8qi75/FVMdLRz48wuUzv0BM4s/ojJzPmlxkUTLRAj2GvJz2+ipFxPvVcjf1u0lv8+PecvT8HcG17dWUqkOQtrSiiM0mxtuXsmMoDa2/vV9DvUEM3VZNpH9dVhuvJWVcgP6wf385RlvHnhQ4MW7N+P5qx+QVLSH2vBgentlZPjIkCok9Do9ZSsTMR97n6ff2EGebBo33B5Fx9EY7lzdzPbDwczOGqSySkNYzBRmzgxEioXG47vZ8to/KPSJJ2jsRSBBIolhyU+/xXQ3C71HD1Hnm0psVCgh7qIvgLLxjf7CUOZAcDRx8NWPKOwZYdQuQtRUSInNF61vIBEaMSKlP5FTsliwJJWAkRZaj/2DX3zkw/I5OhAq2blFPwZlAf7u9JyoxDZnHnOvW86sszAtCDiM3QyUbeCJA18EZXY6t/2FP7y9j2LlfG6ZH0WgqI3D/enckg0tPb3kvbcH9a13sjhzOvGep4t9X+w2HpTZW3bzzs4WzN4ZXDE/mMHSXHJyWwlcEkzD8y+zO/RXfPDo6eNL54eFxWikft0veGKniJjrrySJAayoSV29jESJnrbaMj7eUM3cX99DqgvKxlen3YLZKiCSypBJz3h9nL/qO0XZyWN81L2EX9wRAaYRav74M9YveYofZXjhewlvilwIypzAVfHRK7y2rR75jJVcP1VJ8YZ9aJO0lATexYPZMoS+jTz1jxC++/3ZhAx+xPNbh8Hdg5AgJSLnkb3gDNIXxjw42J0XQwbJOzjCTU//kDQ3GVKhj4PPvkPv9PlMn5ZChLWCA2+9xoYTUmJX3cBVvoW8ul1DqrgK95/czxI5jG74Pa8H3s0N2RHE6ETYraVsfq8UvdGd6Yvi6D7Vib4un65bHuDb/ufGolkZLN7E69tGiV+eirWyFrvWn5T5mQSJnAeEejrrytm7pZF5j9xOor2arb9/jve2HaTaN4uZqeEEauU4ulvockjRm2xIhy14zlzJqrtXkWVrp/PYi6y9J4eFb73GLRUvsTnqNlZPjyRWJ9C7eyOHLJ7oZi1juWcr5QV57D3pzS33zUNn7Cf3id9w/Ad/4J5QFTqJgH7Xc7w5Mo2kabF4lrzFuh11mENmsCbJSk2/FeNQL6d2HIa1a8iQipCKfUm4YgFpQR58UVELF5SNv0UnW4/LEsqcngxLTxsVbzx3DpSdFq1g7+DIax9Q5ZFI+sJ5TPORf2FA8oWhTMDaVEbFsT3s7lcihGYzu3sL71XqPztWsLgTfe2NLJsWTahGjkTo4Mj2Y7T0QOL8dLQ4GG1vp2JvDuKHH+JbCjuG/n5Mblr633iSv7dasErVeI19efbRaw4kJnkFd0w3kv/Ru7xuimZu4JlbRM6bjmJozW8l4ua1XJGdhLpgM699sJtjwwFkh+nQmqrJxY8gmfOG3CAt4lv584w8/nGoA/2ilXjnVRAxz5ueXhURGhUadyvN9Xbmrp6Fx2gbTQc/4BXhJh5ZXMoLj+Rg8WihuF5NWIgYSdBCVi5bxKIMX8RCPxV5eRz7pI201fPwQsBu1lP07JuYfvsY13qrcDd20dFcR9GJUmrbGqmv72bIpCAgNgQPmQKNXyxZ11/NDI9/TSnjH19aMQyOYLKfviVq/mQdG/SxhKROZ0GoDEQSZAol7ipnFvsOeo6/xoO7Y7hpiRciRzEb3hll1qJUgoPVdBzIZTAjk8xVV3wGZU5jMnXTX/I+v/0iKDOeYstb69l63EFkQhxR4lKOlhrRXPtbHlvhxvBAK1uefB3P3/6aJR5q1JLP31K7OK+CC0OZg4GCI5QbhmmsbaS9vppmSShh4Uv4zhodrXtf4xfPGrju2ce4JUEzdhlBGD3JW797ht3NStyT5hFjaMbQ30CvVxBaiR3DiB2TJIkf/uEuklxQ9tWV2FPKqdxjbB6+iodvDAbzCM1/fZCXsp/gx5nOuKXx7tV99UdfEMpaP2HzkSL2FYiYmhpFaqI7ZQfLiV4axLFdGu7+8VzY8CjPqO7jfxaHEDh4gG3lAgNVpbQ01tJsFI3B51hznjiqvQldeiVh1Y1MuXsNUQoJ0pbNPLdFzrSFmUxN9GLo2A6OntzLcXEKUWFTWeRdyoaCWG4IOsw6zbd5+Aobex59BcNtd7MwJgg/563G7sO89dz77C91kLJ6KXG+bgwWNRP3/ZuIrq1mZMpUYmWnvXIOywhDIw5k7qPkvLGOT8qaMfkGngm7cN6KNzNoiuH+Z75DstjMaM9B/vLzbUjjovDy0jC2HLsNO6Bv7sCg8iPq1tu5LswdW3c1+5/5DY+ValmSlskiv2LebnBHp1CN7RdrRy/SrGUsvG4VSyilJK+APYYVPHC9D6ahet75+ToCn/oVCz3cxmLOhGMv8FJzGtHaYUaHT7GvWsPUiFTWrE7CGec63FnPzj+uQ/TUE1wrFyEXSZG7u6H49Gj5fLtwQdlX3yff1C//o6BMwEL7rjfZ2uFDVNZMZsf7ofoX/zjG9ZSZDBjr8imubSRHlMn8to85smANq9xPq8q6fyN7k69jWXIIkSoxgqGQ3Xta0ItiWL4yDjkOBhprOfr2Zuw/f5jrnKkqBk5wqDoM3bH1HE/OJD4inCi5M86gluKSAfS2FFZn26nY9g4v2mKZex602Gk82UzMt29kfoydit0nOXK8DS9/HTHTEhCsNgz5B6hK8sdYN5XbbphGlLyfju7DvLOphBZ9OtfNstJl8UcXEoqvvZ3ivRUEpoSinJdJat57PGO9lftS+jHb5WDYx3s7vcjMjiUyNhgfDw+0KimY6ijKLyW3Mohb7piKwnnUZxxizy+fZPTxJ7nKU42mey8bD0nwDQokXFzIoVNGRlQRTIuE3gFvUtOC8fDzRntOio3Pb4B/DWXOix6DnPrwdfY0mcdufDmbvSGPYosvOmfMx5kbniJ1IJFp87lxqpKufc9w1zsy5qSrEQkNHD5oJDEtAh9vNwZKOnBfsYIrblwxQSgTsBRv56P6Ko6Ve5Pl50tqcCMHK4wY4u/hoavU6Ada2PTYy3j87+MscZddshQZ43nKbKMjmLFjNLRTsPVjTjRLiLnlXm4IG6a9+EN++8IwKcGDDKTcxP3XRNO37TV2ttdTYckkydOX5AQV5rZ6GlvLaY6IRFEdytpbswgP8z0n5cs39fq6DJ7bdIRNR4fwTE8nIzEY3VnWGqwYg7JNjTP5+b2JiE3DlPz2AbZe/0d+kOI5lj7iUrULHl+a++keqOfgvgacmX3C490pOWbnyhtiadiwgROJWUg/KiThofuYF6xFbR9myARWfTtlu/dROuxG0Mw5pCl6aCrLZ0+Zmmt+diNJNjNKHw8UIhtNb/2VHQFXsHBaIomeUqyDfQzVH+JYvYlOayTzdcV8YFjJfdPrWfdiMQkLbewtSuXOO2YRG+BO39EP2X7yGPtKJMSnzuWGteH01VZzPN+T2+9NQb9nHa9Kb+VXVwehHDsGttN5LIf2YBXVB4qwybREz8wg0PkRIujpbKzh6L5elj9+DykSBw5rDn/88VY0iRGotOemixHQ17cwog0k5q47uVbWQ2vBZp7eP4Ktxc6aa8MZ9UshqGkz23oTEdfXEzA1hsQF80n19ULXX0RRbh67jFfy4BoNox37efL/jPzPH64j2E2GBAeDW/7K27YsklPiSPFo5EhOByZ9MKtvmoYcK0OuQP9LtS0mzbj/QVAmMFq2lY0nzPhMySQzJRRft3/9KT8elI1pqLmY8tJSdlpTySp9hTe80phx5q61vbiIjtX3c2tWNDFqEaOFW9hdJ0Icu4BVaVpEWOmpr2L/27vxfugnLJE5MOx5ntcVq8jIe4WdDhVylQd+UhGCo4u2AS0BkUu5c5aDim1v86Ilhtn/BGUtxN5zI9OFZmr7zdTUGwjVqUhZMQtJczNVOz6ke34YLQWLeOQH0UgczhdMJesf+C1HI64mw82MT3Qc0ZnxSEsPsO2dQxjCU5ixMhLDxvW8MZTJ6muyiOk7RW1HHgcK1MTEBhM3axEz0uOJ9pZhrDvOycIaqvyv5p65XmP5gcyGLjY+/P/QPvYICzzcMGx/kY1CJpnTUwiu2cuJAQnKadkkD1ZTXNSF59XXMHOc1BgXgjLnLdfBplra9fZPcxlZcj5gmyGSoIQ0soPOHF9I3VB7+RMmHaBp01951HAl35vuhgQjg4MOVGolMhm07D5Kb2o6GVdfcSam7Mz+vICnzDHYSZe+hJ17htG5R7M0fYCC4nry3a/ngSsnD5SdXomNwfKD7D1SS7d3JtdeNZUgOmkr38FfNwdzz3UedDlCyAxuYvtHvQR41ZAzmEZKXAIz0+XUHz1JeU0hg6lxmAqjuO/HZ487J817bNJORGjYz7sHBvGePp3M1LDPAv2tbVTmH2PTx2JufPQagvTVrLvvZVS//y1XBWrRXoKj7rNCunBMmfN2YAMHd5bQ1dZHUJyakvoE7rk1lIHCjfzhqW2MLv8Nj9+eSpDq3NukVkZaysnPKaKm34TEXYqhT0bYgsUsSgvm7AVtwVjE+mfyCLx6OVMTQvB0blVnTsTmQxwpaqOwK5hsZTGHUu7mx/HD1L73Z37z/giZj/6aO6cG4aMUYexuprW3iB27utD6p7F6gYSqnHz225bz4GpPBmsP8Lfn21j5v/eSoZYhczTx8atHUWRG0H/yOLXNfUjCwvEQOaHMzFD/EG3dftz7p+98BmX3b0GdEI7756DMUN/KiC6I2LtuYbGpgbxd+2lLiabh1WrWPnYdnho/FLv+xCvMQlJSTvi8NNLmzyLW+a/IWE/pyRN8nOfH7femYtv/Er8fupnf3xyBWiZGGDnF5ud2MDhtMXNmZxCjqOPoJ9W0d/lzrQvKJu0ev9gTu3yhrK+DmndfY/uSh/hxrByZUMfHv3+W3X1a/MID8fcIIiojjdTUcHy+4KPzy0FZGjOr3mZz0kKWnIn1sB3fT9GCe1k7NWLs1s/B7Xl0aOLImD+deLUIh9RMd20xW9+pYv4jd5JAD/v/7zX6136b6N1vcNg/nrDgYMLGYsoaKa82Ijhjuha50XRoI6+WDuLQg1+ADomxh7YhOQplCPNuXUmGToRDbKT0RCVGmxtpS+IxFpxgz/EBZi4V8fGx2fxw9hDtsal4FL3Lm3vq6TeBTBXElIULmJsVjXqwneaGToxiBVppL2VNJlS+wYREhqAbaqe3ez8f7vMgfVoM8ekJhPr7oLM1U3L4BIWdapJXLWOaxoFDIcI2UskLD+9mwe/uI1nexMfP7Yc5S8hMc6dpZw7tFhURWTFI6wooKKiiLfZmHlp9bi6hfzbr8Y8vz/+Nac9LvDWaQPjUmSwdu0xwpgkmBpvK2PX8Rvru/SV3BH+WB8hhdyYIslPz7gecCggjaumSz0FZL4PlH/Gno7N47AcJnwv0B8F0ko82t+JQJHJ15jAleWV8IrvuDJQ1s/GxV/F66jEWu31znjJsg7QUHud4USsG3ySmz8wg2d8dkbmDtoqdPLfDmRJjGpgcyIVu6jvk+PZt5d2KCOLTpzHDp5oD+0/RaJESHSej7Jgvd93oTZU1nuxo5cV+H/3njafvprnHisLTE0+dO/Jz7LKvoYQjm3Zxys0ff0cv1aap3PP9RUSqPpcT7CJLZdxAf3s9B3YW03iyBr94T5oCr2BtQD37dx6ieESM1OZF+prrWJroh/ZsoKQzv1dHOcd37mR/bgUdIi0qXSJX3LKaxUkBqMYgU0B/9AWerZnK1VekEh+k+vSWpBPKDhdWs6vGjxRRO+qb1pBad5Bte04xKBbGYiKXr1pEerBu7PRDsJWw6d0y9BZvMsL7OXYgh9KguSz2MdDT08apnbm4/+RFfj7bB7e6Dbx01IOpc8IYPnGEVouMoIwU/Mc8ZQa6W5vIP2Fk9ZPOyysCgr2aTU9vomGkj26bBo3aDTdhhIERKxaLitD06WStXkK6aJTutnZsnv28+Wgh1//5u8Taatn+zCb6FixGUlCMKjUU7/AEYsRqwiJVdFcVcGjrAardfFG26wn97vdYZK+juqKMsuo2hrSpzF2URWqEN26OWheUXWTbvxyGu0yhDBwmA0N1lTQFpzNF5wwu7aLsYDHddhHOVMoSsQbfyHDCQn0/TdlwrkImBGUtJVSUnWKXNYXsyrf4IDybOWcSpdrzj1Oz9LusTZExejKHU4M6IqZNJc1LT2tZAceq2xg2mBiUZ/OT785A1X+IF/9hZvHdc5FsWk/utMVMT4wmtKeS8lPHON6sxDswg0XRvRzZdZiCPgFN6BTmpAchN7ZTUVBO06AYz+TZLJ47hVh/G0W7jtPa1YdHpJbmOhOamGRmehbz/MsDBHuKCF0aTGthD+qkNMKEAQZ7ehkw2ZyhHmNNJFKg9goiakoM3hovgrTQcWIXeZ1WrIYaSqrcCQnzwdvLh6A4PyRDnbQ2mlGnZDE7VoG+IoedxW2YTV2UDs7gkQcW4tW4hddOeJGZ5YOot5wjRxowyXSERPnjLrah7x+gY9CXK360hrQLHNF8WSgz73uVt0fjCcuYweKwz6DMMdJBS8EB1hd58a0fLCfaGW42tnoH/SUHOFreSHlRL95z5zJn+UwSzr31ZjdhHmikpNOfacme5yV1HPsXY85ly5Z2BEUCV04bpjS/jEPCUu5KaWLPkTIKim2s+d/vkqaUjptP6Ku+LMaLKRusOkFBdRuDynASkuKJDdaenot70iOyAAAgAElEQVS5k/aK3Ty/K5Ff/zzzvMswQvmbvJIXSIBWjNrSQL09iJgpwXgNl/HRm7WEpnpgzLyH700/c5b/VSf/X/47u2GAnvpTlHRYUIgciCIyyY7UnslRdemEMz6UNXBwVz5lR5sICJPRq/LC3QYKz0AipziPsPMoa9WjSV/G3FjoLCyiqqWPUUGCTOmGu7sCmVjAoh9hZGgEvUOKMnIu1y/UkPf0yzQvuIOlycEEuH3mDhSaD3Mkr5BtjX5EMoTaV4nVWU0gIJr0WAlNhRW0DGmIWTiLFEUnFYX72ZonIjwwnFS/XnKr+yA8lmitO0qpA1vHUXb2XcOj98TRtW0duQELyU7zpG33UUY8Q8hYko3/UDvNlSc5WNZB+0AIdz54NSGCidYTW9n5STmtejGaqCmkRPrjLR2mrb6O2oZezO5BxDjDY2YnEyIxMtxfwDOP5HH9Q9OpPlxGqz2c7KVTMB/YSGF/F13uU5idmMnyueHYRvroqC6msM2ESBXGjAWxmI/vIq/LDnIdIclTiAvxRicXI9jrOHa4mvZmGTOmKygsbmJgdIiG3FMwdw6xEhGqyJnMTwvGy/2LM5a5Ysou3T66VCNftlD27wpkQlA23E1vTzf1dl8Cu/IpwAPfMyeiQv8AtpSZTPG10F3Rgc0jkJCIADSGDppryims7cEmU+MRN4slyVqEoQpONASSluSBtaKYlsBIAn08UfXWUVtbR6vNi6CwcEKlXZRXdGJUehAQHU9CsBapXU9PXRU1rb2MyAKJT4wkxFtCd30rwwO92OQS+gw64tPD0I3WcfxgHcNiTxLiHTQMBpGWGo6/RoS+vYH6uiba+kfHAuRFIjkqnzBip6cS5SylYjPRVXyY0h4bdmc2e7toLL+WWKLGL8IbqdV561FNcFIkPrZB+htKOFzWgcUhIItZxIp0H6SthRRbwwn3MtHfUE9Tlx67s4yUWoN2rPyQgGVgBLfM6cReIPPhl4Uye0MRZVZvtP7BRJ5zNCroBxhorqFEnMD8eOex8tnmYLj6JHk1bfSYPIhMTSIhNhDtlwjlEezt1FSPIki8iQk009PRQ5M9hCRVEydK2hlWRLBwUTI6yemA40vRLgxlAsNNVbRZlOj8g8ZukX26PNsoo3315NX5MHdW0PmJfHtKKGhXo7AMYDSbcfhGkhCjwdpRT0lOLUZ3DZ4ZC5kZeH7G9UuxPteYF18C40KZY5Cm+jY62gxoVXZMxmH6RIEkZiQT6qypZh+kLieXDu8MUkIc9J6qoL5zGJval6DIKCJD/NBJLOj7W6ktr6KuywAhmayY4UbZrko8Z04lxEN9fpzlcDPNbe3UjqjQYcbc148pMJHMKaFonJc4B2spzO9GkZhEhLSHuopKakY9iQjyJ1BtptcsRaPzwMPDA51KishQy9ECOVkz/OkqKccSEUuAl4z+qiYsSi3+kcG4D3fTVl9OWZcNmWccc2eEoRQsdBYfp7LXgl3uRVBUNOF+OlRSKyPdrTQ3tdIx4EDhE0JseiwBUitmYycn9rWTOFVOSdEAHskZxAdpMNfkUd7cTrc0hLjoOFIjPcaUKYxVCjFjV7ijFNkYbKyhR+pHgL8HKvk5CayFAVqb+xntt+KlHqGkshPTeeYgQhGSzoyEAHRuX7wXXVB28ffPpR7RBWXj1L681Apwjf/FEviyUPbfKsfxAv3/W+XiWve/lsB4UHbpZGfHYmGsBq/oXyQ7vXTP/u8c2QVll5/eXVDmgrJJabUuKJuYWlxQNjE5uXp9JoFvDspcWvi6JeCCsq9b4v/+81xQ5oKyf9+KLsEILiibmFBdUDYxObl6TR4oE2wWLLbTCWbH8gnKpEidSb9d7aJLwAVlF12kl3xAF5S5oOySG9lXeYALyiYmtS8NZTYzFosFo1iN7gJZ453xhUaTfawcllgqBYkcpcRZNcOCySpD5e6KJ5uYhiZfr/E8ZXaLCbPZjNXhZCYZcoUShUTAbneMJWp2NpHIWcXDeQw5lrEbu+AsneaswfjZegWHA7vViqBQnHPRRWCktpiqAef4IqQKZ23JIAJ8NJNPUP8BM3JB2eWnRBeUuaBsUlqtC8omppYvDWW99TQ3NnNKPYsVCZ8maDjzMDumoUFGDHqG+7tp7xPQaUHipsHhFkqir4mBjkYqR6OYPcXzkl1emNjK/0N6OYHGYkRvV6L9mkD3wlDmYKStlobGZjpGHSh0/gSGRREsdFA/JKAcS/hsxyLoCI/wQ6WQIh5up92oRKHS4a0+mxtSwDI8RE9TC5akVCI/TRlppfwvP+PvgzpUKh2+HpHMnT2d9FhvDHoDRpsYmdIdjcaNc8oH/4co++tfhgvKvn6Z/7tPdEGZC8r+XRu6JL93QdnExDo+lNmxGE1YrHYcTrdGYy7FhaXs97mJB+a6ITgTdwoStFpneoshit57nV1HD3K0N4qMBVeyZqaDpooO2gwxrMyEqn0HKZn5Q36Wde5N1onN9b+yl92CySIglkmRSSXnlXwTHDYsgx20V57ggGEWdy0OOu15usTtglAmWOitLaW8oobWUQGFZzBBOnfEx17i8dYw5vqLEeihoCyYnzx1F9PCvJEf+zuvNEQRnDabFQkybA5hzHvWV1nOkfc2M/izh7nVTYpcKUcislL+zB84MnstC1LjiFM6K5oM01Z8jMMHcygbURGYMIMlK2YSr5N9YYm8Syye/6jhXVB2+anTBWUuKJuUVuuCsompZTwocybC3PH8W+w5XsuwWo10pIe+vn7aNXGkeoPD4WCwN4y33n0YpVKG4BBwlL/Fq3lBxKZPIUXbwPHdRyhr7cbsDi11nqz4zlqWz4jGdeA0AR3V7+HNvYP4ZmUxIy38s4z+CBg6qsjf+Dyv5HThSP01bzyYjPhroLIL1r4cKufwx/s4cLKeAYeASBVIiF8YMzRN7E//MY9OleOwl/Lsr48z575vkRTsgX3n86wbTCQ8NZFUUQu1jX0YHFaGGus49clh2udcwVR1PCtuW0Ck3E7V56GsYQ9bD7fTqpvNzdkGyg/uHivU/sQP089JtuuMP/saiHUCKr2curig7HLS1um5uqDMBWWT0mpdUDYxtYwPZeVsfDUXq1c0c1ZORXHqJAVFp6idczvfjhAwDNTx7i/W852XfodUUseO5zeTW3yEY91avP0i8JebUQZ4ETEllQCxmb7uXhoa3bjpiW+T7CpIPr6S6nexbtcgPtnZzEw/H8osJiPD7ZUMtR3huROL+NNPv3koQ7DQXniQo8dzqehzoAqMJyE6jtCGHXyY9D1+PkWOw1HOS0/ms+BHN4xB2cim59kkJBM9JY6okRrKqjvRCwLm7k5aissYWPVtboqLJjHeH3eRjYrPQZljoJ2uUQcWTQChmh5qyk7w4SYpP3zsqjHwFzDRUtaEW1Q4Hu7KS5aIeXxlXn49XFB2+enMBWUuKJuUVuuCsompZSJQ9uFr+Qi+CSxcNQXDoe3s2HGMnmsf4uGZnpj7q3nzJ69x99//F5lCjGFkhPq3HuF3u0XErF5BomgQm0hDyrVXkCDR0153il0f1DDv0XtJdUHZ+EqyGdEbHYgVChTyc2tFOks+Cgj6DnpPbeIPh+fzx8kAZTgw9nfQ1dXDgElA5q5D4xile/uzPFrvy5S+UhoiM4gKzObO2+YR7aWk+73n2S5PJS57FnO8HVidR+U40DdWUbRtO6VrH+SHYYozx7f/fHyJw3lRwIFhoIPGvP0cK22jP+E2Hro6DAnO4/UOPnjyA3zvuJGpoX5fKsHz+Ar6z+7hgrLLT78uKHNB2aS0WheUTUwtXwbKFsxXUf3JIbbubsXHX4ko+1vcmWllw1koUyoQRvN596m/sKNRiTplHjGGFgwDTQz4haKT2NAPW9HbY7nvD98myQVlE1PShXoZO+kp+ZDfTxoos9FVcpicnDzKxzxlscRFROFbsYUPw1dxa/2L/Fn9Ix5aGkxEgBq5RKDlnRfYrUohbuZc5p0teeKsc9lQQfGWzRy/+kF+GnW2fMcXQNmYfBzoO2spPbCNfWV9OGZ+j19eFXoGylpZ//Db+H3vDrLCAvBwZc+YsN25oGzCopo0HV1Q5oKySWOM507EBWUTU8tEocyuUOChGaW6BQJnZpMwWsaRT07Rl30FXu9s5J6//y9SpUDjhy+zo7GacvNUErwCSI5VYmqvp6m9itawcOS1wVx74wxiYgJxVtxxtXEk0HKcrTnDeKROYUp8ILrPy2zSQZmRmr0b2b3/GKeGBdQBiUQnzCSxdQ/Fq77H3UPreWhLOr9+IAtftRwxdpreeZG92hTis+cwS6VnoLeH7hE7DPfTl3uAY0t/ykPxZ2/62mh87y2KpyxianQooc76t3Y7dgRsznQr/Q2Ul5eTU6Tkhp9cTZDY6SlzQdlX3WcuKPuqkvvmfueCMheUfXPWd4Enu6BsYmqZGJSdpL93GK/EUNyC08hKC0Nn7qWtuowKuyfNz709dnwpNZeweUML3p61nBjMIDU2jux0BQ3O+KKaQgZS4zAXRnHfj7POK2A+sZn+d/YSGvbxzv5BvKdnkjUl7JxA/zPymGRQJgjDFG7eRmmPEY8IFfbOPor1qaQN5iH94X0st57itUe3E/LQj1gQpEMtsdPy7t/HoCwm0QdFRRF51aOovGWYWuqpLall8Opf8fsbk/GSgMh5waG9lRGtD1p3N9zEAubqHAo6bJjCslgQMkBtcQ4fbLNz52+uI1DkgrJ/Z+e4oOzfkd4381sXlLmg7JuxvHGe6oKyiallYlCWix4Ppi7PJNA3EJ+xpLEOHHY9/d1NbPj5P7jnpd8hE7qobJYTMLSd9ysjiU+fRrZfHQf3ldJggoh4JeXH/Pj2LX7UWqKZHqmc2CT/m3uNdtDQYUHh44OPhwqnY+i8Zuymr3wrf82ZxWM/SPjmb18Kg5x4+z1ONPaiCFHh6G6jwD6NVEHGNT9fQ7h9hIaNz/BG/2y+dX02cT5Keje8zC5VMjGhNvqP5XGyy5usTE9Gqgo5dKAK90XziPKcwjU3zyJUJuHzp9621lwOHS0iv0NMgBeYzA4IWchtK2JQjsWUuTxlX3ULuaDsq0rum/udC8pcUPbNWZ/LU/Zvy34iULbpH4UIvvHMv3o6PmO5P/UMddaQd6ySbssAhUetPPH091EoTsf9COVv8kpeIIEecnS2OmpMvoQnh+BrKGfr241EpekYSb+L70x35jZztX9LAjYDpr56CjqCmJnm9bVkfbhgSgxhiPwPNpLb2Is8RIuoo44SSxxR8Yv4/uooZIIdoTePD9fnI563hvlJPohyd5InDycwSIW0uZrS+iFESrBZHFhRER2vobtNTeaV0wiUiv8JyrAN0V5bS21DJ3qRDLm7F8HJqUTL9QwYLDjoYtMfthP5w2+THe6KKfsy9uaCsi8jrcnR1wVlLiibHJb4uVm4PGUTU8u4UOboprygHUHlQ1RCCO6fQlk1uUeqGZCIsLol8q1lyUilZyKouwo40apBaenDaDLj8IshOV6Lpb2GgkNVGFRavLOWMS/YVWppYlqaXL0unNHfTHt5DX1WEVp/FXQ2UT+sQhObzvTAs/q2M1xxjEpZKvEhWtyG2+kTq3HT6lBb++hqbqShS49I409YbAyhGgl2mw1ksn8Gsn8hGodplP7qXI41DDuvDFBdZCD7ntVkBHmjdsUyTtigXFA2YVFNmo4uKHNB2aQxxnMn4oKyiallPCib2CiuXv9NEhiv9uVkkIXDPEp/bSG5TSNj9TZFqjBSp8USoFbg+hSYuIZcUDZxWU2Wni4oc0HZZLHF8+bhgrKJqcUFZROTk6vXZxK4HKDMpa+LIwEXlF0cOX6do7igzAVlX6e9TfhZLiibmKhcUDYxObl6uaDsv9EGXFB2+WndBWUuKJuUVuuCsompZVwoExzYbDbsdsfYMdBYE0mQymSMhZAJAlhNGEVKlFLRWMoC4UyNwdOhOwI2owGT1Y7IXYNK+s8BPQ67FbtdOH3MJJYikYgRjxv3Y0U/YkXmLJsjEbsKT09M3Rell8tTdlHEeFkM4oKyy0JN503SBWUuKJuUVuuCsompZVwos/TSWt9OV78Bm0QEDgGJuxbPsHiiPSXOK3I46k9yWD6dGSEK5MYB+m0ylCp33OUSRLYRmvJyKGkYQjlzGfPDNCg+l1F9tL2WtgEjFpsdkTaQID9vvFQXivwREBxN7N/cTOS8DEK8Nf+cKmJiy7+8ewkO7FYTBqMVh0iC3F11Bowv7bJcUHZp5TuZRndB2WTSxsTm4oIyF5RNzFK+5l4uKJuYwMeDMqFnN6+/mkNFuwP/MDUMtDNkV6FY8QsemS3HajbA5se4X/VrnrxChzT3eZ7eKyf1muUsyghCWr2XbfuOsLsUoiPjmHPnWmb7uyH71BVmo27Li2wu7qSvv54m6SJuuO4qrswO+OebdoKA3W7D7nDgsB3nT78oY8F9q0mN9MVtzIMnRiKRIBnfzTYx4UyGXoIdm11AJJYgFjs9kZ81h76L5sI9vLOtjFH3UKbdcBsrYzQonfB8CZsLyi6hcCfZ0C4om2QKmcB0XFDmgrIJmMnX38UFZROT+fhQtocNe6xog6ewaE4g4voTFOYXsVu2kNvYz3rftfy05akzUOaBt9JOX2MrZk8t9oZP+HhHBX1+GSxb4Mfwyf1sOjxEwl3/w73ZgZ/eghMcdhwOAYflJG/8vRb/lOksWJKE5jy2sGEcaKXgg/XsabMgOFo4sn+Q+OkxeHu4jwGcyCOehfPnMC8jdGKLvxx6Nezj7X2D+GRmknleRn8j7WW57HnvE2T3/oArjXt55Klu7n3mHhI93DhblOhSLNEFZZdCqpNzTBeUTU69XGhWLihzQdmktFoXlE1MLeND2W7eeKOAul4ZIVEaRP3N9BmlWJOv41bLdl4JuIvHun5/Bso88XYX4bCbaPtkAx9XDjFsEeHeU05F9yh9fqlkBGrwGmhlYO5P+dkCj/MmKQzm8vrvttCXvoBl1y1iyljlgLNNwGE1MdTeQpfRjmA6wN+etbPq5hmEBmkROeo5uKOF8Kh0Vq6ZMbHFXw696nexbtcgPtnZzEwPP6fMkomBnk4aakYJnxGPSl/Nyw+8S9L//ZyZnurT+eQuUXNB2SUS7CQc1gVlk1Ap40zJBWUuKJuUVuuCsompZTwow9xBTd5etu7vwOIexvQ0b2TunnhotGiKPuTlwG/z+Bkoe2Kpnb78AuqMOkIiRPTXNFBX18VwRxW1nUN0+WcwO0SDVhdGxrVXMFV7fsEc89GXee6D45T6X8X11y5jZYLq/AB+QcBx5vhSqHuZX74Xw913ziAqWI3IVsrGfxTj6ZvIsuuzJ7b4y6GXZZTBUTtSd3fclOcmTz19lGu1CsglJgzl7/KzdQH88rFlBGsUE06y+lVE4IKyryK1y/M3Lii7/PTmgjIXlE1Kq3VB2cTUMi6UCTYsjTt5Y91+jlRZCQxXIdEGEx6WxELHSV47B8qeXCpGX5vHro/rCV4ylTCNidbyHoYbquk2jFDjPYPF3jZU8VPJmBKO1zneHEEYIu+Fl8jXiWnq8CI1cSpLV6bh+0UeH8GBYesveaT7Vn54bRxRPnIEWzHvv1aMzjuB5ddlTWzx/wm9BAv6nkp2/vVtWq79GfdmeKE6W1nhEq3PBWWXSLCTcFgXlE1Cpbg8ZV8sAavVire3N6UuKJuUVuuCsompZVwoc5YeL93IeycH6FIlMS+ij6aWDmprfVkVUsHr50LZFRpU9gY+emEvqnlZBFsaqGqXInNYUFgGKNVMYY4+j1yfq/juyihU5xxNGk59yGs7LUTNS8WnLY/SPjWBc5axIl77uXQXziD/bvb/4jHy1/yK2zOCCHQTI1gLePf1U+i8k1h53bSJLf5y6NWWy87cEXTJSSTHBKA9D1IdmPtbqNq9kY2G6dxx02zClGIucZw/Lii7HAzn4szRBWUXR45f5yguT5kLyr5Oe5vws1xQNjFRjQ9lVtp2bOCoyRPvWUtZ5FZNaUEhe4uDuT62jo+8rua79WcD/T3xUraz5a/bkWYEYB91YDFr8BN10jNkpDNpGSsp5ZMKObNuW0zcGXqwth9j0/snGY2fz4IZiQQayziw6wQ1RDLrqiVk+n0Wti5Y9fTnvMbvNrmz5qdrmRaoxU0MgjmH9W/U4+GbwlWrp0xs8ZdDr/q9rN8/iHdmFjPOC/QH20gnzYWH2FkuJ+3qZcwKdvta8rW5oOxyMJyLM0cXlF0cOX6do7igzAVlX6e9TfhZLiibmKjGgzJh6BR7Piph2DeerMVTCe7Jpyi/iE8cV/DdaUaaxL7EHPwt96t/zZNLtSh6jrD+lQOMBvjiFZpEsNQKvc10KkKIWLSILOUonU19KJNiCRDZGKw4yK5Pquj3SGH2gqnEBWhRCqO0Fx3mwKEy2nUpzF82j8wgN+ymAdpz97BxZzWyRbdx8yw/JAYzgsIN+cA+3t4xgldYFqtXRE9s8ZdDr+E2atrMKP388PNSozjrKRNG6ao8xvbXNpOrmsK8FF/k0mDSlk0j3E2G7BKuzQVll1C4k2xoF5RNMoVMYDouKHNB2QTM5Ovv4oKyicn8wlBmov34Dg63q/EN8MFX/P/ZO+/4OopzYT+nH/Xee+/NsmTZlrtcsMGYZloggVwIkJ6b5EsChEASkpvkJqSQmxASQgkYU4x7l+Umy5Ks3nvvXTo6/ez3W8lFNsYSYIOdnP1TmjM7+76zM8++85YB6qtbGDWocFh1Bxvceyg7WkZX0RHOrP4Z/506SWv2MaqHLcjtbFDKBLT9HXR2DTFp60VQ2PTxm1Rpj2vYPBba1bPrYBn9qlDSVqYT6ekwZfWaunT9NBblciy/HUNQGmvXxuHWU8K+faX0uadzyy0p+KomaM0rpHFQg2awhU5ZFInzM1gac3FU59wkcYO1EjQMdtRReKSCUScn1BIJErkP8SuTCFArrmnRbSuU3WBz5VMM1wpln0J4n9NPrVBmhbLPaepd+bZWKJubWq4MZZO0FpYz4uiFq1rPQF05JW1GHH0jmb8iFvexRvIOlNI5KcX/5ttZ5DZIfWE/juHBuNto6W9uoqm9l6FxLTrDdNJXsZSSVOWAR+xS1jjVsLvOmXmLovC2U3JpBSZBP0xXfQP1PQJ+4rHmYC25LY6kLo3EdarEk4au0jNUt/QwoFPhFZNEbFQQXhel0pibHKyt5i4BK5TNXVY3eksrlN14GrRCmRXKrstZa4WyualltuPLufVibfWfJAErlP3naNsKZTeerq1QZoWy63LWWqFsbmqxQtnc5GRtdUECVij7z5kNVii78XRthTIrlF2Xs9YKZXNTixXK5iYnaysrlP0nzgErlN14WrdCmRXKrstZa4WyuallzlAmWDCbTJgsAshkSCwSlEoZgmDBqDciU6mm82OJGfclMiRSCVLEDPwWLKIvmUSKVCr9eMXCxcS1Oj16kxS1vQ2Kc5GHFhMGvRFBIQeLBIVcLNYNZqNp+j5ycXyW6ez/ohObWBdTJkchm3JEwzChwWIjBiLIOBdXAGaMU35vEpRq5fTYLUa0kxbU9uqPzJAvCNM3kEhmq2skYDaZEQcqymG21nPT3ufTymop+3zk/nnc1Qpln4fUP909rVBmhbJPN4Ou0a+tUDY3wc4GZYLZiJgo2TA5ykB7F/0GMxIPD9RjciISfJHohqjMa8U3cx7uCinSvjbaBHscHB1xUhqYGBxkaFiDTqbGzsmDAI9LSid95DAtmMdbKS+ooKzbgaWblxAoGNEZDBjHeqiv6IC4QCzdEBLmi4uThe66Lgwqe7yCfVBphhnsbKNz3AQyFSqPYOL9HQAD5W++x8jyVcR5e04HDIioZuyhpqKZzgE1iYuicJDomRhp4eihIRbcvgAXqQyZVIZCqZgCy2moMjIxrsNskWHvZItMEBAhTRDB65LnEpikp7EfqYsLzq6OqOamniu3mgJlIwajWaRO5ColCum1xz0rlF0N5d0YfVih7MbQ08xRWqHMCmXX5ay1Qtnc1HJlKBPQlOzknb0H2H6iB9uAZNbdv5ZQRqg5XInPN75ARsMWfrA9juefWYqrUoau4m1e+GsRyuW3c8tST/RlBeQVFFExrMTBJ4unvrUUm7kMzdhN+ZFcitulRN5xC/PpofnQq/x6VwlVVRZWPP4VbrspmNrfb8V82x1kujdzPGcCm6A0blkVjLGjhrLj+znWokOidsQ1cQMPrwpCio6D/+9Zuh96lKzIEPym6ElgonQ3733wAW8Va3G1cSAoxBnlRCcFw44ETbQwHJRAqGscWQ+tZ76/21RqD8HcwKHtJfRrvVlz32KcNOOM9g9g9A/B57xZb/phLaZatv4uB9uMRWQsTsDzUmqbi0wuaiNgGuui6dQOXt1Ti9YhnGUPP8xNQaIF8NqCmRXKPraybtgfWKHsxlOdFcqsUHZdzlorlM1NLbNaykwG9LpGDm0vYkTiw5J1MRhLjnLwWDHNriE45OXQu/orPHr7EmIc5cgtBjTtFdTrPPH08sTbXmC8bC/vvXOYHNlKfvHT2/CfBUgEyzC1h49Q2ivFc/kalvjZIseC2TDKQH8Rf/xJCXf8+jFCx2s49vZ7nLHxR6itYtIljISbN7E2Us5Q0RE+2HWGbpMAEjkqhyAWPfIEGwJM5PxQhLKvnIcyc+cp9h6uoG7cnhBnA/2tdfT6uKOvt2dRVgi2PSfYNbiGr21OwNfDHrm2hpz3DpF7Jp+S9kmMMg+SlywiMSWViMFDvH1ijMDNX+G/0j3PH3tazOW88fsCPBcsJGNRDM5z5abWHLbmjOKWmkpqnP/53wnCII2leeze2sb8b95F1HAev/tVOVm/+QYZLnbYzLX/uU2Ti1pZoewTCO0G/YkVym48xVmhzApl1+WstULZ3NRyZSgz0X5yB0fyczmc14EeB6LC3RA9sYZ8Eljko9mU430AACAASURBVEIYG2aouIzRR3/O41F2OIkWIrMBg0WKVCZDLjXQnL2XHW/tpjEsjdu+/Qgrzqel//AYBUFDa84+CvvkOCUvITPcBRuZwORAG2W7X2dHTSt5B3tJWJdKkL6PepdE4oM88JQZ0NTXMxySSuLqVaSZWqguOkPVgAGJXInKJ4hAwwjDFgOlr21lZNVqEny8CAiII9rLFrmllpwjZVSd0eAf74JFJkMwSrGxlYKhll35sTz/000Ee9gjsxiYnBinff82jo+rsZm/inUBdqjUahSmEfo7mijJrkTY/CXWuclQSEVL2Rle+UM1oQsXsGBhBLZzUw807ee1/SO4Z2SwMDkIl/N+dRpGhvpoa5cRkeSPXNPH3u/+jL7nfsFdHg44fWpL3EcP0Aplc1Xejd/OCmU3ng6tUGaFsuty1lqhbG5qme34Uj86yEjDPv7xl70UWWJYkxWN10gHNUn38WisArNmlNaXf8uOTT/nmwFtnNlzirrOCRwz1rJ4XhTB8nqOHyim5GgDHtGODC9+lCfi1JcdnICB3ry9HG+X4BA5n4Ux3jgpp+nCYtQx0VNHS97rPPKtQpb++X+5vXEL+0Lv4eaUYCKcBAazd5FndsNlyTpWqQfoaqyhYciIRK5A6e6D+1AHXQY9xa+8yfCatST6+hDgF0V4gBfuimoOvL2Tbe834xTjPsMnzIJg6SS/cwV//d09hHs5TFm/BEs3J7bm0KPyJXn9UiJUoOtqo7mkiObU1SwWNJjcPHFVTPufWYx5/O3FVmIz0liQEcqFap6z6Ek/ysCoGbm9Hfa2qhmZ+i2YzWZMWj2WwTpy80+w+4Qt9zz7BZKc1BfKMc1tGnysVlYo+1jiuqEbW6HsxlOfFcqsUHZdzlorlM1NLbMdX4KW5v2v8tI7J6gTwlgd54SNqY1DYwHMc1eCfpLxshqE//cHvhlhRtfTT3f2+5z0XEF6ejIRHQc4XDnMhHsA0ZZGsruS+Noj86d8si6+LIyW7udgjR670CTmxwXgYSuf0cSMdrCJk//3E75/RErWqrWstc9jS58X3g5OuCkt6FpaMcQtYcGmjSw21FF67ADHWrRIbRxxT7mJzcnOGC16cp79Fb33f5GloYH429hio1ahMFVw4M33eXtLLTYRrjOiIy0IQg8lg+v4x+/vPQ9llvZDvH9sAnnAPNYuDcQGgcmmaiqzD1Gw8nGeCL24+qTFcIKX/9JHfMZ80tMDL8CVoGd8ZIiuDj1+8cHYf9xjR8ME4w2n2LZ7H/tbkvj+85uJcVLPHfrmNk2sx5efQE7/Dj+xQtmNp0UrlFmh7LqctVYom5taZoMyU2cuO7MLOFIwgq+7MwnzggA9o80VHB+NJby3CNtbN7Fo/gJiHeUopBZGtv+JLbJ0YkNUmErKaJEEsWBdIo5N+Rw5UIfNPY9yV+hMa5mAtjGH/flDyIMSmBcfjI+j8qK0EYJ2gO7yvfxpZyM97VI2rQlG4hOIsjmbY8MhyDq6cIv0JXz5KuaF+KFuL+Lkrnc40GqYKuvkmHgnT92fhGLK0f8nF/mUiZIS9OUceGsbW9+uwzbS7aJUGRahh+K+Nfz9PJTpaNq1hVyjL0HpS8n0UU6lBtG311J9eD+HFnyV78dfHF9pMRzl7y+NkrBgHvPT/C9Ambad+ooSDlf68MAX52N3KZR1F3G4aALH6GiiQz1xOP9/0YInRl8KCNp+WpubKHjrAIbHvsumAEecZvLs3KbCnFtZLWVzFtUN39AKZTeeCq1QZoWy63LWWqFsbmqZrfZl4+G9lOh1NDWaCXB0JXVDOjYDXQyc2ccrQhbzS3bh+vwzrFVKzoLGNJS9afbDPDCMSuJM0MJlLI9zQ+hvoPzYQfZ2h3L3f60l6mz1cVNPAQeyG9D5JpCaFI6/y6V5wUyM9zZRenAf5X4h9G5p4q4f3YTaMQiXYy/wd2M60ooagjITSFyRSaTMTE9pAaePH6cvPgk/bQ/5Fd58/3trUKPj0KVQph2hv7eOojNVlOY1MGaaRBoZhZ9Jh761jHy7KMIcQ1i7aj6RUf4468rZ/X4NlpAwAl2MDNQ00G2SwWAnPY0tdCz5Ns/eFonbjAhMi/EE//hLH7EL5pOWHsi0Hc3AcF0BeUcLqAnZzDeyfD+cD63pEG8cGsY9PZ0FSTN8yowDdLU2Utzgwqp14cgm+zj+o+co//oveDDICRcrlM3tBbC2uqIErFB2400QK5RZoey6nLVWKJubWq4MZVo6qlrQ249RmteGSeLNslsTMZfmkXOkgqEla3B+7x0cf/Y1Quq0REV7YeitJX/7BxzXKtCZvUiZn8bCzAQCxCLhZg1DrVXkZdciX38Pa3xlCKO1HNtXQJdDLOkLYgh0sz0LLDPHb2JydIi22mYkISa2PHWGu377FSLo4tif36IhdTmykgqcEgLxiUkgTKLE1FnFySMn0GStIGysgd0H7HnmF7djezkoG26ltr6R2pZWWmsbaeiVErUqFV/9GJqCPWxxu4MHohWobf2IWxCLv7SV8jpwcLfQW5xPSeUwzgmhqLobqMsvpD52Hav9PYjMWkeqmxjsIPqgNbHvrwcY9oomYWESQbYmRttrKSuuo8PsReqt65jvInqrXXKNtlHdpsPG2xtvd0fO1VoXTIO0V+azb0c99kkh2BtHqK80kv7Ve5nvamONvpzb9Le2mkUCVii78aaIFcqsUHZdzlorlM1NLbMdX04d7ZlbOLytgKFJBZHJTjSWtDOsCCQ905eGF/9I/dJUhNYwHv9CNL2nsinsNYKYyFSmRKW2wdZGcf440KLToB0dRhOzic2RIxQdyKHcEMrClSmEuNld2UFd0DE+fIbf/rCQu55cTn9pKWUttiSvT8V0fB/1+lGGHGJJC4ohxraHkwcO0hGZgJd+kPLmEJ7+4dopS9nhH/2U7i8+wqqI4Ok8ZZouaooKyD9TSbveBnv/BDLjPZBNDDN2bAsveT7E15NVqFXO+Ib64iJa+CxSJEI/VScLqW4YRu3vjmR0mKGuAYS4cOx7JvFcvYlFntNQJh75dp06yOn2CQxqJ5wUFgzj42jlznjHLSAzyuUjqwZcXpOij10HDQWnKR2TYYsZISiTdane2MqvbcUA6/Hl3N6tf4dWVii78bRohTIrlF2Xs9YKZXNTy5ygzDJA1ZlmNOPjyG2MNPfbEpWZQaR8hPqD73F0TILUfTn3r/Kkr6IRITAcH1cFk601VNc00TGiRUwXNgV4goBU5Yh30jJWuNTz/t5Bom5ZTpSrLepZ0zgY0Wla2PdOM2lL1eSe7Mc9bQkpIS7oyo5QUNdIhzyMpPhkElwmaW1oZNzLFwfTJD1DTixbEo4cI9Xv72J08RKiPd2nU0wIGnpqK6is6cHoFUXSvCh8VBIE7TiakkPscNnAnRFKlB8yZAnoB1uoryinrGkAg8oFr8hUlqQGYo8FC1IuSrAvTDLQWENtQwf9egWOviFERIYS4DTnWMy5KfUat7JC2TUW8HXUvRXKriNlzHEoViizQtkcp8pn28wKZXOT91ygbG49fcxWFjOmkR56Fd542Z2zJn3MPqzNPxcJWKHscxH753JTK5R9LmL/VDe9bqHsy1/+MvPmzftUD3elH5tMJtavX89rr72Gt7f3NbuPteNPJoE//vGPqNVqHnnkkU/WwX/Ir0pKSvjtb387NY+tl1UCc5FAT08PDz74IHv27EEuv4YRBXMZjLXNNZVAbm7u1Nrwl7/85Zrex9r51ZPA66+/PnUi8de//vWqdSoRxB4/xZWcnMzw8DB2dnafopcr/1QcYl1dHaGhoSgUF+ckumY3tXY8Zwn09vYilUrx8PCY82/+ExtOTk4ibrLiPLZeVgnMRQJigfqmpiYiIyORSC6XWE2YTtdhEXO8ARIJ0qmC7h83CdtcRmNtcy0lMDExwcDAAMHBwdfyNta+r6IEBgcH2bRp0/UHZeLX/8qVK6/io17clbgwubm5UT7b8aVgwWI2YUSOEiN6ixK1UoLFoMckUyCXSWfkRDp3DwGLxYzZIkUx7SU84xIwm8wglSGVTmcLFy+LyYTZIiBRypEJAoIgRXrRT03o9cLUl63UYsQo+rvI5cg/tE4KCGYzRjPIZQIW5FOLqQRxPOL6KvZ7yY8EC4LJgA4VNpcUYr5mCpil4499fGkyYBBlJpOfdcy+3A0EzDotRoUNKtkF2X/qZzSbMFkELFIFSpm4oZkxmiQoP+zE9KlvdWkHH+f48ty30uU34ovnqMUytRsjmTFHr/rgrR1+LhKY/fjSwMTgAAMDo+jEd0qpxs7VGz/ni3O3XfXBi+ue2KnkCu+mxYjBJJkqASaxmLAAUoVibkEWggmjSUAikSH/0Lo8c4meXrun1ue5cqjFhIkrrT1n+5/aTyxYxHUKCybj9DOcvyRSZLLLA/AUKBsNmOVqVJcJ9L2cPq7X40txjZxaYqRSpIIFk8k8rftzl6gjhVgQ7tJLlJn4Wwlypfwy/7/qs/Iz7/C6Pb6cHcrEzU9AECHj3IsjTnjxb1Mv9tmX6iNEOlcoE0a66G2sJF+WxGpVPu/1LWHzIjvGj+2hNHwh8T7ueCoveXONw/T39tDc50zqPJ+LFgzBMkZTSSvyAH883OyQGaeGylBtDW0DIzgsSiNUN86QwQUfd/nUF6s4eS3GYnbvMpGYFoFr9xmK8cAxIo5kZ9n0s0rEsH0zZqOW0c46zjTJSAo30SmJIsrHDjtzK7XtMhycPfD1VE3L7tw6Md7PaFk276o38uV56gtfz1P9foyF6SpO37lAmQiflrN6NlVkc1Lni3twBPFuTAGuRZChOE+tAhaDhoa3XqE48wus9nOYStApIC7w0895xUsQ+xPXkA+3E9rLqekcpct7Aav8tYz21ZNX78GqJX5Izgl5lvn4SUU3dygzo9MaEL8HbO1tphczcRO8zAYooGOgfQjBzh4nV0eu8Vb8SR/96vxuSq/nLELn1ozptcWCBJkYqCl+LEmvbUTk1XmYufUyG5QJ5jaOvf0ue/aWYQr0x9HFn/DFm7h/oejmIUxBxUVr7JQMxcLxM2DqSmB12WFaMGgm0eqMyN1c+KgzEqHvJIernPALDsSut5JOsxS3tPmEi2lLpj5mQaKQn11zZ4x1KsFwLXkFE9g5BxAXf67YvLi+iZbA85sIaNqo7XciyMcB9Vzox2zC0l1DtTqKSFfFVK3Uy18CptEhhro66feLIVLZQ9XxGgYkkrNrsQAqb8JjQvB1t7+kqoMFXX8nDbnHqEu4k00hqouDUD7ijnOBMjFx8rn9QPxov/AhdvY9EGUqwtNZEYl70pSuP2rNPDsfpj4Cp9pdEjCDgK6zmR6jHKmHGw6j7TRUtjN6vj8J2AYxLy0E50vATDD3UZNfS4/WjoilKfh/2Coxt5fgOm51g0KZGf1YP41Hc+nO2MhydzkyiQVNzX7e2XWa2kE1IUvXsHJRIuEfkRp7blBmYbSmhNO7dlI0bxUrunfxcvvNPLbWntGdb3IyYTUL4xJJ93fF0XbGEaimjrKCfHaXRPKdb6VftKmJG17nob/xjyMWwlcGY6zvR3ALwcvexER3J8pFiTgeOsiZjCf4Rtwo+W++w+lB8QuvmYJ8C8ERPjiONtIkcUTt5YyL0puQ2GXcmqLn1L/+wd6aTlpky/jSw7ey2v8kv3vNmXsfXozTmS3sJZG4BQuIHTnNsexDnGiZnF4M9ONoO2opVCazJOCcj4kUh6RNfGFtMuFe1+4Y+aPejStDmQiUkxT/6decir+fTakhuJ3+J29qoghMzmCFqogTp5uoF9L50qawqaSoFv0Igyf/zLd+VYZdjD+OShkyXT9dhjjW37eJmzLDcP4oLhPMCIOneS/PgeVLI3FzVF2Urd5ccZhjVT3Uhd/BFz2bKd/9Fu/4fon7Rl7nncpJTIIM3xUPc9eiYHwdr64Pz1yhTEyLcfJgKa29zqx9cCnOuklGe3ox+Ifgc4l1VDA1sP2lE0ijE0lfPg/vWaMqr+MV7opDszDemE9uTg4n2tUEpCznllsScZvso+7gDo7ZreGBZVLy97UStjgJX3fHa1r+6LOS4pygbO8ZOgYdWHH3Utyl4oeLHLnMgknXzsmXX+VwpxmHjDu4Z1k0XuOlHD0zgCQwmgjbScZGJzHGpzHvQ+UNrvCEpm6Ks3PJrzCR8bXNJMrNGHVadBJbHGxk5983oeVdXj3hQWRSLI6NRykf6kcI90MoLqG8eQKZbzq3f/MOUpUCwnAxO97NpXXcgFGEMmMr5ZVabBy8CAtzmf4wsfPEPy6TO5aETCdPFsxYSn7PkzmL+Mp9SQR52Vz0rn/4CQTMmhGa/u9Z3ljxHN9OcMD50o/08z8SmKgvozT7CMUrH+BBm/08+Z0mFt4WiUIkOWGY0lOjpNy5gWUZMbjPeO/MI03UnHiPP+4ZxknmyvKnv8Vqj8udlFw8wtmgTNyPevMPcji3hFqNG5HpS1ixNB4/FZjG+2k7vZ8dVTKS77qLTC8FMskg+buKsElKJCTAa0aFirP3NWkZ726gKK+Ayq4JLA6+xC1ZSUawMzbnadVM/8FtHBtXYzM/HI/aE+zYMUbCskCkmDEaBjmxb4wH/vANUpxsz6fZmdo7s99n38lc8g2hxCVn8cDtibjO1Zr5Wb1gn/I+Nx6UCZMMthZz4KUtHG8x4f3j3/ODSCVyoZzXnjuE46qVJPprKdpbgSEonqU3ZRB4GVPvnKDM3EvtmXz2bmsjZqkNrXmH2dGbyW3pNmhOHqAsLJ0kcSEP1dKQn8+JsnYmjJNMTgzTNyogSB0JDnA8+1JLkARm8eiDSwhQGxmpb2XUzR11XzFlLRZamnR4yioZTY7H3ODLxgcy8LaM0frKz/ltjz2uumqKap0IC/XAcbieRokjNl7eBHiFEZO6gtsWemPqa6C9cDsvNm3k548HM1y6kze31OIUp6SuYBi3pGXcdMti4lzHaS5voHnQnrBkD3QNJWS/W0bgwzfhpQ4mSlbMwVIn0jNiCPJxRCH77Gf97JYyAUN/AW++sA/JhvvIHDzEEVMsQZGe2FacpGTAiXl338pCdzmm8R4aDr/Cz15uJf7eNUQ6KJGjpf3ATspcUkmZl0hqbCSB/n54fWgjETAbhyl54VGebL6T3z21nihfx6kFfWqRKDzCsW1vs69+HG1wChmhLoy0O3DLN+8g2c7IpEEESAkytT12KvEo+VO+sZf8fDYoEybryd2TQ25+PiXto2jMHsxbsoC41AziRg/x1pEhfO58lIdSPaaOdKf3pSre/ksB9jHJLFqRdAMvegJmg4aW3S+xV3UzDywPxWlGPU5hqJC9eyppNwWwMMFCx5lSyjzX8nBUJX/7wIFEQwXGOzyoPRHDfbcmEuhjO8sGfXV1e616mxOU7Suma8SZ1fctw31qWojwMUT71l/yP5b7+N4aGYV/eYehm9ZiU9uCq9BOn1ccmh4Zwe4q4jZmETbLEZsg9FO5fz/H8qtoaG+nq38UrXMgEd72yMTjKXs3Apfez8NLvJFLhil5byvHzxwjp8EGd78EgqUtDGFEEbeK5QnRRAW5orJo6Bu0JSnOE6H+7zz3vj8rl/nj7ix+NJsxGsXjS+n08aUwSGNjG7VNnjz2zaxp65zFhHD6l/y/wpv56t0xBHpe/AF2QScC+qFOanPeZ2dxN82HD9M5fxlxNp6k3ns/WTE+eKguXTctTNSVUXzoMEVZX+JLqh18875DuC/0RSaTIggTtLQ5s+Gx+1i/NA6Ps2uFabiRipNH2V9tx7J7FuPXdpg//aOa2G98jztiXbG/gsvJbFBmrnyHV/NkuEYlkOrWQmFxD8N2C3hgrQPd5Tm8tt3Asg1Kdr1r5OFn7yaw8W3+URnF8iVxxATYzzg+tKDtqqY45yAH2wW8Q+SUH1Xx5YdDqcs5QplsCZs3LybGxwGlxEzf/vc4KkJZWjhuJbt55aVqnOI9kIpHuiYN1XXe/OjV/ybNZTr3oYCWrqPb2FttxiF2PvMdOig+UUS1agH3P7iM0HNZma/VS/MZ9nvjQRl6JicGaC1qoSN7G8fu+jlPx6hQWtopPjOBd3gg7k4WKt58jypHHyLWryH9Ml8us0OZgKH1NCcP57BHv5Yn73RgNP9NftN8Dz+805nBN//MgXm3sSo2glhHC7qJCcYnDZh7iiipbKNCsZx7FjshnwE0EpUTbmNFHG5zIzraH191Cye2H+ZEWR8jWh0W0zh4uqLGjZCVD/BQhp4dP3yW004uDJ6pYtQrljBfF2y6qmlChDI/AqUS7AID8U0KQnYkm8q2Mo4OJbAhzZ+JjipsElIJdrPFMjlKc4ORmBVLWbY0EnnjGU7lV1HZb8FjqIiD0pXcpm5Ce98XcHvj/2hb9F9sSgvCx26OzgtXedLOBmUiEI10ttNWdIJSaTShndmckkbi6aLCxaxlwiWGjJQQfJ3NTLScYsu/TpBfPMSCu5fjLhfozM6hJyAQT+8AvCca6bWbT2zGGm6KuyTnlEmDrn4bv9hRSltjKk89s54Qv2koA/HIZYSWQ2/ywakWugJWs9m/gwqjic5qO5anu6M/e3wpsfElPTkcFyfbqyqp2aAMi46JkVHasneT22dESF3DhmAH1Hb22JqG6OlsoSy7GsWd97PcS42YV1UwlfCvv1biEZfC4uWx2F/VEX+WnQmY9ePUv/1rttrczdduisLV/pxFW0Bb8C7baywYo9ewOW6YqtO57DpoYPO6Sf5VdxP3DfyTnWqBicRHeCTNH3+Hz+dduNoS+2RQZkIz2MKuH/+R0R89z/3eCnTbf8ELmnAMLVI2xA3RZzJQ3ODDvOT5rF8fjs0MC5HFoqOrthO7sGAcRb/Zqf+Z0I6OMNZVxOGDRVT2OTB/bTrhPl44qyRIZApUDm64OyiQYGJyaIix+m28edqdsLg43Nuzye8YQJK2kkXeTtgxQl9TEXurkvjVj5YidB9ka7ESVWsNXVoNk5eGnzk4oHT2I9QugNU3J02faIhQdvQ5ftD4Bb62KYQA948OArMYdEwMNNPcU8Xrv6vl5qfvIVAhQaGyQSYYMep16LDFxc0VN0czfdUFZP/rHbLLWhhOXMGta5w4+qND2IkuLjIJgqChvdeTW5+4nw1LYnGXmBhvLSb/aD4lmgAW37yUZD8HFLpBuiqOs/VfR5lIu4d71qcQ5mpzoR7rjAlzZSgT0Oz/C29MxBGRms5SnxaOHSyjsdebu+7wZajgAP9sXck3b4d3n3yDkOcfRPPP/chW3kJGdCCeqgtfmJb+KkoKSzg1GEjWMnckfad4aVsQzzyVjml0gOZd/+Kox0Y2LPTAWHyYg+/uIG9UjcfSVEIVGqq3VaGOEmvWWjCZtTS0BfHUP79DmostKkMvpbu2cbTbnoDURWQmBuAq0zPUXELe0eOc7HIl8wv3sj7i3Lp8+TfG2FVJRVMffY4JrEp0v6y8rva79kn6uwGhTPQbMzPZ003jm//Hezf9hKdEKJMY0OpAMdlDQ20h2Sf6cExcwIrVKfh9EkuZaZC64+/z9ltHafJdw01+EwyNdNOs9SHUW46xq40BRy/c7X2IyVxIYoQfHgqw1B1m3559vN7qS2b42Q1eIkfmFMfaOzPwN3ZRsnsnhbJUlkQMUFM2gV4ZSEqiM6LTksTYT19zOTlDK/nuZhM7f/Z7dpwuo8kmhnkJIXg5qqC7iU6JLSaTBdWkBbeMFay4fRnBDYWcevN3/KppKc/9ZjWNL24n4KsPk+blir3QRfbWMyijE8hYmYqHfojO1g7auoaQmprZs+UMioylLFiRiVtdNfZpCwhxs8fmc7CSiRP5ylAm+gB1cnrrISp7+xkwqFC0FlBq8cHJzZ0ABynY+REZn0zG4ghcdD3UVp7mjd8cwv/mxThLzTRu30N/2gIifbxw6y6kXrGQhGWbuHPeTA8qcdNo48TLW+ha5UPJK4584/urCToPZaIfywAlW/7G62+epDvlNjZk+KEqz6EociO32I8xPlnOweO2pK9cSFZmNK6OnzGUTbmO9VGw/SjNOifiN60mTg36gR7aC05TP28VC3TDGL38cVdJEdUtmAp59W9NBMQmk7ks8ob2KRMsJrR9bfRKvfAXS0Cdn89mevZu4ci4HfaZN3Oz9xj1Jfnse7eCxHu8yX5jDA9DA41yZxZ/9QlWB7rh/Dm9C59kYb/Sbz4RlAlaRvpL+dvTR1n2+++SopYhK/8rzx91xb6nDWfbHrq0AqNei1iUtZaN0XYzrIrikVQ3O36zE//HHyDR2f5CGSlhhNrdb/D2vnI6nSNJ9HNCpvRh0X1riNT10dahxzk2BHeZZNo63byVV4674e8fSIRzFw0d7bQNm5Ce9XOTqexwilrJpvnuYBhlQGNgvK2DQa0eg7mFvBP92Dr5Ep/kh9jW3sUDf2dHnFzspj+0RCjb/zQ/HHyMr673J8D1CiAu+rDphxhu2snP3gziySdDqdm2j/IhE2aFAqUYiOUcSkJKPImhzljGh2g/ncvp40cpSl5BWl891XWDSB1UZwMKzOgMSjzDklm7IhXvyTpyC6uoHrCgNvQzpnTCdtoZFAxj9Ep8CLe00+m6ivs2zCfCz+FDap/NUmaq3c4/93Wic/Il2L6Xpi4LqvDVPLTSgd6ybP6xpY2QVBWFpV58ee0IBzqSuXldIuGedlww0OloP32SM1WdKFbdzlrXUYYKtvLLmlv59eOhyMQzhea3eeEDB9auTyHExUjj7m0cG9Oj8Q7Eq7OVjt4JpGddgATBjFavJmT+Cu5Z6Ur5zmyqjEZGBvRITAJyWxHSxeNoHSbRr9jBDcXAOG53fZ0HgrQMTOingwguuSy6YTorzlDcPIk6/RbuyfC9Lte2GxDKpielob+T6ldfvABlZ6Fd6K0i9+hedhdLCV+2mo1r48+a3y/W0GyWMktfDWUF+3i/VIPMNpWbotvZv6+GcornEgAAIABJREFUsRlenILBifA1K1m0IJEIV3tspALjZw6Rc7qIMz6LWOMlvtAm9Noect7rZO2vniDVToqho4F2oytekkJ2baugoV9JYPjZIzH9IKPDA3S4PMT/POpJb+VefvfMbqSJSfh7Ok4dMQm6SXQSKZq2bvSOvkTcuZmNkbboag7y6vP/R7bNUlbfugqHnX+jIyYJd0dblOZxGmstJK5bw7pVkVBXSF5eJY1aKXaaOrJP9uMT68rQSDCrFikZHncjcXUWqSHuOH0OEZmz+ZSJWdz7mjoZ1psxi6WhT73DzslQfGOSWOgrB6kKWydXvLxdsEHDUM9pfv/d3YTfuxJXqZnat9+jZ/FS4vx88OzIpdSUTMTCW7hjBpRZJocYKNnD38sDue+efv7yrIRH/zvrIigztedy6O0tvFMh4JiWQfxEA4Wnh4j6/U/5knoS48gOfv2SC/c8vIS4CA9U8qtrbZnVUibuM93H2X2sH61rEhuywrCTCOg6mqgWF8asb/LNsIutAYIxj1f/0UVwbBKLl4TNqGVpQDM+TGeLFt/4YOw/+1Ptq8gnJtq2b+Wk0R7XlTez1mWCptIzHPygnJivb8SxpI7+iQoOndATGOKGU9hiVqaF4euqvopj+Hy6+mRQpmG4v5A//qSSe174CqGiT2bz6/xquyvp4XY4OmqpLqmhc0yLwj+CyLA40hfH4jm1Lpsx6lt59buvE/Ljb5Ph7si0l4CBvoJ9HCjsYNQljPgABaNlpziaW8N4/AJSnO1xcI9m0S3pBCmlMN5Ffc4rvLRnDFXwfBb4jtHXXU/VEKhEQDJakKvciHj4v3ko4tycNmNsKuDMpB/ebq0c3dGCnWsES7MiUUjlKFVqbNXTm/zUJUZ07nyaJ41f5YksXwKcZ/gbTPbSM2RAK/cg2Fs99RvLeA/9h//G87pH+OUddow0tTIomsdFIJPJkKoccHVzwdVBPWUFmj6+3Edu5t1sGKyl6vBWDijSSPVVoxad2iRy7LyjSEuKxEepoad/iKFJI8axfoa0M+M0JchcAwiy1TIm9SEiyANn+w9XlpgNyoTWvbz8RhHdche8VP10TzjivWgzj67wQD/SRX1pPb0mkLvZM7g/D+XCWHRtPYxPKglcuIjk6EDc5b0UZhdQ3SJj6UM34T/UQsue13nZ/1v8YtW0+46gP8Jvf9PH8o1LSErwYmj/e+SMW9CFJhLVdJqisjKqbGKZ5z0lBDFaA+eQ+aye785oWw8jghHN8CgT45PnTx/EADeFjT2O7m7Y6yYRAmMI7jnG7rI+tKaLYlrPKRddZzU1df1MxD/A099eQeB1+KH17wNlEhMmsxSpYYTerlbKsgvp844kbuUS5tl/2JFnNigTJgYZ6i7mdF0vTd2h3L6gmX/usGVFls/ZoyszXQfymLztVhbHhBE8tddqacrOprChH/s77yHLXvQT0KEZKeNP3z/Gmhe/Q4q9GqXQR3X5GC6yUg6fGGbU4kVSkmi6BUHbTV9bHad1t/Pzx0NF2uDnj+3EIy0SG1vljK9PAU19K+M+4cTdv5mV2gbK973JtqYhBhRZZAUpcPe10Lz3CN1Jzgw0OhMXEkfmqmRCnbV01NRS1WXAzlGOvqORlq5BRjxjCdMMo0yJwn5gGHVsBvFB7rh+yDfi2m8mHw1lYkqRCZpzdlPQY8B49t0zVeWQq/fFLTCMOLez4GPjhm9EMllJTgx2HeOXj23FZXUqDlILrfsPMZicSqinO659ZbQ6LCct6w7uOg9lekY6yjn44qsURd3E6oAyXntZ4NbH72JlWhBONuKir6cjN5vS44coUociD15AesdRcsqH8f+f5/iKowWGt/LMC2489PhiAn1m+mBcHRnODmV62g6+T+6IA+7pq1gVoEKMtjL0tFC/+x22Z3yHpxIvjq8UDCd5/dUBgmOSWJQZfMHMr+uhrfYMuwo8ePDL6TcElFmMWrpyt3NasYi18/ywV5+DYjM9e94mZ8J2ylK2wWeMhuIC9m3vZPlTXyRGO8jA0b/zp2OTSBKTcRk0cfstSwgO8706ivsce5kVyizdFJ2soX/cgYyb5k8HwIiWsoFSXnr6OCte+A7Jahnyipf4ZU4Ya1clEO3VSc6+YxRWGvF0dME3xA3F8lu4yVOU9+WhTBBGaMw9Q/u4Hr1UQDswwuRwP8MdTVRGbOL+WBec3XwIDPPCXqqn/fg+CsqPkt0USFJGJtGaYip7uhkKSiBWCebhAUaaW+i76xmeTDo3py0M7vo7e92WkxY5QuHrR2kfkBGY4Itc4YhHYCRJqWEX/CZFKNv2Y55SfJUnlvvg73hu7xDQVOSQ16ZFG7aCDVFiAIBlygpb/Pe/cuLOZ/mmdxtVLfZEhLljP8N38byqzVr6S46x/8232O+ZwUpnA13NjdS3GvBP92SiQ46fQoti4a0sXziPZE8FQl8VZUVFHGlV4H9uXZuyS1jQNHZjc9eDrA5yxuUjohCvDGUWBg68xgf9DriERhNrP0B1aRvDshDW352Jj8SM2aBldFSHueY9/t4cx0JTHiVO0QQZWulXJJKSOo/UoCFyD5+htsWWDY+sxKa9jlOvvUvbQz/iEb/pwCZh4AN+9bJA1sbFJEWoaHr/n7xX0ka/ZziRklHamzvp00jwTvBgtE4g2lWDbt1/81CqOy5qgdb975Lbr0GrcsDxfJSmEY3WjEEaxK33LsFTYsbQ10Rtj2YqRdGll6DpprG8kupeWyLXbmDdgmBmMvfn+EpedOt/GyhTTJZw8ISU2Hmh+HhKadi6lUKZJ/6r17Hs/It14dlng7KpluO1VJaUcKTGj1tTyvjfVxWsWud7Hso6d+eif/iLrEuJIUIGwngdJw8VUT3iyeovriR4irImGR8+xc++U82XX3yUUDsl0p5DbDmmJtavk9KSPno1zkTFOE/3q+tjoKeNKvl9/PIiKIvAxnam06nARF0LE74RxG5ew7yeCnIPV6EOmuRI10a+v1qGPNSZvB//ieGNHtTmBbAhM420+a6MVueTX1hNk8EOTzuBiYEBJjuryXdYzkbPIfpsvXE3jTDhkkRWRgwBHtdT9KUY5q6luziXqsHp/GDiZSrdR7Y2AM+waJI9pjdeidoJN/9I0kLlDDTv5idPNbD03pQpv6mJrm70rm44qFUo209RbkkhavFG7kg5u5gLesb6Gzj5/klGg/xwNBfy5quw/it3s25hGK52IpQZGWhpZ6Q8h5IJOV0BN7FRUknhkRMMff1HPHo9QNlYBfs/KGfMI5DQQBXjtfV0m2Qw0ktfRSlVi7/H87dH4qq4kM5AMJ7ijVd6CBChbEno2YhDI+OtZRQcOsJpr8187+bA69Yn48JbftanbOv/8p76Lh6/xKdssuB9dtaaMUev5p7YESpPn+SDPA8e+8FqXHSDFP7+j5SZTXSuug/vY7ncsnEV/tFh18va/YnHMRuUiWvWQO8IWqMCrwCPs/oXfcqa2f3snxn93i+431fB5Paf8xftOm5elkjs5FH2lJSQ1xFECgoCA7VUpdzNl6essB9hKRO0DA2MM1h1hrrefoacQolUGLAMtVEecy+Pxs38WDDQW11BT8dR9jfGs3BRCj7NezhY1chAaDLxU1DWz3B9A52bn+MnKWctmoYW9jz9Z2pXP8C6NB1Fr59mWOdITFoQcpktTp7+hIoR7RcSRiLsfIYnTY9NWcr8nc5CvK6Tot3ZlE04Eb5+A5niGiMGnXWU8c4LucT+9BvMK/wHr2pXc8fCALw/FGVtYKSjnvLjp6hoH0SvFhg1OuEx2UhJvxvRTs3UqRezQFNOb8qtZC5ZRKa3DKH5KMdOFHFgMpVbzz0TYqoKE23/eoP6h3/Ml2K98f2ID+crQ5mZzi1/YpddKvELMljk2kPe/tNUtatY+ejNhEztX0YMYw3se3E3pju/iOfbv6N47cOsU+ZztNSN0IQ0VqRIqTx8jOK6CcLuXUtQRyHvbO1j1TMPkDDFZBqa332Bf00sZ2NWFK4DFRQXVNI+No5GrsSkF5COD9I5oSTIaYAq5XLuHNlB9vrf8v0FbnjYmCh98XccdfDCPSKa8HMBScI4XW1tlFco+MKPv0DoLIcQ5uF2mlu66ZF5ExcXiMvVPbT4xO/jpT+8caFsoJu6t/7GjtU/5LuRShTawqmIMZOvNy7OMNA0im10EvOXJBPyiRz9L4ayjUkl/OplM4tWeJ61VlnoOVSC9LGHWT8vhgjLMC35RzhRq0UVu4KN6V5IxeSxknHGuvbwg5/J+MkLm3C3Eeje+Vd2WjJYGNxN+fFWuiY/CsrCkBgr+eez7zNiA+PYY2ejRGmZZExrxjgm4JaYyvybM4ia7KO5eRJf41F+W7OJXz0ejL55D396uYvUO+QUHHdnaaIf/tGeTPQPMNbTTs85c/h4PyNlR6bzlKVOm+WnoMYxhIykMDxdrycou/zc1x18iTcmogmat5DVQTOP4wRMY5205rzK/zau5bmHIlGeSxwrJjAUUbhmG7ubPbEVfVHOQRliokYt40NjaMV2xhz++ALc9ZU1xIe5o5qRfNJcfoijVT3URtzOvQ5NnHrnA9q/ehbKht7mmT948NBjiz4fS9loFYU1JlQuMjQNRZw+1YFtQhg2A200nTpFdfyt3BLqSeTSlSR6KBFPiQRLEwf/eYRBhxDiM+cRbGdhoqeRqpIq6oftiL/zNjJnfrVfteXo6nckmPUMVZ+mRh5Dapgb6pnuB/3F5OSUU9WvJMDLxNjQBOOB63l0jSeGoRL+9psalmZqODjqiqVXzuZbMwkJ9bn6g/yMe5wVyi47HgGTZpjmbS/yymQCCwMkDBZWIazczKpkX4Tjuyg2TtBldMa2pg/7UG+csm5mtftHW8qmb2OkZf82TnZpUS1aT5azAU1fF632ocQ6gUnhgJvDhROCaZ8yT6KS4/Fq3sX+0lq6A+OJEf15RwYZaWlj8L6fTUOZoKP7+Fu8drAFg18cKUlQV2AkPDyFtetjL+9PJKa/KfsHz+3zYPmGdBKCHZFqemmtKORMkwWX6PmsyIyYth7qeumqPMAfd/vy/SeXodz9c37as5SNSyIIc1cjm4r2lKCyt8fBQY6mu42Wxm6M7gEEyrrJL2igd3iYCYscYcyE300bCSl8j+KgxSSlp7PAVToFZSfyyjliXsLm+TMgVTDR8ve/UvKFJ3kwxusTQpnAeNEOdlZqMNq64K0eo7vfhNIziQ03xeMkAYt2mN6CD/hbbQz/9UAK5gOvsFPriZuuizH7FFLnpzAvSMVwVR6nT5+hQupOoGWAZttVPLHOhb7WVlpammmoGsAp6zaWx7libqyiQ6PA2dUGhtupqGpjYELDpEGKAlsCN9xM2JtP8/6mX/B4nDPuShHK/kCuZxB+sfFEnoepcdqbGjlTYGbzU/fPCmUW7SQ60ffQzv7s8fln/OLN8XY3KJSBWTNKf1EeFVFZrPCQIZVo6TxxgLwODVqDEblHFPEJccT6O1w22/NcLWVVpaXk1PqxMbmSP2xxYN2GC8eXHTuPMXH/vaxK8MOhtoi8/BYmvWJIX5GAl7abpvJm+nUTaHtLODB0K88/kYC9tIW9Lx7GtDSL+V6N5J00Y+eTTNYSd3RDvXRVFVDd3EKF4ja+f5cHQ7XHObD7NA3Dkwge0UQGuOIkDNLe2k3PsAXHwBgSMzNIjfbDVdtBb8E7/E/lep7KGiA/7xRVNmK6jH4Obe3AVjKOJDaD8PhU0gNm+B8MtdF76FV+YfcdfrdhpoPuHGfRNWg2W/TlpbfUH3qZf53NUyYe3Z6/LFrG2ivI+dchujd+i/+Ks5lyZp+6RlupqG2ntyKXGkU8YelZrIv6sF+GGGUpmGo4eEAgLTMc5w/lKTvEsepe6sJv426HZk6/u53WR77N5qEyKusOs7NqKU98KZUAj9lyHn18Qc56fCmI1kSRtPqpyTtDRdUwTpG+yMaG6K1pZjIxEtvmEXw2bCbTT8306Z6ezlMHOd0yht7BHU816EYGGTWocUlYyuoEtxvASjYHWQqTdFcWU1ZeT4dBhaOLH7HLM4mzN6AfLWfPUWfWLprk9Kk6RpwSWZgUjLfLjZ9K95NBmehAZcDYX8bOneVo1Ra0iigyVyQT4iGjs7CCcXs1MqmB/ppujF4RpMwPx1mvYcJgwGjoZOtPthH93HdYeN6nTNSRhZGafIprWuiUueFjr5iuWGIyTSV/VgbOZ1m0y1QqGW1HNTWFezg8mMqixSl41+3icF0rwxEpJCglmIf6GKirpf22Z3g6SYHQX8L2t3LRpiag7uhCa+qlpt6Ih2cAMXHeU3NYIlFi4+RFUHwYXtOJykBby743jjPk6oObiy1S3Qj9fVpsghNISo0j9GwUrjDWTU/pIbaOr+HrN3lASzZbjg6idLLDRiVFImaqlzjhHyn62HlfdNxv0Y4xUJLN/lYT9DTTZxtKTLgTo6dKMCxZzcL0RCLVEoSWYxw9cpIPesNYHn1hbRKd4ft272fgiWd5KO6TWspEX69uqvKKqescRmOWYOMZQmTKPBI8xXkuYJ4cozcvmzNhN7MuQIF8tJLjJ2rpGpPhOy+VuDA/3ESjx2QPzZXFHD/dhsXRk+CVWaTrS9l3qp6BUR3qmJVkpYXg7aCckUZDwNDbRENlGWfaxzGMDDPhEkZioJKm93JQfv+H3OrrgKPMSOmf/5eDZhUqv2ACzmaxFYRJ+nsHaOty58vP3EfIdWr5msNKdFGTGxbKPu6DXtp+TlCm66KjtZWqLldS/Zt5f/cQHiHnoEVA0zSM482rSQ1WMpJbQqfFnaCURCKcjAx3VFNw4DhlgwYEsxK/Wx/hrmgbFPpyDh21EJkchq9NC0VVFlQuQSRE2zDSVkv5iTwaDPa4p23k5kgLzTk7Od1tRLDzIyI5hdgAVxxkWgZaaqmqqqOlHxyDY5m3JJFA8yCjDbm835JAlvowe3rCWbYhnRCHHgo+OEl92yCy+ExSU5Mv+F2JgpkYYLT8GNtV63lw3vXhyPxxocxYns0J/XRG/4Spr/Ozl3mM4e5ajuXCwjvTpnL/nM/d3VfMwUMFVLdN4picSUbGPGI+gZOB5XxG/zQWqftpOF1A77IsYkt3sqe8B2nMndyW4Yur3dVNHCs+4axQdl4QAobBVurLiyio6UWndMIzKoPVi0JxwDJlMbyoWIF4hNVYTXVNC92TMhz8woiKiSTU9caHkrmtHWJ2+M+nmsXcxvfJW31iKLvCLS9XwsusHWWwqYry7nFM5jGKDnWz9AcPMU8MipoZJCIYGO9to6mmlsaeUSbFGnFS+ZQTt2t0JiuinZFLBUZKDnK4oJaxwBVkpkbi3JpHcUsnQy5++MjAMjmBdnAYbeY93BEkRWg6zLa2EJbMD8RdpaG9qoyK6iY6hjXozed8jmxw8Y0m7ZbFRM04URHGWik7U05jnwbB3pfQuBjC/N2ZeSop6DRo+jrpsA8j+myUpnGwkcrKRjoGx9GLUOngQ0hUOKEBbtheWt3OpEdXvoe3e6PIcGyiqqWH7nEPklcuIDHcezoxa381VVX1nBnzId7/wvoh+oWOFhYxuuYulvk7fUKfsrnNIVG3s5dmE/naiNEglutT4yA3Y+ip5XSXivD4MDxtZBc+hi+5rWW4ndbaagrGPEm0aSCvbogRYzAbHlxBsK0CBSZaD+6hAiVKV8+pZMZT+Cy6mIyM0Tdox/I7Fp8NKpnbM13PraxQNlvty+tZe//GY/u4UPZvLIorPtrcoew/VULW575UAtcCyi4nZdP4AF2VeZxsGptKoCxxjGTJqkS8bRT/HpbWG2BqzRZ9eQM8wn/cEK1QZoWy63LSW6FsbmqxQtnc5GRtdUECnxWUWWX++UvACmWfvw4+7gisUGaFso87Zz6T9lYom5uYrVA2NzlZW1mh7D9xDvxHQpkgJpgXy9tNl7iTXlRk/fqfBVYos0LZdTlLrVA2N7VYoWxucrK2+vhQJgiiI/wlkhM3vEv9D883md4EPyqnsJjGwWwW21zhkkiQSmXILnJw/LjaExBMZsxiEfWPGMzlfOA+7l0+sr1FTGgt+mhe2SdR9AsTRHgQBS2VIZWCxWyZqs0pFZ9fTIgryvtcqTbx72JEpBgNPvU3sVC8GOT20SP/j4QysQxVz9h0pKVEga2LGy6OdmeDmK6alq9ZR1Yos0LZNZtcn6ZjK5TNTXpWKJubnKytPg6UmdBpjZgtUmztZuRGFBOrirmehACCXOXMyAozFamnn9RiRoLS9sN1GAWxNF7FHt7P72TccLls69Pjkzn6EZy4mLWJ7p9QZQJmnYbeQ7somn8bqzxVU3kJZ14C/5+994xv47oStx8AbCBAsIAF7L1XkRSbRHVZXbJs2ZItdzuJ4zi7yabtbpLdzSbvbjZl31Rn0927ZXVZVKFIiUXsvfdewN4Aov1/oGRbcmwRtkooa+YLP/DMnTvnnBk8c+655+iYHp1gVitC4am83KPTTDnmZtiiS83Kr+MwNl+gQB9KgI8b3uaWb39zmDAZ5pkZ6aOzo5PurhFsEzaQ7DtH7fl2nEKC8Pf3wG56kJ6uTloGp8FWgZNXABHuOtqLK2ifMcObE4FpSQQ52XFFG8qrrnYnQpmp5Gc889s+bJ1skMlcCFm/lTXLowj8mCLy12Hmm3aqAGUClN0057qegQUos0x7i0GZabaL0tNnyCvvYEYVx/LM1ayJcsUaHbNjnVQcP02pKJ6d96bgYytBPFpEdpUDQWF++HstjfIolmni00uZu20MV+dxIaeA8gkFAQmZbN4Uh9v8CC1nj5EnW8cDKyWUnOoiKC0GT6XiipZTn/56S+WMxXLKTIZGzr7XwNCkF7seWM4H3VrnxtGc/hnfmf0G/7nTCccrtlCa0DJw8Tgn8zqZDV7N3dsS8NKNMtZZxbmRWHZlKDGN9dI+PI3OqGf4vUOU+MQR4qhG3WWFyCmS1GgZEhsZchcPvO1nmGw4znNlqXz94RBsPynkhQndeB/djdWUd08vLFiZoWzIDGUp97DO1RqpWIRI6kN0YiQBKkdsTf0UZxXTOmRD2kObCBTrmZnspvhkHs3VXcgf/kd2BcowF+U3aKaZnpxkfHKSqakppianFv5OT08zPWdE7BhK5t1p+It1zE3MMKfX0fbib8gN20xabBjh5n5SIjFWtlLspHZYT3bTWnCUF07Vo5nspkG6hf3bYohbZu600snBP1Xgk5bCssRgZBPdtDY2Ut0zgUnqjGtAIOEObfz5B6fx2ZHKfNYZxr74XR6O9ED1MbU4zf52R0JZ8c/4Qckq7tkYTKCHHVa2tojGmigvyCe/ZgQbvxiSN6xhmf04zReyKXPIZN9KCReOdhCxNhEPhf3fdSOKAGUClC2V34qr5iFAmWVmuTaU6ek8+DxnNErcoqLw7S6ntl+P/Yb72S7ro/X0W7wwn8w9kmwOSx7jazs9GD30IkX+a0mNDSVEcfsX/jHMT9N18nlO2W5mb2YAjtIrygp0n+P4+T76bcNZHT5NW3U9Nfp49qf08sJBOyJ1zXCPkobzYezdGYuv5+Wm1ZaZZslKLQplMyUcP97M0Fwwu7Z7MdzSzpDGiGF2jKniV/nN8F3siZMTvPoukvydcbQx9+MdpLt3HHVHE229o4y7JLEjSk/VwaM0bPomX422wahv580f/Z4WaznTtRV0uvijsp9iQi1BJPPAS+mAs98y7nlkPQGaQUbz/8K/dzzMTx43UfTCGxT0TjGjv7TcJ0KBf8ZaMjOX4dVZRMH5XApcl5FhLmljrg82M41G6oDscqFokZ0HwZFBeLvKsTZ2ceFEMW0DcjY8vglvsQn99CDtua/y2wJrUtZsY8dKd3pOvsTphjGmRVJkcjkyk5qu9mHGJH6krEkg0MURuaM7AWFu2Gsu8ouvvwuBqoUamrO2cuxtbReKMRvUanQ+ccRs38UqUwOF777G0foRdOpGSrTLWBOtQKZU4eMyRVluL67mSFlCLJ6aIcbaG6gZmTeHEFEGhJKw3om8/7+dB/6/+5n65Y84d/e32R/xWYvHLlkXva6JmYp/xg+rNrF/WxhBKlvQt5F78CI9Wmei0v3RNNRRVduHzwZP6rNsCKMN7nGlNiuMxx6IQ+XyYQH165rIZzxZgDIByj6j69zc0wQos0y/i0HZUE01Q1Ilrj5eOLec5XxlL83+9/GITw9lb71B4fan+bL4Xf7jlWi+uXecY9kQszGN2BA37K9vFceyG7ipUpfbLL3xU96U7uXZq9osmevpttA8bEDn6Ee4cpCa0ou8d1LLvk1T/KXuLh5Qv8gxOUxFPMFTaX74Xi4aelOnfAsGXxTKRvI4frabYVE0O1ba0l5WtbBcZtLNoms9yWvDW3liazCRSfEEmquyz0xjGCkkp06CxCGQ5Ah7NFMjTLQV83apkvuf2UyEQoLR0Mgfvn+UgHvWY3f+OGV+yUQ6DzLYLgGXYLwl/XQPish84m5Cp/sZOf1/fE/3T/xyjy0zA4OMa/V8UF4MCVJHF5ycHdBX51FUUknzigfY7w3aqW7yXzxE/4qH2BXtgszcxUFsjZ3UFhsrCRjayHmvnK4hJTseX4OzefHVYG4nNET7qBFXF1ecHW3QqPsYmdVjEEmQ6Hspzy6lfdaFmI2rifdUILUxNx23wtrGhHHuHP/xzWZ2P70eVyf7qwqkzpafo3TCFlHGbu5z7KEh+12ez2lidrCOizMxZITYIY9ey4awMXKO9RMQI2NizoUgWytc5GMUtI2DvRuqgCCWOTfyx7MR/Pe/raD/p9/gj0ErcB6Q8uCOdPwD3P/Ge+7USNlVUDZdwLuHejA6xLBlWyDjJYXkHTtEf3o4k92Z7Bp9neNymIv6Ms+meeBmf/ljVD/G0IgekbUDrrcQ1AQoE6DsFvwMfPpLCFBmmc6uDWUmdHMaDGItEwOdNOQU0DjrgNfm+7hL1kvjey/zJ3Va3Q3FAAAgAElEQVQQa6zKyXd6iK3TZ+iI3sb6hGB8FdafmLBt2cyWhpQ5uXymt4U+iTeB7jKsr8gXMum0zBtMzE2PMtyQz8W6Pgbky3korpXnXpnDU9NAk5WCtC8/w11+rp9YoHNp3Knls1gUygbOcSx3ALVtMvs2q9CMTy5EqNBNo61+kf+q3s13Hw9B5abAVjxK0aFC9NYt1E0F4uaZyq5MKb2VBWSfrmIiIQOfLjXRj+8kWNTB2z96nmEPLwzNVbTJ/PB00KCZkoDUGUdbMdbOoex4ZCN+k72MHH+O78r+hV9vl2PziUFbIxMV+ZSU19G5/nEeddcy3FBBo26K1qxmlHsfZa2vHJnN5cT7BQBr5uzJanqHVex5NOPD5VlzVpnRiNiccX/VYUCdf4Qz7fNYR2VyV5wn8ivnY5pHN5fN9x49jCojAjv7j1St72hhRBlJ6N0P84CsjcazB/ldrwvJszm8MbaRB1J6qepK4rHdGrIOzxK/XEJHG6jsXYmOtqdpYAqTnQMymQNOQ1VUuK7l7lhHNGVHOdg2i84+km2Z0fi4yQUoM9v3o5EyXRu5b5+ldkCER5QHhq5uOgbnidzgTMnBWdy1LQvP+aqvfY1NKsWHtp0oJbto5lJ9vVTVx3YGsvyps1xSgDIByiz3llsoKUCZZcpeLKfMPIrJOEZ35UWyjxTSZR9M+qMPst5Rw5S5CX2dGoNIjKPjJEVFVkSHGxmZnGbWyp+E5Fgi/V34hF7Hlk1wyUsZme5rourcMc41TCNJf5SvZhipyW9gZKaO7Is6AsNUuASnsXpZICrnpdHx4nrUuhiU0XuWYxeGUcvSeWi734c/RvOTaCp/z7dztvKDp8Nxllth0pTw0h8a8XAbZkAUiEKVQKZnN4XnK2hxTmZTkgM9r7xG7d3/yqPSSs7nVNCvNTHXWEiVyQ9PTzdU5pCsSILYyhaZWxAJacnE208yeOS3/MD1u/xykzUzI9NIXRTYWll95GPByER5PkVlBZQlrCeuVYvzSAkdDz5Mcm0d2ogEFBVnafZOJMLfEy9z6yJ9A9mnGuhTe3Pfw8uv6IFpxGgYp7l6DFWkPw62VgsRL5Oxj7w3ztJn50vcXZlEyD66c8AMZef4t6+WsuqBDJwc7K6KlGlqi2gwuOCw9n722TZRc/INfjkewmZ9Ni+rN/NIegvnSuJ49oFpsnIdWZ5qoqNBh4vRGpXnNPnNIxjlbji7qfDuOcFbPT6khClA001JvoZlX36crXH+uH9Mtr8QKbMFYz+Fr79Fbv04El8lkuERhiSR7HsyAU2JOXeykeyL80TEeOMYmMGGJH+UChtMI+c4eHoSsUsC2zb63bI8MwHKBCi7nvf7TTtXgDLLVLtYpMxgMO90m2daPUB3RQHVA0aI3M4DKU6Yo0i6mXHGDXq633mRspBUpKU1SPzcMfSPYR29nITUhEvJyrfpYdRpGCg+Qal1CuviVMhsrwhxmEsXmANAsxOMdFdTVtNO60QgDz2RidP0EMN5L/Db7BlEUVE4TkjYs3MlAXdCQ/KeMxzPH0XtkMH+zR4L/Q9H1ZNoTAbshg/z49Nr+bevRuMst8bU+BrP5ToT4znM8IyUqWkbPK0HaBcFkHLXahKkI/Se/TP/1Xs3P1w1Ru2ghnl1LQVFg4j8IgkLdMde3U6vBkReQQS7OOPqE0aC8yz9h5/jv73/mZ+n1HHomJEVm+NRudh/JGJhQF2cR1HhSYojopHkO5Oiv0DTN3/E0w7mqJeIqby/8mJXGCszEoj3d0Ckr+Xc6Rb6R/zZsz+BDzpKGrXoB87wqzel7HsiHQ+Fuak4mPTVvPNyHdZuEazbFo/DR5+Fy5Gy73/hLBGb4pFfuWPV/PS11NAj9cdr64MLkbK6U6/x80ojQTOlnJpMZVP0OL1s4WvL6znWm0hGwgwddVpkExNIRG0cqxtFovDEKyqDbZ7NvPB8PQEP7iCk9wivlkTyyDd2kxas/Ngm23cklNX8lf9rXMH21QH4uprhypyW0MyAUUVsvCu6tiYaO6Zxvv8httgM0Jf3Ks+dm8EuIQ7HERMP3L8OL29XAcqu9POEhAT+93//l3Xr1t20nwKLel/etKsLAy+mAQHKFtPQpf9fG8rmaCusZErpiVeQH87d57lQ0k69fCtf3ux2aQCDFm3Haf7vgJaVDyvJfq6J1H0bcKk6SYk8nKCM1WS63K7JZZdyypre+Bnv2N3PM1vDcZG/36zehK6zmoZxCSZVGLEuIzSUF3HitJ59/3I37ppRyn/1S0rnDfRteBCv8/ls37ken4hgywyzhKUWjZT1nOVE4SgjskQ2R89QW1hBr9geW8MMmu4c3mhYz7//YBexnlLmc17ioC6OKMd2ai7UUd5jS8TyaCJTMkhVwWR7FQ36CYrzlHxprx9jM4OUvfZHDvV4EpO2nCR/6KtoYsjGk7DVqUQp7JDKnVEa1AtQ9mPvb/OzwNf5/kv+fOHplQR5yj8CZVq68vMpPnOU7sgABgdS2DBwhPpv/ZCnFSKsdO1UFFZx/vQQITvXkZIYjIuxnnOnG+lX+3HPQ4lcin0a0c8O0fTmL/iz6CH+eU84rrJLS/jm5c5jL+Qz7RjCiu0Z+H40dHwZyv7tS7nEbk/E4aNQ1lRJh40PHpsf4D6HDmqyXudPeb0wUkvhTCwrgsWII+7hPmMuZYF3szqwn8YqA1YDQ4jlU9TauKAyzTCiiedL+7xpPHyAXLsw/DtL6I95gPtWmht9f3y6wZ0IZYzUUT3mRaC3Arm5HkrPe7x5bg4rz+XsWO/JVFUhF88V0L7jqzzprKb89/+38JwPbHkM35NZ3L3/btwDfAQoE6BsCb/F/w5TE6DMMqVfG8pmqT/4JkUTYmw8fXAd70E9b4/D8m1sD5eaiQzdzABVr75EUcRjPJg0S/6Lp5nycMPYr0YUmUR8yjIibudImV7LaM0Faq1iSAlzRfpBcpKJ+aZsskq66DCqiPLQMqIeR221jEf2hCMeq+LPP60iI32W0xoVoh4je3ZlEhjsZZlhlrDUolDWl817BaOopWEkOjZw7JU8DCszCTX00XDiAFm2d7FndSzL160kYLyR9tk5xtryyc7uYtozk/sf3sqKEAc07fWUn3iP+s37WTtnJCzae2EpKf+lNyge1jCts8bBXoN6VITcM5rMjamEe7vhYt4hO9bL4NHn+E/X7/CL6HP8/tVRvKNUODrYLdRHMxddRe6Br5eUqaZaik5W4BLnQqfbepJyX6Tqn37EM04iJMMHeO6gAx6T3TjetYrIyBC8JX2UnymkpsVIxPZ1RClt0I/3015bzvn8fgKe+CIbvaRI3w+qmqZoPnOSoo5xjL6RRPqpcHdxQiF3QCGzQbwAZef496+Ws3p/Bs4OV+/e09ZepE7vhHzN/exxHaGzMp/8ug5G6rM50B9LZqAegyoIt55x/B64jxXSKvLrZYj7+zHaTNDmGUCQpp+Gjgi+9Y/xTJW9yvd+W8CULoDd//FVNoW642j98dHsOxLKPvLsmSZryD1dS+eENZ6BjswPDDE8KcF/z1YStTW8+ttaMjJmOTblhXWPjv17N+DlI0TKrlKjEClbwm/0WzQ1AcosU/RiOWXzvaXkFTXSNjwDts54BMeSmh6O28IPjh7tTA+5b9fgu3czwXZiZqvPklPfy4jock5ZgBK723f18tpKnB+iqaSUitpuJsS22Dt5EZ65hmRXA9rxCg6ecWLHqlnycusZdVrGqqQgPF0+/zllJnUJeZXjjNv4E+c6SHF2NVq/QJyZZayhAXXkclyaW3HYsJtk+SAdVRVUtrTQqZbi6R9BQqwnUomBqf4+2uuGUH3ly+xQgLa/iYaBKWZnJpkc6aejpZsxky1ShQK5rR0yBydcfQIJDA4h2GaCsQuv8UvpU3w3c56WrOMU98+iMZi7DJjLYoBEGUaMnxj96BCV7c6sXSZlwtMHq3f/zPHobdylECHqO8vZ8fVsi1PgGuiJQuGAXDKPuq6Y0vJ6euz9CXa1wTgxTH+PGm30Th7I8MTucimN9x3ION5CeX4xpW3jiBydcVJ64BkQSWqUCuv3oewLpwlcG4W9vc1VeW+69gYGHILw27aP3W4T9Lc00Tk0ymR7MWfHI0jxMzDUVkWffRKrY31Rqiups4tBNT/MRH89ZdZu+IpmUE8FcPdqN0b6WqluG8JgtMclKISAoCiSwr1wkn+wEPuB3wtQZg51alHXm5/zZjonDUjsnFCGprA+yQnjSC1ZeY5sz5zh9Kk6ptyTyYz2wMFegmE0j+MXtEg9ktgh5JQJy5eW/SR/fqUEKLPMtotB2eKjmH/grt0OZvExPo8Sn1+9LBop0wzRN6xBK1FirrIw2d9KZVkDvfP2uEcuZ0W0O7bmEhIiCTMVpykcVeAZ4YNitI2GigY6J7XojCCRuuARmsz6NRE4m3RMlh3h3dJBZq0UqPzDiYoJw9/NAanEiHasj47aKuqGjMgjV7Mx2AptXz0lxJHub/1BKyFzJfz5hcGtsbaSYBpopKVvjCHlMjIDbDFqxlFXnuLNwgFM5rZF8+C5dg/rIj1wvbK0v0nDZH87jRU1NKl1WCt9CU9MJt7THEH+hMM0z8xwLx1NTbSMGrHzjmVdkg/W6NHP1/D6C0Os2By3ED278jtmvr2almkJxrBE4umiNr+INoMCF1c33Dw8UHm6MJKdxWhcKLqyWjq75nDOyCReMcfUxAwTqgACTP00VnYyOTzOjHcSd21KRDXbQM6hLKqslnH3hmUEqv4m2+2OLB776d5GH33OZ+mvr6dLPcXsZDP1A0r8I9LYvMJL2H0p5JR9Otf6vEkLUGaZRa8fyiy7jiD1+dHAolD2+bnVO/5OhEjZp3MBk2mclvN51HSrmdSLsFVFEBsTTZT3retuIuy+FHZffjqvvUXSApRZpmgByizTkyD1oQYEKLtzvEGAstvP1gKUCVC2JL1WgDLLzCJAmWV6EqRuEZSZzN0nzXlftygR8VZf7zZzpL8LlJltIhLd4OLTl/IIueHjLj2DClAmQNnS80pAgDLLzCJAmWV6EqRuBZQZmddoMRlF2Nrfig0RBrSaeQwGEXayKwu2CtZ+XwO3GspMeh06zRzz0isq498Ic+hnmZkXI7Gywc7cUPRzfAhQJkDZknRvAcosM4sAZZbpSZD6rFBmYGKgl+bSBuw3byRK8skRMNNoKefyexkTR3HP1pCbrnITOvrzz1HeNYZ4/b1subSlWDiu0MAthTLTDD31lVx4r4mAZx4lRTxH5+HDdK7fTYqjLVIM6A3GhYbyIEIkliAWmTczTDA2bodvkMtVVfNNfdkcbpRjNzqNV5yEmrwhnAMiSVkdjctnCcSatIwNqpmYNqH0c4b+Vso7xhYiu5cOEVLvaKJ8nZBfWWR6rIW6lkH6RCGsS/a4olvDzXE1AcoEKLs5nnWdowpQZpkCF6voP92QQ3ZhFXX9M5hEClTRSaRtTCXCTs/ceDdVWdlUEMuWXUl420oQj5WSWyMnMMQXX0/7G7wEYdk93TKp6XYq8gvJL+9kwgh2roFErNzKej8NbbknKbRfzZ50MeXZ3QQsj0bl4sD7pWdv2RxvwoWulVNmMs3QV11CRWUj3eYm5BiYHhqko6YV6eqVhFyGMpHYm2X3rCFG6YD9wg+knoGc4xQMTzPu5I6yqZyGGWtk7gFEpK9ibZjLx/6YmTR91FzIJb+klQmXMOIz1rIuxhXx3BiDZcd5I6cLjTSUdQ9uJc6qmdxjBdT1jaExiXEMTSM50AqtGRoNyTy6M+iW7ZC7CWa5KUMuBmUmtAyX53ChuJbWWWeCElNZkRaBylrH9EgHVWfyqbe+9H5QSUA0WsSZKieion3xdJNe9X4wjTZSX1bEsbYgdoS2c6Kom76cbHrT1hErd8NDUktpmw0KhROukkEGJeHErFjPOmUL57LK6AzeysMxUmbe7zrffZC/XAwiybGZHsckwqc7mPWLxHN5JqvMk7nqMGLUTdJfcZGLDT2M6W1xCkwgOSEYbyfpAuyZTCNU55XR0KYnaWMIhtOv8rPhSDb5Xx5rtIjC2V184b4EQr0uv/u0fZSfPkP26TKmfMIJ37iPvXFON/W9KECZAGU35WVwvYMKUGaZBq8NZQZ6D73EGb0zjqExxDrYYOegwNHcQ3C0i9bsA7w8G8s2SR5Zto/w7DYPxo6+xEXvVaTEhhKiML/Kbu/DOD9D95lXOGu7gXvT/VCYC5O+f/Tm8F7BIAOEkJnojJWNPTK5BNHgBZ4/LCFY34H1biX1uUHs2RmLn0p207+Sb4W2rwllxiEKj5yjfcSAZ0IETiIw6nVo57SIHeSX+0TqaX7lKLNf+TJb/FV4LBRz7eTC0QpGsMJOAf0VQwRtSMJhpIumgkpGtn6Dp2PskFy18mSgN+tNzg2LsAmLIWS0kcbOKazWbmGVoZRX31CTsn8l7m3v8mrHWp6MreBgtYqwCH+CfWRYy5xwlOvpK6+gsnmWmEd2EH2NSN6t0O1Su8ZiUGZsPMLrhTqkviFEOvVS2zSBxmk5uxOMtOae4MBcOOslpZyye4Rv71TS9+afKAzZyqqYAPyv6spuZLyujPLiCvpX3MM2SRtFFe3UvfIyzbseYbWXP9G+0xS9W4k4IhjZcBsDJg+CNm1nvVLL6Eg7TZ1NnH+tBc8U30vP2Xghx4tcSYx2wC4wlTXB47T32CJTxXPXig+LOJt0U0y0FvD2u1Vog8IR5Z5Bu2szQdP9dLXp8MpYQ3pSKJ42asqzL1LTbCBtWyiaA7/i6xXOpHtdhrLJGlqcn+V7T6UT5StDrO2n8tQZSgetcI2NwHuqkZLiXkzpe3h0tR/XKJ5yXW4gQJkAZdflQDfrZAHKLNPstaFMT+srfyFPGUrA8nTSHKywsjYvGZiY6Wym/O3Xydv0RZ6RHOAHb8TzzX2TvHdWR/j6dGJD3LnqnWvZdJaY1KU2S81v/JQ3pXt5dsuVbZaAthMcLdMy7ZLOPSucwNoG69l+1JUH+VXNevaNvMxJZzETQY/yVLofvp8DSDUb6NqRsjFqC2rp7WhnTjJHn1p3xfKOeYXHnNfjjZtuELt77yXd3YWFLlyDORwvmMPo7IkbvdTXzbPqiS14TnbRlfM6vx19kJ8/GYT1VdCkZ7i2mn6xHKeAANy7CygqqqXYfhX3SE7zJ+1O/nWPP3ZTzVR0ORI+/TZ/aEhiVVoEsSEOSCQSJGID45VFlFe3MLzuQfZ63f4fEjfyIbo2lJmYPf17XhwNJzQ5lVWqDnJOV9Gm9mZrpoLm48ep2PAQDxuO8Z9vxvODx8d4+6iOhJ2ZRPu7YO4j//6xUEqirILS0lESHliFW+sJfv3mOLa179G6ZR0Oan+efDQD58ECss6WUT/rR+LaVSR7i5gZHsUU5INCncOvf1yDn6+IAQPgPs9oWyz71yjQBSUQ5gdt56uxlXmRsSnl0qWNM4x2V3PqnUpsMlcR4yUi78cvIf+Hp0h2kDDfWkBOgx2BwS4o9C0cO5BP65ic5FXxhGrz+MlFO5Z5XIay6Sb6vL/Ovz+VQZh9J/mn8mmcdSIgOY3kMA/stYO0V1wkv7CBAWU6e/atIUwu/sSomX6wicZONcPyCFZGXb00ey0bC1AmQNmNfAfcsLEEKLNMldeGMh31f/4Jr3VMo3P1xlfqgmdYIpmrw1EMt9Nw4hWenw5nnaSUHOledsyfozlkMxsSQ/BzvLoApmWzWXpSJoOOqa56uiT+hHk5YGPu0XP5MDUe4uWDpRSonYgOkiN19CV2dSJBI1n88k0DfnM11IvlJH3pK2wJcMXZ6rMksiw9nVy7JIaOqfFpptX9jI4NMzipY2ZogPaKGrTrN5IoESG2csXL1xFHby+UttYLS7qm6oMcbpMhDgzDe6yWmgYDa76wDdV4By2H/sBvJM/yy/3eH4EyE/NzcxhE88yM9tOSV0jdkAGriBTCy57nr1ahxMissdZJ8LtrNysH/sIP35nGzsMFd5kNblHLSUqJJ0BdSmVFHRd99/LM8luxwWDp2fSTZrQYlOlq3uWFnFEMSl9CFAM0d2gQ+65mbyI0nT7AW9OBrLCqJdduL/fOn6A2bDfbkwJQya/utWkydFNZUk1ZpQP3PRTCTNnLfOdXoyhHC+jKjEfb7ccXdwSgH2ikqlONWuuEf2QiydHOiEb66dJY4Ret5cRz/WTES+nTA55a2go82Orey/CqbcRH+qA9dRIrOwWRmzcs3LJhtIP2i1m8PprKF++PwVVUyS++lcfKb+4n1ssFO00Hp186x6inCp9IBd1ZhTQ2TxGS6stUdyt1agnO77cs0U8xJ41gWbQzuuFJdDMjjJmsMdnKcbEzvzcMzM/OMqWexdrDntkZP7Y/tQYPnf5jI+jGmWE6ayuo6tHjlLKZXYke/G3Phb+1nABlApQtyTeMAGWWmWUxKGt++69kj4ux9fHHfbiLIb0Ctw272eI+x0RXDXm1I+Zd5jgodVQWGQmPtmJqZg6NxI/YZZGE+Trz0f7Lls1s6UuZWs9w5EIbTXovlnnPMjw4hlqxksfWWFF5voHR2QZyS/SExvrhGpjCijh/PJxsl/6NLTJDS+qUGXWj9PYMMTJuhcKkpvjAMaae/Ud2W5sTtG2QKuRXtSIyFr3NoQEnJBGR+HSc49TxauQpCbiY9Bg0YpRr72FToN0HlfmvnKLJOE5ffSk5R/Jp1rsTsS4R+aFf8LxiG09kqLAdLuH85GqeCCjjjVo57r4eeIk7aR5T4hedwWavHmoqasmV3cdX19rf9va5kTew2PKlqes9/vRSKQNWTrjbqhmYVuCRcT9fyJAz1lnLxfpRc3AUBxcdZQVGYpdZMTo+y7xNIMuSIgn2csRGBCZ9K+UltZRV+/DIQ16MV77FD990JnbgMHX3r2Y6Z4674r2Ru0kZ6lGDTIrc0QN3d1eU7vKFNldau1Ze+VULASovQpJNXKyfYr57FhedgYDHHiQjIQjNsSNY2ckI2LxpoYn8TFsdlSeOUbTxa3wtVIxp+ADf+4UdT/zjegI8zM3rtVT89RVqVf6Ero/F6kIRNdUjRG0Jpa+smvKcOkwJsfhcDpaJrBxwD1AhE9vhaD3P1PQko5OaD6PFYhvsZC54edkw2mPA13uW2qYR5vXGvzGbCSOa7lrqGwYYj3mE73911QfXESJlH6MBnU6HUqmkWoCyG/kOuGFjCVBmmSqvDWVGxttaGLN1ROHujkPzac5XdNMYsJdnMmSYjHrmp8YYMxgYOPwSF31TUVRXY1Q5Mz84jSw+hWUp8YReyuS+LQ+jXsNQ2RkqrRPJjHLH/spdVRM9dI8b0dt7EKAYoKaskCM5rvzDt9dgOznE8MWXeO7MDOLQUBxm7dizYyWBQarbUg9XTtoSKDNNN1JR1U3nVCDpfuNk//H/KF+1i1Xmxtcie7wS04h0k2J3+cfMWPEuh7sckASH492XR/bpJtxXp+Bua4/CM4yESBXSv3EjE0aD+cdMy/TIAB3lRdT2TDFiF0RY02u8FfdDfnePO+KxI3zvv2bY/2AwOqdgfN2dcRaVc/BQGzq7SHYkammsrCPf/X6+kn6zMn1uT7NfG8qMjJ17hXc6rJD5hRAuU9NYN8iMLJJd96XgatSjnR5nTKth4MjLFAStwqWsBL2fCl3POPKUTJITIwmUijAZOqkoqaG80oUHHglhpu4I//vaPMrW4zTtXINVmyNbohyxdbWiIa8WnasS94BwAjz9CPaTY+qrpHiunff+2oTNvC+7n4AXXjYQoc2jTbWTBx7fRmqogvZDx7CycyBs88YFKJtorKb40DGaH/0OX1bq0OT+hO+33sPX7wvD08kGkWmCgj+/TbuXeRNPINMnTnDmfDfu6VFIxztpqGlj0D6MFa6jNIt9UczakvLgdpYHGWg5W0HP8CxWjldseDJo0Ot0aL02cX+GE7reOiq7Jpk37yr9qIto1HTX11HfZ43fup3s3hCBqwXVPIRImQBlS/JtI0CZZWZZLNFfXV/PiL0zLl6eyBtOkVvZQ3voAzydejmiYNCi7TrHH96cIO0Rd3J+10zqvg04V52kVB5OUMZqMheShm7H41JOWdPrP+Ftu718ZVsELvIP90+aRtppHzWiV/gQ4tBLTUkhRy568Y/fWoXd3BhVv/kFBXN6Bjfux+t8Ptt3rscnIvh2VMRVc14cygxM1Z3kVGEnfart3B84xNkroQwpXonpRLp/CGWmvjMcK9KDqw8qQyd1C8uXO/B733VMRubHBlCbHHFzkmK9kPGvobuygQmpI+7BASgHSigpKudsfyibrc7wksc/8LOdShg7yr/9eJZ993oy4xRJoJcSV0Mx7x7tQiePYn3IDA3VjXRm7OchfyGn7EpjXxvKDPS89huOOyQTk5pKuvMgF7MKqeuyWbBdkARMuhlmOs7zhzcnWfO0ipP/U8fap7cjP/8OFz2WE5OWRqqTGJNplMbSSsrKpkjdvwJp9QleONhAb8E5ejJWEeIcw4ZYBUb9OKVZJcwpVQSkrCAxzB93TT8N57PpCJRQlKPFvlvCxoeUlFZZ4ZD/Ig13fZ+H1sSS6j9LSVYFNlIPUjanmxfNmeuspeq9w5yK+zLfWaan+uc/4uzG7/N4vBKlLcz3F/DOO01YBfkR4GWkpaCOtt5xrGzBYC9BM9hLv3UA/r01TK7dgCinjZRvPEZm2BhZv8tjyqAgJMH3w1Idc4OMdteTL3qMn3wx8Jq7fY3jXTQ3d9FtUJGwPARXCyu2CFAmQNmS/JERoMwysyy2fNmV9Tbn1SbEbh44DnQxbFDgtWkXGz3NP14GdDOD1L/5IrkBj/BQ6gwX/pqN1t8LevrQhSYSm5pEtPz2jpSpK85RaR3Pikh37G0+fDMauws4e7GdNo0LYa7TDA2MonbfxBe3qNCN1/DX/ylleeoc2UZ/xJ1z7Nm1ioBgb8sMs4SlFtSPwE8AACAASURBVIMyw2QnldlZnC0bRhyRToKLif68fET/+l0efD//5iP3Z5pvJvdEPRMSO+wVJoZajGQ+tgXfy1BmMmjoPfUCR3QruX9NKEoHc3bNLA1HD1IyosPaPwSvqR4GxnQYQ9JYoc/lD3ky1qz2xXawkHNjmTwc3szJeiucPJS46tpomnLDNyqGEH0XNQ0T+D+4m6Tbf3X5hnrOYjllE4VvcbhVhJWLJwHyMdo7pjA6RLBtVyLOIgPaiR5qD77N+YBH+ELaGCefO40pIhBTawe6+JUkJsUQthBJ16GuLae8uJbJVdtJUxeT1zRM+9tv0rJtHyudXAiKisTHSUPZm2eY8gokek0GoeIROmrryL/QTUDwKKdIIrZvgsAEe9qbWumpq0EdfQ/JChlrQ0Yp75Fi7xrNhlUBC3oyTfbQWZLFC6UKVi0XUXi0nxXfeZBQ3QQT/X30NJTTaAglId4bpW6Mnil73FQy6Kumsn+Kib5hdK4Kpvpd2PalEAp+nkfUY7tJDFJz/C9VWDn4kJgR/GEpnJleBhoKODR6Lz/6wrWhzDA7g0ZvwChX4PApvmsFKBOg7Ia+BG7UYAKUWabJxYrHGgbKOJdTSV23Gr3cm8DYdNZnBOKwwFk6NNPdnH21Av+HdxBmJ2amMosz1d0MiwNJSltGTJDrxyw7WTa3JS+lV9N8sYCi0kb6DfYoVGGkb19HrEyLZqyUt95z4Z510+ScrWXEOZl1qaF4K2//RPJrQplphsGKXC7UjzNusEdl6qdxBEx9XVjt2cMqcwLRwiFC5hmCr1KG1LykyRztZ09ROT7LjHsoQUYrwjLjUV4WN+rn6Hjn57yi28wXt8fg4XRJj/N95RQUVi0sW2LniGtAPJnrIlBMtFP8zlFK9HJs9fbE3r2b5W7j1BzNoqp/nHGdA/5JqSSFiBisbaZpNoz7d8cgZJRd/dQtmlOm6aYiu5CaLjVTehEyrzCiUzNI9jLbZ57psU4uHGzA/+HthFkZmSw9zsmaPsatQ0lbkUCEnwuXON2EfrCeutJSzupSeSjVlhH1KHW//hVVj36dHQoDJp0EK/Ekle8VMuPuQ2hSHF6TbXQODFA94UXkVCuz9z3JNgcNE03nOX6qHcVqf4aKOujrFbFSNcNcSDru8RmsCrj8HJq0TA42kf/WcWr1JgxB9/P0emva8oupaW5nEH+WrckgKcILxw++x7SM97ZSlp1Pl50t4zWdWKdtJk3ZzNHjJrY9vJFov14OPJfN0LQNvpFeH0bENGrGhzqosX+KnywCZZ/1/SdAmQBln9V3bup5ApRZpt7FoGzxUUwYjSLEn+JLbvExPw8Sn1+9XBPKDANUFzQzIXElNCUUxUQvbeVFFNa0MzStw7BQjd3MZFZ4r97PtmVeuMsu/doZugs4XzvOlFMSO9Lcb4ETGJiszqe8Xc1E9FZ2Bgthso8qfTEoW9xI5p6TooXNQIsehlE6G2q4kDdDxhOb8TPM0PT88zTe+yTrxS1cPFlC6/A445OzmKyssZGZWzHZogxSIvX3wlRvIG13MgrtAPkvHGRy9QOsDZYylPVXDvTKsFYbCV+5jKiMBPyuWqU2YTBqmZ7QI3OWI9H3U3uxC6NnMIHezjhcmUf6wU0YmBnpoTrrJB0xK/Epz6FqcJiZgJ3sWx+Bt2MP2YermNTa4BHg+uHuyvkJpsf6aLHawhe3qW5K3UIBygQoW/RZ+3sICFBmmdavH8osu44g9fnRwGLLl5/5Tk1T9HePMD9vh3/IrdgQoWO0p5+JWSOOIQGX6qUJx1UauH4o+zQKNTE/MYq6u4fpkDjCPmGp+9OM+IGstpfmLiP2Che8PGQ3taL+Z5rfDTxJgDIBym6gO924oQQos0yXApRZpidB6kMN3DQoE5S85DRwa6Fsyd3+bTkhAcoEKFuSjitAmWVmEaDMMj0JUgKU3Yk+cKdC2aWm55cPkei2iqwJUCZA2ZJ8VwlQZplZBCizTE+ClABld6IP3JFQpptiZGTq0s5HrJAqnHCQSfnY1LIl6BQClAlQtgTdEgQos8wsApRZpidBSoCyO9EH7kQoM1X8lm//pR8bBxvs7Z0JXLWRFYlh+Ms+TdKhkZGyUrqkjjgFhxFgbS50bMD4QQROjFgsQWJh7bFP43sClAlQ9mn85ZbJClBmmaoXhTLtIPWFBZTWdDKhCCYqOZWMSDds0TNnrkF0JpcqUTR3bVuGp40Y8XgFeXUy/IO88VFdUcnasuncZlLzjLdUUlZUSvWoDe4hiWSujcPdvIss7wxF0hXcnSKh6nwPfomRuDvLP6xXdJvd6ZXTFXLKbmPjfcqp35FQVvwz/i1/OdvWBODvLsXWQYHtbBcNZSUUN4xh7R1BfGY6sfYTtF3Mp9ohlbuXS7h4upvQjGjseorJLWui+kIJvXYOKAIiCbWZZHJigFa1K2HeoJ8YoNPny/zkiRBsxZZsTbXccAKUCVBmubfcQkkByixT9rWgzISOrhNvkTdtjyIwCK+hBlpHRdit2MUWxSDtuQd5ZTKcDeJizssf4ulNboy/9yqF7itYHhtKiOPtXx3dqJul59yb5NqsYVeKDw7SD+/J2J3H2Yu99Er8SAzU0N/WSbM2nD3JQ7x2yISfoQ/ZbhfqcvzYvSMOP5XspmyBt8zSN05KgLIbp8ulPtKdCmU/rNrE/m1hBKlsEem7KDh+kc4pKf5xXsx3tNPSOY7/Klfqskz4igew3+1C9Xv+7N8bh3KhGHE7lceyaLJXokxIJ1Vlw/xwO5VlE/ivCWHm6Em67/sPvpPsiNWNZTIEKBOgbEm+VwQos8ws14Qy0yQFf3yVDt8o4lanE9KRzfnyblp89vBI4AAVb79G7vov8ozkHf7zQCLf2jvDqTMzBK3LIC7UA4ebEJq37K5ulNSlNkvNb/yUt6R7+cqW8CvaLJnQFh/gSCvMR2zkvogx6koKOHZylvu2aHixai33j77KaVcJ474P81SGP76fA0g1a1aAshvlX0t/HAHKbGHmIgff7UQvj2LTtmAmSgq4cPwY6pVhjLels338rYXnfNrvSb6y0gu3iWzeOtFNa14Rai8Z8x7xrAyJYk2cNU1nT3CycR5bn3T2PbKOEHvxB5sI9Oo+1FYK5DIZ8oWCyp/tEKBMgLLP5jk3+SwByixT8LWXLzU0HniJnFFr5IGBqIYaaBuzRr56H7tdB6g/8Qov62LYKCnmDPeyk1wa/O5iQ3Io/uZmvpZNYUlLmQw6JtqqaLMKItrHEVvrD5oxom8+y9G8NtpFviT6X4qUtcxH8Ej6IH96R0zwbAXVYjnxX/gK2wJdcbnRn8R/J80JUPZ3Uvzf4bIClJkbYDZx7p08mkZs8YtToWtvp7VrDP/1blSdAD9NDdUiGSlf+Se2+zgg736DX/y1mZbSWmZ9rRm1DyVZFcDaaBE1ZRXUjkiwUYSzdscGVizzw0li3t1pYir3AOeksYSFBRP+YfuAT211AcoEKPvUTnMrThCgzDItL9aQfODkH3mlZIRZR1ecx/sYlfiS+MhjbHOdZay9gnNVY1iJ9NirbGgqmiMkToZGO4/eypvImDCCvZ34oLOOZVO6baRMAwUcefc8F3ut8PMxMd4/zlzcfr651kTJ2TpGZ5vJrzISkRiCR2ASaVE+uDne/lXjBSi7bVz0uicqQJktGPu5+Prb5NaPIfZVIhkeYUgSwd5Hoxi9UI96ppWCSiNx6eG4+yeRIbvAa6fnGauqQRthy4DEg8A5O5bFuDI2M8e4egpFgDf2Jjeit6QRbCtGgpHRd37Nm7KVJCUlsNztsy8zCFAmQNl1P/g3YwAByizT6rWXL0coef1darRy3MICcRltpLnfiFXMDvanKzFHkeanRhkxwOh7L3HeLRVlQyUaFwc0w/M4J6aSmBJLsPT2jZkZ9VrU1eeps4olNdwV6QcNyU1Ml7/HycpeBp3CSFLN09/aTvN0CA8/tQrl5CBDJa/yu1NTiAMDkM87ct/OFQQGelhmmCUsJUDZEjbODZ7aHQllVX/it42Z7FwTiJ+bDabxMrKOV9M150J4rCv6jhZa+oz4PriP9eJ+eovf4nenppGGByGbU7A/Y4rTZSb6i8qYCLJjQhFEhFFOQpSCwfFx2opbUe1YjXLUluhtafhZC1B2Q9xWp9OhVCqpFqDshujzRg8iQJllGr0mlBk7OPy7M5giEkhZk4RqqIALhU1UGdbw7B7/SxcwaJnvvcAfXxki6TFPzv+umbR9G3CuOkmpPJygjNVk3rb9ay7llDW+9j+8bbePZ7dHXJFTZmTw5BtkT0ixz9jGDq9JmsuLee/oIBu+9zBhujHqfvsLcqb0DG3aj/f5fLbvXI9PRLBlhlnCUgKULWHj3OCp3ZFQNlROidqP8AAnFPYS6D7BmzlarLyWs3OdiqmqixTlFNC67VmeUo5Q88fnyJk2MLLtcfyystiyQkFB3RAlZy/S6yDDNjiZNF8fwlTzNNa3UVvUhtfurYR7RLE+MxSHheK0QqTsul1XgLLrVuFNHUCAMsvUe83lS9MoJW8docnkgEugP8qxFjqGjRhCNrEvzQUwop8dount58nyepjH0qc595ccCPVH1NXJbNAyYtKSiJV/mvo+ls37VkkZ9XMMlZ6m3DqJVdEeyD6oIGliujKLs/VqhhXBJLjNMdDTS9uwD3ufzMBhqo4XflzIsuRZzlmHYdUyyb27VhEQ4nOrpn7TriNA2U1T7ZIb+E6Eso8awTRezplTTQxoHQmJdEHT3UV3/xxu991Dur6eN39dTELyHCfFEdg3jbIt0YG+uXnqzuTQau+CS2QCiT7e+AS6oe+o48LxaoKffYxEmQI3FxmX9nMLUHbdzi9A2XWr8KYOIECZZeq9dk6ZifnuYs7lVdM4MIVB7IBbcDwr1icRsNAsWIdmqpOsF0oJfPIeIuzETJcd52RlJ4OiYFJXJhMf4sZtvHp5TSWatAM0FBZSXNnOqNEKW0dPQldvYUOAGM3IRV45qmTvXdOcyapC7ZLKXSvC8XWVWmaYJSwlQNkSNs4NnpoAZYBJy2BVHhfL6mid0GMlVeIelcm2DCXGoTIOnnFm78ZpjhyuYMJzFXdFyxGhoenwUWoUHngsSyBaAgaxiameZorONhLw6B5ibexw9HRHjgETRsYO/Z5DzmtISV4m5JR9Fj8WoOyzaO3WnSNAmWW6XrR47KLDmDAaRYhv32DYonf42QSMGI3mqt2f7eylfJYAZUvZOjd2bgKULabPT3r/Geg9nUW9zA33CBV2dSXkFjaj1mqYm9Jio3TB3lpJ7JaVuI4NozEYmC7Opi5sK6tS4klQCon+i2n+b/4vQNmnVtktPUGAMsvUff1QZtl1BKnPjwYEKPv82HKxOxGgbDENXcf/TQYYLuPwsQr653QYcCAgYzVJEb54LKxEfLZD2H0pJPp/Ns+5yWcJUGaZggUos0xPgtSHGhCg7M7xBgHKbj9bC1AmQNmS9FoByiwziwBllulJkBKg7E70AQHKbj+rC1AmQNmS9FoByiwzy62HMhNGgx7NzDz2Cpllk/yUUsZ5LTq9AZOdPXafw5yuT6mOGy4uRMpuuEqX7IAClC1Z03zixAQoE6BsSXqtAGWWmeWWQ5lWzXDLeV46788/PZ1oLnRG39kz9ESnEObqhKPIiMFoxGQyASJEInOyvBixSIdWM0pXl5jAcLfL28gv3aNptJKidh2TwwZU/io85WN0NnTQYJPBA6vdl1gTcCNjtdX0YIssNIJAa3OisAGj0Xy/5sN8vxIknz3P1zLDX4eUAGXXobzb7NTbCsoMGrSTfTSOuBIXImO0uZK2US0642Wli2xx9PLF29MNR+srDWFCPztJb94paiN2scHbGpvb+GNOgDIBypbka0aAMsvMsiiUzQ/RVFRMeX0XEw6BRCxLXqhsb4sezWQfdefyqBVFsm5THCobMeKJKgobZPgFeOHlIf1I/0sjc/1t1Bw/yPmY/TxhVcShigG6ss/RG5VIiNILL6suWvv0GMROqOwnmDA64xy7myc3KtEMN5D70jvkB9zHk3FSDCIwo4xpMIfjFTZI5yewdvPBKzwUn7lOSppMpD+xlTDxZ0+avbYWdYy3VVFVWkHtmC2uQXFkZMbgbhijszCHMvs0tieJqcnrwychFJm6hqLKJirzyujFGmlIDOE2c8xN99A46Eq4rwTjWCeNHl/iPx8KRmEnWZL9QwUos+zZ+jxIWQJlJuYZbWyg32CHPCCEAHsxaMdRt5Vx8mw947YqEnfuYrmrFVZiMJkm6bxYQPWQDR7RMUQFuSHXDtDTM0TvtBfLE1z/9kPKNMdIcw21zV0MTJuwdQskPDKUIE8FNu8rWjPMSMNJ/lCWwrce9yL7v35IbUAcHlJ77EQm5lqamQhJJX5VJhlX7G40zo0wWHmY597txChWsf7Zh0lXyZAu4Q+ja/mWAGUClC3Jd48AZZaZ5ZoV/dHRc+oAeRM22Hv74aFupXvaGlnGdjY6DNKRd4TXRwJYKamixPlBnlrvykTWaxS4pJMcG0KI01Wfo2CapL+tipPvdBL/zB4i1ZXkVnVT/9ZbtKSsJz4gnFjPWRrzm5iSuqC0m2ZkUI/D1sd4OMoeg2aS4fZ6WvVqil+sxzlShbW5mOtUFXlVEpydHFCFRRK1LIkk6x4qyhrpz9jPA0EfmYdlqlmQMupm6btwkHyblWxN8kJud6nU48L/ei+SU9RFt9GTaF8tQ919dJsiuHvZEG8d0uFhHMbpbmdqz3mza3ssnuI+autbqDiZTTN2yBNXkuZhC1OdFJ1XE7w1hrl3DtB073/zL2nOyK1vFkx+CgV8jKgAZdenv9vp7MWgzGQcoTEnm/NZxQyGrCB95zbWu84z3FxJ3vF8RpatIF5bzTuFKr7wjU34yayYy3+dtzrtkOuGmJOFEhybSJS+kZqmXibjNrMtyP6qjxHDUCknjlUwbOeItq4WbVgQbs5SjAOzWPtGk5KZSKC9CGYHGK56h//JX81/f92Xw19+jNMu4TjbXoay1i4M6TvYeM92NrpfLtk6O0xv9XmO5I7itTaV4OEijhfPErZrD2siPHC2vf1CZgKUCVC2JN8xApRZZpZrQ9kUhX98mTbvKOJWpxPSkc358h5a/ffwqP8A5e+8xrnVT/KM5AA/OpzCt/bNkX1qDO+1K4gPVeH4Ib9cmsxsFx01BRyoiubpx0Ow6TzCb96eZr70BB0ZSTiYQrlnUzwqTRPFheVUjyjwi01jw6ZleGhH6K6rZyIwnhjZWb731SJUKjFTEhF6xRwjA36kh3jgmxCGS0AEcbYd1FZUcH52Dc/s9LZMGX8jdanNUvMbP+Ut6V6+siX8ijZLJrQl73Kk2ch8xEb2RIxRV1LAsVNa7t8yx4sVq9gz+jrnPK0Z9XiQp1b646O5yLEz7dTlljDiLGHOL4k0nzDWLZfRduYYp1rnQRHHvU9tI1ImRrI0mQwByj6jO92Gpy0KZaYRumraaco6Tb0yjMBNO9muHKShJJ+jp2DXN3bgM13HX//5FZT/9QO2q+wY+svPOe6ziiTPIdqqQOHsgpfdBK1jSlJ2pF0uTG1WlgHTfDsn/3yGCf9I/AMc6Xr3NLrU5URG+CDtrKGyYw6xKolNyXKGLx7laM453uuI4v7/x955x8dVnPv72ZW0q77qvffeiyVZ7g3bGGzTa2hJaAGSCwmB5JLLvYQkhB8hBRxCCN3YBowL7rYsW1bvvfe+klbSavvu+X0k22AIsRXHDibs+VOamZ3znXfmPPPOOzP3XY307R9z0DoQWyspUgS0vWNYL7uOdddfzQoPEZqxblpLCznVIeCdkkVuWhBOml4q8/MprBnGInoRS3PiCHGz5R9O6wQ9hul2jh+dJGJlMt62Eiy/5n5rhjIzlF2RQ40ZyubXLOdfvlTTuOMdTk5JkYWG4jXSSJtcjM3Cm9jkMUTD3nd5X5zMGoti9muuYaP0JHWey1mZEUGgs/Tvl95Gm2kvzWO76EZ+vFKCsekVHvjNFHZDJQylBaMaD+bGJeF4ivqprG2jU+mIb2Q6y1akE+kuIC8/ztFeJ5ZuUvHaTztJCbVk0kKEzs3ISLsbKRI1DpkxOCZkkWHXS2NNJXmlvjxwf/r8xPiKVIJRx0RLOa2WESQGOWNtdXbmLKBvOcLewi66LYNJD1TT395FizKE23NG+MsnNkTOlFElsiXungdZH+yOy+BOtrxTT01hE1pvgTGnCOKdglmfaUNjaQllAwbEsjjWXLuCzHh/nGeXgy+65pcvoxnKLp+2V1rJF4Iy0KHVmpAf+pgCjT22OVexzqaF2tIidrdn8MT3YxGpJqh45nEO3PpbHox2QL//Fd4bc8XNYgSFwReZCFxnZ3BRi7kqxvkzmxcMarQlb/Criig23bCAcJd+dv3hJI4ZmaRnxeCiHaDySBHVAxYk3bQIr5YCCk4dZGt9HJsX2zNRU0iX2AHL2RjNWcRTarD0jyZh0WKSnLSMN5ZR0jGJTqnGJjgI17OTSNUgjT0a7KUiJEHZrMyOJsjFErXGwNnwtM/aSTBgVPVTfSCPestkVl2dSairLdKvEczMUGaGsittHJmrjxnK5tcs54cyI0MHXuPdsjFUMjecFQOMW/iTcud3WOcyw3h7GYeqFEhFOqz9ZHSXTBKU7IJgNGC08CEiOpQgn89jPoT+RtqKjrLN+26eyhAwNG3hR39zIaD/EL0rYphslZAb4IqrhxT52DR6xNi5euHhFUpsejDOEz1UVo/inT3CK0/XE+DqgV+MJT2KGUbb1cim1XivWETi6qXES4dorK3i+DEJ9z+6fH5i/JOphKFCdn98guJ+SwL8BCYHFagSbuFHiw0UHmxAoWmnuAHiFsTgE5hEqm0xu45N0VPejDHYxKCDP/4KCZmJrsiVaibGlDj4eWEr8iLhqgWE2lpxJa5gmqHsnzSUb3DyC0PZaY/WyP7t5Cnt5qBsvWUDtSXF7Jm6ih/f7IugnqL7pSd4LfeX/CjNGaexCk5UDTCmUGHtLGVy3ITYJMY9yBaNygpHz3BSk3yx0U7R+buneW/pMzyQ6IKL5hh/fmuC6AXpZKYHIEVP59FjlLX0YX/3XVxlGGa0Zge/PJHNY0tHqWss50iVAS8/F+xtreYmiWKpM34xCYS5WaIb7KZHI8V2ppueyS/ilqVnOCFWckYFf2JDHRAmBmjvGUN1dj/OuW1qMmAYOMwbn0i59n8fZ2OSD66Sr4/KzFBmhrIrcsgxQ9n8muW8y5fCBBXbdlCltMU1PAiX8RbahsE6+VpuyXBGMOrRTsmRGy1QHn6LI7JMvNqqmHKwQTUm4JGeRVpGLMFnTqcWhppoLz7GdtkdPJkrxtD2Ls++b4tL6z66lyeiH3Qkx9cZ72AHuuo6mDKK8IiLxUviSnhWDF4GDcr2WlodW3nrt6XoRn1YucmKU+UGpIONqGQRpFy9iQ1LI3A09dNUW0XeCUfufzh3fmJ8RSqTUcd4YxHNFtGkhrpi/dm2LIGZ6gPsr+xl0C6UJG8tQ+3ddOhi+M7dOThPDTJcuY0t+6cQ+/tiI7hzfeo0pc3QVVSL2h/kbmGEzNiQkejCuFZFy7FavK9bgXO/iIi1CwiyMUPZRTecOeMlUeCioEzSSG1pMbtHlvHEHcGI1JM0//px3l/zKx5NcsZVCgblBAqdgcmGIupHNYyqLHFQ9DImlSEx2BN180YyraYo/9mTnHzw19wd4IB93d94tSqItKwUMiNliFHTeiSP8pYR3O+5nSWaHjqP/43//tSPG692R99VyYnSQSxDonAXNFg5gkEWQ2piBjlJ3ljPDNLfUkVepxgP2bk+aQHt8BTW2YtJ9nfD1SSnu7WDrv4J1H8HZSZMegWdp45RoYph3b23sjzSHZkZyr5of0lJSbz44ossW7bskhjmVxVivmbpskl7SQo2Q9n8ZDwvlJk6+eSVYxCVRMaSFLxHCjlR1EqNYREPXR90+gdMOnSDhbz+Zg8J3/Hj1CttLLh5Bc41Byi3jyQkezG5LmcGvKkOOqtPsqNvKT+83h1N8y5efb+B7uIT9MXE4eWZzIpIGdaWU1SdqEVusMI/dwlJoTFkJvkgGuul8s33acuy5tSBKURtUhavd6RrUIq4fD8DEStIX7uJTdH22Jj6aKip5FhXMg/eGj4/Mf4ulYBRM03z+8+zzeYmfrA++pyYMhPD+z/g2JQtdjnrWO89SVtlKfv3DLP86duJ1CtoeuVFDimMjK25Fd8TBaxKllLdOU7h4WL6JZZYRGSQ4RtAgq+OppZOqo434r15HeEe8axcHIGzlYV5+fIiW86c7dIocFFQJuumvrSIXWV+fPeHC3FQ9rHv8V/S9/ivuS3QAdmZoCuToon8w41MOFqg0xuY6bMhZ4k3A/v2UXvNf/Ggt5rOl5/kb5lP80iGI9M7/sQh9xVkpSeQ4GqBYaqNosOlNIw7s/TmBTh1lJJ/4iR5nQJ2EgnONkZm+vqY9vRA3afDL8yIwiKetKSlXLcqCIuBCqqO7eHVzjg2JEvPEczI0KcHGb7hIa5LjyRidhPBP3oEAwZVJ8c/KIHFV7MgwAG7r9m9bfaUmT1ll6b3X+JSzFA2P0HP7ymTU7J1Dx1WzniGh+I21kzbgAZ18BpuzXGdJTIMKjkdO19nt8tt3L1wmiN/OYkkLgyrrjYmAhOJXZBOosMZKDPK6W2pYM+nRq5+aCnWtYc51qag85OdtKctJt7Lj6iIcPw8xHQcOUWfVkrU1auIdnTExVbPWEcxb/61jdy0Lt7VpRPQoiAsxh6ldoK+8kpGfDIJD41jVbgzfg7T1FbUUh10PfemXvwhtSa9muGSTym1ymR5ojd2s7s95x6B6Yr9HGmZYMI1mnRPFQNd3TT1eXDD9xbhNN3EW8+fIC5JTb59HJLmUVbG2DJuNFCbV0inSIpdXBppPj74h3kjHmrhm6ISQgAAIABJREFU6PuFhPzoPlJtZXi62mMpFpmPxJifGZtTXSYF5gdlJkYPfUj+7PJl1irWeCrprivl0EdNeG7IwU/dwSfvDbL6uftIdbA+HW8laBg+tZcTcmc8Y4KQDTVSW6/ALcwNVXMXhs33cr2bHn3pFp45GcbqXAnNR1rxuGp2l7YLEsUYw60V1PYZsQhdwuYkCwarCjmh9CYj3YXBQ9XMSOTUtgh4u0wybJ3BkpAR2vvtsfXNYMMSb8QDldQWHmebdgMPLrP9ApR1vvEKxYvvYG1S+AWgzIigGWNgxgVvF0vEV0AQqBnKzFB2mYaDf61YM5TNT7/zx5QJaLuLOJJfRcPAFEaxA57hqSxanUGIzezIqkc91cmnr5UQev+NxNiIUZZ8wp6KTobEEWQvziAl0pPPJ5p6FD0tFH98CMWm73KN1dBcPFjja3+mdvkmsn1ccJfaIpWoaTlewoDOmohViwi3s8NGpGS8+ENel2exsv1jmm7/MZu8pEhGqzi6t4xJf0emJ/SMN2vIyIwkzk9Cec0o7rfewKLzzXTnJ9NXphK0A9SfLKCoop0xkyVSmQ+RKzZwVYgYtfwUf/vYjdvXTbN/byWjrjmsTHDG2kJL64ED1IlskWVmkTq75V5ihXakjeMflhH04J2kWFph7+GJk7XFFbkD0xxT9i8YzTcs63yhbLLyFPUaKdKoVFKdRejkXTSf2M32mhkcLIxYZN/N93O9sD2zUUYwDVO6txKNVyCRqZE49NdTXZRPfr8VnmHZbFgXh4vIhGDq58jv/kbZ9DQz/hu4ebk/VkPNVJVV0aqwwy91EauWxeF1rnfKZEAYzefNbUO4eo1R0yAmNCedaKGWimFPPGIXsTbZEQYqqTq6i1faIliTcK6nzMTo4TzGbpyHp+wKbE8zlJmh7Ao0S3Og/3wb5YKHx16wIBMm0+wp9BdMeNq/NNXPQMU+3hhewdM3zi6B6ml67TXqlm0kWzZOy5FCqtoHGZ9WYRBESBxdcQ+IJDo5Fsfa4wzkxiHfNsTK+1fjLVVQ+s5OBoMXkpYYgKhyJ3uqVMiC/Il00FAzFsnN10VjPb+qXeJU/0iX2RsMDlOPLbKkUFxbijl0rIERrRbVpAorN1dsxC4k3ngrSwPssP2699d/hSpmKLvEpnIFFzc/KLuYFxCYu7Rj7taO8+cX0DI1ocPawRYr0RjtVV0oLNzwC/XH2+E8ZxAqS9n613Z8Uxzpb+ugs1mOfdpKFi3NInE2pGK0iaaS42zvD2Vx1GdH0M6tAEwUFCJfdRMrYoMIPBMTezFv+XXkMUOZGcq+Dru74G+aPWUXlGguwb8OZfP7nc9T6VBND9FQpSItN+qfzTyv9AZ5H0Pjk0y6RRHr8g09lnteb/r1JDJD2dej+9fxq5cPyr6Ot/l2/KYZysxQdkVauhnK5tcs/34om1+9zKmuXAXMUHblts2lrpkZyi61ope/PDOUmaHs8lvZRfyCGcrmJ5oZyuankznV5wqYoezbYw1mKPvmtbUZysxQdkVarRnK5tcsZiibn07mVGYo+zbawLcSyvRKJiaUaAwmBJEl1vaO2NtZ89kRhVe4IZihzAxlV6SJmqFsfs1ihrL56WROZYayb6MNfBuhTKh7g2ffG8LSzhJrWycCs5aQkRCG/2XaxX2p7coMZWYou9Q2dUnKM0PZ/GScF5Tpx+hqG0GwcCQ4YvZybwH99Ch9lXkcaZxC7DZ751sy3hIxFpiY6SyntEGO4BtNTGQAnjY6RnsHGBxW4Z0Sh/s8d2rO7w2+7lQGpvt7GJQrEYXGEW4/+3JGDJohanbvp3xMwC5+GauS/JEpW6homsbSNwg/yxmm1XqE4CjCv57toRctnHn58qKl+8Zl/FZCWekLPH08jhU5Afi522Lr4oaLzB7JdA89Q1NMWQeRGGQPGNBO91Oz7/BcP5clr+KqJB/sJuopaVJjFxyCt2GCSZMFloFhhJx76sZltAQzlJmh7DKa18UXbYay+Wl3QSibaKbo5EkOl0wQnZLN5o3ZoB2lr6GInQcniFgUgkXFEcpC7ua7S3xw0law6+N2DDY6JrSOBEQnkBmqp7OunWZtBOtXhmH39V0LNz9Rzkk1e3jsUNEeiiVZrEzyxv6zw2Pnzvegt7qUwn0FtFv7E3nj7WzyscQ4M85Q3lu80hfL2kRoOVqP3foV2Lc0YlQOovCJRzyux01mTdCKRUScZ1f/P13hf0MGM5T9G0S+Qn7i2wplz9as5tZ1EYR4SRFhYrqjgrKCQ5wYkOGffC13rfLGMDlMT/523hqKYl0S1Hxai9ON67CrLEevkzPhm4zV0DRuPs6E5GYR+m/q52YoM0PZFTJ8fLEaZiibX7NcEMrGOqhtq+PI0S6Cg2K55ublGIbqqT9xgK3qtfzkJl9m3f1Pbg3i8Z+sJGBkG3844kliujvKugbUHh74eFoy1TmFdeZqlgbaXpGn1H+1WgJG7TStH7zAdpsbePCqyHOuWQJBmGSwtZ2GQydp1llht+levhMoZma0k+O//QM1t/2CH0SK6P/b87zrlAatKpaEyenDmtZOV5Ljo1l6VRyybxCkzupkhrL59a3/hFRmKDsNZZM9zXTWHeVkhxgLn7Xcv8mXqd5mjr/2Nm03PcnDkSLaX32GN72WYt0wzvK4cZo1tnR3u5KRHk/uskgc5/q5gF6nYXJ0Chsfz8syQTVDmRnKrsixxwxl82uWC0KZVoNaGObk7hKsRK4suW4JMy2VVBw5RGHOYzwRL0KvLuG5HxSz5rl7SdDk8/ZHChy8rZgcUePkYoFEJkNvGcqyVd+8pUuTQctEQxENVjGkhbpi84VoXx06nZGJkgIq2nsYWXI7dwYYGB+s451nD5L48lPkWIGo5CWeKfXGbnCUMG85fUodQ9I0cpYuZ13i7MXK36zHDGXfrPb6V2prhrJZKBPQa3WYRos5VTFIp3EBd1/rxlBHNR/+sZDEX/1orp+bCp/nx6VheA33E+I3QeeEjlGHHJYty2VlrOOZyaieydE+yg7U4nvTBiItZ4/PvbSPGcrMUHZpLeoSlWaGsvkJeUEom53bmQbI/7gAQTgNZYr6CkoPH6P9usf4vi8YdK288vA2ov7nB2Q5KWk6Uk6vQoHS1g37qQlEVhYYvYJwM2gRO3oQnBiD3zfslOx/rKYJRWkehQ1dZ6BMi3ygjC3PN3LDS/cTYgHi9jd47hN3ktzUWEqnaG0dYMLGFa+YJNJCAgmJ8P1GecvMUDa/vvWfkMoMZbNQduYZKeJ4UTftxgXcda0TAx1lvLelm03P303I7MyqZQs//9ifxX7T6CymaWvuZ1LmjV9UAilhgYSEeuMg0jDa08DuV/OIeOYxciSX/n5bM5SZoeyKHHvMUDa/ZrkYKJtsrKT80BEaNjzGQ0EiDLp6Xn5wN8nPPkSGpxN2+mnGFVoMUy2U140wMa7Eznaa5hFws5Zgm34dNyXL5lfBrzmVYNQx0VZJh0UY8YHOSM/c3fd5tb4MZTrkgxX85bkq1r30MDGWIG56jf/bH8w1q2MIcBvj5L7j1DaPI7F1xjMigpDVK8ly/Ob4y8xQ9jUb5b/x57+VUFa9hZcbF3PtshACPc65fukLUObMQGcFW19pYc3z3yVm9uKQ+j/ys32xfGdTNK52QxzffYzGLiU2tjI8YuOIWLaYNAedGcoul/3q9XpcXV2pNUPZ5ZL4XyrXDGXzk++fh7KlaDqrqTl2kAMh9/HUIhuM8gM89fMRbnv2ZqLc7ZkbxkxTdB49RJVahmlGhXhmDH3uApK68ni3dxW/uCd0fhX8WlMJGDXTNL3/HNusb+GRq6O/EFN2umpfgrJAgcmhJj56bhv2z/yCa2YvZz74PL/tX8bGlQnEcIpdJ8so6fInzVqCV6CRtqTNfCfk3xQFfAn0NEPZJRDxG1LEtxLKBosoGA4hLswVJ/tzrmk7B8ru3ujJaFcde/+0H9mTT3Ktswjlnmd4bngj96yPJkh9lO0nqqjpCyPLxoh9sDXDSeu5OdBohrLLZftmKLtcyl6acs1QNj8d5wdlg5zcVYhgcmHRpiWg6KCt9Ahv1QVx4xovaP6EP3eu5Kf3JOPhKJmLwdANFbP/+DBW/lFESQZpbGxjyC+UcEUrZeJ1PHbN7NEaV/5j0qsYPLWLIkk2q5N9sLe2/FKlTSjK8ilp6mZk0S3cFmCJbmKQ2jf+Hzui7uDWUBFDO9+nPu07rE8PwKFkJ/nKcdpmfAjoV+Ac7IAmZwMbfb5c7pWrjRnKrty2udQ1+zZC2T/UcLSEEyXddBgyufMaf9TDXVRt/Qv7Im/itlARXR+8Sf2iH3B9qgdWx7dx1Kiie9ybkGE5NuEeiLPWsM7LYIayS22kZ8szQ9nlUvbSlGuGsvnpOC8oE8apK6hHEBxIyE0CQcNEXz357+6gUGuHpcqWjAfvZ6WvNTYWsxEYJsbyd1Ek+OIVk0yKTT+Npac4eLIPsXck2detI83pP+WicIGZlmqaukeYSFzOCg8LMKhQ9xznT386gcpRQCnN5PrblhLrY0HLvnwm3GVYmKbpLe3GGJrGstWp+H5zVi/Nuy/n17X+I1KZoeycZlQ0Uts0woAxmtU5HqCfQtGez19ePzXXz2ek2dx61zIi3UzU7TyKMsQL8dQwXdXDWEWmsXBRLG6CGnlvM/teP0H0//zQHFN2KXuJGcoupZqXviwzlM1P0/lA2fxK+mIqQRDm/iASXeq9RRdTmysnz3+CLmZP2ZVjT5e7JmYouziFv9zPjTMTjA3106dQopAPUXGsl5xnH2KBlTnQ/+IU/opcZii7ZFJeloLMUDY/WS8XlM3v182pvokKmKHsm9hqF1dnM5RdnG5fmqKiHmimrjif422TCJa22PumsuG6BfiIzUdiXAqF58owQ9klk/KyFGSGsvnJaoay+elkTvW5AmYo+/ZYgxnKLlFbCyZMJhNG0+wKggiRWIyFhfiSn1E2W9sr9kiM/v5+pNLLd9nUrHtycHAQT09PLCz+U+JjLpEBXgHFTE5Ozi2dOTo6XgG1uXKroNVqmdXKw8Pjyq2kuWZXlAJGo5Hh4WG8vb3Ny9NXVMtc+spoNBqmp6dxd3e/9IWbS7wsCsy210033cSWLVsuWfki4eyC7EUWmZSUxMMPP0xGRsZFlnDhbAaDgdzcXD766KO5wcn8XFkKvPDCC1hbW/PQQw9dWRW7wmpTVlbGc889N2fH5seswHwUGBgYYPPmzZw4cQJLyyt01+isZ0KrYsbCHodzTxsxaFAbxFhaWmFlaY53vFB75+fn89prr/H2229fKKn5/1eIAq+//jpqtfrKg7IXX3yRZcuWXTaZ5r18OSNnYqCbRlEoaZJG8icSWRJnjbqmmDafGEJcHZF9eXAwKpmcGGdQYU9EmMv5r2HRy+nsGEODIyGR3nyVb1AwdXHqhIropGCcHAUUgyOMT6rQnY7FxtJGhszdC89zz2S5bMr9ewr+Z5YvBUFOQ7UcJ09PvLydEc8GqQsgEp8dtPVoZgYoyRsiek0GrhaiS341jiDMMDoywkA/xKX4YdIOU1djJDY1AIn40geDnm0F8/Llv8ce/5N+Zf7LlwIG1Qwz0zMY3T1x+bftMDWglPdTuacA0Q03k237eX8VNI0c2j+Ic2gEsXF+2H7GZUYMRj1ajRg7u3MODMXA1OgkYkcHbKQS5tZEhCl62gdQzEgITQzBTjnOZEctpxyyuSr4cwIUVMN0dY+gUOkwfckARBJ7ZJ7+hHjM3gUrzN2jOtAvwsPLASvL8wllwjhbT60ltraXf4XmP2v5UkA90kPfwCCjqi+3yNkGEuMYlES4hxTpPwnts2P4QKscGz9PHIwKBgZGkSt1n7W8hY0MZy9/Al3+/istDJdzoktGaKgvPm42/9Ky5hW7fHl+KDOhV00yWNvAeNQCEhwt+Oz7i4Cmp55OnQx7D1/8/8FJ2/ODMhMznY3U5B2hPCyXZYqDvNm/hntW2DO1bxtFMctIj4gk3sMBW+k5HUzdRXNdLfmNgXznjgT+0bGSwkwPlXn5lNR2MukYQnTaIpam++MwO9AIerSqdvLfO063aYDiIjURcf44uLnibCPBStFJx5QYgyyA2NAAgqKTifc+dzD6Zn9Gzg9ls4OgnJIPC7HIXkyk2whHP2rFLzqGuEhLmmv7mTS4kZYVis3svWeTA7QefJOXjmtJSArARmRgelRE2Ib1LAj3xs3qyzNuAf30OPLOLkb9kkk48zUSjGM0lQ9iFx6Ep7P9FwB6tj7NDY1UVIjYeF006tq9vNKUxg1+NZT0qtCZnAldtJCEADec/u73Lr6tLgbKBK2C0c4aTpZ0MWPtTcLKZcQ7WSCM1ZJ/op6+aSl+qenEh3lhM9pMQ00tTZM2eIQlkpkaiINWwVDlcY40TyByS2Lxslh8pEo6C4uo6xpD7xNHYnwUYfZT9DbVUlo3jOASRHzuAqIdBPQjVRw82oDcICM8N5d4P0foqaSirpUejQtBcQkkRblgGmqn5lQFnXo7PJKWsCrGBbFhlLojx6kfUmMZmk5mXDC+TudcpXJeKQ0o6gsobOhBLvIjJjWe6AAblB0N1FY0MWjpTkBiFguDrdEOVnPwaD0TuBG1dDEJ3g5YT7dTUVZLy6AB54h44hPCcFf301FdSmm/ETvfRJYsicJVrGes4jB5jcOobCNIzYoj1B1Ga6uobehG4RhIeEIKqf4S1GPdVOcV0TxjhUvyirl3tFI0UnCqjh6FFd5JaSRE+GA33kpjTQ0N4xLcQhLJygjGQT/NSMVRDjeNg2siuUvi8HWU/sPx5qw084cyE5NtrbTUNaNdezULJV/sJ4IwRcvxIuQuYYSGBuBl91VeNwM69RBNJ2vp08/22zMzyXPaSWTthl9IKBFBbszd3qUbY6S9iA8O2LDpoWXMHgH3OXuNU7NtD60eMURlphBrfxqABP0w/Z315Nf4cMN1UZytiSAoOPnOISxzc4gK9MFZNMtktZw61Uhth5jQIBt003IULRUcdVzK5vDZMdQW39QMIkb38FbeNCapNc7iAbpHBEzWngR56phSg8khl3tviMJK0GFQF/DaaxJuuCsNF8fz2KNmmMHOOo63hXH91QGIhUmGBsS4edp/DnNjLbQobJE6eRHoeuZNBD16nZpptQ0uTvM/qHh+UKZH0dHGsFGKnV8QfjZi0E0x3l1LfmEbU1YexK1cRYKrBRbCBG0nTlDdM4nRN4HUhAhC/xGECEYEeS0HDtcwrHcgJDuXhABXZFZK+mf7Qn0XY/YBRCQkkxbogFE1wWB1PseaJsElgWWr4/G2tjwN0nOPgY5Duynp7EPpGYSnaBr56DDt7VLSsvyxMBmg5xTVAT/i+8s9cDtjG3OXiE8P09/VQUfvOCpscfYLITIyEDfp5zZtMnWxe0sxvuuWEjZykj11UygsZfjZi+ZsckJlgchnFbev8jmnToC6g8Nv7aRqSIVd+lpWZMYS5jrfMenvB6xvHpQJWqZH2ynfc4SShhFs7v8Z3w+W8NntKfpeit74GwXiVFJWrGRp0Fcb8LygzDRBV1UZh3fW4pjji7H6IDsGl3JTji3KvD1UROSQkpjDqmABeUcbDZ1yNEYNWuUIPQNjDE16kJ3pc9orIxIhdkti1bJYPO3EzLSXUVjSRL/OHg9fF2z1Ewz0T6J3CSMtN504NwHVxEle+kUdTjYDjAfEEuppz0h9K0apAe1gK43jFuAVS05KMhkrl5BytgNf/Df+isl5IShDmKHr2Ifs6/EnZ4UtFfv7CU8Ix0voobxdi3VMLlcluWFS9NKav5utRwaxjQjCy8YSk7yC4w0u5GxcTmZyHGEeMhysz3Z9IzPDnTQdO0BBiwrrGx/lu7O3zmq7Kfh4P4cq9WTeu4msMF+czvZnrZzeliL27CmkolvCwjXJ2DfVM7L0Lja7DNA7occg2OAWGoKPsz02l3CC/E9DmaBksLWWkrwmTOHBOCu7Kenz5+Y7A2l49xjTfsG4iuW0D9oSFmiBfkaLfMYaD0c1kxNaTEHpLLarZ/tJI9Ep7ugbSujwv5osdTG1BmecnCToe0fQe3lgay1C3z2Kpb87VpMjdKj8ufpqDypfP4Q2MRkvXSfVfW5kxZno7dFinPU+iOSM6eyROLjjpWqmzjKACFslnTVyvG6/hcjCNzmoDybEVWC8cQBJcjapiREE2Fx4KcvUc4TtRyex9XLCZrqbQctAPKQmLNQjDFh74m2aZGhIjcuSOIz7CtAkJuOjaqGs14vl6wKZKK5mVGSHg72BsVEjNg52eDtqaOi0IDDAClVPJwPB13C3fzlv7NcREO2GeKCBXlkaEQwwptWjtXfCfnKMSUGGX0oYDrV5FIhDSXJW0XyqG4+blyAcLkLr7Y+L5QRdQ9YE+lkh0mkYVEjxctYxNaZEG5TNalkd7x0zEJPmgb6plC6fdaxfEIy3zOq8M/ULQZkwI2dwYJD+cSUT7W201rWgX7eerFk+EIkRyQJJCHVDaqljpK6Ysup2RiXBxKYmEh/schqsEJiNXZsdZy1Q0FrUwIDhK6BM3UNjlxj3yEyuWhWDk0jAIO+m69RBdjlt4tFFbl/yagvMVH/Mp10ueEWmkhvlcHrMmm6jpTKfrTUpPH6vL0OtQ8xgwqCf4PjrO9FnpBIclU5GmB+yvgLymwfpsQkn0UaFWjHEWF0Bnzht4K642cOTbfFOSiak/TVeKgkiOjaEGMsSjtUYMLgksSJxmvbWTmq7E3n0kXSkggbD+Ec89StXHvvJIjxdvsJTopXT39ZIeWEZbV1NlEwlcu3iKGJXhaHce5gWy0gyFycR7GaHtGE3e/s9cAhJZlHYmYm2cZzh3iaOl9qz4foErOc5Ul8QygQF7UWnKDpSylBgGmlXrWGxm56xjnpKDpykLyieCH07eW0h3PX9XOwqt7K9xQEfbymqrkFEEcmkLkgizPbL3kEjevUgp155g4bIXKJEnVR3uZOzJpNgVSUna8eYlsqQaRUoTE5Er84gYKiMj/YOEpAdjGX1SRoj7uD2hb64nvEoCuio37aNSrUR50VLSRAN0dpUzZGjjtz9UBYSoxah4EVe0D/FTzd54y2zmLuZpKeylLoOOTPTw4ypTEzZhRMvUzKhkeCWsYKVYQ5z/cVkbOKNZw4RcvtG4nt28uqxPnqNDgTJxKAdYVxnj13Md3j6ttAz0G8CTS8F23dTLQol0lvHaPsA066xpC1IJt7X4bPJwTybay7ZNxDK1EyNdVNzoJSm0lK67vsNP4+WIpmzCSOKij3s27mbQqd1rFy3jqsjv9p7NB8oM4zUUJJ/gk+7orjvahsGij/izz0beHCtA4pP3uZE3Bpy4hPImDXivj56hifRjrXQ1jlEuyieRTEO2JxzgrhIFkZygJbWmgaaauvonADH4Cgigr2wVw/S3dxM66gJWVA4ISGxZGZb0/zhUcoq5TimB8OoHqm7FZphOVbW1tj5+yMZm8RgYYP7+k2sdr2EX/t/xoouQ9oLLl+aNEx1l7NvbyeyLBn1+WNER7pipVExbvIgYmEGsa56FG0FfPLRAY41+3HNpnCkMx3UNU+jlXoT7mdAa5dKTlocMUH2n83GlKN9tB8/Sk1DL90bnuTpJEtQdVB0vJrD+5uI+/6tLIwKwu2z1dEpRruK+fSToxwrh8U3xqLqVYHMl6y4s8HUIqycfQnwdMbR5tLF8fzTUKbqpL6sjMNVrmy+LwsneR1v/d8n+D4WS8V7Fqz/zkpi3RTkv3mAEWUXw/4ZBMct5ir/YWqLSzhSZsPa0C52ONzM0+u80Te8wS932hM40YLDxuvISQrEuuhjDvb0Ua0MIM4lgqs2RWFqKWf31hO43R5J+RsW3PmzDQSLOtn5/3ajd5TT4bWcnPQMMu0byctvoLhMQ4S/BPfrb2GJ1SAN777KW9H3kXn4LUy3PcCqcHtUe99gr5BCQmYmOX4iNDMq1DqQOsqw/TuJTUx88lv+rF3MmtxYQvUFfHR4gL7GCQLiAwheu4aEyXoq9n/Ix7JonBqduPPn1+CvaWTr87uwXudJe7kdyZkZZMZJaN53nLraGtThoRC0nrtSBYardvPypz48Gl3AnyR38NCaEJyGd/P6PjWm7n48cjOIX5yBf2cBpyqbKbeJI7qnBunt32Wd8zRtW/6XN3wSoNqRjXcuJ95bSeG7h+gf70AemIxP9DI2BI/RWFLA3mJHNoW18Lbtrfz3Bj+MTW/y2088uP6WhUQFOp33Y3BBKFP00d7eQcuQgvGubjpbOrFevowYCxMG4xg1nQF8/96FuNpJEekm6Gmoo6lXh2N4FFERvjjPjsUGBSND3dS1ObBkkS8qhRLtl5xks8tF/UVHKBmyxTNtMSsTvbARGZnsbqVy31EmbvgeG13+fkwTpsvYtW8UV58oFi4MPt1vx5toKTvO1oHl/NcmgaqjtQybBEwmDbWfHEKXkUl00iIWRdozduQoFUoR1gmhONZUM6BUMtNayVHHJVwbCtOWUVy7KQu/li387x4RMg83AsQNlLcbMTqGkxauYnBkmnFW8NQslJnUGAa38rM/h/LYY5m4f5XnVj+FvL+dsuPFVFc1oc69miXurgSmBSGuLaeuaxi1Vyq5iUF4NH3I9iFfZDFZrJ7z3J2+9mygtYrdW9vIeOoukue5NHchKJv18HdWNFJ34CgtnrFErr2W9W6jtJSdYs8BDat+uJGQ6Rq2/PRjAp5/BNlff0/DgltYm+aPJO89DkwFEJC1nDVhNl/8CphUzAwf57kn61n7y/tJtuli54t7Ea5ahktLKQNSf8IWLySmr4CT5V0MBmWxZOYYf51YzdN3hiCu3sJTH4fzg0eWEuJhN+eZmoOyHR/TaGlP4Pq1pIv6aKwpZfdeJx55ehnWBg2mwz/jv4Yf5YlrvfCSCYxWHOFUxyQ6ex8CVK10TBoZD13J1W6DNDdaZ2OkAAAgAElEQVS20TpiT9Yd60nSNnIs7zgfvleJx9L1LHesZVfFIN3TErznPGUTzFh64J15P/99awhiow7tSAN5Bwrpxoe4xYtJ9LVksqGYkooWBvEgLDmN1NgAXL/kYb7Q5/KbB2UYMRi0TPeN0LNjCx9e9QxPn4UyZQt5H5WhlNdS476cxIxFrLtYKDNN01/6KZ98dIwqt2u4K9nEZG85x8ZSWJFkw0z5SZr9Eojw9CEiOpwALxccLEBoz+PIsVPsnohjfdIZQxVZILb1JSE9HNlQOcfKuxmWTyG2t8NaOsNA1yR6kyPBQTJMWjUzJissbXxJX+HN4Dtb+KBCh6OLgEKIZs2tyczkFzCODR7RYVg1z3rbrHC97T5u8bx0H/sLGc7l/v/5ocwE2h5Kj9bQ3tGNQqajvkiOn68j9s6uWEm8iEqNIyraDauhKvJOFnLkgEDmSh/EYyfZUxtObroHMnEzdRMLWL96ITmJLmdeScBg0KPuaqW/4CAfJj7IU0kSMMyg1Cs58LsPcNi8gZSwc6BsdsyUV3J05w62HIZNt+fiPN3EoW4f1sTYoJ1spWnSh5CkdBbG+89dZXSpnvNCmTAbS6dCozNgPPtBVLXTWNdESV8KD90XjXGilz0PPUHrfVkMn0zmkXvSCfI2UfLSHynqamIoYzM5C9ew3quPyoITbH+jn2XZegoynuCZFAmC4hN+9KNabE160h67k5y4UGRl7/BmYQWH5fGsTVrELZsDmWyu4sBLv6f9hgXIjybz7FMZOForOfLTX1Chn2Qs5x42ZGWQLWviwCf57PlokJjsSLIeuJVE9RDDO5/l3vEbWNWUT8zPH2KBtzNWR/8fL7dGEBMbSoT1EK19CvQiERa2LniGJZAc4vTZUp7RoGPkred4J/AWrk4LJdKyjLf/Wkhl4Rjx6xaQfeNawodrqdn3Cj/rCSRGumyujhIUHHj0KeoW+TDYm8LmxWlkJtnR/OEO8g8fpCd5McGL7uS+cCXD7fv5+ZOD3JXTya6MZ3gszRU3/VFe/E05w53TJN12FdkrsvBtO8qxk6d4byiWxcIoMT/+LhmCCtX2R/lOuyfOusX86LsLCA8QUfanVylqqmUg/Roycq9mo88gdSXHeevVfq7KVnE046f8T6o1oqldPPWTXtY8vJG0GB9sz2NgF4IytEoUCgUTM5P0NjZRUzVA1I3rCBHr0Gpq+POfjTzxP9fi6WhzxotlRD02gdpSirWjA7YiAd1IK40VxRSYFvHA2kAQBPRTCrT2MmwtxIgRmOksJO9UD1rfONIyY894O1X0tzeSt7uRtIdvI/Ir5pmCaYhjHxbi5OZPytK00286Wk9LcR5bVZt5coMF/a0DTJlEIDJQ+dZWplevJyspiVBFObvePkaLSyARSW6ojlVjEeqNVX0he5xWc2vkIAfynHjsmesJbv8L/7fXAicvdwLF9WegLIL0cBUDI1OMGpedhjKjCkPX2/z3thQefSARN9mst+0rHuM4HTWVnMhXkP7gZmIsTZiMg5SXqgjznqZtyp2wIE+c6j5i+7gvTjELWPVZjJuRqe4WSj74iK47fsy9XvMb6y8EZaBBrRYYP/wxBVoHbHOuYp1tK7WlRexuTuGJBxNANU7Zzx7n4J33Y//6YaIevI0F4f44N27jnVIJjmELuTbH7YsvrFOgbHyHR99P4jc/X4CTrZG6l3/F0egk1JVDhMTHkb4qm6ChQk4V1XK03ZcV9hUcyXqCp5MtELRF/N8jZaz4+R0keLvMxQ7OQdn2HdQYLPBcvoIk0SDNDZUcPOjI93648LSnLP95/lf5BD/Z6I2ndQeH3y1g0i+BlAWxyGoOc6pnEvWiG7jBV0DZ30TpezuoWP0THvPv4MTJfHa8U4FnWhJBDhM09iuZ1opxmIUqoxq92B5Z2HKuXR5NoKmdI3l19Pd2M+6bRKynHTaWIgRBzVhrGwOTOkyuIcQkpbIgM4LZi0Lm+3wDoWz21QR0o/00vvnHc6BMx/DJ7Xw6FESKvoxyy3g8ExZeNJQJk+1Un9zF1mPd6JwzWeI7QHntEOq5a2jOPEYbPGKTSV+cTWKgB06WAurqwxw6eoxPTZEs9JxtiVkX+jStDVKufeYOEk0KhidmmFGMMz2jQaNv41R+H2qDD0tWRCKV2mLv7IKTrTX2DhOUvLeXioZmRkVidJ5LuWZDOBP799GhNGAb6I9lZw8KqStB93z/WwZlfVTkNzCs1aM39XPyaB8egYGEhnlhJbbHNSCYsNgg3E1D9Dbu5+XfTZC51g8LeR4fV0axNMsLmbiBquFU1qzIJvszKDttX4b+NtoO7/kcymb/Koyy89fvY7fpy1CmY7z2KB+/t5XtQz5szo7GrukExat/zg+DVGhb3uXt9lxWLEsiLcIZu3PjD+fbU/9BuvNCmWGU9qomuoYUqM5CmYWO6YkpJgckRK+IxW60gf2/24byybtxOTxEzOIkfGwVVH+wh3Zr0AWmEeUTTqL7GA1FlRTXWnDtBnuOj8azOdsFbete/vCeipRgI5LMxcT6uyCu28f+9hlGjSFkB3gQnuGPqbWC47sLUH3vBtz29JJwfQ4ehl5ObNnBYJg7etc00sKCCJF0ciqvgZZ2A4kZXkgSskm2GKJ5/zv8TfIQD4sO0pWykmQvK5SntrJnLJ3Fid54WMhpV4pxtBFQjStQSzwIiIgmLtITG3kLFcMyoqYPsbXXj6goX9w0Nezb38nMlIGQjDBcohMIUTZReeIwu4UsliImfraOqjaO/H4bI9etxL5LICIkkABfEb1HjlHTN4A6IQ1vxxiWRAgM1+bxxk4LfnifFbt7E1md5ol09CRbd47gJDHgkZmEX1gwbgMlFFb30WaVyTr7NvqTlpHtMEnnzpf5s7CMVJ0lySuT8XWcpn7Hp7SK9GhD0gj3iiDVa5LmklLyyi24aZM9h4biuX6hO7q2T9my1cDmn97Jolg/HM+zmntBKDs7PTEM0lBRQ3GlBRu+uwI3NGhmCnj+2UkeeGotbo7WX71hRq9goLaS4vJhHDZczwpPCwSTAVXzKQpG7AmJj8Lb0Et1fgldNpEkpCYQ62U9BzKzMWDdrXXs/1TOjY9ei/NX2L3ADCU7PsXB1ZuYpQtPpxiupbnoGFtNd/LfG2Xn5NJR8Jvf0bvuWrIiPdEf+ZRdn5QxmRRDQJAz2lOd+OZGYVdxhPddN/NgXCuvv6rioedvJ6TrDX5fk0BGejSJlgXsr9BjcE1nXfo0TXV1nKoJ58EfpCM1qDA0v84zh5by2N2RuDqes1lAOcGkQQy2jjgqm6mtqCR/LJnv3RiFBD0GbRkv/WaQWx9ag6eT7ZyeQvEH7JD7IItewKrPLroXMAx30n7gfd4JeoRnF5317J9/ALkwlM3mNzKyfzt5Srs5KFtv2UBtSTF7ptbw45v9ENRTdL30OH/Kvg6bj9tY9/AmEkK8sB3Yx9Yjaux907l6uf8XK6IZR1m8hR+WX8cLD4TgaA39b/6a910DkdfoyElLJHtlMq4TVRQXVXHgpDU5rh003vgED/mJMBnbePWR7YQ++X2yfNzm7HkWyuo+eJsTvSMIsSmEiaYZHRmgtcWazNxALIx6qH2PD91+xS+u88FzcidbDtgTn5HCgkQ72vcfonpEi+fm61hsJ0aY6GX40F94zvJxXtpoD6bTy5ehqyPRqSdoKW5i3GSJjYsTdrNB6yILpE5+hMTFkyptZ0+JmvAAHXUtI2gNn288EFm54utnj0hnBPsAkhYl4PtthDIrZS3bX97LZFIW8VNFFCgC8EhbycZkV+y/IrD6QsuXJnk3PR1F5HXrUE5FsDmzi7+9N4pvtOzMLMjEZMMoLrdsZlFMMH5zouvoP3GUkuYBDFddz1qn2S6mY2ayni0/OcbSPz1Our2E6YYCKhp65xrcwmKQyuIhtAYPFmT5IhiM4BxITGoqUVb91J44yr68WiZsrNGMmfBesgCb5nZsPNzwiQ3HqqmeHpUIx5vu4eZvhadMwGRUM9rSRL/KxOxZfiZjF4f2dOIdHkZUjD9zfigre1w8fAhxnaGnbg8vvjxBxmofxPJ8dtVEsCjTC5moidrxTNatyjnHU3YRUKYfpqHkGB/uqkctC+W6uGl2vV+N5kd/5H9TpIhrf8/vG9ewYUkQwV7zD9KdD6+dH8oGaSqqo61/HOXZAGtbZxykEmTjLdQaHHGY3QRR0IzVM//DyvpPadBYY6meYqSqhZm0JDycHHGSj6Ox0jLQNcokAdx2ZySNu6rQeTmhGmqksFbGLZu8GZKDYNSglzfQpgnF1z2ASIdBOvVSrIb66O6exO7RR1hd/iEFRncc1XJ6ChvRX7MCX5UWW40ajWmSjg4lNvbuZKfLaGzT4iSdYLCtlgb3H/N8Th27q1VIJRqm+yppES9jVWYi6QkuiB2dcbI0oBruoOHkcU4O2xIU6Y2dvJk6IY2bl0ioPVLNqABq9TBNLQaCQzwIDrCjb1CLjWmQvv5RRtyu5zb3cgqMHriphug42YDpnu+RpepgfFzJjFbHTHMHY24eOCVF49XWg9bRgon+bqo6PXjyuYXUby1G5WSHeqKLqiYrcjI9kVpLUCi0WKi66B6XYhO0muuD29hbr8XdXslw4wlqXB/mdo8GusTWoFEir25lOiEGDw83nIdH0UgNDHUPM6r1467vxdL4UQVabyfUw80U1Tly6w9vIjPcB7tLAGUGeS2VFfWUz2Rw78YQLAUNGmUev/6liQeeXI6rw1cEM5s0THbXUF7RRo91Ctevi8Ju1pBNBtSdx/l4fzvGgCDcVD30E0ZSRhIJwU6n++wclE3R01bHob2DXP3IZjy/4j0EpijcfhBHNx/ilmafzjdUS0vxMT4Q383P19th0s0wOa1BsLKkccuf6V63kaxIGcqyNhrzytBFuCGZtd8jxYzKXJC2lVPgt4Jr/KZp7PbnngdW4tv0Z3551AEvfy9CLGspbp5dvowiK1pFb7+cPmUOP571lBlmMNS9yi+KruWxWwNxcTjrxTIyUVFIk9EOu8gY/HvLqChvZjjzFm6JlGIy6jEZqnjhmQZufPw6/F3s55adhaptfNTjhWNIHAsCLNBji8ss6E31Mli6gxc7N/OrewPmtYP8oqDMqnHOU7ZnbCVP3BYI6inaXvgvXl92EzbbG1nx0GaSQ72x693L+3k67P0z2LDU9++gbKb8NR4r2MBvHo7A0QZ6/vordniGMF6jIT0lnuyVqXiMV1BUVM3BYnsWObdSvfFxHgkWIxib+MPDnxDz0++S4es2t/ltDsq2vkle1yCGqCRC/y6MbRbKPmCXzws8e70vXh1/4Y+1saRmJLMgbJxTe0vpmpax8OblBM6Gm433MLD/L7xg9wQvbrDDqCzjT0/txC47BS9nPZ0FJbQprXH1dsfNRoxScMLbM4C09blE24JB10fhnnpMLvbn7PSfPZleidbGn4CgcCJ8Tk82/pnnP8dT1rmDF7YO4+jhiGy4iIJJb3xzN3LTkmgCv2IH5oWgbE7E6Wbqq6o41uTLtWmN/GlXIHfcEnxm54WB9nc+pG/jdSyOjyJ8dulSO0D5wVPUDluRdtcG4me9aoKa6YkSfvXDCm76wwNE2kvQ9DVSdfQ4bdbeuHnO0HKqf85TlpNsg3xgmMmoZayO98d94hTvPvMSn3isYkWYHZY9tbT5xWPX0oBJbELs4YVF/wg6lyDiHnjgW+IpM2HQyan5cBsFwzp0RgGBUWrKRnDx8sbHz2WufUQOfkQmLmBdnIiukm08+4aalExnUHXRNORGkJ891qZW2rRL2LR2MblJZ5cvLwLKVD20dTZwuHgS0aQ1m1e60VJwgr2pj/GLrxPKvmokMKlRTk8xKjfgIFEzptNR/bu3MP70ARJUEtwtVGgkIlo+Osiolxc+6akEYIFE30t7bxelFU7cfnMYUzgiVU5jISnj1Tdg9cooAkId0RussGg6TJHcCpVPFsv9LJFKtAwPjdK0+xiih+8iSQEuEiXTEkvq/7KNyQXphERF4WUwYWXqoLxmgL4hN9asDkZiJ0Ejn4LKd/mDwyM8Fq5E4mqJSmOFpGY7n2pTiElJJzf4i9vUTZop5G2lHC/rQ+uTxorFUbhM9jJkskFQ6bAUNXPkxDgWlj7kLPRFLJFgGOhmvDGf3Y6buT3aARfJNJNSK2r/8C6q69cSJvPGV9BgkpjoPFlOn2IGp1VLCbe0RqoZZUpdz1vv2/L4w1FMiJyRzKiwtKhhx24VwcHBJCS5I4itELqq6ejpp85tHTeGaDA6WKFSmLArfpnfW9/OxmgPguw1aP8/e+cdHkd57eF3d7XqvffeZVnNKrbl3g1u4ICD6YQkEEqo4ZIEAqSQG0pugAQSem/GuOFuy7Yky7asavVerV52tdq+c5+VuzF4jQmRo5nn8R/Wnmm/c+bMO185n9kPG3fT4+qOb1Y6IRIrrPUdtHY2sj/fmTtujmIIF2xHRpBZH+WN96SsXDuLuDD3yxpTNhY2hhG6iw9SWN2LNvtHXGPuRhNG0Qzu4H//5s4vHsrC3encbjqjRsFgVz3lRbW0qd1IWr6AJKdz35zGnsN88eF69td7Muvma5iTFsa5Q2G1dDfWkLf5CIE/u410RhnSyHByssXq5BR7wdDEjvVluHmHkzEr8USUdx2j9nAOn0pv4lezR6grqaFjRIfJ2oaujZvoW3kjSzImE2svULP5K6r1Enyy4nCpLudgnRrrzhq6V9zOGi8rsHXF190ecp7ndzlg4+JCgKmasmYjBscwksM19AzqUNkt4cmTUGYsf5XfHV7FgzcE43YSygRNBwc/30OreYb8zCgkxcUU1upJ/VEmDu09Yx9KEqGB91+p4+r/+QlpwR44mN8ZLZtZX2SPnY0tvl4yRpwmMT3WAYmum66abby4Popnnph2GmS/7YX/naDMqZljhQfZVBLOXfdnYa/qYvevnqLyvvtwfP0L3G66mVlxwbiUfsTHlY64xWezNNEOnU5AZm+Prfke9ApUDZ/zyKs+PP77Bfg5qDn83N8omZKJUNaEa3gcKQuyiezMI+9QBQeHolgoP8SmqLt5cqYDwvAOnvhNB9c8fj3x/i5jExvOH1OWcf64uvPGlPn0fsoru1yZlDWFTN8aduceZ9guhR9dFYm1ScdIWyUFH63j6NJf80iMgrrDu1n3WQEDyLFxtkEmVdI9LMd6ZBQ7NxsGrIMJtXJkwRN3kinTolbs4fFbd5O4MhUHu7Mm1/SXUqmKIS5zKT+acf5ElYvj2ZULZX0dVL/3KusXPcH/xFojV/fS0atArTMilGxgc38g3mnzWZ7sxYWG8FwqlC1LLOSZ57uInOJ2uqVs4HA7Hg/fzcqMBKIlWhR1+9l1+DiDblNZa3a8AFJUKHp38etfK3n8pevxsbNGiomBHW/wpSaBmEQr+g43M6IPZGqMluKCaoTrf8pqcye0VoX+s//h59q13JFqj3brJxRlzMS6ohz9qAEbPx+sOo4zbOtL7C03s9zzEtpILx4b/1GLiw70P+vqTIYqPn67kpCkJNLSI8+amSRg6KmlPudL3uVHPDj31OoA5llgwPBevjzgSUpqMlPO777sbKBhzxa+nHwXv5p84jvePCh20/OfYL/yalIiQvA46xNIMHVzrLSMgwUS1q6ZhGrre/xf9H0noKzsJV6q/g+0lF3Ag4K2jerSIvYWWDN/eQRCXynvr9Nx833ObHxbzbRFk/Gzb2XPnj48pT0oPYOR+kwm076ZhtomqkliiW0+7wuLuX2KHepD7/CxdgExLfkI06cSFeKBOjefJvkofVa+eI64M3WmJ0MtVew9ZGT5Wkc++4ealbdn4Kwv54uNCpJ8Oql1SCIoNIJYXRnFLUqah1yJkHYhmTefeHU3ZV/sZOAnPyPg7X8yuGQVKR5WHN+yg874bKZkJBPvcLEiWiZUO1/h9cFU0uL88e3Zz4FuJ0Z7tPh6SnDMSsf/eCOVBYfpmxGPcptp7BrtR47y8RejzF7hQPlBPYHh4USFjFJ6pA1l1wAeIQ40O07jqmAlvaV72GxcwQMOn/BX7TKuSXXDrnYjW4eicehsxSnaH9/EaOyryqnrUqBPmIRrQR6apStIlw5R/Pqn9F2XSu92E7PmTSLQpZN9OT04GXvReQeg90oi27mDpupqSsngGtu9vG5cyh0ZDuiOvM/nmqtZszCGMK9vn45/se5LQT+KoqOMgiNNdEqjuXplCh4GDSrNCJqmL3glfzYP3BKJi4MMo1bNqGoElVrDSE8jlaU1dFmFkLxgHhk+F24VFvqPsv7DgyhD00jPmkykpwNnxkKbGG1rpHLndsrm3sLNxqN8csyJ+QsT8bSTj31wGfty2JCjxytoEjMyTxb+7j5G3ZF9fGpYyd2xe/ntb4uIuSoJm/5KcjYUI5t/HdcsX8jMGE+6d++kRi8jcH4aLkd388E7uXQ7BbHgsXtY6uOM3dgQFQ1t7/6VDb5XM3tKHJNGdrLpkA6991RWZimoKC5m9+FQ7rpvCjZGNYaWT/njx0H8+LYpBJlLRGiVDNbs4atSGT7x6cyPHKK6opVqTSAZ7uW8/eoRCHFFULdxME/P/HtuZ0FGIrH+rtgbitn6VTsD1R3YxoXilLWIhQFWYBqkp7OAt96y5f7fzrFoBqZlUGaid8fn7DN3X05bxBIfBY2lh9n+RRMxt8wneLSWj/56jJkv3IXLh8+zy28+U2N8sT70FaX28URNTyNaUU9jhwGX1EwSzZMzBC2jimL+/tAOYn+5hljbdna8U0HAtYsIaM6lfMQR54QUorqKqWwZxjhlNtMHd/FqeSw/uSYIWdXH/F/FbB6+fQoB7ie7ts8b6H9RKLM9xmevFSINiyRIaKFhxAmHlLks8NejHOykpbqUbbkmlj2xliTFQT76pBmXrOkED5TRajTQUdmC2s4Ktd4JL083fILt6T7YQ+ZDN5Io0aJW5vCbh9r42W+vxtPprBaxtp1sLbPBPnQ6y7MnEJTph/po3fYF+7Pu4MZgqzMlMcwvz/Kv2NHvg3PEZKYGXUZJDHNLWWkJOdWBrEir5h8bgrnh+sDTg1ubP9pAxzWrmTUpgqCBqrExMw2SQDJXL2CSXM3wgMbc3Iay5Sv+d1MKf35yGi5yA6oRNbquA2wttMYnUE9PUz+jOieio61prJWQde10fK1tcbA2wueP8eOKeGYGW2MsLUW9dDXJ8g662/XI7K2wGh1hUB7LwmuyiTLPNPgv2S4Vyj55p5KQyUmkng1lgpa+mlJyN+xDcdMD3GwueDS2aVH0KdD07mbTET+SUyeTNuns0SsCxr4OOo7msT/yGm6MOBFDgjBI3od7sJ05nehA33PG7ZihrKK0nIMFcIMZyra9z9+i7uE3sRpURW/wbtdKVs4OIczbsgG6lrrxkmdfoqW/7igHvlhPzpA9bjI7gtbcw41xWsrefJmNbQYMavCduYIFSQ4MFuSwr7CRYVsv/MLTWLJ6Ch7tubz7j530ujlh0Idx9T2riW3fwsfba+hSjiILSCd71hSi9VXk7dhHkcIWDzc/oletZUXAIIde/SvrB52w15jwv/oWlkePUL5pF0ebehmR+xI5ZRozU50YytvCJ4cGcHSzxzr6Gn65JhZD7uv8dUs7BrQIQXNYvmQqKWFnBvR/m27C4BE+fW0LVUotaqk/KQvmkek3TO3+feyqHMLO0wefyYtZM82Ksjde5YtBJ1w1RgKu+SnXpDjQt+1jvirvoFclw3vSNKZmx+Dems+mTUcZcHTHzimOlXcvJ1FdwL/+spE2uRytEMzM65aSLK0id08hJW0KrH2iiElfwPJEgbZ963h9Xx/OLhL0Yddx//UBtH70T7a0aNCMgu/0q5ib4oa6aB978msZsvPCOySFpWum4nc8j7de2krPST8s/fm1pAeYx798e/RcDMr0PWUc2FVIrSGI7FXzmCRXoWyv5UhLP6qjB6id+xg/T7LHQW5ksK6IoqISyhuOo7AOZtL0GcyYEoHXRWrxCb0FfPJhKab4LLJnTCb4RB2NE8+Zsp3jJTt5rzmdn3t/ysrXPXnuH3eQaIY39Azs/pidmnACkzOYHnAyv/dV01iSz5fqxdwenctzrw4w/bp03DUVbN/WiZf7EMcdMpk7JxOPpiPUq/V4zJ1BUGMJhzevZ323M7FJ2Swxl2xwtMHOtp2NL+7GadVyshLC8O7YwZZCPVrnycxP6KasvIbC+gTuvisZa/PkM109nz35NkPZy5ka5Yako4Tcgh5c0mcxM3sywTZGjEYBo6qTzsr9fHIkjDVrwrEZyOWvrzUR4dpNnccibl85lZgAA8Vffsr2IiW+2UtYtXDSyfI7WtSjPVRVQVJa0Lm1sr7B5ZZC2dDhvZSo7bCZlMVUDwnangYqdn3Ku0dHcJYZkM25l4fnB2A/kMc7b+ylSTHEiH0CMxfPY1aqnLp1n7IlV0nAPY9x58nJdSa9ip7tL/Ni7ghyrRKrzBv48bzJRFnVsnvjXvKPtaByCCIsaTbXrojH5ngFe994n31aB2QKW7Luv5fFoU44nmwRO9FS9iXVcgdCrlpK+umWMgGTQcPIwCC6fc/xZ93DPLzMFx9ngb4DH/F5fgVlXe6kzZ3JzCnuKI/mkltUT7shgOzbbmN52LkzRwWhn6J1W6gxSRky90TZ+BI1MwGX7jqKyu257v6l+JonSCj38us79pC0wtxSdlar8UApFcpoYjMWs3riQJmlr6xvtrOopWyknpqKCvLr/VgYW8oL/+giePKZMWVDJd143H0rSxLt6P5yN7XGABLmz2GKl4aumgK2vvkpOZ1qTHo7ou57nl9lOWHdm8cnH++nqltxcoq4DpVKjyDIcXQ80SIjkTvjGjaNNTdkErDvVf48nMmsUFskDTUMu6ipqDXhl5DJrOxIrKv2klvYynDi9dw+9ULDYi9fq//EES4FygRDHbJdptwAACAASURBVF9+WktQfAKTk0PPNOtrOmiqKmF3WQBrbknm1NBYwdTC7hdfZnNpF1Yz72Tt0ixS/C9vRqRg6qWmooqjRRJWrohBvedz/hm6ljWtb/Denhasl/2SG7NCCDqvO+dytb10KLvcM4r7X+kKXAzKTEO9DOjB6OyJj7m4plbBUHMZOeU9SIKmsDAjCFuJeZUKPe2HD9Bo8iIgKoJgD/uLFq49Wzt902FKlO64+ocS5XnWx4p5dYzOCja8WUrGzUHs2mLHjbdk4WkuwWFqZ8ebORhiEkmZloT/qe9QdR+DXW1UGxPIChVQ1O9j044yemRBJC9cwJQQV2wxIpUaadi1m4q6IpqtTHR1ORMzexnXZrgydHgTH24opNMYzMw5MqpUs/nx/Hii/Oyhr5gjdTq6mjoYqdvBfoU/8Ut/yj3zfE9+pAsIyjr2bdxJUasSic8ksmZnMinEa2xW/pnNwGhfI2VbPuOzwi50Mm+m3HI3105yw1yOy7zer/mfoFaiMkgRbO1xuoxi05ZB2WVGtDDK8aJCKpoUyBcsYZa5Pti/YRPQU7N5K3VWDgTNn0vyKSgzqVB2HuHTl7dS06fA47Y/cGeaG+4nQV8/okAjscLKzgZDZwONjR2M+CSQGuPNeYU8znwYMErtV+sp0lhhEEBXdpgqwYfQ6Wu4e5G56K950ks+zz5UQPLVydjbntV9OXiMquEQwibP5qrMi6zocwGdrtDuy8v3uEVQdqJ5xLxiz4nicuYxAJKzvujG/i8114U9U6l6LFmd3O/kvidIS3py1YETBRQvUNj6nJs69XCaDc3zOi40WHDsWk6fw/wwX74u4+UIlwJlJ+Q+4aWvaXDKf+f9IAimEz44mQS/F+nOPteY38zLwwhjcXPG/9+vwiKUfb96ToSjXQzKLqzBqZx13jP2Dc+XZTqaj3mhvCVgHFXSX1ZCg0sA3qGhhNjKGHsHq+oobZDh7u1DoK/DeXnRnKtPLWl2Vo49lZNPXpRBo8GAgNTGBqux85+8BvMze1YeMacH6em8cdbxTt/zidx/9jaWh8aed/NsvW9eXu10/hlLQV8/jmX6XdzqB4Eyk4KhIXMlASd8fC5viaGL3dHpFSG+pq2AYDr5rr6InmPH+BbfnCGzE8cb28Z8flasnPgjJtO5THDu9X+3d7IIZeXlhISEXCwWxN9/YAUuFcp+4MsbN6cToWzcuOKKuZDvBmU/8O2ZAclgwCiVIpXKOF2JSDCvcQnSsb9/x0+pywLJH1iHyzzdDwJlY2t/ngDs7+yTy7zP/6bdRSgToWxcxrMIZZa5RYQyy3QSrc4ocEVAmeiw70WBHwbKvpdLFQ9yUgERykQoG5cPgwhllrlFhDLLdBKtRCibiDEgQtmV53URykQoG5dRK0KZZW4RocwynUQrEcomYgyIUHbleV2EMhHKxmXUilBmmVtEKLNMJ9FKhLKJGAMilF3I6yY0w330NHUwGpFE7MkZ8cJgFbm5FXSqrPFPTichzBd3azW99ZVUlDfQbe1NSEIqGWHOoBulv2I/eyv7MbnEkzUzgQBnG6yULRwrrqC2U4NjWDwJk6IJtDcw0tdC1cEi6tQ2uE2awYJ4d6y+YWaeCGUilI3LXCVCmWVuEaHMMp1EKxHKJmIMiFB2ntcFNYPttRTtOEB5pw63W+7llmArBGGAI2++R6lbNAGyHlr6PEmcmkacdRPFJU206J3wtBplcMSOuOVziFcc5aOP6/DOisSqpoj28BVcneGGIm8HJQorrB0ENMNS7AOTmJkg43jhfnZ3eRDvb6CxpI+IO25lpoc1NheoKShCmQhl4zJXiVBmmVtEKLNMJ9FKhLKJGAP/fVCmZ7i9lZ4RIzZBEQQ7XGJNNGGEvrZ6Sr7Ko6rlOOrbnuDRKCnCyAH+8ngRKffcRIZ3H7v+tYvRlFR8lE10Kaxwn72IqSNlFOw5RFX8StZo1vP72vk8c18y1qWv8ezWIH600p7y7Q3YJ2YxLd2Vlh0HODZsTVCSL9rcg3QvvpNb/Icp/cdzfD7lKX47yx3nC1CZCGUilI3LXCVCmWVuEaHMMp1EKxHKJmIMXJFQJhjRjarQmNc1Pl0o7JT39Aw2HaOiqh2FRzyZWZMJd76UVVL0mGuUDtXUU5+zhdyFD/FIJJjqX+PhDxL45S+yCPS2ouaNV9jn7c9Qq5ZgTx9SVy8ipr+cYwf38kFdIjfIt/J+5lP8KdMOqb6AF39dROp8HQfrIpiWlUH2FA+O79pMbnMz9V7R+FZ2kvjIT8g0DKE68AL3la3h+Z9H4+rw9WsXoUyEsnGZq0Qos8wtIpRZppNoJULZRIyBKw/KzPXpRmgvLaJx2IjxQlXWjUM0Fh6lotOaSbffx09S3S/RtQKjTZWUbtl4AsoiBIRD/8sjR1fywNoY/N1ldH/2D76Q2dPcYkN6cCizVk3He6SWysL9vLfLk6scDpF34zM8EmyFRKjnnV9/iXeqkqPK2czJTGN6giND+VvJqa3ggDyaqE4DSx9aTYhRiabqTR78bAp/ejQdF6evryQjQpkIZZcY0D+MuQhlluksQpllOolWIpRNxBi48qDMhFE/RH3OHsoGDBi/1lImoFf20FJdR7sQQMZ1t3J71slF6S128AWgrPA5Him4il/eGE+Ah4zjn/ydL62daGuRkxIYwoxrsvFT1lB5ZD/v5viw3P4g+65/ml+Fy5EINbz1+Gb805UcGZrB7MwpTJ9kXrv3K3Lqqsi3iSaiTcfCh35EhEmB5tgb/PLLLP788BRcnL6+NrcIZSKUWRzKP6ShCGWWqS1CmWU6iVYilE3EGLjyoOxiXjIyXHOYotoeVAFZLEr1uaT1Vk8c/TwoiwRa3uFXb/hzx72zCPeG8n/+i8KAEEY7R/B08iJx5SISBssozcthXU86a6VbeDP6EZ6d64Z0ZA/P/b6BqYuNHDrmTXJmBtnpnhzf8RUHWzvpCojCvayZ0HvuZJZsiKEdz/Fox6385dYIXM0Lnp63iVAmQtnFnoL/yO8ilFkmuwhllukkWolQNhFj4L8PyvQohlQYjFJcPJy5xGH+J0PADGVVlG3dTP78X/JgtAyToZiXH9xN+G0riPcc5MD7xdhNyyJYXUtDlw5pymzSlZUcO3qMzqnXc51qHU8eTOGR22KQ13zAS4VJ3HStM5UbijGGxzEpxYX2faW0692Jn+KFYu8eKjPWcp3nMHXvv8rexX/mkTSHCy42L0KZCGXjMleJUGaZW0Qos0wn0UqEsokYA/99UPZ9eFFA09FEXd5+SrNu5MZg82B7I91b/8rf9vagGVFgnXYt1y6cSqpTC7lbd7Ijr5YRRx98Yudz603puAzXsuuFl9muc0QyZEfG3XexNM4bWclnfLyrjOoOBfbh6WQsXMaKKC3NR3by9oeHUDnbonWeywOPLiHUWnpBqBShTISy7yPKv/djiFBmmaQilFmmk2glQtlEjAERyq48r4tQJkLZuIxaEcosc4sIZZbpJFqJUDYRY0CEsivP6yKUiVA2LqNWhDLL3CJCmWU6iVYilE3EGBCh7MrzughlIpSNy6gVocwyt4hQZplOopUIZRMxBkQou/K8LkKZCGXjMmpFKLPMLSKUWaaTaCVC2USMARHKrjyvi1AmQtm4jFoRyixziwhllukkWolQNhFjYGJAmRG9dpD2yhYGTN/gZYktzj6++Pp74CS5lEgQMAwPoNAaMDi74awfpKulB+VZRW0ltp4Eh3jhaG3FOeuLCyp6WjvpGQC/5Cg8LDyvCGUilF1KhP5gtiKUWSa1CGWW6SRaiVA2EWPgsqBM0KFV9lBTo2ZyetRJ+UwoG49SVNPBgMmbiMRYIoPcsdMO0NVUQ2lVNwZnf6LT04h2+aYqYibUx+uoqamjSWGHV1gskycF4GxUM9pdS/6hOgZxJTo7m1gPW2ykStpKiqlu7UfjHkFsbBSRXnacZhxhhKHeQj58qRL/9CBk5h/aiik2hhHs44KHHSibuiEylkkLZjD5dBF9EybdCP3N9dS29zMq2ODkF05UmA+udvKT5SpMKMqPUNE9gnpSApEDRWzdcByfBC+kmNfmHKG+RsbcW5cQ5+WC7emL0jPcUMTh3HwKh90IT53N0umhFgGhCGUilI3LXCVCmWVuEaHMMp1EKxHKJmIMfGco0ykZbC1lz/4SylrceOqptSfkGyph07oyVM5O2Iz2oXSJJS4tgcChCoqLquly8sRdp6CTSay5Pg33C7UOjdRTkFNKQ58eOzsjWoMtTimzmeXZR/GmbZS7RRNlaqZsMIFrVk/BrW0P28pUSGytMA6PYh0US3J2GlH2J9ulTEP0duzmz08Ncsujs7CVSmDfq7ymnc/slDBivQRat++h0c2PiGtXMsdGgqBXoeis4cjRJoaR0JtfwGj2dEIxYDQ4EZKaQmywJ85WAv2528hvGUI1LYvJ7dt4+YVaQqcHnoSyQYoLbbn1z3cxzdxaNna/ehTNZRQdqaJZY4WTs4yRLhXW4enMnZ2Az9dXVjonNEUoE6FsXOYqEcosc4sIZZbpJFqJUDYRY+A7Q5l6kL6Gw2zIraD8qMBf//XQ2PJEmvyXefZwJAuuyiDemMsX+1Q4BPnia+ymusmO6TfNwK3pEJ+8X03SM79kvsM5HXpjx9BVrOfjAh1WkVNZHNlNcV4JhYpIVmaN8uVbLcz4zU/INBXx0q93EvLIzbhtfZ+yoDnMmBqLW+EmcrrtcJm+nFXRdidcaoay4zm88LwVv3nuKuylEoQtf+BP6lVcnR1Nki/Uf/45R7HDe9ly5sg1DHXWUbyviFa5J75B7jT/82Psfn0fqSOdtJZX0iaPI3NqNN7GHqq2bCKvfRSmZZEkaWDj/xXikHhWS1lLEPf+9Rdkm6HMNEJ3bTmlZXV0WQUQnZJGkvsIrUV57C0fwjoohrTpmSR622FmxwttIpSJUDYuc5UIZZa5RYQyy3QSrUQom4gxcFEoM2gZ1ejQG88MxpJaybG2kiPTD9I22MSWF/K558UHxqred7z+W94JuJmVWVHEOday8b1CRg39CB7eKLUp3H5DDJqWGg6++Ralt/2BR0LPbxYy0rflTTaPBuKdMZ8lgT2U5B7mwO5mJi90ZNuByTz9PxnI0XLo14+Qs2oN1usOEnbtVWSmxuFbv5kNR0ZQ+s7l5nneZ6Cscy/P/VnPA08vPNFStvN5XtBczaKMSCb5CDRt2MwxW1cCVixnlqaF2qKDbK31YdnN2QSaanj1wc1kPHsvqa6OWA8e4eN3jmGfnkCQk5qmDRvJ7VSgS0gmznqUprwWrAOckIx1X2rpHfRg3o2rWJzszWhjJSXFRRzrleMaEE5ciAtj6wWo+umuK6Kg3Y6Q2AQyFi4kzcca+fnMCohQJkLZuMxVIpRZ5hYRyizTSbQSoWwixsDFoMzU10hlYwddCu1peWxcfQmIiCPcVUf/8TI++sspKNNx7C9Ps2fmrSydHEGEzXH2fLCH3oFalAFxSOzncPtSH3SdDVR+8iZfzHyS36fZnCe7gaZP3uaAXQjBM+Yxy3WYqoOHyN+Sh2e2F0c6l/P0HaHIMND84iO8MXkupl2dzL9+IWlJYTh157B5Xw9KuyncsDz8DJS17+CPjzWz5M4MrCUgqdrJDv1kEsK88XcS6MotpCcoksQ1K8lqOUpx/kGOpNzJ/YkC6r7dPPG0knv+cA2BLrZIGeXwy29Sl5hG8vQM/Aq2k9fcRkt4MtHVRVS3t3Hcyht/x5NEJZFh65XIslk+HC8sp1kiQ69SMdLZw5DpxIwAiUSGtYMrATEhGIuLUS/8Gatj7LGz+npzmQhlIpSNy1wlQpllbhGhzDKdRCsRyiZiDFwMyoxtRRwoqqGxV8WJtjIJDj4RRKdlk+anPw/K9FQ+9xS7sk9CmW0ne97fS+9gHSMBMQh2c7jjKl90HQ1UfPImX855kmdSvg5lzZ++zQGbEIJmzGWW2ykoK8BrpieH2q7imZ+Ej0FZ4wuP8FbyPISdHcy5fgFTksJx7trL5v29KOzTWbss7DSU9bRt4/f3l5J+/WSsJJIzkwDGLIz0HKlmNC6JzJtWMbnyCIcPHKJn7b3c7KREVfomv9ozi2fumYybgxUSVBx6+S3qJk0heVoKnrmb2X2sic7Y6WSpGzmWl0OeKZYZk53RDIKrjYB96mLmTPLH016GoqmKpp4BFMixkZyCLhPmxki91JO09EgcvmUmpghlIpSNy1wlQpllbhGhzDKdRCsRyiZiDFwMyr5VE0F9HpSZOP7273jb4zpWTIsl1qGKDR+WohGGkbq7MTSayE03xGFoqSb3zQ+o/cnT3OutQyOxwc5cLmIMREz0b3uHzcM+eKXPZUlQD8Xm7sv9XaQusGfbvmh+9dh0nBlh/+O/4cjqNVhvyMfvqiVkpcbhU7eJjcWjjAbM46bZXmdays4bU3Yu8xjOGlN2Nal1hRzZn0/twp/zU+8hWj94nldjnuC32U44WUswjlSx/p/7kUxJJynOjeFdG9l6oIg6K3e8newwaE1omtuwS3ak9pgfC5yqaV3xe+6eGU6Es5HKd17hq7ZeRvwiCR2bCspYN6dC0U9VnQcP/d/PiJSZ8ffCmwhlIpSNy1wlQpllbhGhzDKdRCsRyiZiDFw2lHWV8/FzB/nF8/efgIujf+eZA2HMmT2JOGkBXx4y4RoejL+unfJqgfS1Wdi3lLH5owYy/vhTYsp2cVSayqxEXxxsTpTIEGo38GGeBvxSWBjZRUlRDcXqBK6bNsLnr1ST9esbiBeqePM3+4l/4g48trxBgW82aUmxeBVv4qDSBbcZK1kRdnK82gUG+n8zlC1n1uAxyvP38cVINrdP17Ljb9vxefox5lobQKem/9D7fFgdytTZk/EeKKO8WYNLaADeVkOUNoziNHCMg7IUZvbkUL7sSVbl/YmNafeyJi2QMEcjle+9T7GLD0GzZ5MuPwVlI3S3lfP5Ww2s/MOdIpRd6GHU6/V4eHhQLkLZuMxVIpRZ5hYRyizTSbQSoWwixsBlQRkahnrr2PJGMWsfu/kEUJmOc+CVv7O1cYBepT2xC1eweHEWYT2H2bd1A1+UKnFyccV78d08mG1LyTPX8mvD47z16EyCPE/MlhSEAY5t/Jxt+4uoUTngF5XG/JuvY5pVJzWbX+W5fUrcTAqki37Fo1dF4a0q4N1/baOsoxulQxxZC5awYkE8HqcGyX8blJmMGEw6atetp1TmiN+yZcy2VnG86iCbXnmfo1b2SOLv5sWb3andl8OBnP2UquNZfPMq5iYF42YepX/iqtG0HaM0N4ftI0GkK/ax3v5G/nhbFPV/eJrDq3/JqtgAgmwMVL77Kju6htGGxBB+eiC/FsVwL2VljtzzoghlF3wWRSgb3ylKhDLL/CNCmWU6iVYilE3EGLg8KDMDlIDJaEJmdaoQrIDJYMQkCJiHsEukMmQyKRLBNGZnFMb+ikQmQ2ZUM7j/Jf418CPuXByMu9MpwhEQzLYm04ljSKRIZbITdb/GIOpkuXypFVYyydixjUbT2DnNxx6zlZ41bsw0TF/XAf72Nym/+uOSsZIYp1rK9FU7+HxnHgcqTETNX8DV184gylwyQ9Cj1YyiGDLi6OWCndBM7sYqiE0lIdQTFzv5uec4QZMY+hqpz9vKu52xrPQ8ypeHW+hUxnHTb28kM8ANR4me6g/fZG+/CmNYLBGnuy81DA/1UFJszU+fvY1wsfvy64+jCGXjO0WJUGaZf0Qos0wn0UqEsokYA5cLZd9dMzPMaTle24g0OBIve2suMNHwux/+nD3NQKhDpZLg6GxzzlgtwaBFo9GhNYCVjQ22dtZjJSpOtX6ZTIzBF4IB3ZiRNXIzZH7TgC8zNOo0jBqtsJPqUesMGAU59k52WJv3AwzqUbTmA8vkZ92zgMlkQq8He2f7s67h6xKIY8rE7svv6cH4fg8jQplleopQZplOopUIZRMxBv5zUHaiy0+v1SOzsT53TciJ6IhLuGcRykQou4Rw+eFMRSizTGsRyizTSbQSoWwixsB/FsomouKXf88ilIlQdvlR9G84gghllokqQpllOolWIpRNxBgQoezK87oIZSKUjcuoFaHMMreIUGaZTqKVCGUTMQZEKLvyvC5CmQhl4zJqRSizzC0ilFmmk2glQtlEjAERyi7sdUE7gqKvnWZ9IEmhjmNGgmmYlsIiantGwS+WSVFB+DkZGWxpoK62hT4rD/yjE0gOdEJi0mMYqOfgoTqGBCeCU6cQ5e2IvWyU7ppK6pp7UDoGEBYVTYy3HPVgJw3Fx2jSWOMSnU52pCsnJ2Z+7QJFKBOhbFzmKhHKLHOLCGWW6SRaiVA2EWNAhLLzvS6gG+6mrSyX/IoWurxW88i1IWOTEpTFX/BpsR4nZ1D26vGekkmCq4K2ylrqh2Q4yI1o8SR52RziJN2UrlvHIdswgoROWrVxzF+Ugr+iiP3Fxxk0SJDqjVh5hZGY5Ie0+iC7m2QEeAgcbzWSdPN1pLvKsRYXJD/jILEkxvhOUSKUWeYfEcos00m0EqFsIsbAlQ1lOnpralG4B+Pr5oTD91JTQ2C0p5na/M3kVLfT4nArL94bC6g48qcn2JVyB2uyfFBvepvd8jhclN0gs8F5xkKmqcvJ33WElpm3cot3GX//fSGZf3iIaZIi3np2P943LsO7dDsVtrEkTEsjtH4vB2oG6PWIILz9KC2z7+AnIcMc+b/n2Tr3Dzw+1W1sWafzN7GlTGwpG5e5SoQyy9wiQpllOolWIpRNxBgY31BmLkRrQK/ToT9VMPYcJ6lp2rOFIq0fUSmpTAr2wPlCTUsXdKyAQatGqzcXuj1lIEUmNxeFFTD219NVn8fbpTN45p4YBFMzb977Dl6P3s2MYB+cS9/htSIJbceUTMqIIOVHi4nrK6M8P4fPBqdzf0ohT34Wx1+emYGdTMvRPz7FgRlzMe2rIWh6Jhkz0wlu3cuuQ8fYWOFOip2KuEfuZJpxGFXOc9xbfSMv3BmJq8OZqmmnrlKEMhHKxmWuEqHMMreIUGaZTqKVCGUTMQbGN5QZUPV10dHaRq/adGH36FvZ8/YORrPXcv2ybJJ9bC10o5GBhnIau4YY0Z/axQ5X/0BCIgNwG22hpXg7r49BWTQm/VGef+QQsx9ey6QAd2zbv+T17R1UlpqYNjuVmaum4zNSS2XhAdYVBnJXejlPH1vFc78Ix1pqovWfT/FBUCLKw0pmzs0kMzsBt/5D7Mk9xOf7ZST6+bD0odWEGJVoKt/ggc/TefbRdFycrMWWslMKiN2XFsb2f8hMhDLLhBehzDKdRCsRyiZiDIxvKNPS31hJeWEJ9QrjBd2jH26j/GAF+qy13LF6Hlmhzha5UUBHW95WCuqO068+0VQmkbjgFz+Z1OwEgkZbz4Uyw1Gef/gwsx6+gUQzlLVt4PWd7VSWCEydnTIGZb5mKDtygHVHA7k7o5zfla/k+V9EnIGy4ESUh5TMmJNJ5owE3PsPn4CyAzISfb1Z8tBqQk9B2bp0nn1EhLJznClCmUWx/R8zEqHMMulFKLNMJ9FKhLKJGAPjG8ou5hE9ndvfYqNiEjOzJxPj58ipFTgvtudFfx85u6UsBpOpibcfeB/P+37OjFBvHMve5V+l0FGpIj41guRVC4kbLB/rvvxieDr3JR/lqS9ieOZ3M3GWjlL47B/Jz56NKbeOgIx00mdOIbgth12Hj7Glxo1kGzUx99/BNMkwyr0v8GDdWp67Q+y+FKHsopE6fgxEKLPMFyKUWaaTaCVC2USMgSsZygRGOd6qwMXbHXtb63PWtLxsX4600Fqyg9dLs3n6F3GAjqJnHmJb9i9YPdkXtvyT7bbJOA91IrW2wn7m1WQPFVO4/yA1s37ObX4lvPRYIfNevItJ0lo+fHIHPj9ZjU/hZsod44nOzCSqdge5DYMcd4slujWXhkV3c5vnEFWv/YHP577IbzMdcRYH+p9xpdhSdtlh/W89gAhllskrQpllOolWIpRNxBi4kqHs3+ovVQedlfv5uCqdB2+OHDuV0LaF5/6ylRaNAqX9FJb9eBnzI5UUbvyKzTlVjDj74he/hJ/9dBZ+mn6av/xfntylxNkwjNWc+7h3eTIRpmI+e/cr8itbUTpGkJi9lB8v8UV5aAuvvpXPiKstWueFPP67VUTYSC/Y8icO9BcH+v9bY/+7HlyEMsuUE6HMMp1EKxHKJmIMiFD2DV4XTJiMenRGK2xtTnaKmnSo1XpMgoAgscLaxhq5TMCg06HTGxEkUqQyOba2cqSCgFGnRq0XkCCA3BZbaxkywYhOq0NvNCFIZFjJ5VjLpQgGHVqtAUEiQZDIsbOzFovHnu8asaVsfKcoEcos848IZZbpJFqJUDYRY0CEsivP62JLmdhSNi6jVoQyy9wiQpllOolWIpRNxBgQoezK8/q4hTIbGxs8PDz+bYqaTCZ2795NdnY2dnZ2/7bziAf+bgpUVVUhk8mIjo7+bgeYIHsNDAxQUVHBjBkzJsgdi7d5uQqo1Wpyc3OZN28eUukF1nm53BOI+48bBXp6emhoaGDq1Knj5prEC/l2Bcz+mj17Nq+99tr3JpVEEITTNXS/y1GTk5O56qqriI+P/y67W7SP0WjkZz/7Gc8++yyenp4W7SMa/XAKfPDBB5jBfPXq1T/cSa/AM1VXV/P222+PxbG4iQpYokBfXx+PPfbYWNI3f/iMy00wIei1qGV22J99iUYdWqN07LqtvmlF53F5Q/+ZiyopKWHDhg08+eST/5kLEM96yQps2rQJFxeX8QdlL7zwAnPnzr3kG7J0B4vHlKmHUfZ30UIAMfIWSpURpIRbo62vpMMrDD9nBxzPz2tGNaoRBf1KO4ICnc+dyito6GsfxMrdDUcHORKTZOx3VXcXAyo1tmEheBq1jOrtcHI48xUrGNs5dsxEQIgXDsOttOGIrbc/gXbnrp0lMI7OSAAAIABJREFUmPRohrpo7pEQ4CWgkHrj5WSNjTBIz6AEGztHnJ3kY4MT1f199PcOIERFE4iB0b7j51ZWtnHBx90JO5uvLwVhqc7f1e6Sui+FYZoahnF0c8PDwwnJyW8CieSUNgZ0mj6qigcIyYjDRXZC8+930zA0MEhvH4RHe2HSDdLUaCQsxgf56ev4fs9oPprYffn9a/rffsTm5mYmT55Mf38/crn8W2/XqFGjGVVjcnPH6ft/aL7h3EbUQ73U5pZgmreIJDsJpzOhtpGCggGcA4KJiPDG5vQ1mTAaDeh0Uuzszs5XRlRDI0gdHLCWW52Y7Sao6O7sZ0RtRUCkP7ZqBarORsrtJ5Hld9a+mgGOdw8yojFwfr15idwOBzdv/N1sx3KpIKjo7wNXd4eLwKIJk8mIXi/Dxubf30r5fXRfCiYDIx11tCuMGC/Y3CJB7uCOu7cPXme9syx7jgyolSpGVAYcvZyRDXfT3KsyD50/uUmQu/ri5+aI3flLLGmHGOjpolntQ0q0278hp1t2B9+31bjtvvx2KDOvazXCQGMryuA4wuylSCWjdJaV0tCrZNQgIHHwJSwilDA/Fy6EFJZBmYCmvZbqglwKA6Yyb3Qv73cu4NY5jih2ruNw7CzSwsOJdrfHVn7WA6Zpp7G2mkP1gay+Jpaz05754W3J201JvxNBCV4IvSqwd0c20kNvdw9201Lxra2kwX8WC0J0tJeW0zpqwqivImeviZjEYFz7K6jEHcfgIEIcnHH3DiPez0BLyVFquvvpUjnjF57A9NAmtpUEMGdWJE7tuRQo/AiMjCZEaKOxvp7q2na62o9jSk0nVmaFlY0OraqLqhoJoREe2HlHk5EYhrfrD9+9++1QJoAwTPWBKqQJkwl07mbfpkb8Y2KIi7KlvbEPldGZ6IQAbBAwqHppPbSBf+1Ukpwdi5PUhGZYgv/ULOID3HH+2kK3AoZRJcNdXQx7RRLudNK3JgWttf3YBvri5mh3nl/7qa+po6wMlq6IQ9uQw3tlUayM6aa2V4ve5EjA5ETCfFy+DvGX8VR/FygT9CMMH2+kvKYbjdyd8LQUwhyloGiirLyZXrUcr6hYwgLcsBlqo6WpidYRG9wCwomN9sFep2KgvpTiNiW4RJKUEoqHXE1XZSVN3QqM7mGEhwcRYDtKT1sTNc2DCE4+hCfGE2wvYBxsoLCkmWGjIwGJiYR52kNPPXVNHfTonfANDSci2AlhoJPGijq6DHa4RiaRFuKE1DhEc3EZzQNaZH6xxIb54ulo/siwZDMy0lJBZXMPwxJPQqLCCPaxQXO8hca6VgZlrniHx5PgZ42hv4HC4maUEheCk5MIc7fDWt1JfU0z7QMGHAPDCQvzx1XXx/GGGmr6TNh6hZOUFIyzxICirojS1iE0tgFEx4fh7yIw1NRAU0s3I/Y+BIZHEeVlhVbRQ2NpJW0aK5wiU5kS4ozVSAvHKprpUcnwiIghLNADO2UHrY2NNCvkuPiHEx/ri71hlKG6EopalQgu4SQmheFlL79ogU3LocyEsrWFlromtDPnkvY1fhulrbSKYSd//P29cbe9UKubEYN2kNZjjfQZhLNetmf5y9oFLz8/An1cGCvbZBiir6mI9RuVzLx3BdHWnPGvoYODH++lJ2ASk7KSiDj1UWoYoOd4EyV1nsybG3KWBkqKNh/EKjWFUD8vnCUgjNZypKCamjY50XHuoOhlsPoIO50XcF2MHInEFs+oWAL6c1ifP4BOaoWDpJ/uIQHB2g1fNwOjeitk7plctygMK0GPQVvMunVyFq9IwNnxW2pq6QboO95ISVsgc7N9kAgqBvqluLrZITvV8qdop33EBrmjOz7OJzUVDBgMOtQ6a5wusF7iN0X/xaFMQN1lfvba6NY44hMSTkSYJw6nHygBg0ZJ2duvUOgTi5eVFTJTLw31Otw83HD3sEcy0o3Cyg/PSfNZFGdz5lIEI9qhDppbuhgcNSK198A/JBAvF3tO8aggKGmvraemRkXs7FhsCjfzRqsbCR4nc666nU75VBZMiyHMx+5MHBhH6K0vpWDvERplwaQsXMSMEAcL84AlueJ7tBH0qIe7aC6vplVrjXN4MhlhLv9Nsy/1jA51Upt/mOLiJoQbH+CmIDlWtLL1HxvocXTFzskRG6cAomOjiApyO+fleUpqi6DMNEJ7WSE5Gw6hnxqDW9U2PupcwE2z7FHu/JIjsTNJT8pkToic0d4u2roV6Iw6dKoOGhvbqDnuz1WLI04kCIkEiXM4qUn+SFoOkXtkEIeEAKSt9XTr3TCM6pGP1GNIT0R+pBvHq69lodcwx97+O5/2WmGtq+doqTVhkd44DzXQKHHG1scDH+dgopPnck26LU15OzlSdpgdw0t49K5pBI7u4NX3VKQvCUN15DDtvllMm5uJT1Muh3P3UqqRozU4E+TvjF13O20+gbgPHGJ7niNZU0PwTZ7PsunxBHmOPygThEHK16/jqCyZ6VMlFGxsISIpllCHbo6UDyEEpbFkWvAY7LYV5bBpy2FaHX0JcrZGUNRRVOPE1LUrmZUaT7ibw1lfYaaxlsaWwnyKqnoxLv0JN0ZYgb6Hyrw8dhcMk3j9ElJCfXE5lbj0CnrbS9mz+zBHauQsWJ6MvCyPwugbWeNSQXmXBr3JiaC0VKL9XHH6GgR+9wRwyVAmqBloq6Ukr4ROmT02+hH67ZK55ipfWrfupUEnR2pQoZQFMSnaCQZ7aO5QIshMCDJnvBPTSJXXsT2nDamHLYbefqTJS0kzllPeMYLG3AowKsUtKgxvez1DNY30Sa2RGY3oPRJZnO1C/Zc7abB2w1Y3yIB1DNkJcnobO+lW6BCMWgTnQPwCvHEdqOBorwRnKwPDI04krV5EUOUmdjabsLbSoxq2IiAji+TYILwvUITxfFWF3mJ27a1nUBAwqVXgG0+YuwRTbzO1wwK2mNDL3ImeHoF+/37q5W446vrps05g7uxANOXF1PeOojXp0Unc8AvyIcB6kGPH+sBBinHUgF3qEpZ51bJpWxM6JzmmYQWSiEzibPvp6e6mS21Cqge5RyhxSYFYV+ex/7gENxsD/b3WTLomHWnBQVp1MjCoGJEFEBfpgvVILw0tCgS5CQEHPCZnkWVby1d7Wk/4oW8AaeJi5k72x+siL+2LQZmgUTA4MECfUs1AbTXVJVXoVl3DLLlkLI9h702YnzNy2SjN+fsp7xwFj0hi4yII9XE6AVYImMftGgx6MPZQsaeYVv0FoEzbQ1ufPf7xGcyfHT32TBkHW2kt3Mk6/RIeWOp/HmSaGD74Gdv6fAlISCc73P6Em1UN1JYc4OPCyTx6VwTDnYOozddg6GfXP9ZhnDGdmNhkJvt7Yn88j5zSVur0/sQ7qlENdzNYeYivXJawNk4OEkeCM6cR2/w6L+R6ERoRSJRVMXlVRgwuCcycpKKluZP6vgwevj8dG0GDYWg9v/6DKw88Phsf97Pg4fQLR0F/Zyt1FWU01JWR05XM2qvjCE3xoD+nlH7HUOKTIvBxtkVet52dHZ44hiQyNfzk2ojGYQZ6mjla6ciseRF8fcXEC+eQi0KZqpGC3UdpHNRgbhHDKZDQ9OlMC7E/CTgCWlU/2x98mPrb7iHb0Q47QyGffTxMbHICkxJ9kbYepLhDhjrqOn46ywEw54B+mkvKaBjWom85wlFdNNG+DjjZ2eAUEktMWAB+TnIEoZ/KQ4UUFAwx7YZMbL/4C3dVh7Mk7GRTylAxZZLr+PmPs0mLcj7RYmpU0d9UwdHCKhqHJXg6aejSeBE3bSYzYjxOxt93z6nf754ChqF2Gorz2VOrx8MV+nptmLJ2JSmucsyP1PnblddSJowydLyGg5/vpqS8AdUv/8oTcTZYCWX88w+HSFg5l4SYIJzGxhxIOdOFde6tWwJlxqEaivLy2FLiwXVLbGg+uIn32hdx2zxHFNs/41DsXDKTpjDTT0NHTQ2VjX2MKlrp6Oyj1RhKYqgjjvYnPy8lEqReKSxOd0VlcMIVHdgb6CnLpaBSSVunGmdJK6ORoUgGg5l37XzSvEY5+vzv+EDniqy9ksbRQCKCPXDorRmDMjsff4KdPQmKTyUrPQhZfTnNlbt5r3U2967yp/fYfio6TbgFyuhsHEXmFEb2kqkE6LtoPJRDtcEWwTWaONkAwwoVncN99MissNF5EO7QRY/P1ayaFU+kr6WLwH5/4XzR7ktBz2jLfj76vJPgBZ5UHegnLs4H6+Fe2rXuhM+ZRbqnkeHmQ2z/fD3rK0O47rpY7LQ9tNQ20qjyIzHGAVvvVNInRxHhdzK5Y0DRWcexrZspqBlm9IYn+E2yFYzWsPPTvWzP7yXrl7cwOy4Uz1MPlLaPtqr9fPHZHvJqZGQtT0LarsIlLZOZUV5Ix+wkyBzc8XI1A+D3N47nkqFM20blkcPsLLBm6c/n4NN9mFf+9yDpj0/i0Gv9zLxtGcnu3ex8Pw+1qZNezwR8o2awJLSb8oOH2Nfkz8qQat5RL+OJG8LRHnyJP+dFMmmgEN3Ca5mZGozVgQ3k9PZRr/UjwjaQedcmIq09xLp1FcTfEUPe//Wy6qm1xJmO8eFLuTj7DVBjl0X6lAwy7I+x72A9JdUSYr10WC1byxL7Dgpff51ts+9n2paX6Vh5DyviHRj84m1yHLJInZZBpo8UvVaL1gByO3tOlR4667OdkZ1/5W8daSyal0T4yF6+zFfS1zSEf6QX3guWkDZSwaHNG9kXnoJDnpZVT99IjOoIrz+fS+C1gTTkaolMn0pWgpTK7QepratHEhGA0m0Bt0+X0X3wc14+mszjCXv4S98qfnFtLC5Nn/JWvh22Hc04pqUQOyOd4MY88kubafRNIqqmAOW1P2ON7zBFzz3LlvTpmPZpmH/LUlJ8B9j3cR7Do+0M+cbiGjqTFdGDVOYfYHt9CGvCy3hNuYLf3RiF4fArvJAfzw3XZRIT5PytrWUXhbLBVurq6qnuHGKwtYXm2mbkc+YQLzNhMrf0KyK55bo03OysQdM19rFS0mGFb0oaaQmBuJrfnCYVQwPdNHfYMHmSG4qeQVRfW3NaS3/FfvLrpbgnzmRpdiiOEiMjrfWUb9tF04qfc4PP158VYTCfDbuUeATEM2Na0AkXD9ZQW5jDR22zeWS1jNKcCnrNtaQMI5Ss34kmOZmIybOYm+iDviCHwiEjksR4Alsb6FMMojBDmetiboiVopEFM31OMn7Vr/HnHHeCzVAmKyGv0oDRLYEZCSpaWo7TOJDFI2YoM6kxdH/Kb/4ewgMPZuE91qV53qbto722nP078jlWXc9Qwlxm+PuTsCQR6f7tFHRI8E7JZnp8AO4Vn/FpZwCu8VNZZG4mHAORQdprj7L+s14W/ebHRFvY8/ntUCagO/Yxr++T4ZeaRbZXHbl5zXQ6ZXPHqhhsT8K1VjXA9kefQvn7P7Hc1QEH/V5efXmA5OnpZGQGI6vbzp6yQZo9l3HHLHv0qgE6y/azu6wfuV8M0a2f8In7HVwXrUfdXE71gDNhGZlkRLtg7K5i364Ciiu1pC+fSnDlu9y73450v5N+H6nnuO9PefCW2aRHOYNmkK7GSkpLG+iV+ZEwZzqxtHJ001fkafyYnJxKalIE3vZW39gSdclvKaOKob4hhtXWeAZ7mb+/LmHTM1BxmPwd+6nPvoOfhg9R8MKL7F78Rx7LdMXpv6OivwG9Xs1Qax+d6//JuiW/4zdmKDMd5qXH9+CdlUxwkAf2zr74+/ng43zhb4qLQpl57FfpDrZt3Eu+62oemG2FsnY3Hx+fx41zHBneuZ4j0TNJCwokMsgHDxcHbKUgNO1nf14xuzVZXD/V8YTzJFIk1m4Ehflg13mQrYf6sYtIIsmjgf1flVLdacTZTYreYEBqY/6KV6MIXMPDy/R89j/PckijobVJjUtsPCGejlh11tKCI1aOrnjpdNhFxRCRnYjLgT0UHt3Npt4k1vw/e+8dHmdxtf9/VqutKqvee2+2ZDXbkuXecC/0GsAhlBDaC3lpAUI6bwg1BEJvxjY2Btx7tyRLsnrvvZfV9vq7nrWNbTDYTkh+JF/muvSXZp9yZp6Ze+5zzn1WpjCUX0zYtatJ8VKhZICC3S34ZWUzeaKSpp1b2V3QgtnVDalFQdDSG5hd/FdejvkJd0RLUbRsYG3HXK5ePIkJkcLp59/bLuq+NPVSdaKelto6hrytVB4bIjLUFZm7N1JpEMkZCUSGyTG15bNlbxHFBTJy5gfhNHSELRVx5GX5oXKqpWJ4CksWTCM31ev0C9owm0xoWxrozd/DxtR7eDxNAmY1o0Y9e19ej9uVy0iPOQeUCbzAWCWHtn7Be9utrLo9E/NQB/knReSle2PW99Gj9yQwMZOcCaH4u59D8f+TZv1uUGbFbBCEDK3YzgRpCEV1y6o40pnJvbfHYx3tZscD/0vDrZPoOprNfT/JIDwQil95jYLmanqyVzJ12gIW+3dTln+Mje90MjPLwNGcR/hVqgSbZiuPPlyO1GRm8v03MSU5Co+Ta/kwv4TdAyksSJ3O9SvDUNdXsvfVl2lcmU7vwWye/WU6bnI9h371G4qNQwzk3sbSqdlMVdWz+8vDbNvUTfzkOKbdfR0p+j4Gt/yeO4ZXM73yMGm/uousAE9kh17mlcZ4EicmkeY9RmfPCDqrCJmHL76BoYT7Kr8CJ4JQZM87v2Vt9A0szYgmTlrC2nfzKTk2SMrCyeRes5Do/iqqd73Or1pDiJXN49n/TUeChr2PPEl1jg8dHZmsmpFJ9kQXGjd/xuE9O2lLnUbEzJu5PUpLX9tenn28i5szGvhi2jPcl+aFj+0QL/25iJ6mcSZdv5CpcyYT3HyQg8eP81FPIrmWAVIfWUMGeoyf/Q+3NXjjZprFg2uyiQkVU/rG38mvKaMrcwmZeUtYEdRHddERPvpbJ/Oz1OzLfYynU+Wg28bTj3VyxV3LmJQQwHcdoy4GytCPMDAwSN/YGF319dSUdxK+6gpinEwYDdW8+4ETjz27igCV4nSsl5Xxnj60EjlKby+Hi9Ay2kxdWSEH+iZxz9Xxp3CFXodZpkDmJMR02jEOVHN0VwmD3vFMnJZJguBCx0BPUy0Ht5SSdM8tTLwAq2y3dbL70yI8fcPJmjXp1Bc0UE194QE+0azgf5faqC9uYtguMHsWKtZ9jmH+YqZmZJBoa2D3B3upUwYQkeaFevtR1D4eiBpKOeCex7LIYU7UR/O/T60msulNnl4/Bi6uBDg1Ud1uxeoaQUq4nsFxG2bVMp4RQJlVh6X9Q55am8b996Tho/oW96VNTVtFKUf3txN79w1kScFuG6W1xYiXrY783gDSksPwq/ucDUNBeCRPZX7kGZ+xhdHWOo5+/Dkjd/6SG70u7WD33aDMyuDGl1gnyiRl8lSm+7dzeEcRte0qlty5gCAH+BCYsmF2PvwkQ48/zRUqJS7mw7z1xggTJ2eQkRmMuHkfh2o0dAcsZ02eiOG2SvavP4Jh+U+5IUFJ+yuP8tGkX3BDWhCh8lHK166nVBlLfEYMHu1H2PTZUapazCTnpRMlrmVDlZQYz9PIx9DDiOdCrlw2kymRYkbbqig8WkKzwZXASVmk+Qr7uxWjpofards5TgyT82YyIzeeIBfZBZmoCy65dgtGg+nCMXOmAVqrqqlqMuOXPZmMOH8cU/USmt2upqmggIP7mol/+A6mWcfQ7v8T99b/hOfXROPh8s1x/M9jyhyGsGMa6KLmvVfPAWX5vHLvu3S6+aNyMaOVxZE1axbzs8PP8Y+fteLFQJld20bZgU189EUF4/455Hj2Ut+txnyK9jjVbBLcAmOZNG822Qmh+ErAVLmL7du2s3YgkKwAweACjW9maCyUax69miSFmb59G9gznkhWRA9VZXosymimZPqcWuB0nXQ1nGRn7xwev0VK/ofv8fbbO+mLm8HkOD9UcjHW4T6GRRL0Q6NYrQpCFq5i5ZIsAjtPsPPPT/Nc71x+9edl9Pzf2yhuvIaJfp642Ho58mU1bhMnEu+jo+ngbg52qRk3uRMYnMmKKychXfcUDw8lkecjRjJYTI3XGu69diqTfmigzG4DQwP7PyugXW/CZOuj+Hgv3sHBhIb7IHFSERCfTNrURIJtfXTU7OCFvwyQuSAY8eAhviiLZ/pkf1RONZQPZbNoXu45oOzU/LJ0NdK4Z8tpUHYK2NvtA2z+01pcVn0dlFnR1O5n80fv8XqdD6tm5ZE0tI8tkx7k3qAxdI0bWNsylVlzMslJ8sX9vEDkS/iyv6PLd4Iy6yhd9W30DI1jOH0Nu32Mvp5+urv8WXD1BCSDNWx+9EV6H7kO6T4xV6zKItRTQ+EbH1AhJLkkzSMjMZPp/r2UHT7K9j16li5Rcli2hLtz3DG3buTpP/cR62fBf9UKMmODkBWtZ315F7X6BOYlxJM3Lxx9bRE73tnEwJqVKLbbWH3XdLxF3ez53Ws0+snRRS9mdmoyExV17N12gvwCDanTwgm+YgkZ1h4aP3uBZy0/4w7NboxXXs+UQCXGfa/zfscEpiT7oNK2UNZvxsUF9Goz8qhspmfFEerrhkSIKRxxRlX5Ie8bppCTGk6Y5QTr11XS2aYnYfZEoqbnETdcQdHOT3hdm8F0cRCr756OytTKtidfomXZVGjzZtqkJJJinWn44kvyyysZTc8jLGo2qxOM9Fbs4Lm/6rjvRhOfi1Zz02Rf3Eb28tqbTYiMRiIX5ZGUPpGA1oMcOF7FUVMWi5Vt2FZcTZ5MTefaJ3lyPItkUxDLr5lChK+e4rc/pmxsgPHkOUxMmMLsoAGqjh3is616rlwuZY9kBT+f5oG1bRO/e2GMZY/ezPQJIQ5g9G3toqDszFyxDlB7soyCIhMLf7aIAAwYtMf4w7Mj3PX4Ynzd5WcD8M+9mVXHYHUpxQX1aObfyOowZ7BZ0TaVUWv3JTQkAA/bMI37tlNojiQxM5Ps0/FAwvxsa6xg59ZBrrp/BWeOSude3o6Wwk+34eYdSNKsaaf+1VdJXf4+PrHezFOrPM7pbuLIcy/StXgFU+JDkBzczNoNBfSlTCA+wQ9bcQ9x8yfgVrCNt31v4OFJtbz8+17W/O5GIlve4ZXKdKZOSSbd+TBbi8xYfCezNFtNTVk5h05GcfcvspBZdFga3ubp7TN4YE0CXu5nYxztRh0GmxNIZch1TVSeLOFAUyw/vXUScoRYtGJeer6P6++ah5+H0mFPe/46Ph0KQpU05RxQZsfU20zDlrVsmPgQT2dfWkjJd4MyMw1vv8rB0MmkTp5MptswJbuOUNFiIfOnq0lxxLgJoGyQHQ88QNU1tzNFKUduq2XvLi0RsZFERXvh1F1E5YASW+K13JE9QmvlAd4/GMPD/zMZJRr2P/osTbc+yNIof/ydRVjy32d9uz+uybNYmjTucF8W7GsmcWE41fl19HYOYffxRilgamEkRVJU8TnkBY/TWttFv9aMs/M4ja3DZxMwRBKkbtFMTtNxbI+ZnDuvJDPIA9dLCja1g7GPhupOxswXTmawjTZSWVzBSfUEbnvsOjLdLw2V2W39VBWe4PBhPYseupJw6ziG6rd4YGMWf3g4C5XbN0mj/xpQJrE1sPeLPsInJxMWaKPo3c9p8Qhh4rJ5FzxtXQyU2Xpqqa89wq4uCU7GJK6c0sq7b1UjCjgTL2DH0ONEzG1XMTMpgiAH4LXQf3Qf+bXtjM2+kuWOYEUTOnUtbz66l+mv/ZJsVzlyTGg1VpzH9vPR+8cpbTHjE3o6SNE8hlZvQBt5Ly/cHQWm4/z2Z1/gkxWLQik7hxa3oalvRxsUS/KN13KFtJem/E/52xs76QrKIy5iItGdX1AyYsHspcCqEUpHRDLnqgVMT/NBc/IwB48UU9pvxU3sjEvaQq4Y/Iy349bw00gxsraNfNI6m6sWpf3gmDK74LocHkZzOkbFZm3g83X1hCQlMTEtEgcP5SRBrnTFQzZMR/UOXvqrlryloYgH9rKhJJG5uYF4iKoo6k5j/uyp5HzFlP0DoMw2TO3x3WzYWMiIdyJXxQ+x/q0ypM++w2/TZThVvMzLNQtZNjOCyIDvzna7XIj2XaDMbmqjZNdxypv6UJ/ZaF198FQo8BmspEgcgP9AIzXlQ6h+/TQzj35AkdUbpaaf/pouTFMn4SWR4NI/jFlhpbt5CJNHDDdcF07Bu/mIEoNQ11ZQ1hvIjYtdqOtwRuqkQzfYSLs1nigvP0Kl7TTa3XHtaaZlUIzPfXczc8/r7JbFETjWQkt5D04rZ+HdO4LcYsZoG6etRYfKz5fMZBnFtTZCVYPUC7Fp4Y/y+4zDvFVgxdtNw0BHDV3yhSzLmUB6qi9iL198nM2Md1ZxYttWdo9GMGteEh5Ne/isN527l8s4+mkhQ3IJ+rE+GtudiI/3IsBHQnOXBU/nHpo6xzEHr2a18152y+MIH2mgvrQX2R13kt1bTNeoEYPRgL6pnZGgUDwTI3CvaMYWqGSovoUGTQSP/yaTIy8dwBLmjbarhZouV2ZMVmG2OTOqNiExtdM6oiIwdh7LA0v5oMROjN8odRUl9If+gqtkR6iW+SDVDjFU24k+IwUvVxdcuwcwu0JvUz8aZTS33hbN8TeOIUoOYryuivJef25+5GamxQV/52Z0qaDMpq7lZEklhV1JrLkhCYldAGUH+ePvzNz96Dx83M5dj85MMAvGgRpKTlRSOhbHDddn4C5s7TYzuqrNvL6xh5D5s4jTFnO8w4/kqVlMTvQ99c06Dj5jtDVUsHPbRUDZhu24+QR8BcrsvRXUF+znE9FtPLXMBbvVjNFkxe5ko/Slv9K6aAVT4hT07q2k5kg54klBOHnKGdlylDF/XyTNpRzznc6ikGGKqiN45KnVRDS9xXNHAoiODSNOUsLhaitWVQozJmhoaemivjeDhwSmzKLFUvU6zxxdygM3ReLldia1zI6u7iT1JjnS8Fg2xRG5AAAgAElEQVTCe4o5WVxJbdINrElTIKxjVlMxf3q6nhseXkWIl6uD2bWXrGdTZwDucenMiJRgQ4JciIwfa6fn+Hqe77+RP90ccElB7d8Nyiw0vPUKh8ImM/E0KDu56yjlLWYy16wmxcFS2jFqBth+3+3szVhEokz61Vh9tVYN1NJpC8U393bumtBFS8EO3hm5hmev98FuruNvD28h4eHbyQrydsxLa+EHrG/xwyVpJksSx6g8eoxDBzpJuToHcUcFO97ciXbGPNKVFkxOcsQiD2KnZJAcEYCHxMBQVzd9vWosknNZJjvYzNi9kkkJUVyeXIrdil1dyY7NJ+jUmbF8bRG2262YNb20NXbQ5zSBqx/9BcvDLy2qzwHKThRx6JCexQ+tPgXKat7mgQ0Z/OGR7P9uUCYVmdDpbEhkUpydzVR/+AmlSj8iFi0k95Rz/Lx2MVDm6DxeR1VpKftrg1mZ3cCb+1K5f03s6dOhhbrX36JqwTJykuKIFYPdOkz5zoOUdZhIuP1qsoVJbdczPlLE/z1YwMpX7iXJVYazqYadO4cJ926lrNUVhXcyM3P8T7laNG20VR3l08aZPHnnaVB215f4ZcWjcJGdczK1oalrYzwwmsTrV5HbX07BxnWcDPajb2wxt0f3IJs7hZ7fPEf9Ij+a8sNZkZdFVoaCloOfsv6Tg1TqA5iYrMKi1TDQ70tuYAlvDcUxxUuEZKSMRr87ue+6HNJ/UEyZkM3Vy7HXX2V7hxGjVQgeHqWxehh3H298/VQOG4k8opiUM48bc5W0nFjP039uJyrdE5GmlpL2QBKiBZduG13SRVy/Yg4z0s49k18mU6ZpoKKmjO3HDbhblKycqaIyv5B92Q/yzP+PoOyCAM9udWRx6ca16Eb6GbDJ6Hj1VboffYqlSjHOg12MSJR0fbGVrohYoqekE6EbR2fopb2vi5LjCm65JwexUc9g+zDSwGbeemGMFTdNJ9zXxvCYCGn7AfL7XbGE5bEoyoxGo6Z/SEPHtu2M3fcQK8QWTH1tDCq86Xz3XbpmLyAjIQLPUTUmuiir7GWw35elq5MR6cYYGNDj3ryOPxju5dkFCpytA3SNSlC1buaLkVQS0rKYEXeuw86OVT9Cb/l+vjjQjCFyJquXTSIIIyaLgaGeUWzyDg7uH8DFLYoZM0Mxa7SM93VjbMtng/h6Hp6txCg8o4sfHa//je4rr2dqeBC+6n7GbE505xfRaTDjsegKMqw6xob70YnbWPuGiQefXYjUYmSoYwSRRytfbBgmMW0ikyao0I6bsXRV0dHdS5nHCn6aJUKvH6ZryImQhtf4ne4O7p7ti8rQx4hYQdf2nXQFhBA+bTIxeg1aXS9dw10c3yfh9vvzcDYZGGgbRhLQzPuvqll2yxwSo3wvmNx0Zj5cEiizmxmrOEZReQsdGdfxEyGrzq7HoN7Dc3925e6Hc/FyO99NJwAhk6aTiiOFlLaLSLxuNbke57tnrF17eeOv6zkxGM/SO1Yza1L4qRi0r5rgvqzh0JYyEgX3pZMVk1WExFnsyDFwADdbJ3s2FeHpE07mzNPuy95Kh/tyvfgWHpsvYqyzmdq2EaxuXox+vpGeFdcwa0I80RIrtVu2UWsGv6xEPBprKe0DRX0+ZbNu4SZBEkPpQ6ifG87HnufRTcOYJHJ8RS3UddmwKYOJDzExqnPGKWA1v7k/C5lZi7X8rzxTcjUPXBuCp9upd7Zbxyhb/zk1igCi52TgVlZEUfkoKbcuI8aox2ix4kQtr/2ujMWP3ESiv8oh8WFv3MzmCg9cPT0I8bKjlsSQneiGyNhLb802/rIthd88lv2dY3zGnN8Nymz0bXiZz5wnkTx5KtP8Ojm64wTVHe5c8bOFhJ7rvjwnpuzr0ij2c2PKUntoPrGTN1vm88yaMEQ9a3nsNX/uuX8GoT5KnOxGer58j53GcAInTydP3sSxrZ+z4bOTmIPD8FEIiT4WKkqU5PnWU+SZjUe7gVkP3sTc7CQC7XXs+Gg7R4/14Tcx9KyygkWPZaCUfPfH+es9sXicJ253uUfdr/W3jdJyIp+iylE85q9kXuilh58Ih4yGE4Uc3tdO8v23MZkxtIee576qa/nzHXF4XCAp57+HKTMd5m9/6SR9+XSSI/UcfP8AIz6xTF0xnegLiAxeLihbmlLAk8/W45+iOn1CsTFWPkr4k/dz5ZQU4sR2rD1H2HGgiVZRFrdfm3wqrsOuRT18gCf/p49H/nojAUJwbOU7/K04hqzofsr3F1BQo8Et8DQDZx7HYAFbykO84mDK8vndnZ/jlR6N/DymzI62oR1dSDzJq3JI7KnmSImE2dGVvFi7gj/dFYnI1sHaR99HvtqLiuMhzM/NIDMjELG5msN7K6iq92HRFa701+WzqSaTm0Tv87R1CguDJEh7D1Movp41q7JI/UGBsm9+YDZLDZ+8W014aioZWTHnxdPYhxppO7KJV4aW8tAV57o1APUBvjjqT0ZGGpkXYsr2bmHTxHt4LO2s+/Lz59aiXHmBmDJbH5Vl5RzPF3HDtSlot3/Ai3G/+MGBMruhhcqTJzlYFsyttydi7j7KH3/bxA1PeLPxQw9uuHkq4apG1r1TiUzfjiYuC+/EmSxQVnKy8AR7B1K40qOATwLv5IlpMvT7fsvTTTOIby3C5/rlZCYGo9m8gQJdD82yeOLFcaxa7kdPdQGfrOti0c+8Wft3Dx5+fAYelkJefb6GOK9OGiOvYFLqJDINB9ld3EFBqwepXlr8b7mWSWNtHHvpNYrX/A9Rr7+F/Od3kRcgo/2tv1MUmUvG1GzSL+pOsKHe/BxvSpZzRVYUEd2bWFdmo6vVTHyCFxHL5xLWWMbxzZ9SlpeB5YA/jzwxA/n4IZ7/fT05V7lQUuxBZuYkMhLUHNx6kvbKVrwnhDAYtZqfRA7SdeQjnm9fylOqD3nR9wHuyfXGteINXqsJQdzaTdj0CSROT8e14AD5VU10J2YRUlSC6u415NmGOParX3NidRYjBwK45fopRPu0sumDChhtx5yQhjJhLktVtZTnH2FLXwY3exzg7YB7eWq6EuOB3/OHpoXcvCyF2MALBJqf89lcHJTZsY1UcfRAGWUjoaz+yXQCRXbsVi2G7o38ad0k7r8rCZWrs0BtIWiFC2yCrvMkh3YcotwYSvaqlcwOuTCbYO87xNuvFSCZtoAZOSmEKZ3O9wC0NlK+bRfN1/yU64x1HGxzIT0jHHep8yn3nvY4n29V4x2YRF7e6UD/vkoaCg+y3rqSuxP386vHjhE6OwnxQC3Ht5ZgX/4L7rlxAbnhSpq3bqfWLCZkTirKgt28914JpoBIFv32AebJzjyLjZH1f+RdlyXMyk4iTb+bLwtMmP2msmKKmqqTJ9lbGM5dZ9yXje/yzNYcfrEmCR+VxGEXa+t2PtytwTU6m8XJg5QWNVJqTGBheC3vPr+FHjclVuMQNdVSlj3zK26aFkOgqxQn7VG27BzH1NSBc7QPloylrIoQXMBD9HYc5OVXlDzx3ELHOncx79zFsi/tZe/ySr4nUZOmMDeolt2HmmkRTeHO6xJPg77TMWWXCsqm6WirOcp776i59pnluH/0GP8X+BiPzPbHRynCNlLEx3/Px5yYzewZ3gwdK+BYs5yotCi8u4up8wxEvXEH5psWM/ZWCZmPL6D34+MELV1AVmo8frY6dm2pZlgbxIprs86ydqZRDKVv8ctjy/jNXTGoFJcWc3dJcM08xti4CR1eBF5iLN/Z61oZKsvn6K79tC5/kDt8hql++Unen/ESv85xxf2/I9DfgXQwD/fS9On7bJ/1ID+PluDspKX2w+d5r6iHwWE9rqlXsHjJAmbHqy6YiXS5oGxFZh1/2xLFzdeFfhXc2vLhRtpXrmZ6SjwxhiYObthJmcab9GuXM8VThNnkjNJ5nLHm9Tz0ajjP/XEOKoWB4hdepjxjCbkh3VTmm5D5TWTOtIBT1LWmhbbyQ3xSN4Mn7oxFZG1n3xsbONFUR6POGz9vF1wsA3QNWUARTsbcWeTNzSJWasOq7ma4dCPPOUBZOKN7f8tTh9O4bbWWw/tdyIoQ4RQShdzTwGDREXbvGiYyVY5mdIB2j5t5YnojL71dR9KiWLp2l+Gx5EauyIwl+ALBiJc0mf+JThfNvjzn2t8OyiyMNJSTv/FLmq55lHsizgbNms1OiEe2sXaXO4kTJ5DxdVDW1+rQk9uReDP3JJ4BZUPs/tuXKBfMJTkyBM9zVkT7d4Gy8pd5ufYKls2KINL/+xXivezsS7uOvurj7PpwHfs1bng7yQi87iHuzjBR8OJzfNYlsEw2/KavZkmGC0NH97KnsBmNwpeA6CyWXJ9LYPtu/vqXXYz4qjAbwlj60M2ktH7K+zvq6dPocQrIYsa8ycSbqzi0ZR8lWgXeHoHErb6V62JGOPDH37NR44mr3oz/kju4JnmM4k07OdEyiFbiT2z2dGZmqhg7uIn3C0bx8FQijlnNL3+agW3Xn/ndlz3YnYzYgmezasVMpsT7ns4U++4JZ+s/yFsvfEGtxoieQCZdsZDcoFFq9+9hR7UaVx9/fCcu4ubZMopffMHxjF56E/6r7+WmqW70fPYuX5Z3M6BzwndCHnnTE/FpP8SGTcWo3b2QuySw8sHrmKLfz//9+nN6FFKMlhDyblxJJuUc3FNAcYcWuV8MCVOv4Mp0MW07P+DlAyN4e4Ih9BoeWRNB899f4ssOEyadHb/c5SzM8kR7Yh87j9QzrvTFNyydpbfMIqJnDy/+cTsjfu6OcVh8381Mj/S+gO7e+Xa5GCgz95dxYNtRKvVBTLt6ERkuJnSCtlbnMJrDn3Ms9xkenuqGm9SGurWck4X5FFa2MugUQsq0mcycmkCQoJf2bYhB0K/qPMCHH9ciz5jOjOkTOBe/2Ufb6CrewYfD8/iF8i0WvOXL82+sIdXHFSl2dEc/5ovhMAJSJjMz8jTwG6iioegQG3RLuDN+D08+r2bpPXMI0J7gkw9rUHmN0ec1k0UL8whsL6ZRAGWL5xLTeIxd77zB31vdSZ+9mp9cP5cEdzEiezubf70Wy/JV5E6IJah7x3mgrLq4hD1Fkdz1i0xkWLAYKnnrgXexrr6NBSm+iFqPsHV7E5L0mcyZk0WswoLRbMU83kNfzX4+KErh53cmIhvczZNPFxHmOUCD/wruuXY6ySFGjq39gK35owTNWc7VSzPxc2wOBrSaTkpKROTMOC21dJE19qKgzNJNwccfs+tkM506OUETcplz1TLy/M+slZcIyspGaPUVsi8VGPqbKF33Mq/WgmgsjNteWENMbxklRw5w4OQIntNWsGzBFCb4SrFbrVhtIpycTIx2VLD3ox0MTcnG8tGn6G99mlsn9bDhhXKSls4hMzUSV1sdO9bvp7RcS0x21DlMmQ5L91G2mu/jhbtjvl+mzCEOLBha9BVbezlbm13TQf2xrfx9bQkmDxl6eR73P7maeIWYC6kj/YcyZQKFbcWi06KXuzl0n4RsHrNWjcZowWq14yRTohSCEp0vHJB3SaBMU+8I6DxYH8TilFL+9Oow8dlejtOJCBtD+S24/3wNi1PdGNmyl8pxT6Knz2ByuJjRphPs/nAzx/p0WHQ2vG74A0/N9UFhOMJ7742SPHcySR6V7DpsRhmYypxcdwZrSzjyxRZK1DJUM+7lgelOVG/8G5srRjEow0jOm0VufABezuN0VBZRcKKSpmEZQel5zFuRS7ypi74T6/lD+Vzu8tvI23XhzLp+KVOCW/nyxS3UNPbgnLeK2bPCUTRXUVpmJ3GSK7qxLqo1AfjVnqBvxk+4eYoP5uKPebPQk5XLZ5IS53c5c/B76Xt5oKyODR/WED5hApMyos+enozdtFSVsKvQg+Vrcgk4/QXYbR0c/Ovf2VnehjH9Fq5flENm2Nfy1awWLELskMQFt6/EZGwYxnWIFAqHO+XcmSXEDlSXV1J4QsTVVyah3fUxr0Tdzm39H7BubzXGOQ9yy7RIwlWXFiB6qUa8bFCGHavZiEGjRS8shiIRzq4q3KR2TOoxtBbHIR9nuQsKmQibQY/eaMEmEuMskaEUXOgWA+NqHVZH3URnlCpXpBYdGp0Ji82OyFmGXC5DgtmhBm+0iRA7OSNxdcXF2YZxbBSNzQknO4iVbrhIbJiEfmar4z4SmRyFzAmrQYfGYHXUZxRJXVC5ChIMakaFhxRkSJ0VuCjlSCXnMi3fYTmbEc2YFpNNiK90RqZQIHO2Ydbr0ZtsiMRixDIlrnLRKVtYTz+jqzuuwvMIblzjqUBgsVSOXC5ouhnQaY1YncSInCS4qlyQ2oyoR7VYBFeUEA/kqkSGCYNekOwQ7iNBIlPiIgOLXoNaL7wj2CWueLg6YxlXoxWEVh3joEQhE2Mz6tEbzNhEToidZShd5ThbDajHzhkHd1dkzk4XDr6/DKbMOtxNj9qI0dWfUC8lUpOa0dZS9pX3Y/eJJzcnGT+ZINhtorPwEPU6V7zCQgnycsNFrkAu+w5AduY5rAZGqvKpNAXiHxFNnM/Zw4rdqmagvZQNH7Uw+1o3PvlUwR33zCLATY6TvZcD7+xEHZlCam46EWeYBm0vgx3NlFomMStaELU9wqGiZoZFPkRl5zqEh8UiCS6uEjr37qGiqYxuVxlD3RJCUqcxK9UDfdUhdhyqY8gewtRpdkq7J3HlonQSQ90Q9xdyrMZIb+cw9s49HBjyJnz67Ty4JPTUYdpuQtNexpGDRdT3axF5RpGckUZyTDA+LrJTm6+DUTQy3ltH4Zfb2N88ghlXIhbexMokV5ylClSuCqQSEYbBXgZ1IFZ54686E7ZyipE0mUB2iVVWLgbKhMxFk1aLzmjGYhfhLJWjcDkr7nom+3LPE79n/FfPsMTD5Wy8orGV4l2HOHbwJIPBk0hdfB2r4iTYhcoK40J1kxEMrgGE+MkYOL6HKpMPQeGhBPt7466QIjk3ac6hKWdgpLuRgk83UD1hNmHVhTT1tdLtvYRbV+eSFqFCZK1n96bDVFTpiT0PlGkdrP9Ww90897Po75cpu9TF+Nv6CSEjRj3jGgM24Z2dFLirlN+aGfofC8r+WTtdEiizGTHo9WiMElRyHb39FqRK8VeieoLgq7OvDyqlE+YRNUakyN3dHBuP2aBlbHCEcbMN7CJkfqEEuIhxso0zNGJH6aZELtaj1ggx6XJcXcRY9FrGR0fR2cRIVf74Ku3oh/sZNQq7gByluxuucgnOIhsmvRatRovOJOxNrrgL5ZAEZWndCL16N3ychhgwKvHyVaFwNjHWN4LOYAJXL1TuUpxMRvQGUCicEOQC9FYxTjotNg8/vAV/vH6YPrUIDw83FPLvNzj9UsbuckAZdiOjIwYkcjnKc128NiGFX8+4XoKn91l5BCH5Qt3Xz5jOjMjNBy+VK8oLqfhdyoN+1cfimCs6nWAzOTb1MAMyb7xMgwypjYg8/PF2kfE9SpQ57nz5oOyyXurHzv+FFrgYU4ZwIBGKZoidT20cditWYVPRm0HqgruL9DTws2PSajDijFQmQ+p8ieD4tE3tRi06mzNiiRT5eZSBFaN6iLb8UkbCQ5C4BJMc6I5MoN70TRSXanELCiEizOusUKjNgtVsQo8CAbtbjeOMqnVYkKJ0d0cpE1yfAt0hlJcbQmMQ5Dkk2M1i5G4eeArrr3aU4VEdZrsUVzcw2NzwclecqtZi0aE12B1yOTaDmnGrBIXKFz/3c9ZGq4HxUTU6k00Qy8PFTdAk/LpelgA+jOjHRhjWmrELQNHbF0+F82k9w9PGsQkyNiLsTk7/lN7WxUHZxSe4ICorSJ5YAwJRic8B/XYj2tFxxsf12OQuuKg8UZ2peyUINFutjjkkFtkxadQYRMJhTYpE0A+94G2F35jRDg6gd/VEqhlDZzJhlXni43G6zJIAasc06A12ZMpzYhodtVK1qO0+BHlLEZ8H+C7+jj+kHj+CsooKwsPDf0hj8uOzAJcFyv4fttiPoOz/4cH/B1/9oqDsH7zu9/kzwa1l1oyjd5YhVciRO7TNBEkqHRq9CIlUiuwfPOHYbUJVBEE+8vJA5Pf5fv+ua30foOzf9aw/3ueUBX6woEyoku7n969zmwklQL744gvmz5+PUnlGzf3HafFDsUBZWRnOzs4kJyf/UB7pB/kcAwMDnDx50jGPf2w/WuBSLKDVatm9ezfLli1zuIZ/bP+9Fujp6aG2tpZZs2b9977kf9mbCeOVk5PD66+//r29mcgupOP8Ey0tLY05c+YQH39KCfpf0axWKw8++CBPPfUUXl4Xkij8V9z1x2teqgU2bNiAVCpl+fLll/qT/yf7NTQ08PHHHzvm8Y/tRwtcigWGhob49a9/zfPPP49Y/D1mqV3KzX/s82+1QEVFBdu2beOXv/zlv/W+P97sH7fAjh078PX1/eGBMmHBmD179j/+Zhf55SXFlP3L7v7jhS9mgR/dlxez0Kn//+i+vDQ7/djrrAX+E9yXP47X92OBH92X348d/51X+cG6L384oMyMXjNGT6cO35gADM1t2ENdGGk24hEahJfbBepr2QzodVrGdHL8/U4r9X81qnYMHS30ufji5e6C00Af407OyHxViEdHGBkx4xUVwtcF+k793MJQaydmlSfuHipHGYrzm6AlZEI33E9nrxnPhHC8JWLE2NG0tzGq9MDN0wPVv+xwbEOv1iJSKpEK2YmmUQY7O+nUSnH1DyXG79JKgwjvdLmgzDbYTpfFFYXKEx/FqQzCr6cwCwGrYzXl9IWkEOEmRRDJ/l7a+CBDGiMaZSDhbhaM+lF6huWEh7pfVEfon73/5YIyu2aIkZFRBhQRxPtcYCLYRunpteFqG2NcokLq5oGP8oyhLBi04/R3j+MZE3Z2jhqG6OoedmQ+f1Vz2kmOm5c3Pj7ulyRX8Q07mMcZHxtjwOhFZIAz1qFW6qxRJPiLMbXW0KkKI1DlguuFcsrtBnSaYbp65UTHen1rNqLNpEU9NMiYSYLCOwA/oaCdxYBxtIsmfTBJod9VQfKfHTnh90Jgs2BTA2J3t9NZw3r62xrp6HXGLyYMf28XLk07/NKf5+KgzIJOrXUUd1d6qpCadI6Eox5FGNHnK71+86aGYQaHtajxIjLo62vfme42xtra0am8cRcSoy74HQrl6UzoRtToHQLR39JETjjLFChdT9Uevuxm1qAZHaRL70VUgIG2NidClAM0mnwJC/bEVXp+lvWp6wvZwlo0YwYkAb7fslafeRIhW9IqlBhBInVGZBeyuscYGhyhZ1BOXGoIijPlhC774S/+gx8+KLNi1AkJUlaUXi44aYbpGdGfN97Orj54qxTfVFIwjaMeGaLb4EV8+L9+rb24tb+fHv+hoMyO1aRH3d2Lzj+CIMXpgE3jMO0tnQwKpUx8ggkO9MPrW0TkLokpc5Tz6aC+rIpqXTCzcwLp3LCO+vREjIdqEcelERkWQXykP97u8rN6aMYe2poaOdkayJJFMWe1VIRleLiJoxs2csI1hvAgX5zrKumTeBIyIx0/zRBdNWNMuHohkWJhwdYx2NRMr/5UYKodAw37C9CGRxIaEYqPI8NEitLTE5XKCW1TLW2DQ3T325ApA0mdHYKlV4xfqCeje7ZSG5xEdEoS8XIwDXTS3tpMs1H6TV0j7RiWyKmkhghaRBeTJzx3Iuqo2nsCcVoqoV4euBg6qTxwiMJeOSGT85if5HvJs/bioMzMQGUZfV6xRAr1DUu/YIcugsC4FDJVQ3T3qRmz+5MYdepjtVuN6LtK+eLNL+nJnE2qtwIlBrRWL8JjIwgNOKWmfeFmB0MfTX1SggNVyL8WYGxrKuRk6zDtIbNZFjREV+Vx9mgyWBo+QPOwBTsiXIISiApww0X6j+wc3262ywVl1rZSKiuqORG0ijXpXwcddrSNu/myUIebppUuWRAuARFMiPTHUy5Dau6nyWKn70gbqbcuI+rMq7Tv4ZMDwyBzRiEXgJ4N7ZARl4gYJs7MJPIbr2zHPD5Ab9+QQw5CJHPH298XTzcFDvPY9ajbSyk8XETRaCR5KTLMLcfYbpzJtUuz8Dn8HgfiFzM9PoRwATCaxxnq76d/UIPJMdajDPU1UViqYv65359rIDEhXkjHO2nq6KatvQ+N3owiJJrgoGB8MOCskiNp2ssHffP5xVLfU3NHKCpcWEa/WVAAkZwD8uxYjHbECg/CM5NOF3C+5CnuKKSsHRmkvqgW9zkziBZkMezjNO5Zx65aD5IXTCc9xo+L6uJezi2Bi4EyOxpay+roG3ciPGciqp56yndsYb/nFGY46vmCSCTFIyqRCG8lijPA2Kqhv7aYwqIG+l3jmTI9i0TfbwrZCvIxRz8+hDU6ELmLArsgFXD6HYTrKjz8CUsIws00RFNBGe16Gzb7KD1ddjy8XZEYRhhzUiBzccXNWYZbQCgR8dEEyU9LJZlMGE0mR6akSfgzmxHWe7PJ7Mjk8/X1wcddCmYNI23VlFd1Mh42mZyAdj5f28HEZA0HayTEpscQFh5HtL8Hbo55faYZGWhpovpkOz7LF5L8HYdcu7mbhsYxLCIf4hN8Edt0qHtrObG/kPKxAHJXLyHD7+sZmpc5oN/R/aKgzDhEZ1sP/aNazHYRUndf/IJCCXa1oBvuprFlEIPYlcCEBIKVggyKHUNfMy09w4zbVQSEBhHg7Xo2C/bcZ7HbMGsG6OkZYtxoQyRX4RPgi6eLHCGhVWh2u5ae5haamnTE5MQgK9/Lx60KIlWnF2NjP8PKyczIjCLU55y5ZNM7ipMXHy2hzh5Bzrw8Ur8qgfj92e+CV7KZMY33Ul/Xg06QOcEJl6B4ovzdUNiG6Wrvpm/UjNwniKBgfzxlVozjw/Q0t9FncsYlOJakQNfzs23PudF/ICizYNQM0V5eTkVhDYbVd3F1iCATYaS/eB+HavsY0xuxyENJSp9ERmLgBRglHB+pt7c3gs/9gj8ev3oAACAASURBVNmXFh1j/S2UHj3OiZJuVHMXkiZR071/M1stgQRbRzB6RBHgE8nUqVF4Sm3oxnSYbRYsmnbqaxs52RbK1VeeUUYGkUsg0U4NfPbqG+x1CiMk0Afn2mqGlP7ELpvlqIvVXzFK+m0riZM64ywe4NDr6+nyCULuyBSyMFDfitHLG09vT1yEVOMRE87+QYTnRCE5uIVj1ZUcU8/jkXvnkuzbw9GtdZjDE3E5sYOWtDzSJmeT4QKjJ3axa9du9skTyfb82q5ZsYeynGe5f14EAeYuugdGGTdaHSycXe6FZ1AUkRdQNrbbh/j8N28jufZqJseE48M4bSeraVfb8U2MJ8Hf85K/louBMgGgNm1+h13aaLKmZxNdtY5N+kTCJ6QwUVPIsaphTOGzuGpaIJj1jHeUc3TLJj6vsuEf5oVCbEPfXkOTKJW5y+cxZ3Icfi7CaeybyMxuMzBc+D5/O5nALVdnEuR9qnCwsKnqhnrpObaVfbWDdEYvZFXQKI1HTtCVcxNL9Ps53G7EahfjnTqPvER/vL7P8h8XdV/a0Pa10z0wwrhJ0DiwYGgS6u9VUxqykttzPU6zMCIk3pHEBzvR/OGfebN0BH1fK11WFXKvQBJS0kj29sLf3sThoBR8DjSQ8+QaJpzejOzFL/L03jCy0sOICBBKkFhoOVRIv6s3KdevYvJXNrVhM2voa2ikY3CQ/oYSKjR+BPj6EBjgjU9oJOHBfvjItfSW7+bzj7ezpz+U3GQJ5pZ8drKANTcsJvbY6+xKuYr5KZHE+bii0DdQdLyc8mY9Lp5SB6jTqgdp7VSQmOxzaqzsI7RqErlhVTb+mmqOFBeyc18LsohU5l01h0j7CB1lNQwqvYmyn+T9nut57vZgx2+F2qofPfEG7So/PPy8Ocv32hjtGkZjdWXa43cxW2x1CDjXtg5hFsyNGZ3dh7joIHxUF1LZNzHYVs/Od3YQ9PhDzJQIGYY2xkp2c0Ltg19iHNG+38YkXfKn9I2O3wnKrBqGe5s5uuM4zcMQPzcdl+5Kdr2/mTq/GEIdtJ0IZ1U0uSuvYnqcNx7CacaqY7i1goKCGlp6RpG4y7D5ppKbPZGEINfzDqbW3l389Z1eEtK8sNq0dPeoHdpvjis7ueAZnEDm/IkE6fuo3ryeLR1mnGnk8AEzCRPDcBmopVHig0dQMKHuPoQmTWbGjHi8TYO0N3Qz4gBiJixmM+NdTXQYFLgLgN9iwOwVT2pqMoneFgaaijh2vJzSHj9mLIpDNtrG4U370YeGYB/U4RYbgm9kLnPTw/GwDNM7MIrGYsNi0dBdW0vVyU4Cr19B2mmVXJHIBd+4KAJcpF9pUNl6DvDlkVFMHpNYOS8M61gvrSePcLiyF5FvCCGTFjEnRsa3yGn+44N8+pcXBWW9h9m8o47OMRsu7jKUAbEkTEwlVtJDzbGDHOu1oRRZsYbN5so50XhYujix/RC1IzoMRjEe8emkpScT53VuyS0bFqOavkbhOx9ioK6IMl0woQFeBPj74BsWTUSQj4MwEfYMoSB5fv4oOddPRvHZn7m7MZ6l0c6nvAwjRZRYVvPTa3PJiHU/9S3bDKi76yktLKWscRQXDzvjbhPJy81gQpj7JZWf+qcMaxplrG4nr346SEC4EpFIjPfE+UxLdMNUc5hjNV30a0w4u4cRPTGT7HA7/VUF7CvqwSZ3xigOY86Vs4l1df4vEY+16xjurOTg+1s4UdeH6Jcv8VSiDImtic1/2oRx5lKmpbjQcaAMjYegMJ1G4AXIiYuBMru6g7oT+1i3vYo+Wwg3rA6lvlGHwtWJ3kP76Y7MIT0pFu/RIeQRcgY7e+hq7EOn7aWvf5gusz9Rga6nBC9PHS1xCszh6hWTsK5/nvXO8YSHBiIpLGI4xA+/zAgM+wqoqFcTd0UeASI5YdkeHP7DTqJXT0FhFSH6OocvckbX2MygzYJy8XzSOuvoqNnF25U5PHRzPCp/H6j9ks8q3fFpKUI9eyHpp0HZyIm9HC4sp37CYpYHnn/Us+95lbcD7+dnM4Nxa9nHodIG2kbN2IdbGZHHEDZnDT+d8k1X5LmgLDsmHN/LIdm+9pVcDJQJbIx5rJZtr26kf/IKpgzt54g9kZBwd2QNlTQKSuqr55DsZsMw2EDh5g954ZNBZv18OVEyJ0yDnbRXlNLlm0JckBfB4UlExyeT4JDOPqfZLZhH69n68q94rW0FLzyzjPiQ04sDJvoqj3Ns81q2VA2jCctkepSc/hFPchfkkh7scnazESvwVLkgOa+I7j+1NDh+/N1MmYWugp0cK6ujTS0Ahi7aq05SVDuCwTeOiVPSmegjdSwqyuTF3DRdSfWH77KlfoDRrkaaja7IPfwIi0gg3tOTaNUAx0LTCDj4TVD2zMFY8qZEES3QFVho3HeETqkbideeAWV2BHfhUGM+O3eVMOKVwoSxHWx1v4aFUTZMzWXUG/yIm5JLbkow7uoqyo4d4JOSEJbmyTBWbOFjv8f5n/B6aja+x76IOWQFuBMcM5E4tw5qq/rp0vgxIVKMIOv39WaXd7PvSxtX3zqbQKWB4ZEm9n5egk4ZQPqCaUQqbGhaKjl6qBaPBDOHh248B5TV8+Gzm5FkZRIXF+oosH2qWemtqqW+sYfw++5krsiAseUwH2ytQiPUR7Z1UNyWxJ0/XczUCYHnAZNTvxdAWR07395B0BP/cxqU/fNz4mJX+C5QZjd0UVMkbJKVNHWNglSKi5eIxjoN0RmxCMcqO2pGlLO5fWUqAR5yMKodxeGLj1XSr4xkwoxMQofLOLLjKHVemczLSSE23P80I2+kZ/2feFM/i0Wz00kPVX6ri9+uH2P4i//jsfpAUrzqObjLxISsaFx7K6hx9scr2B03Jz/CEudwwwIfRgSB289L6FO64ebqgtIyQH1RJUMhOUyfFIyHwFKJ/QiPjyHE3kHlvo1sqzFC6GJWBbdRb5Di4tTN8T0DhEzPJjHWlfEBN7InBWDuqKCgpI5OnYaB3gH6eswERQfgIgj2nlrgcXIKJP26FUwOlGMf6GFQrWXs5C4O9ytwjp7MrFgXRyWavuoCysPmsiQ2mtgw139piMNFQVndWt4u9CEsMY28iR44CQLK9lFaTx5j6+Zm4u+9hamaA/z6qWqWvHQf6Z0f8+ctKmasnEaibh+fFznhmTydlXnBX5VlshrG6K8rYM+BSsd3PmnkczZ63MaVMVpGak7SaAtnYu5UsqPdsI02k3+ggKIyPZNXTcG/4HXuPKQg68yepGmkJ+AOHrxlJlmx7ogEdrO7kfLCcpq17sQtmEsqTRxdt5mjykwWTU8jPjIAD8Ht/E/sP+d9QzYDWrUOrUmMyleFTNfLcPHHPFu2lN+uCUXsLMFZLMbJUs/ml7ahTpjClAw3OvYWUq/3JTPbi6ED+ylPv5V7Esc48PsXKLr2TzyU5n6OMPnZO/4HMmVmTCYdI61D9H7xdzZe8TRPJMqQDm3kj69byJ6RTFS4O3a7BKWHCg+V8oIxGRcFZeNDDKl7KG3qoeVoCyk3LibsdIFW+3Apm97ZTI0sBm+9ncRrlzItK4VwoSh522GO5FdxxDaTW2acXb4Ru+Dl647MyUbHm0/wlwYrNpkLzi3DuE9NIzEnGPXu41Q2GojIikFT3kHS7+4i9HgTImM5BU1ah+q4fmQEk6CaLWj3OHvj6+1HxAQVIrmJ1o+2UlSdz57RiaycPYHk3CkkRoYR4iOj9+O3OREzhYlnQFnhdrZ/+SVb7RGkft0/UneclnnP8fDCKKLOjSFp2MPByhFa/BZx02QJ1q8CiEQ4SSSIGWLzUy8xPvcKJiUkEuXhilJ6Rmz3YlvF+f//blAmUMbjdFQ0MNBRSdm4L77thyh0isLbTYGf0gmrbyIZ8SGEBksxdhSy8bNiSvM7SFmei4eTjabNWxjMnkJsoD/ePUXUO08mZfoKrkw/t9isHZthhP7j7/Nyk4Gx4igeemIh4cFnQJnwzEY6dn3Ahj3VdEQu5rrIfho0vRSeVDE/3Q29VcvwqBhVYByzp6Xg6+lyeYa4SO9Ldl/ajQye2MX+zZ+yrceC1ieVlKzl3L86HvevcKgN9f73eLdiDH1LOQ16Jbi4ERgYQ6RnIAmqTg6rInE92s7MJ2//ym1jr36P36/rR6yU4uIoyWVnrFuLe3IaM65ZwESBKRMUz/sbOfTmepoWPcAdE10Yfu9ZPoy8ieXpUcS6DlO64QsqCCBmwUJyqKFozyZe3qQmJlaCta+O5lkv8bBvKUWffkRBzEwmaWrpjljKjKwwwpyHaazuYqSliU6L4KrSox4T4eXrikg4EEUnE68IcLDa42U7OFBwkC17mtHLA5gwewbpyamkRQfjp9CgrtjEi+3XnQfKPvjlS9Q6u6Hw8jyntqqd8b5xzLIA5j5zD3O/JkBsMx/h1b/0MG1RDskJ/ohO62M5NnBh8xNbGGypYdtr65H+7E5mevs4GDXJmcrb3+tMOXuxi7kvhfGzjLdSfLiA4kYLwVGe9O/fysCiq8gR27BZClj3ZQKP/HIeEd42BhpOsG9HPp0usUyYms0EH0FQ1YS6q4aiL3dwzGkSy666gmlJASi15bx/78t0X3M78yZEEia2YBYEthEhlpxeK5yckSrd8RLrGVr3B37ns4afJRXzyVsGZi/NwKNxP0clEQTFyrE0jaBzmsi1V531SAjPb7eoaf3sRd4enM1NV2UQaShh58GTlNTbiczJJSMlGI+RMhq7eyhsTeKaxUGn6moKcacn1/H2Z02IE/yw2NL/P/bOOz6qKnvg3+mTySSZJJPeQ0ISakhIQAglFOl2RUVdsbdd17q6rltcd3XXsm6xrWtHUBFURJHeIQHSgATSe29Tkukz7/d5oQUXJYruT3bn/jv3vTfv3HPv+95zzj2HGy6eTPqIY+mZBHcD+dvzyct3M/cnUwcBuhxNsB5/pejRMFL2+Wq2HyzjwIFaLD46wpMj8XX7EhQ7jOwMNYVfmMi9/2rGnDmg7nsb+bNBmXDobV7doyUwdjjjh2tRanXoVJ3UFO1lTWEKDz8wAUl/FzseeojC+57nku3P8H7oDVw+aTgj/MtY/W4xzoAULrw8m6ABX78dQ0MZuz5YR/Pcu7l9jJaWV37JmyN+yvUZkcT4dLP/nY84EpDCiKxYVGVbWLFyJ0ebJYzMyWac/xFeL1AxQn/ckmJtolt/OT+5YjoTEpX0Nx9m9+Y9HLEEkjRtBhPDRaOHC7upkaIVy1hrHc3CKxcwZUwMeh/5GUssnlG4YtZ9saLImX60t1JZUkZZvZRhuRMZoe2nL+8tflk4k4cvDxpI7O4fGo7O/AWvfuhm9IQJ5EwMpfHLz9jT0ERzVAr64moSH76TaS4D/Zue5p7623hhaTy6M5QwPA+hbGBq4Ohs5sjbL56CskN/59fvtNAjBgyq7QiRE8idPYOZ6eGnyu4MEvjZoOzYDDTTULKDT15ZwSG57vT7ODroUGUzd94c5kxKIkLnMzCpXWUb+PzTT3m9Tkd62Cmri002iiUPXUqq0k3T64/zl3InboUGWYORwOkzmXNdFj5FJRQUechZmMKRZavx+cUjzFdKsBlaaOtxIFMIlL7zHtWjxzEifSzD5QpUWj/8/MUyLm766ovY+pdf8UTrpbz02vUEb/0rrx0IZ+YNcwjY8hGHk7NPQdn+beQdrqF92nVcF3t6PUbhk9/xe9WtLJ0STcIZoKzKfyqXJPXSanIOxEtJZWoC44cRpu5hzf138qnRH33GfBbNnUJmoh7t1xbB+/q155uhzINYKmnXu19wsMc6YBnxVOVT4AhDFxlLsk6KRBFE1IhMpuSOJkLST09bHi/c9xFhC3NOQllH9kRSIsLQtx6g/ExQ5rFhbi9j1YtbifxZDBufknPXg7NOgzKPo57db/+Td97Lo/eCi8gdn4Tf7vXUXHsvV7jaMJu38caHASxYPJ3ciUkEaL/f4PGhQZmA21zB9rV7Kd13FO0oDXtdGWTUHiHynntYEO1zfPHy0L3qZT4Jm8UESwGlvS4aOrtwi7Urh09iXmoveaVNVJUrufbRK4mROOnrMeNyWzD0mulzSvFRCDjdHlzipshPg5+/Pz5qLX7SLtoqN/K3lZH88re5+GIl74k/cPiSm5mTGk+sUoLrwIesqVHjSpnN5VEV7Nuwmn+sNpCQpEBor6Zx9mv8/TIttS/8gb1zlzKnbTNbnWMYNjaD6bES7GYDvT1m+gUznU1FfPyRlNsezEUl6qgmgFCdL/KB7bOAs3wVzz/zBUf1U7jm+iyCqvLYWCowetF0xrd9yjNfgbL3nt5E6LxZZIxOHFTz1EVjQQEF+w+ju/22b4CyTGKDpRh6+7C4BSQyNdrAEMLDNZirC/jw8cfYFDCejKmXcs2iTOK1yjO6Nb6vL/XZoMzjNNO4fS2b9+zhUFA6ER49+tK32R6VSYoInp4qClrm8/Rjc4iz7mb52gYkGg9Waw91jb2IYe0DtiO5loDgeMYkm9jypcAlz9xO6q5neeyPhwm+dQ6RVhPW5jpqGoy4Zb6ERwehEMdKG0JU+oXclBOOcdur/GZTJypZH92dHvzFMbSb6ZMoUajlqPUjyMiZy5U50ac+wIIDpyGPZx49wJTf3UpmqB8+EjttO9dTbNaiTUtndEwQOkslxdvW8M/3y5EGnX6cwt3WjmTSpcyfM5ucYXp06mNmF8F+lB1r1rD8vWpCxoQdd42LZSkVJC+9n8uHa/A9Uc7NUsjqDyuRhaaRO28Elvy97Cs4TN/cmaRtep9PR97Lb3ICzloW61zG/axQVvg6T75VSKVNRbAa/OIzmTwlmYjOEj7vncMvlsQgWE3UPP8Qb+T+nrlb/0bxrKUsGD2MYeoWNi/bQqc2iuxLchkmlSDYm6kr3cE766N54NEctFjZ9cvfcPgn93NJYjjhCgnOve+wsjEM7ahcFqWZB9yX+ZurSJkdRcnuSgxGK4LG51ScmkSONjmH3KheykvqabO4UalMHK3sPKVrUhVK/xSmZRlZ/7GdGY/cSE5M8BDjMQVw9NBQ0z7gnj4TmLl7yjm4r5j9prHccudEQvf8lSX/NJKeHYKr2UDMNfdztd82Pi1LYGx2JpNH+WHY/QXbKo+wS5lMcrOTuQ9cSbzbhK30de5bPYGnHxpPgN+/H+P5r4EyxYE/cf0zDhY8cB1zx2s5/PYaanUxjLl4NulniBMaCpQJgoGqvA2899wy6sPjTtX8EmeJrZYm3VIevX0m45N0J2OMuvduYe+ROjqnXM5loaLP3IHFVM6bj21i8ssPM7LzKPvfepsdIeNIGxaFvCCfRh89w+aNxL+jk+rDwVy0IIy8ZZ/i/8jDXKiQ4HEdYu0aG9nTkqh/9w3KRowjLXMcqTLpQA0+lVhn0NVJ06G1vPq3T6ghiagLbuSxG4fjOrCB4qDRSDeupiYti1ETJpLlJ8V0YCu7Dojuy/ksCvuKf3fLS7wZ/nNumx57BijroVQYznjXDjZVmgeCHOXKEEYvvoGZUSbW/fFNFFfOJrDmII2SEaSlj2VMxLcv03Q2S5nb6cQt1jA8vmLZN7/O8v4UYtMnMvMEZEqkAxYJhdRKT1s+f314A2nXzyRY5ubIex/SNnU6o6OjCG3cSaFtNIkTFnL5SUuZgNvYStPmZbzsupJfzS3gD78RuPn+2SRE606WPrGVfsH61Wv4zBRH7LiRDCtZy/L9vlz08XPc7u+B3g/5zQvBLL1zMrFicOe5rLBnuHYoUCZ4rDRtWsn6Sjvoo0i1V7AlaC5LpGt5ZkcKj/xuAbFiLUOxBE3dURqVIQS2FVJi1tBT24ZCq8I/J5vh3aXk76zDlT6Py7P1SBwHeO7Gv9EcGoJUZqHJOJxrx1k42m7kSAeEyHtw+CWTPPsefpZlpC3vQ55vu4FnfhKK4K7jnV+uJOzWJUxIjEIMaxQOfsSnR5XYo7KZ4XeAjdv2kd8zkosm+uA89DnvuK7kviXj6Hz5BXqW3szU+o1sdIwhaWwm06LlCB3lVDd0UucXR6JwgLdfd3LnYxcOWLYkMiUaX59jUOYxcWj1OyzbtI8mdzRT585n7oXDkDfXcagGRkp28HzDYp6+KQaVQobgrmDZk2tQjs8gOTkav5Pj4KG97CiV1a3E/uyOr4WyyfOGI207SkFJNW3iDkIVSvyYCcyYlYqisYL1b3xO2P3X4P/RMopTbuOqzCB0Pt+3pgzRUia4MB5ay9v/Wsb7W7qImzGfmddOw/eDp3i7VkVkTAgaDPQGLeH390wlPkQ8YWnD2N6FwWgZOGgxuIl1PtVB0cQEKsRS4hS9v4byQwdou/gWFoxJIdmyk48+b8UTMIZLFg5H5gGZ/IR13YXT1siuN1awt9OB3XO6X1oiCSQuezKTZ2SSrB6Und9hwrH3L9x38BqeWJpIsPb0TefJ/9d7iLwvVvLXFc3oE05PIO6srEN5x5/46YxUkgd7Etrz2ZNfTkH/BK6bHz4wZ9z9Bmpf/QMr5z3LLzL8CTx+OMpVtJz3ynQEp01mQYaWrv35HCgqpe/qi8lp2sLflwfyyJNzBvTp+/K0fXWJOCuUVW5iXZOeiMThjA0oY/PWCqprXGSl2tjQt4BfLI4Cq4mGvz3EK5N+x4Vb/k7Z/JuYNyqRRHU725Ztok0TwfhLZpAskyD0VFCbv443Ddfw+2v0CO5a/nX/CuIfuoMJUXr8RaN5wTLerwrBN3U6i0abKc3bz96dbWTeMBmqi1j97Mc4LrmYdJUY9SNFIg8iIX0MKbEhBCid9HX30NNtxv5VXZNIUATGERMklln6Fgut4EYwFLD6vV3U9TsG4kG/2gRHF03VjTTZh7P4sbtYYNvJu4bp3DErFGnzO/z6XzoWj61gmymLcVkZTB7hi2nvOrZWlLJNlszwVlj0wKXEuM3Yyt/i/hVjeeqRif/lUHbkRR7+KIarr8khfbgftR8sZ58imMjZ85nu9+8jNGQo27eFlS+voS9tBLpBM0ewHOaw4zLuvWk6GcehTDylVbZ+K0V1ZhJuXsJkhQRBsNLXW8hz9+/mohfvIezQS/zh5VakXc1I4xx0qtKIDR1L7lgXVo+H5r4srpjgYuuyLwl75H5mKEA48jJPbh7PdVek0Ln8ST5oMNGv0aOX+hA6ciKTZk4h2XSYAx8vY3tkNOamiVwR20HAvAmo6muoqShn/6efUejWEj5lMUsunMKInj2sW7uWdZJE0sWZMriV76Zq5p95aM7XuC/DFnDDRBXCABRJxHA5JGJBZk4F+mclRKMXDydIjv3+bdvXQ5kHl6OL/a/8iQ8rLFjFIn3iDrb1KJWuQHyDQonyPfZAiS6etEmL+NmiWLqbt/DET95Ekp2Gj8RD6558DClpRAcFEtBTSU/kAqYvuobFx6FMEPpor97LW798C+PM6SRKS1n7Mcy46Qaunj1yoEiweHLo6Oad1JXspC40ib6Qacww5lF8tBr3zx/jth8FlAlYSj/h/Q0t2GKncvkII1X7C9gadzMPpLVQ8MYz/EN9B/+4exxBsnby33mPLeXt9DrsmOqOUtPRRbc0nKjQGFKiffA4BeThaUy57gbmhRfwx18c4cpfXkl8QD3v/6OEOGUNVdFTiRpxAXN9Csgvruegcj63T+6jPX8lf66+jOfuiIeeVfzuL3KuuW06STE65HgwbFnOug5flGnpJFR8wQcffIEhzp/G/mh0XU6mLcgkZkIqFW/sYuydVzOqci2fuceQPC6TKZFSDAe2s+9oI51TZzKxZwPPPbSRgOwExM+1TJfBxTfPYWSgL9KjK3kzz0jtETvpcXL0E9JR+EcR21fFkYNFHMzbyMcNCeTkLuT3P52FWlHLu4/+g0qF/7+7L9tMOJShzPjtWdyXIyKQDRSkFgbiS8WPjVTqpPtkoP/9TJN6ECSyH7xu3zfGlJkPsXN3NQf2NhMU6iQ0ayyuHiXaI2/yxDoXE7KikLv76NVdyH23TCdR74vUVcL7f11LWX0//nHBpzYeDiPWvl7a4+/nhVsTjhXudtso/fuz7J58Jbmjk4g+sIKPG/xRjxhFmr2O8gYfJl5xARESMaDeTEdlHc29ZmyuYyfQv0J8KFRadOGRREaGEHCCvaxGHOue4Ge2R3jqkmACT6Z0+cr1vYfYt/Ez/rnWSvIov0FgJGAvLsRwze+4Y9rwQVAmYC3ZyI5DjVSnXstd48W4WvEkcTclTz3G59c+y70pWnTiuo+dsrdeZ78+lZSp07nAX6AlL4/9BaXIbl7KDEc3ZQVNxE0bj+ip+w5L5JCW1LNBGYJ4slXUx2MW0O0bSqgu7SQtXcnW6iweun0UUouBgt/cz4brn2Xh1ufZOOIGLspOIkVbzdp38unzS2T6ZZOPxW73VlKTv45/tVzMk0sjoHsVj/5Zwx0PzSI2xBcZHnrXvc6n5mhCsmcyW1fH3k8/4K1383AMG06Esh9BD8U7lcxKqGaXMoOgdg+zHryB2dlpRAgVrF/+BTt2NqFLiThlHXXbcfeUURL6OC/emYTua7IufL3QPHi+JvWK4DFQk7eLfcXd+M1bzMJhmoG57BbXFakEj2MrT/+2kXm5vWyrTiIjO4ucjGDat6xlZ201R4JSiSxvJ/OBG8n0mLDu/Sv37LuU5+5KQ3eGDcN/j6XMupk//7qcjBsWkj3ah4Nvr6VBF83YRbMYdS6WsoLdrHlvN7rcCwgdDGXGPWyqyWHptZMZewLKOvNZv6Wcatdoblgy7tiOWujH1LOD3zzYxH0v/oRwxxc8+0IbnoZWkibYqCQaQ3sg6YpmFJHBmDMvZ5GmlvXLdjL8sZ8yUWqh8Mmf8Hfdwzy6eATGFa9ROjKDkZkZpMmlSOUKFPTSWn2EfYVWRg+r4828C/jtlIO8sKEVlT6S6PgYJHu30DxuGpk5k5mgU9JftI29B6tonnw118acvpP0rPkDf/a9nZumxpzRfVkbMvRzsQAAIABJREFUtpAbJ31zoP/A6ctzWGm+0VImiHmC+rC5BlnKtr7FB/3DiRmTRW7sccucRIZcqcZXZqSr8lN+/TcFd943ER+ZBI/TiUcslivW1Kv6kq0dcehHX8il447HlAku7P2d1B2upXcgiHM3r70Ml955GVPGReOnFmUmpkRw4Di8iV1VPVQNu5TFmiryPl5L8z2//BFAmYC18gtWrC6ltqMXhY+VruZWOts7adCOYkJiAL4JYxh1ZDXrU+/jz0tGoe4pZ/+uHWzfmket/3imLLiABGM5h/IP0hEQiMQZyfSbFzMlXIXMlc8ff1HO1b9eTEJAHcv/WkisoobKmOnEjprMPM0B9hbWUiyfx+2zobNmKy/8w8rtf7ka7Ye/4nn5Um6flUicaEUxHeKzd3bQGpzK1EsnoSzYzc4PVtKdEkh1aBaBX5aRkQDdOf6U7UzljqUTCSlcwSeKDFIzMpkc2EzeyjVsPuQm7edXkW7I4+03XNz5+FwGovgkCtQaFTKJmYNrt9AdoaXhcBf+ATL8g6B6Zw3WsBji9Cq0xkI+7ruBp26MJ8BXieCp5L2n1hM0azpjR51yXwq4aC4soqjoKPo7b/8G9+VkRo+K/JpA/6+evhzSt/acOn2j+1LUe7uBks17aTQ7iUyPpHvjJ2xv99Dfl8INS8PZ9dJa3Fc+zE2TYgnRyBBcxbz/9lF8Q5KZMjP1VAyvuYGWgxt5q24hT9yWePwD6qTshT+xa/KVTB8VTPf7n1AVEMfIudNIrNnNzp2FlCcs5v654TgtzRSt2UKZyUivWYGvrxxTUR71oQmEBwcRLMarKnVEJo1gzMQxJBx3MeLqx1HxNj97OYx7fzefpCCfM5/I6z1EwY7NvJ+nY8qk4NOgrH/bWg7NepAbJyedgjJPJ0Wfb6Wo3k3q0quZNLD5E3CYutjx6OMcfux5bgrXHHOZWfaz7PUj+I/IJCd3JEHSPip2ie7LZpLu/gkTZMJADJNMOTjFyjkN6xkvPhuUuYtWsrIpmrgRY8n2LWLj9mqqXTHkJBlYv8bCxb+7gljzYV66bTnDXv4duaUv8cyhCVy6IJN0+Q7eXWdAHZvNZXOTjo27s526sp28+Z6bpU8swO/DX/FHn5/z8LwYwrQyBGMxK1/bjnlYJlOnh9O3fz97yj2EDIskqKuU2qBw+j7fjPXSOdiWHyDtvjl0ryog9tJ5TEhPIdRTzvrPDtFpCGX+lZmn4jvtBqyH3uG3By7jD3clEfCtoewbZO800tvbj9HpT0S4L0pLB915q3jRejmPLQyDIy/xq08SuPYKFfs/riYoeyI5U0Oo/mQzhzqlRGVGY9+2k44rH+Sm4B7KX3yMVzOf48lpAacKuA96/PkLZd1tVK98iy9mPMhPkxQoJX2Ur3qNlQd7sTpdyKPSmTR9KtNGhp8xeeVQLGVgo6v2ILs+Ws2uqg76o9IZFSzFfCSPMk8YiVOu4YbZo0gQ86dY6sn7bCMFPVpSFy1kaoQSt1OGWm7GWLuah/4azlPPXEig50v+/EQBgj6T+XPCcRk6qevoob3FjEwdTc51k/FvKmb1u3XMf3wx4YVv8OSXahKFOgxx6agPlqC+ZCE5ORMYeYKlxBOCDjtWQyeW2i94IW86f7gjkh6TE4lcgVIpoXbZGxQkX8DYicdSYvTuW8cXaz7hM2cMo75qSazYR9P853l4bhw+FRvYe7iWpj4PdFXTqRxG9Ixbuf3/E8rOMH9sG//Jsr5U4jIuYHbcYHepGH9YS9nKF/lX6AM8c1EIihPHctwuXKJ5vHQVn1YGokzO5ZITUCYGC3s8A8fq3YIbj3MLLzwnsPiWaQMxZfJB5j/3oU1sL2ujPPkyrvGrYe/KT2i8+ziU9XzAr/8Wws13TCLmP+y+FLBSv3sXdUIQwbHRhKs8WCvzKS48xO7oJdw7yReZSo3aUs2+Kj9y0t3sX1dIuzYSbdVeKoMTCI5NZLjSTGtdBWWFjTgmXM7NF2cSpXDitO3lyVtWETZjHAE+3eTtlTArrpMjBGNWRDBaWUuT2QfpqKX8fJ4/ju56Ct59iRXdGqRtGmY/spSxrkaqi/LZe7AVIeECps/KISteQ3PeNjas/Jye7BnkzkhHunsPNQ5fXKWbacz9OTdkR2Jf9U+2RWUzevxoog5vYHvxYQ46dAQ5Lajj/GkqiebXf1x4DMpONjdWswWPvJMdnxzAqg1jXO44Aix2PHIlSkcHhqKPeaFlCc+eTIlRwbsPv0CpRINKNzi2VMDc0Y9HE82c39/NLKzYK7byry3VA6duBXc9+dUp3HnbQi4Yc55A2fG8bCWbdlHT6yF1YS5RxhZaqgr5/JV3+KJVQvSl9/HgNZNJDVIP5JUToWz5yzvpsfmQOCbmFHzaOultLmefbCnP3H46lO28YBHjfWrY81k1Nt9w0ob7YWmt4FBhObX2ESx5+l7mBFjpOvgl74q5BSfcztIZcfSvepP84ZMZru2lce9B6hSp5C6YyaSUkIEkrMfM5h48tjb2v/MSH1apiBuTzsjkGGJi44nU+6M9kSvQ2kZtyXY+XpVPZbeb0HHJhEgMVOw+iitiJJOuv5G5I8LRq0SPh4WW3Z+zsaQXz+h5XDUpEqXLiVwtw9Zby/L7Xkb3wh+ZH+CDRiLQt/2fvNWQyIiMUWREa/BY6jhccIiC2kiuv2fGOW1Yvw26nQ3KxM3Qlyu+ZF9VOyaPksDkLKYumkW6u5p9n67ks2YZwZJ+DElL+MWSMejdlaz750cU9tqx9HsIzphJ7szJZIYfT/kiuOhvK2ff+2+yqkuDtF3DvN/dxhhzBUcK8th7sANZ2nRmzZzIuEg1LqsFq0OKQiXQ13iQ7Z/toiclBefGrVjn3cWSyWY++1sJqYtmMX5sAn6ecr5cuYPDZXbSJiefgm1XP87Gbazqu5u/3JWE7vtMPSS4Bw61DYTqiPHRrj6M9Tt54y9f0KbTYu+RkHrtrVwyTo9t90d8tr+WZpMVWVAyI3PmsmiEm/o961i2sR6VTo7ZMZzFDy8hI0B+MnXK4DE9T6FMXAgc2Lo66A2IIsJHzO8j5uxqobXXhtPlQaYNJDBQh87nzPEEZ4UywUTzkQJ2rN1Oaa+Ab/xYJk3LJslPgrv7KPm79lHaaoWwLOZfmICk6jBH25WEZ09iQooWe8NBdn68kaJuC06zGXfuL/ndokh8HJ/zxD1fYNAEExbrh8TlQiqVo4iMQevnS0BbBTX9AkTP5NYFSra8tAP1RZcyTmOgteoIBbv2U+uUIlNrji9CUrTRIxg7dS654b10Hv6Mv+2bxm/vSRl08sRJxZuvkZ+QyajsLMZpwHBgG7sLDlE5ah6LjieEPKEYwpZXeTv8bm6eEk2Ys4WOgSBuATrLqTercCfMYtGowacUj6+FmMlbvh7Z9KmkRIRyIv/ft1lETvQ9e0qM0+9q3/wGy/uHE5s+gZknLGViF7eBzpr9fLyihZF3L2FS8PH8N+La3ZLHJ5/t4uDhOjyj5zJt7hxmDL725CPEL6yR5mYBfZj/QJzRaZ/50s3sOtJORdIlXKWtY9/qNdTeeCdzC9/no/xiGkNv4YHFo4gKEkPOv9/2zTFlHmxGE065CpXPscSsrso9HMgvYlvcTTwy5Zj7RRCTJPd70Kjd9HY1c2jLRvLzS6hThBCWOJqsjNEMj9fhaSij9NARqo0BjLziKmaHH+FfT2wnYtIItD4Gig+4yArvplamx6YKI0XRRKtZjiduEUty/AfmrKWjgeqWHuw+kSQlB9NfvJOyXtlARv3ImCjCggLQKpzU7lzHJ2+9w8HIsaQG+UK/GUtAAIGeJMbE9VLT0klTq4pRi+YwOdJMVXEj7coY0kfosNUdpri4hKIyEwFRAUiP+71ksliyrllAVmww/jSzdVUeZt9IsudecCptjrmZjn0f8mzjYp6+8diJPI+7ihVPf4YiM4PkpOiBuJhjzU17WTmVNW3E3nULuQN5ylqpaDEhhj95PDXsylMybWYmKYn6M5wEc2HsaKZw/X6Crr2CMbIfzo01WOvOFugvhmEMQFljM9rUUBoKm3H5BBIeF02E3EBlaQUN3W5iZ1/H3LHhBCsP8cE/d9LZpyR2ROSgJNrdGNurKVbdxNM3x5+0lB39+/PsGjkMd10zXQ1WlPowYqJCCAwKxN9jwNjcSFX4Jdw2Wc7RdZ9xNGgso2PsVGzcR2FRNzHXX8WMMZH4NB/lYE0fkpAkJmcnng7fghtrZwMNzS001NXT3GFElTKdiWOTSQiUg7GOI/t3sHZnBb0EEpc+kSnZ8QQIDnqO7mVX/hFabApCJ1zGwguGoa3fxs7DndhjMpmaNZwgSyOl29bw+aEObPZ+2uXTeOzXFxGvliPFStWna6iKHE3KMD8cZUXsL6zG6BdLUtYMZo8KHPqpwHNcLs4GZWLOL0N7B719VhyCHLVfIMEhgWg8Vvp62mk1uZFLBCSBMcQFi5ZmJ8bmFnpsLpxuKZrAYAID/U8ebhD/rsdpo7+jgZpWI3ZNJCnDgzHt38Jhkw/+IWFExkQTFuiH5jQPlpjbzExb1REKt26hMmo0Ee2N9JjqqZHksOTyHMYmBiJzV7Bx1Q4OHraSlJ1wagPgsuBs3c0X9rt55vZh38F9+W0E7cHtMNNR34oZKR63kkCxuo9GgcTcSbt4oMfuQqr2x1+saqIRsJl6aGs34ZZL8cgCiYkNQi16ac7w2PMWyr6NCM/U96xQhoP+3m7amzvpk6jQBoURHqpjAMDdFnrbWmnv6cMmDyQq0g/MJiyCeDQ2hECVB5u5h7a6JrpsbgSPDG3SaFKCFEg9bZSXtGEXY0oG0hpLkMvkKP38kIuxCN1dmMTJoY8lIchBU5UJXVIM/goROjvp6OrBZHHgHBT0KvcNJDgihkiNayDTcI0hmJT4wflvxF3I8TJLuoCBMktOQw+GPguO4GiiTm4xj8NVWwVV0hiiAtUDSVY9HjHuQMz+YKbfIeBUBhIilqT5t+bG2NaFJDAQjUp5BnfN0Eft20LZQJkltxYff7HM0mA/swN7Xw+NLRA5PPz0RMKWDurq2+gxO1GGRBMRGUrw16f1/9o/L5i76BkosxROpNyCobUdS0wswR3V1HRZkAQnkxyhRX0ijfXQxXDWnkMJ9B98E6G/F0OvkW5NDElnSAAspjLobaynrduEFSVqbQBBwcHoAnyQO8wY2lppM0sJSBhGtKafxupeNEF+yGROTAYP/koHVqkKj0yFVmLD5gSPOoRI8UMoNkHA43TglosJMz3Ye7swC+qBMjk+J0vaeLB0t9Pa0ECvwveYi0KMw1LJUSnCCJF3026yYPVoCYsOJ1hhwWBy4VIGEBYox2Ux0d3eQY/ZhmPQPJFItIQMiyFEq0YpWsFbe3HJ1ehCAk9Z0wfKLLVQbY0kLebY7l+MHWyp7kYVqifAXzPIFSZgNRoxGkwoYmMJPlY6YmBTeKz10yWeGBQ/QD7iucKvNgGXw46524Q8PPQs5XrOqgpD7nA2KAMnPa0d9PX3I/NT0ddtQVD5ERQeil7poLupkTaDE5+oJKKDfFDLzLTU9+BwS/HxG5Qk1+3Aae/HKI0hLfZEPjIxH1wNPVoVDrN9IEZRplKhHkjz44NG7h4Yvw6XnoRQKcaWNhxBUeiVJlqqW+nulxKYcOyjrnL1YzRZcUjUBAWdnqD2hDAElwVTTy8GsxW0IQQHipYyCYi63NVOU6cViY8fQaFhhOh8kIuB+xbRc9ExMKelQXHEhPmhMLfR0S8gDwglXKdCsJnpba2noduKW4wTDBjGmKQglAMfWjemtk6cvn74aqQ4urvo7BYtqjqCw8MI+g5rzJAH9ysdzwpl3/XGZ7tOjLlyOvAoxDKEHqzdnZglGrR+GnxOpD45w3xwO6301NVh1Efh292KwWLB4RtNQmQQ/qKBReins7Ubk9mNNnBQGS/Rm2Hrod0dz4g4DYrvcOL/bK/0n/rdC2Vfl9H/PzUC3uecUQLfFsr+V8X4baHsf1VO3vc+JYGzQ5lo5XMP1I8VTy9/39Zd71j85yTw/wZl/7lX/K97khfKvFD2o1RqL5QNbVi8UDY0OXl7fTso88rrv0MCXig7/8bRC2VeKPtRaq0XyoY2LF4oG5qcvL28UPa/qANeKDv/Rt0LZV4o+1FqrRfKhjYsXigbmpy8vb4DlImnGD0e3IIMxRnSCn03mQo4Dd30Kf3RqARcJhPmfjuuEzeTiCWW/AgK9P33mFShj9baHmQDMY6+/14+T/AguF04UKA67f8KOPstuBRKFErFOcW6frd3/v+7ygtl/3+y/65P9kKZF8q+q+78oNd5oWxo4vVC2dDk5O31HaCsv4OOzm5axPq4CWoEj4N+swdNwImyXMfv6TTQZRCQq30HMpSfzEzhduN0OEA9qGQOHnp2fsnB8AxSIqy05JfT3GlF7i+e5nZjs0uQaaKYdOE4Qk4LZnNhrNzJxu01OGLSGT8+jcRgzemAZTPS11xBoWc0U5MHlzNz07w7j87YBKKiIgn56hkltwO7qZ3a+i6sEg2hw5II95WdrNpxPuuOF8rOv9HzQpkXyn6UWuuFsqENixfKhiYnb6+hQ5nH0kt3dzcdlQc4fLiKIvUsbpoViX+onK7COhzBEUQnxBAsFnwWwalzL5uKpeiihpMxIvB4Rn8Bh6GHtqpqjGlZjD5eZUMsHl33ytN8lnY5M1M72Pf2Huo6pUQMD0Ii2OhqN9PniuH6X19H2skTdC7MTaXkf7GFcgGMlgDih49ifFYacXo/VMchS+iooG7zCv6iupe/XqTAaLDiGsg3aKfwxVc5Mm4io8Zmkh4cQID/iYSybuy9zVTu2cyWWvG8sQdlyhwW5SQMvN+3qdbzY9QxL5T9GEflm/+TF8q8UPaj1FovlA1tWLxQNjQ5eXsNFcoEHI3F5OfvZsP2gzR19CFNzSYzfhjpC8bgs2kVn1SqGLPgInJHRRKoliGp+oh38/wIS8lidlbQcUuZB0v9UYrXrmbnpPt4eJyYvsCOsbWF0jdfZOOweeSOs3PonS0crDCgjhRT+Dgx9UlRhWTxsyevJ012rCyTobWa4nWfccBvJhfPHEFw82bWbm+gP3QkEyePJSlMh79KirOlnIrPl/NmwoP8aXwLe/dWY3S5cbls1KxdS2VkAhHDspg2Pp0xI6OPlc3zGGkqzePjt4uJe+Bu5tg38evfVjLvj7eRHRFwegqd81CJvFB2/g2aF8q8UPaj1FovlA1tWLxQNjQ5eXsNFcqO9ROczRTsKOBQjYLcm+cRLxXweBz0GaworIf4aIOVCRdNIj5Yi6JsBcsPRxCeksXMsYPqJ5jqaTiwlhePzuLJu4Yj9zSz/Z9v8fnnmzgUkEbmhWkIB5swd5hRhIh5zFz0WaWo9OO46cErGaNxY2w8xOZ3lrEncBHXzh9FTIBqoAh4f/V21q0vpE6RwrRFF5KTEo6yvZzDn67gswkP8+vhLeTvqaRXrJkpEWjb+CXVqReQMTGHKYnh6MW8e+J7WusoL9rGsq3DePyxHOQuM9vuf4CSO57kuuRQQhXnd0IQL5SdfzPfC2VeKPtRaq0XyoY2LF4oG5qcvL2+HZR5mnezY389FfKp3LIwGqlgw9R7lBX/OMjsR68jTiE9mZVeKF3B8rIowlPHM3O05tSDPN00V+/mtdcc3PPnKwgeSJV9zH35SeoE9G0d2Bob6XR6EKQy5CfKn8n9CI8dwWU5Sj54eiW9c3LQ7NpHvcWG/Xh1BolETXhaEv42I2arlrhLf8IiVQ3Fq1awedbjPD5moBLj8eak+vV/sDVxChnjM8gYXFau5ygV+7ayvG0ej98Yj9Rto+a5B3ln4q+4fXwYkRovlHnnzn9WAl4o80LZf1bjhvg0L5QNTVBeKBuanLy9vg2UuWjZ+iV7Gw1I5l7DZaFiGRM7xu6jvPuHzVzw9L2MUcpOVjYQKj9ieUEgYcPHMzMjYFCyWTtdDWWs+es6Yp9+lBkKCdLjULYmbT5Z0XrUO99lTaUVW/hIMsJF25UMpZ+emLSxZMQFDFSAsHY30Wl24joOZCffRKHBXxdAkJ/PMetZ3VGKVr3PzgWP8WjqYChz0/DO39kQOZn08ZmM1w2KFOs+QsW+LSzvuYRfL4lC4rbT+LcHeS39Ue7IDifK9/yOKvNays6/me+FMi+U/Si11gtlQxsWL5QNTU7eXt8CyqxH2PrlIRr7o5l3zQUESzy43U5splre//0qkp96hElqOWK1ogFXZ8d6lq93oY+PJzFUgsWqYXh6PD54MDfVsOvFf1Hz8B+5XSdF2l/P1qce5ZUGJbogfzQaLbaGdiQaK/3aYKR1dpJHRaC87FEeHqfC4+hj92N38EHIWKKVqpNFxwXBTGOLnGGZU7jiysmESo9D2eoP2XvRL3lomBxndzVHanpw+gaj2LOaPXHTyRyfQdbg8mKmKioKtvLe4Wwe++kYFC4rhb+5j/WXPcHSUaFE/AdLIv0QOuqFsh9Cqj/sPb1Q5oWyH1bDvuPdvVA2NMF5oWxocvL2GiqUeTDkfcbmWjuuhDRGmPazem0pNq0cu9lAZVEXGU8+w92T4tAfr1UqOIpY+X4tfpJe3LoQrNrxXJYrFiYXsLXVc/jtl/ls0RP8KtVM/utvUSJLIi3URG2/P+r2cppsKtw2B4F+Smz64YwylVIy9V4eHK3A7ehjx0OPcujuB1moDyDouIvT42lm1xclWNQxTL9sCuFSAUtdOSUff8jOefdyn2QNj71QRdTYSJTWDiq2bKcu8WIW33glC8eGc6J0r+DuoObQHt5/z8TlT11DkvMor9z2LuFPPcLsyCACzm9DGV4oO/9mvhfKvFD2o9RaL5QNbVi8UDY0OXl7DRXKwNXTTo8ThL566g7k87kxk+tmBmBtKeJfz28lJieKHusoLrtlLqPD/FHTS+EHK9i8rxpXxixmzpnJhJBj7kN3n4HOoj0UJV7IhZECfe0dWBV++CuddBzYzLY6O47+Hmw2GarUHHLCbDTv2UXN5T/njmjZMSh78B425V5Olp/vyaLtgtDFoYJO/OLGsvCqY1BmrS/n4KcfsTX3Lh6wvc6tLytZeO14Iqhj84odmMO0SPxSGT9pCrlTUo/nK3PS11LOvlXv83mXhjChh47IS7lnyXhi/FQn4+bOV/3xQtn5N3JeKPNC2Y9Sa71QNrRh8ULZ0OTk7TV0KMMjnlgEwdZJU1kh2/dU0eNy4BHkEJXNRZl+A8H1UUlRBPkokOGmr6mCmlYLQnAsiXEh+IlhaKJr0+3GZTHTrwogQCkZFG8m4OxtpfnIAfZWGDA5Jfgr+mhtEzPvRzH17sVMVDMAZbseuZf12XMZ4+uDVnLMZyoIvRw5bCQ4MZ2FV+YQJhVwdrfRVLiP0rS5zPdtYN/eQ9S299DvUaDWJ5CWFIRKUOIbpCc8IuikK9TjsNDX0UhtjwsFbiQhwxgWqkF5Mk/a+as9Xig7/8bOC2VeKPtRaq0XyoY2LF4oG5qcvL2+BZSd7OrG3tdDZ2MTrWYnyDQExiWTqFchEQSQDIIsjxOnWwJSGYpvATMeYwtNvS6cHlC6e2k3Cii0ISSmRA1YxQSPk66SIlqDI9DJ5ZzIUCEIDkxGB0rfQCJj9KjFvk47NrOJPl89ISoBp7GNpjYDVo8K/7Bw9P4aVFIB8byARCodBIj/vdrhhbLzb2y9UOaFsh+l1nqhbGjD4oWyocnJ2+u7QJlXaue7BLxQdv6N4I8WykaPHk1CQsIPJlG3282zzz7L7bffjk6n+8Ge473xd5PAhg0bUCgU5Obmfrcb/I9cVV9fz7p167jjjjv+R97Y+5rnKgGDwcCrr77Kgw8+iEx23M94rjf1Xv+jlEBlZSW7du1i6dKlP8r/5/1T/y6B3bt3k5SUNDBHv68mEQTRtv3dW3p6OsnJycTExHz3m5zlShHKXnnlFa6//nr8/f1/sOd4b/zdJCBagEQomzRp0ne7wf/IVU1NTWzZsoUbbrjhf+SNva95rhIwGo0sW7ZsAOT/I1AmCAiCE7tLhkohRXI8Luxc32Mo13scdlwyBXKplBO5aYdy3X9Ln5qaGvbt28fVV1/93/JK//XvIY7XyJEjf3xQ9vzzzzNjxowfbACcTifBwcEcOqv70oXd0kdXhw1dTDCOplYI98HU5MAvPAR/jRL5vyV99uC02bD02VAEB319/TSPE6u5l95+AYVvAPoA9UDGa7vVTGeHi5C4EFTnJAEBR1strQoxnsIH368tGSIguB1YenvoU4USouilw+xDoM5nYBH9/2jf1n3pMbTR6fZB5euPTs1A3IgYrXxy/fe48JiaKDeFkBSl+VZxL0N/fwGn1YKxswdpTAxBCLi6m+lUh6HXKPghRPlt3ZeCxYjZZKZXHUGc7gxWEo+Zrm4BjaePfoUvCo0ozxMK7sZu7ae304J/TPgpvXYY6eg0YnW48ZwQlkSJJiAAXaD2u+mwy4Klr49ehz+RwTI8plbq3FEkBIs1Dmvp8I0g2E+N5kzxS4IDm8VIR7eS6NiAry0qLbis9BkM9DnlqHR6gnwk4LbjMHfSZA8hMezcZp+YcLWzrgOCg/DX+vK1Ka8EN85+Ax39CkJDlJjazaiCdPioxCD677/V1dUxZsyYgaLj4sbn9CbgdDgRkCBXKgaSsnpcLhxWGx5fPzTHlwNXfx8OtQaV7FRm/6/7p4LTRl9lASW+48iO9vmPBtA7GwootsSQFBtMoObrpOnCYTPT1mxDnxiBRjIQdXba64jvYLXZsLsEJDIZMqkUwenEfVovOWp/X9SyH0+82rd2X3qsmEx9mPtVRET5n6Ugu4f+rm5sUjnqwEBO1pz/WpV1Y2zpwKnVovXzG4gDPJfmcdiw2+w4fPzwk1gxdpqwDb6hTEwu7IuP8quF5Z3Y+sx0d9rxj484eaL3XP7L93ntj9Z9+c1QJi4Udvq7erA3+wgZAAAgAElEQVQFRqBXSZB4TLTXtWOwHZ8oEhV+ISEEB/ufEYqGBGWCC5upjZojZRxu1zFlWjytq1fTkJWMaWs1mlEZJMZEkxAZSICvWJPtRHPQ3VhHeXEjQfNnkvrVtcBpoLWxne62FtoMRgyyUOKjIkkIVWMXF8K+WrZuMDB76Sz0A4or5uAppcIsIJFIT4dAlwNBocU3chgJgzNVi7V2zfXkvbecA/oJjE4IJczn2D+U+wYSFByCXuPGYuykqa6dXmMvZpcH1bCpZNk2sLYznanpkYT6i1m2//Pt7FDmwlBTRY9/NBE6X2Qln7PJGktY0ggydCa6evrpE4KIj/JFIn70zM1UbPiAlV3jWTBBj49SwGkR0MbEEaEPQHsaWXtw2fowiOPT50Huqyc6NgRfqR1DUzOdfQ7wCyVcH4C/erB83PQ21lG8JR+fJVeTjZmq1Z9QlTWL4Y5+3C4nLlT4h4cRHHjqA3cu0v22UOZuLKHs8FEKwi/mxnHqf/sg2xp38uV+GzpLHU2qSLQRiYyKDcJPpUTh6qbeaqNpdwOjrl9AwgmFb9rBxzvacUilKFTiB8mD1SQQkJjMmMljifk3rhdwWQz09Jjod7iRKHzxD9Lh56M6Bq6Cnf7WUorzSyg0JDJtjApn9S7WOnK5+sKRaHe8w/akeUwZHkWMSAluC6aeXnqMVlwDJ/4MdLdVkVccwNwFyQM1DgeaTzBRof4oLB00t3fR1tpBb48RITiGiNhEopROZGJZnaqtvN8xizvn6wc+zYLQT/ORKgwuEGSDF3gBtxOkKi3hqfHH5+qJh7npb8jj4w+LkY0aQWJM2PHFX446IIjg0EB8nCa6G+tp6zXSY3Zi0SQwbZyLPevaSc4ZS0xYAIPz0p+Lngy+9puhzEVvXRUtJg8+UQnEB8uxdDRRWVSDZ0IumQHgMtRTXNCGb+ZY4nVqpIZ22ruN9LnVBOj1hARpTyaWBTd2YxMH/vkGxXN+ykW+PcfgXaZEo9MTrNPiq/waWBI8eJwmWmubMTglKIMiidT7oVGKWf476Ow2YpH6EhCsJzTQB4nDgqldnLNuJEodkbFh+FR9wEtbg5iyIJuRcbozbBA8uPq7aDyyn62Vei5anIVfZyWVPRrC48IJFE+XSgSsdYcpa2il1epCpVQjVQfi19dOt9mISa0nRA3WDjvhc3MZEeBz8mTn9zVm3/U+Z4Uyp5H2pna6jBac4kNcHdTVNlPXqiNnasKxuSORItGEk5yox2cQcArYqdqyi2allqgLskkevEES3LitXdTVdGIdmEMi6Dqo3VuIJVKcb1EEDXzbJMh9/NGFRhDhf2KDIIDLiqGrG6PFgVuqQqMLJFCrQXVynRawtzXQWFtPe3Im6dIKtnxShSxCLGwvNgfGPn9GTRrLsKggfE4K0IPD3EJtyQF2l9mJy51FTlLw12+Yvqvgz+G68xDK3DitRtoqyyndexDzwpu4NFKBzFnJzo92cqTThFU8mdOtIHbyFKbNziThDLvps0KZ205/bxNl+XvZu6caxaxLmOprov7z9/hYkUysqZYe30QiIlKYPjOd+AAZDpMZq1vA7e6nuayUwt3VRN5yDdknFUmNLjqCQFclu7/YTd76bVSHpzNu3sXMD7PR01DNUQKJCuhn76cGrnviWqIGPmgual98iGfag9H7+6E/kUpb/Km7CYM8lMB59/DT8cc/siKEmFqpzP+MN1ccRDIsntAADSqPFUOHASF6PDmzZ5Mb56S1fD9rP9hOUUk1PjfezU1TM/Bb81teky8iNzmY6GAVcoUGbVAgOvH00jnuboaqq98MZeIJKhvlK15hkyKTqZPHEXdwOSstacSNTSfTto/dJe0YQ6dxTW44LlMzFfkbeG/5bvoi49GrpQjWVqqrJYxcvIT5U9NJDVSjUhz/ODhNdNWUsG3jAeqdUpS+4aRNv5Asnwp2bCqm0WTBrh1G5uQs0pPD8Rf1SxB3X92U5x9g+9qdaO+6kwvllax47gCpj8xHtbOIhm4TVoIYNmUyGSMTCP+qkWKowhnU75uhTMDW2063sQ+LU1wUPdir9lF44DD7Y67irsn+A4uu6E6S+YUTo5dQt/wZXinoxdpRR4s7AHVwJCNGjWOEPogQVyW7IkcSvK2SSY/fwugTaQ8KXuA3G6LIGBdD3IB1yUXtrgN0+4cwZsnlTBi0kHpcVnqbm2hrb6LucBGlJj+CQsKJi48hKi6WKL0Of6WJ5sIvWfX252zuimJiqgJnwwE2C7nctPQaxua/wvoxi5k7OoHhQRqU1ioK9xRRWGFErpWDYMFs7KC6TsOY9NBjmyWhj3bGsuSS8YT0FLJp716+3FqP77AMLlw8m2EYaDxUSX9IFImW3fyr5VqeuTlq4FqPu5L3HnuJKlUAmqBTqRREeRpbTTgUenIfv3OgjNCx5sTUXEnR58v4oNhDSFQIen8lHpuBnl4JASMmM/viScSaqyn69EO2FxazL+ha7r9hGpnqjTz3tocpU5OJiAlGJVeg8QtEpwtAO3jefwddOXHJN0OZnY6CzWwvbMYYOZ5Zk+JQdx1l96cFuK+4lUt1HRzZupqPDodw4Y0LGRfqoH77Vg5UttLj1hA2PJ1x2WNJDTqOky4zxsZd/P2NPpY8lkXZqyuo9KiR+QSgC41h+OjRpMSGoTvDwuJxWjCUbuSjbdX0C1KUQcPJnDqRVP9eavYXcrC6FaMkgIjh6UyYkIBfexl7dxRTa/UgVeiInzyH6ck2dr+4ir4ZC5gwIpHIwd4Cp2gpbaOqtITCdZsoSV3MHZNDse1bzluleibOm83UjETCtDJ6vljGJ+WttKmk+NtdGFTpjJdXUJKXT9W4S5gf5qL03c0E//1PXBMbgv7/x8Hwb1pxNigT+irY8+VuCivbMIvg5O6ioV48terPhEmxxyy1UgXSyBxuuCqLMLX8VM1TLBS8u5JydRAply5k/OCNrduGvb2Q1Svzae5to9Vgw+lxYe7oxq3xxUe0HCs0+PnriEoayYgJuUxP0iKIlSN6Wmhqbaex9hBFZSb8wsIIi08gJiqWuEg9uoH8cR5MpQco2J3P0dyruEKyjsfvP0rGRckMLMdCL8X5dnJvvZLpWcMJHpiaHpz93TSW7GPf3gKq1DqkzmimL8xhTEIIvrLBKVvOYYKd46XnH5QJ/XTXF7PxtVXsrTGj/dU/+E2aCqXUic1sweZy47HXsvmjYhzRaUxZNInYM2zEzgZlgrmBI3vW896ag7TLE7nhklBKjvTj6yelefNWejMXMmVMMiGmbmRpEThrj1C+/zB1/RZ6u3voarcTHBGMJlBMrnisSaXRTLzpGqaESnFb+qlf8z67lDFEjp/C9AgJ/TVF5Oftp1iXgl+Z8zQoq/nHb/gg4SKmp8WSMLhIbs0+Sqo7qUxdwj1Z6mNK3d1IVd5q3tshYezFFzJuWBQRvmDvLGPHuv20BqQxcf4sxuvc2PoMNFRUsmfZamwPPsilqm7WP/0PjgSoqSnsQJ8UR3hYCmNyc8jOTCbyh/CnnEGJz24p8+A2H+XjZ9+nZ9pVTO7dxi5PGjEJASjKiii3RTLlmjmMkHRRv3sN/3ppDa1zb2VxggqZ3URH1V52NEWQPjaOiKhhjEoZxvDYwGP/pLuC8gM7WdUxmZ9dFUbfnhd5dGMWt/p/ytr4m7ghN4zeVcsp0GeSOWM6F+jl4OymsXQPH7+1lh0F9WhnLiTXr4oin0VcN3csCUGK4xZOCVK5EpVKiVJ+7iv3N0OZi4adn7BlXyk1RhceSyctFYcpOdqNLSSZMdmjSPKTI5HI0KZfwe0Xajn01pt8UdWNqbWaGrsWlS6U2PhUUgMDSQroYk9sOuHbvwplf+X3u0cza2oyyVGitruo2LCVWomK5KsuOwllHpcFU2MRX67cQK3fGDIdW1nvt5g58Xb6jhZQLR3G2KlTmZIaio+xlJK9O1h5MJ7LpqmxlXzCW4GP8mBiFeWr3mJz/Cyyo/XEJ6WRqKqipLiTVls0WSN8BqxlX20eWRWffujk6ltmEft/7J13eJRV2sZ/UzMlbdJ7TwiQTgkt9A6CvZdV17Wvq/utdZu7ruuuuu7au6KiiAKCIr2EFkJCS4OQ3ic9mUxv73fNJEBQBFTsmevyD8n7nvKc55z3Pk+5H40Eo6GGzasKMKjCGD1vIlEiPW2lBWzefITAUTLyu64dBMqOsfQfa1HnTGBkcjQ+Jy4mDpqLiiktrSX0rluZKXNZ6Uz0tFRQ8PEyttszmDotg+SYEHxEFnrKd7J1XyuWiGwWLUoj0AU66ivR7viA/3rcwd/nqOj77L88V6NAfOwQ7UFxhAaHMDxjCuOzR5ESfH6s1mcGZf2WyraD29iRX0lreA6Lpw0nTC3BrmumctcKXt/hw6W/v4KsQBUenZtZsryH8FGjSPcsYntBD/qI2fxqVqgb0Ao6LW07l/I/+7X8dX4bLz+ymYybLyLJz0n9mmXslGSROWUq02O/bLW16To4/OK/2DznEe4Y6aT25SdZG3Up2eYDVNlDiRw9nkz9YQ7VdGOISSSpbitLDfN55OpQbEVvcP+yJP76yHS8973Bu7Yp5IxOJjV44CYkOLG3VVC8+3OWbj2KttOKSmzFGhZLhEqOwsNAW2cc825cwLjhIVg3rmC7Xo40So1vSxuVjlFMj2xix2fFBN1+HaNoZ/2jS/D5y/3MDPEbpCPf8gv9LV8/GyhzN++0YND1oXdZpazVHCo8wqGKUK6+IQu5SIxY5ol/gOeJWqfHhyS4QdlyyqRexC+cR5YblIkQuWhRTrjenbRveIU3i/Uu+ruTXh7BikEWTsqoSSyanNBvEXa6vl21HNqwhrV1alLG2Nj1uZrLLozDoS1hf72CqHGTmTI2Fo1gRFuwm335B6nOuYgL1bt4/LYteI8OdccOCoKeuqZgLv+/G5ibnYSfy2Jr6KTx8F72lWoxJM3lykwJDZvf45UCf+bfMI+MqCD8VVIkZ4h5dH1fbWYDfYIaP0/Zd0Kr8tMDZVixWo10VnfR9tlrrJj3V/7oBmUntddRvoKle6VoEsexYELwaf3iZwVlunbae5o5UN1O474mxv7mImL6r9wIHQUsfeFDSj3i8O42k3TNxUwZn06cxMWr00jhrgLy94m48DfTcaUQ9Ae2ipAp1f3m1yPrWLIuj50bcqmT+REwYiLTxo9l0rjhRPnY0VYVs+rDDq4ZZCmrfu63PFalRK1U4Tv4bO5pxeQZQ8TF9/G7MR7YdFqOfvQszzVmc9dlcnLf3khj8ASmpwrU7DuGIWYCM+ZOJiNAikVbQUnuGpZuK+HYviMweSqZvjq65Zfy2xt8yH17P3GzJ5OanoifTHqa2LlveWKc4fWzW8oMaI/V0Vl/iP29IYQ0bCNfnIC/lweBSjGOoJGMGeaPwtHB4WUrOFhVRXXWPGZ4iRCXrGCFOYeJyQEEq5spKFEydfI0Fs8b6R6RYOrD0NtNuyKMSKWevu6t/O0fzUR1VxH6tz8wMyYMTeEbvF4WSkT6JBZk9ieKCI5Oqvau542ntuL953vIOlqHZ8s6PlZMJs1XgsppwoIMdUQKmSMSiAs6aVT/ppI8Z/elYKf34Ea2rPyAFdVWrCHppEy+hgcWRw+K7XCi2/Eubxdo6a48TIXZE6m3hsioYcT5BJKgbmBHUDJ+O6vJ+dOvSTluKSt6mT++04rU0wMvl6UKJ931ffikj2bmDYsGDms7hrYa8l5/k8KZ93PvKG907/2NtyKuY/HoOJI8Oyj4YA1lknCGL5hDtuMIhZtX8dyqPhKTZDi1R6ic8l/u89lH/qoP2RebQ5qhgvaEC5k+NpwwUQflRY10Vx+j3u7A4bBjMYNSLXd9JhAnpZGsCGPKlER6C1ezcc9O1u+sx+oRQPLkqWSPmcTkFFccYDtth1fybP1Vp4Cyd//wNIftHkh9fAa5wAT0HWZE3tHMf+wuZkrtWPrK+PiPL1E55TYu9NjF6txmpBk5ZMjqOFZhRpU2jYVz0whztFNfvJMVH2zhyJEC8j3GMydNg6HDgzn3XUf45vfZlzSNUWnpZPrKkX05cPWbqgxniylzuuQnWOgqy2PXjoNUhs3mukk+9O5fw4sbVVz7txtIkwvI5DIkvZUc6/ZG4++HvyWfDTtb6JSP4qoL4pAiYNI2UPzeO+y97n5u8y/nlUdyyb7rSlIi/JEf/ZB39noSNmIcc7MDvjAfAYfdTHt1I+L4WHzsNmzbn+OFnmwUJUUETRhJ8rgs4gQHTpEEZ3stDfnb+DT6en4/RoqtL5fHHu3k1scuJ9q6kTfXaJgwKZ3U4QMXL4uOrrYW6lt1WB1mupur2LtqD9Ibbma60oodOYLdglwdRHh8OOxZzsqCI5RbHfiIlVilscTbKqiLXsBNgQW8tKeC+vYs/vjva0gJ9PxO3M7fZMHPCsoEO5b2Q2xasZ5tBVV0fTFFT6pCHT2dO+5dzDA3YDk5ChcoK1yyhL0dBtSjs0kUu751MhTeQUSlxBF03Mvz3N9YMfp6FiYEEjZgERUc1eRurcTkjGLRZWNRIuDQNdOwcznP10zi4TvH4Nv0Do8tjeDKq8aQEKWkJ3cpq+q8CUwfTZrtEOuXfMi2ci3G1AnMyAnmyPN5KNP6LeOCYKSpPYhFt13FnOwEfMxajuZuYGtRL9KMuVw+KRKFq09zL6273+Yf73eQdeMtXDJxGGFeUsSu5JTTCNzR00T9gVw+02dwzdzh+Cu/GK/2TVbp1Hd+gqCsHxhZ25s4suSF04AyG9UfvMp2VTIJE6cyOeD0pp2zgbL+r6ye+qIdrH5lGcVi71M3mq2ddlkW02fPZv6kZML9lP3KYDvGzjWrWPJqEd4pIQOA0PVZ0JB18z0sSlTjKRO5XSIrH3yU1cY0ZtywiLG6fWzZ3YJo8jzmhGtZ9c4XQNnzf2d1xnUsSI8j0fPkzhCO7WJfcQ37oy/nzjEDt02HA6fruuB0Yu/ezzsP/I1V+uHMuvkmLp00jDBFfwaUGyva26je+yF/u305todf5S/CHo75dHPIPAJnXjWpoWask+eQMnwkI48XjPv2enfWFs4MypwIzlq2vrqS/R1GzE5w1h6kyBaAd3AEcd4iRPJAotOymTE3A422ivwXHmdJ+HSmu0BZ6SesMk1kfLI/weoWCo+omDZ5OhcOgLL+wblizrqp27eBLWs3cjDzAgJ31rPwoWtJjQxA2bCadzZDSNIY5kwK63+j+yj7P3mFe/5VQvjCRdx9ZxQf/+EQC/84G6XJgWX3StYxnOSx01mQHkmoz7ePGDpXUCZYqtnxyU6Kdh5GmelNnjWDtIoKhv/pPmZpJAM3Pgcdy/7H8pC5TDQfoKzLSl1nBzadkoD4iVyQpiPvSCPlhwSuefQ6YsWuD6cDwaZ3x4cZrU63TrmOM8EV6O/lhbePGrlIgsTRjrZqC8++589Dj83CEwuFf/8b+xf9mnnDY4iWi7AVLGdNjQJH8hwui6ygcMNy/vNBGxFxcoSOWtoXvsuLFymo+u9j7Jp1I3NaN7Pdmk58RhZTo0SY9Tp6u/WYnV001h1i9Qoxv/n9NPe+Fas1hPiqkQ58VYSqlTz1z884GjSNa341Cs/DW/msWMLYK2YzunkVT34BlC391xZC5s9iVFo8mhPbz05DYSEF+UX43PobZg64xhwOp/u27nS5aw69w2P//IS6kJlcefNlzE4PRS127T3XmWCnp6qANX++j2dkd7L8/+TsrFfTU2RkhGk/FSnBGCQTmDliBKOSvc7brfxMoMwVJ9R+tJxWqwzvhFi86vPZ/vFSVrZr8CGRGx6/idGqLko3liIZPYoYjWd/8L9gQ7v5I7Y0iZBNvITLE11Sd9LbVMf219+Hhx5kvqSMlx/axpg7rmBEhJru1a/wiW44yROnMSfpqy4oriSkFoo3buazNWX4XjUJ475D9Bytok8qwiiLZsSEWVw6PxxT/ue8+HEryVPjEB/YQF7iQzx5bTJ+8n28/nIr4yePITU9on979zVRVXKAXYeraG6upXhPJcrZ8xilcmI4uIb11tFMTQsjMDCejClZBB7Zxr4+CaJwNd7NFWwvkeLTVkqHWonIYUbX3osz9ToevmMqMd6Kk3GMZz3pvtsHzgbKBEsp615fxfYDNXQdtxC5N/EAJBGBSCJHOeZ2/n7tCLw9jp8V7khnCt96mY1H6zHFDifS9axIiXdQAlkXjCdJ4nL922jf/DLPb6ygw+BKIDn5EwWlMmn6bC7JicdDYqer9gibXl+L6qGHuMCVNZD7GH+uuogbFiQSHywH0z4+XlGP1GcECy9IxlRaSOGurexJzWFk/m7KzXacnJplK/ZMYP7UCHRFB8hv0ePwVGItOUrTiYwkMRK5Dylzs+n98CN0F/+ZmzK9UDiM7njXL/+cmNprKfnkfdYl3MuzN6fh49rP53EZf3agTLCX8dFL+ciHZzJhesYAWv+yxM4FlAlCD5X5G3n/6feoDYo6NbvEXEOj76944DczGZOoOWlF6ihkb14peZ0ZXDW/34TvMOloeP0JVs9/it9n+eDnIcJy4ENef3Mze7rEhM+9iIUzxxKra6C2sRVJOOxa+kVL2V9YFj2XCQnhxBxPgXJNq7aQ0roeakZc63Zfuj+JrkOiIo+1H73P+xtq8MiaybSxw4j2d5UOESNWBhAWHUNilAZR81EOLHuJh1dpGT4zk+ybbiXq9cc5sHgOhtXVjB/ZRal9DCkjRzMt3fe8Kt+Z9Pic3Jc2O46BXW7Z8jrv65OJyshmRrTLRdFvRpdKwdRcTcHL/2Fl5iUs8hEjLnyHJabZzEwPItSrjh15dsaOnsiCuf2WshOgTN9J9c5PWLM+lyPpcwks6OGyh68kxRXr07yWd9bbCE0YzezJroPeSmvRXta98g6b7f7Mun4ixvee4dnmy/j4jetI1KiwfP4C7wjZpI/KYmKY7GRm6LfY0OcCygRsaLctZ32ZHotPKCMc1WzVzOJK4TP+W5jJXx+dTbDrlgtYasuoU4YRqC3koF5Nd00rMrUc75xskrtKyMutxZo6m0uzAxAsB3nu1uep99UgiI1oDclcmWGmvLWLMq0Df6kOh08Sw2bdzh2jemnJX85/mq7h378KBWc97z+8FN+br2N8fAR+YhCKVrD6qAxLeDYzffezJXcfu7QjuGiCB5bitbxlv5oHrkun/cWnab3h10yt38QmaxoJ6aOYEiGFjgqqGzqoU4UT5dzPO287uftPc9zhAyKJDIVC7nZNuD4mR1a9xZL1edQ6opg+fwFzZ0ThbKjnaKOcdEkuT38BlL33j89QZo9mWFIU3oPcl9riMsormgi/2+W+dKcFgL2X6t3r+OSDD/i8UkF8zhTGjYwi2FPupmbw0IQREZdInFc3DQXLeebhj6hNn8aISTdyj+YDnq2dQY52AxXjk+gsczB6xEjGzUgfiIv5Fsoy8OoZQZnQSfGatRzu9SF69gLGSys4sPZNnlrWgN+iB3jytnQ8nWUse3AVXHczs5JDCZSLcLbksuLTavr8M7jgwkwC3XdhBz1NtWx9fRnKhx5klqSMF254lDKvIDwUKryjxzJj9mTGDAvB8yvDIlznWSOFK9fw2YYKvC+bgP6jrZhGTGPW5fPIaNzO7iPttMZNYLJ+I89/2svInGg4vJm90ffx1A0p+CkO8cZL9YzPGUtKxgDNkuDE0llFUe56PtvVgCglgyR9OfuOmEi84XoS8pbweUswoxddyKysSMQ71rDL4YNXojdedSWsLvQiRmYj59bFRIrs2CxlvPrPIhY8dC1JAV7fLOP42y/tl1o4Kygz5fLGa82EJKYyNllBr8WBKCwYb0MnTQ1Wokb4Q+0qHnornif+PgWN6qTL7rj78ojcl8RFCxg14MFxJaOJpWKcpm52P/5b3jcEIHfy5UxikYDV4klYyjguvGUSPnX7WfpmG9f/42rCRA60rzzEqwl3cv3YSGK8xAj2IlYuP4ZYncj8xalY3DFluynKuZqLLFUUL3uG1+ULuShZgYdLn0RyfGNGkp4USaCnFItBh663B53JhvMEOuy/IIk9/QnTqJDK5ViPbGZd3hGqO02ntZYJph56juSzjat5+Z2bSVNITlSaOB9L+LMDZY6id3m1MJCkUWOZmu73lSnl5wzK9m1l+Yuf0Jc8HJ/BEjeWUuq4lN/dNJWsBN8Bi5iAuXQruw7VcDT+Su4Yq3If0nZDN8X/fIjPrnyau4d74ec4xurXd9DZUE5HagKywCwm+vkR4dPDsSPFFJUeZMumNobPns2Mm69naiA0PPd7nuoKIdjnC4H+HfV0iQPwnns392Ta6Kndzfuv59ISEIIhPw/phInEBQSgUbiyiFwT0FFTY0ETlcbiS0diLC1k1cu5GKR6gm6ZTYi2k91rnVz+f4nsW1JM4uxgaotMhMSmMGFayiArwflQv69u46tBmRO7tYtD7zzPmmoTZnv/7nI2FFNm88c7MJQoV30W1570jiRxzEyuHAHb//UQr6rTyVSKEFXnssOaTmq0DxplB+WtUVy0cCGXLxgAZU4nTlfNPrEEkbWX3q79vPCvHVh6RUx+9A4mRAfjVb6MN/PUhI4Yz3wXQLE2cqzkMJ+vbEEtakTz24vw2r2TNZ958H9PXk2URo117XMsEcaRPiqTCaHnJz7o7KBMwFi+jpUba9GFZLMw2UDDwYNsjfoV9ybWkbfkNZYH/Jp/3ZiKr6SdAx8uJ7eqE53JSHdDFbWt7XRLgggLjWFYiASLwYEkLIUpV13B9MD9/PMPh5j/u8VEetez4o1yklR1VARnE5gwiunKwxwobeGY1wXcNkFPa/5ynqy+lKdujYbuNTz2HxuX3DLDHcsncwXubv+Az7VqpMkZJNas56OP1tMRpqHTHoZ3m56M6dkkThxO5RtbSb79KtIq1/KZPY3EzFHkhInpPbCLwmMNtI2fytiezTzzYC7Bk4Cvpm0AACAASURBVPuzL8Xeacy7ehrDfFWIKtewdHcr5SV6kiM8CB2fhTogkghdBWXFJVTs38zHDcOYMXMOD9ycg4e0hncffokalR+e/l8I9G/uwSzSMPkvdzLd3kv7rg/47+YWvEP7KCtQkJoVQ0ioLwq5pP+M0NfSbNTgNewCLo1vo/ij11hvFtEUdwOX+Laj37qR3hvuZsTODykaOZmAqiPYg6OJzpnKBJ9vH4PovsedkRLDidVkwuYUI+hrKd2dy6YKNeNmxWPdsoatIdfxp6sTkehMiNSeKGQSJLY6cj/YQLU8hrRZU8gMOJ6J7kTfXE/BW+9Rd89DXKMs4+UHNjDyVxcyLMwftcwDpcIDueyk9WXwiSAITmxWO1K5GLvJhOHwu7x+1JfeXZXEXTidSXMnktCwnR0HatmrjWKC9BCHJt7ITXESbPoSXv17PpP/+mvSFfm8966T8ZMySU0Ncnfh0JZyYN9BCtrERAdaKasSkzh6JHEcY+v6UuQzrmWSspyCQj2RUycQVb+ZtXsOU6S34qP2xihPJqG9FMW4LHe8ktOpZet2Bff8+yZSgrx/OqDMWsbWrb34h0firS2mRGfFc+5EoqoOs3VTL3N/O5fAznze3RjANVeMQPUFS9lXBvq7vFmGLjbe9xCN9/+RMaWfsmlfLa36fmuZyC+Z7JxMQvUt1DcZGXbTPELrCnn/9SYu/+cNxIi6WHv/U/Te+jtmxwa7Qb7QsZUPP+9CHpTJBTMC0e75nJXvfMB6aTyjg6R0W+VYDxQjnxFFy0EpKepuHHNu48JpoxkdJKJhy2o27d5DuW8MUSf8sA7s9h4OlQVw779uJNlXicxmwmRxlQ07jQPT3IG2bDcfbrGRc/vlTAjzcmcaD1nKvsJ96TK9H3nzRfLCxpOVPZpMzVd/+M4ZlO3fxZp3d+I5ZRxBg/3pvXlsrZvMzddMIv04KHN2UrJxG/srLcRcdxVT3IeogE3fxc4HHuLwg//hpjAVsoOf8nlPOD4Ve2mKjEcql6CqLqVR5EdgiBqsnRzcYeeqB68gPsgfL5mDmuf/yvK4xUwbEUWc+uThLFTlc7iyjfJhV3PXaJm7gG9nuw6r1MiGf7yF912/ITvI78TtXhBa2LulhB5HIBPH+aEtyOPzngSSq7Ziue8Wop/9BxsnPMxdk/Ssfy6PmAXZcLAAbUA8ydOnkDXYSvcd4rIzWcoEwY6xo5Uei/PEjce6631WGhKISMliUvjAukvkKNSulP0q1jy1BOONNzNJKkJsM2AQFChcRJZCJZs260hJHcPcOS5QJmBrLKO8cB87wy/n9lFizK0befjRJrKkB2m99hEuTw9HtuEFVhqTSRw/jVmxHuDixjLrqT18jIMbtqJ+4E4m6fbwrz83cdsTVxHp+0OAMgFzzRZWrj7MsaZupJ4OjO2ttDZrqfHJZFKcGnlAFJGV2zmQdid/uSQJUUsx+/bsYfeu/dSpRjJ6ehYRuhqOHTpKj0aDyBrChGsvJifGF5Uzn8cfKOfKP19BrE8t7//vAFGyaioipxKVMpF5qkLyDtRwSDqPW2cKtFVu4X+vCdz+5CV4rn6Upy1XccucBKJdmXr6I2x4bxsNPkmMu2AcygO72L78YzqTNFT5jcJvSzmjEmXoJmko2xbFzTdNJPjQh3wizSQ5axQT/bQUrvyUrSVW4u+8jMzuPN561cCv7p+J62okcnEW+XuhEBsoW7eFJj8l9SWdaDRSfAOl1O5rxOYfRIiPGHlHIav6ruSv1yW4KRgQKnjv8c/xmjyRlOEx+A6cAwJ2mg8VU1JaTcidtzJT4sSm76RVZ0NsWs+L7/pz8eWjiI0Y5HpszSe/pJtmcRITQ+vYuLGL7Lg63lbezqPeb/LY7gx+ffskpGteZXviTDIdZVR1+OI5YgqLUj3Py447a6C/K3+0vYT83L0UaP3IXjyNjGAPLI0l7P5oBbsjruN3FycTqJQiEnSUf7qSfFMIsWOyGRujQTE4vrerica17/B20j08lFXFK388HlMWcJKqyNyFVttDH16ERQcOeCTsmHqb2PjMMmT33sd0bwmOLU/xv+ZR+JfmwbjxZEybQkrNZnaUNHFUNozRvbvZM/ZuHsiQYNPl8ff7DrLoiV8zsuEj3qpMZ1L2CNKi+92kgs2E0aCns0NLc/Futu2rosOpwDdsGFkTU9DU7aNESGHsyBhiY/yR9tRS1eSi4JDhrRKj04uR9TTQYBTj5+eJ0NFMsyaVWdkJ+Clc/G4/jt/ZLGVu+hmDA7Gkj+L1O6jQe5By+XgUZfvZsLaHRQ9dTpTTQIvWRnC4BukgBt5+S9lXZF8OgLINv3uEzn/+k+EfvMj+1FmMjgknXFLPzi11yAPDCVUYqKvsJPamy0hsOsKWVz/GcNfDXC9Zx6NPmbn09wsZFuKNTHDRC73Dxt4wYnNySDOXUbC7hG7PICK8dBS1eRPftZNPHTnM0m/g4IgbmKHdSGnyYnKyMxgTKFC7bi17m9qRzlvElIFMZlcNVYvpKK8+fphLn7iN4RrVGeMBnSY9Om0jDR4hJIT6fifUJz9dS1mnlsrlb7F2xh+4J0HmDvQXbEdZ9foBfMZkk5EZj/8ZMgXPBZQhmGirPsyOj1dT2NKHNXgEw/zE6CsOUGH3InjUFVw/J9UdsC3ChLZgE1v3azHGT+eSqbGoHXakCgmW3jo+vOdZlP/5Jws1ShS97XSJlPRt/Ig9qhiCRqSSIdVjEOQolRY6mo7w6Ue9XP/3k5QY1c/dx5NtgQT6eJ9CiSF01Lt5znzn/5Z7jseU4UQQOlj227/QNmM+ib7eJ1yvgtBJyaE2PAKSWbgoHY+eTqq6LTR+uAzDIw8xtaiQnuHZJKgq+eCpPcQumE6cTE+f3AfvyGgivydOjLO7L0899MybXuU9fTLRWeOZ5XZfDjghTS3UH9rIC6tV3P7oIsJOFFF23ZBc/HbFfLyshvCokUyf3W8pc/Y1Ur1/Kx9sqEcZrAa9HvGoq7nMcwfLcttwyuwY9WqSps9i8vgRRJ5gQbTRWl7KtmXrUD90L7Ntu/nL/9Vw6z8HQNlnz7GE8aSPyvheLGUu2pDGvFyOGj3xCQ0h0MOOoWI/xYdL2Rt2GbdneyLz9MFbV8ruxhBmj5FQtPUQzVJfpEfzqPBPICQhkSRJD43VRzlaosWWcQG/uiSbKLkdmzmPx36zhqi5Y9CoOtida2NqZCtHJKGYlRFkyKuo65ZhT76ee+Z6Ye6sIu/tt9kk+COttZJx902MlbbRWHqA/aVNGANSyZ4ygbFJPrTuzWXTR5/RNTqHsZMzkO7Mo8Wpwlq7m7rRd/CrCRHYP3mNraFjSRmdRnTFVnILDnHQ6EOQAjzD5FQVhvGnxxeiPkVV7PS192BXdLPns4NYPANJnTgSZY8Bh4cSlaObvuI1PK+9lqdOUGIc490HX6BSqTnFUia4rHvNvZgl/kz7650nYsrcOtS5jL8+1knK+DgCg1UnP9LdpZRrZRAxkyvGS2mr6UFdvYJ/yu7lmaxj5BsTyIhX0bLkWbYkzWJcrAKZXorUJ4Ikd2brt/+dDZTZWovYk7ufUp0/6dPHkKi20FpWjz0ti5iuYnJXfUZZ7OVcN2c4oa3refGNrRw1qQgKC0ATkkBqVjZTUoPdXgrB0kVX+ec8szmBP9zpzcdP5ZN102KSQ05aHIWWfNZ/doBSURKLbpxOktuK4eKy66J69Uu8UaEgxFvA0iMjZt4FjJKUsy+vlKpeOx6uzMDYdMZOikNVkcuq7Y1INQqEvm5MiRfz64UxtL//BgdGzmdCWiIJgy60rpg3c08bTVUVNLuSOFzuzOJjNFk88ItKZcyksaRF+eMlF2Gp3MqWUiuExBAjbqG0TE/02DBaN+xCN+9ycqo/4PmDw7jh9hkkapQ/nUB/N0I103ZgPesKuiBuEhfP8KP5cCEb1nYy/+EriDQ38OlTnxF2382kyUDs6L8MC5g4tOwTKhUaEhfOIeN4MorbfSlDatfRD8oeJ/H1P/GhNRg/Tx80kj4aO31IGz+aJHkP1ZVdxN98FVnGVmp3fMhLe8yE2Zvom3wPv8mEjqoSDu4vpcEWwvCcqUzKisbH0ktvrwlB5YnS2ETJjq3k6oNJMh6m0JbFBVdMQbXmNfJT5jJ+dDrpXk5q133CtuKj9IyaNJB85Aqds2Gz1vPJ+z38+pnbGHkWUCa4vCg2K3a54jujh/qJgjJwsfkamuppDUxwW47cAN7ZTX2tCbW/Bl8f5RnZsM8KygQ92srD7N2wi2KtAVFQIpkTs0nyBltrGfsKS6jVSVBHjmb2jAyCdSUUHq6n1z+F7LEpRAitVORtZPPRTiwWHTU9I/ndo5eSoJIPpBY70K5eyjZ5NOFjJzF5AEG6+FUaKvbz0dJOrvrLFYQdz2B58S+86zeRrOhQIlzM48dBR0Mxla1m2jOv445Rxw9tFyjrZPnv/kTD2ClEeXkOQvQ9lB/twysshYuuzCEQO50NNex5cxmmR/7IRU4LouY8lm/ZRV51FJdfP4fRcb6IRRLEMvkpWa7f/vPw1S18XVBm2fIG7xuG9ceURR0HZXZ0jUfZv3ETRxKv5Dc5oScCcAWnloOr11NYVc5Ry3DmzJjGnHED8SZOK8beNuqrtRglUnBI8E0YTpSsg5oKLQZXWrREQ2hkKMF+6kGp4nbajpWRu3wD6vvvZoYtj78/WMvNj06lc89eDu8upjfnUmZNzCD1PLmizuy+dKDv6MQqU6F06YAY7BV7KMw/wPbom3kwx2U1cJXAsdDb48Db005bYz1le/dSvP8QNfIggmJHMio1iehQFRYX7UttC112P5LnLWRSYCmv/HkLwRNG4Kno4dB+J+PCOqkS+2OSBTFM1kiLXg5xi7kux8dtneirP0JRfQ9WRTgpGRHYSvZQ2mYDtR+hMXFEhQbg6+HiOVvP6iVLKY3MIjXUB3o66fX0wccYTFKSQGdXD821VqLnzGJClJWGA1U0igJJTPTFVldG6bFjFB8xETmsHxy4fmJxGOmLp5MepsGTJrZ9nEefOpyx88YTety00ddE677lPN1wBU/8KmyAp6yS9/+xAmeKqx5v2CAGcAdt5VXUNfaQ8NtbmDaIA8vZuZy/PdZEbHoEGn9XpY6Bn66Cmh5PlAmLuWl2AHQ205G7hCfkv+Pp2VLMtFD48SbydtfideU1zB0T33+REMvwGJxi/i0239l4yloOF3Kk2YA8IYOMOC8sDUco2FiEcME1zA1y0H0sn627OghdMJM0RTcNdV3obQIyl+VZ4YN/UAgR/qr+ObssMR0VfP7sOjzuvIlh3XqCY0PxcsX3HZ+DsZ3G+g66RT5EJYWdpJNw2rF2VlNSq0csFXCIfQmLDSdAbqC1XkuHzoRT7oWPfzDhoSoEXTsNNa0YRBJcwaaq6GRihXzefUfLsIVTSU8MxmuQCctdJaIoj00FNRhlXvhq/PEPDiLQR41XYBTR4Ro8Xa5VRysH1m6j0hZI4sRMAhqKOHioDsn0ScSXbmaj14XcktzKrlXrqEu9jgtHhRDwPXkUzqYGZ7WUWRo5tD2P4nojHnGpZKaPIMHfgbZ8P1uWbaQpOBwvh47K5khufHgGzp1bKWrsRe8OG3HQ09iCQSLDMyT45LrJPNFEj+LiCaFs+sOf6XzsMSaU7KJK4oeXUolK7MTcXENtUx1HWgR8w1NZfONs4lxWq54GSksb6LF6EJqZRYz+MHtKOjDL1PiFxxIbGUyQ92CidhcWMKGvL6Ok6CC7GpRE+Vkx20w0HTEQd/lFTMlMIExqp27DarYeLKY1OYuRJ9yXdmw2LRs/s3Db079hxFlA2dnkfT7+/pMFZd928mcHZRZ07c3UVzXRK1LhExxJdGQgXi7PmF1PW10NDa09GGRBxMeH42XWotUJSAPCiQlQ4TR0015bztGWPhyu9Fr/VCalBw8qwSFgqqukReKFKjCYkOMWKMGCXtdJTZWZ+My4ARO/QN+RQzT4xxPh54X34PR4XSvt3Xo61TEkn8g0dW0YC9V5+zEGh+IpG1yuxUpvjxWpSkN0XAhKV7ClXof2WDX29Ew3rQcdxygsb6RHHEnK8EiCXKzd31bgX/P9rwvKHM3HqLL74OkXSNiJLFEnZl0XrXUtOONHEjv4oBT6aCwupa5dh8U7msTYKCIDvi1FhRNTbw/amiakaSMIc7ZxqKCPpKxAeiqqaOqwoowfRkyoHz7nieLg7DFlpwre2dtKR3snLZ5JpIeczr1vpu3YEeq03ehRoPYJIDg0mEB/L2SWbtpqa6nvERMwIpV4bx2VRW14hmiQSqx0ttvxV1jQS5Q4JSp8xAaMVnCqwokNOs4PJeCwmN03TblYwNjWTI9TiZeLHFVxPL3cSZ+2npqjR2l3Eba6puACJko5So9IwmVaGjp16J0aohKiCPHQ095lxa4IICpQhrWvE21DE1pXJuaguBCRyJeItCTCfVUoMNJc24ZNqiIwIuikK81mwNReQ7EhjjGJ/cBCEHRUF7egjAjD329wEHd/mZmOji7kScNOAjs3Fqnh4CEj3v5qPNxRxwM/Wy99FhkSr2iSIhSILAZMLRUUiVMYGyV1mdio3l9OY4+YwNRkooN8OcW48zX30ekePxujv4vg0yhIUQX44yVxVTXppq2hEyEmiWjXYAQLHRX1WMKiCFB7nMVi4KId0KHd8Rl7IhezMFGN8jzp/rmIwlqxnrWNsYxJjybM79RzTDD30qVtoLJZhwMJcm9/gsPCCHUFfA8OEnL20VjVik3uRWBkELLudvelwBoSToiphUpTGCOjFJhqDnBMPIykME9U54no91zmeKZnzgrK7N00VtTTblPhHxFOuJ8KiYvTS9dJc8UxGoxCfyaxVzyjRvrQV+nSTTPWE9mLp+ldLEepiSQ93pemfQcwjxpNuNWE4CrLJe2nVnL2NFPXUE9tjwTf4EiGJQ6UbXN9Kx0WzE45CtclpK+Vpl5Q+Pq6q+Z8VaVAwW7F2nKU/bpgElVtNLbr0Fm9iR4eS6i/q9SbE31jPc1d3Zh9AwbFRgs4nUYa6x0kjx2GxuP8U1x83TUcAmVnrX35dUU69Pz5kMDXBWXno8+fYhtfF5T9FOc4NObzK4GzuS/Pb2/ukggI+hZqzYFEBciRfI+Vwe0dDbTJA/FTe6A4XZ3U8z7ZH1eDZwVlP67hDo0GGAJlQ6DsR7kRhkDZuS3LECg7NzkNPXVSAt87KBsS/g8mgSFQ9oOJ/ht3PATKhkDZN1ae7/LFrwXKnHbsghix+FTiwO9yfN9V24LgwG4TkMql55RmPQTKvquV+Pm2OwTKfr5r+8WZDYGyn95aD4GyIVD2o9TacwdlAsaaozQpQ/D388VvIJbDaTZgMlswKzT4n8iOHDRVYyvNehU+3irUivNd0FPA6bDQ223F09/7q4kFbXr0RhtmkQ8B3u7S19itBhoPV0BqBpEe4lPKmpxuoYZA2Y9SfX/UgxoCZT/q5Tmvg/v5gzIndrOeruY2zH7heHXX0uMdS4SvB7IvuqudJnQ6IyarB4FBnmeOk3bq6eyyI/NQ4uXlcfYLsqMHbTt4eatRDSLYdS2m0+Iq1ddFh0NNmIeeWoMXyS7i9q+osTkEyoZA2Xk9BM5XY+cMypy9HH5vJdXJ40lPHUacUoRg1dFRWUJJZQfG6HFMSw3qLwVz/CcYadvzMZ/WhriTNML8xNgFJT7+AQQHeA4qkeLEabfQ02lCGaRx14i0drXQpjNhsQuIPLzdQNBX/cVySVZMhkZ2rG9h9IXj0biqKLj6Fox0t3TQozdjc/1/bzW1zTpapcPJTvTopwEw9VGz8XMaF9zLNUmeeJ4lKHoIlJ0vjfvltDMEyn45a/3zB2U2+lqPsW/VGorjLyGn/h02+13Lr2fF468w0dbcQa/Bgt215PYWjpW30Nrjz/iJ0f3nvItVQBVATKTfKSSwgqWErdt68Q2JIyMj9BQmB1dSgbm7hcZuywnGf8F8hF35ArFJUYSFHgd8UhTevnjSSX3Bbja2BLEouYP38zX8+b4FSCWnT58bAmVDoOxHeUKdKyhz6nbz7sd9pOVkMTIxCKmlj67aA+zZs4+95VaCIoczdn4OqREBeLlSd5xmuuv28vFLyymxqd3kslJ9C1pHLJnT53PZ3JH4KVy0JQ7slh5aqo+yI7edrF8vIlEm0PTpG3xa04veJkERksrkcaPIitdgM+np6+mmz+rE6TRj7D3Cuy8c44IHLydELHJvQEHazMFP9lGt7cXquk2Zu+jWmekTBxEV4KLecCI22/EdG0BDYw73XJeMv+fJsiZDlrIfpar+5AY1BMp+ckv2jQf88wdldgzt5RR89CbvGxZzd9hKnimfy2N3TyZUUcOWlds5WN2G3nXldbRTV9NOZ68vGaPC+oGWVIlH1GRuuXY8/hLRCeuZYMzl7XfaCI7LZNbshEG0R+DQd9Cc/ynv5zfS19lBn83lGelB24a71q9KKUOq9MLbO5T4jNGMygzEnL+RD3dbmHuhH5+/UsMTbz2CVHZ6cvshUDYEyr7xhv8uXzxXUGbLe4MluknkZMYQ52Wh89hutu2upkuTzpyZkdgPbWPFLiOpl1/IpCgNnrajrHz4UdYEL2B2WjghHmbaDuVz1OmHf3w6Y5OjiRyeTIyHnq7afJY9/ynbW/25/c2HmKgQOPifZ6meewFj4+KIkkqQuDeyldayfHauXc32ul66u534BcrpbDHiH6Giq8mId7AfChdPkmE483JSGT7S70TNXzdXmFPAqevFfnA1z4ZOJnTdIWbeeyXxGvUZiSiHLGXfpRb+PNseAmU/z3U93ax+CaDM1NVIZd4+qmNyGNmwicN+c5mVFoC3q7SE04rJaMJsseO0lLNnVzlVLVFceW0GMpEYiczlnlR8idPUDcqWaAmITmX6jPgBq5oYsUSCzG3hcmCzNJH7wmvkmzwGneWuchgWlIlTmJgzmXHRMmy6ZuqOHeFwZwDZER1sK/fj6gszvzILeQiUDYGyH+UJdW6gzEH9W6+wc+wCxkd5YNz6EZ8UGPEZPZNFM0cQ5LoKWbtpLdrE669spWfCDdwUVMLufYfI8xzDuEhvlEfyKFOF4h8VS3R7HZ2qUIIuvIarw8Fu6aaxtYftL31E7N8eYLyHg31PPkvjrLlkxsUR6eGBh6v230CKv4vPqqGiiI1rmpj2uyuIlzpwmrfzxGPtXHLHXOJCjNRWdKPdn0dxxTGq+1wkvy4XqZE+nRW7NJNbHpqOUhWJ5bXnaLjtLmYH+Jwo6zNkKftRqupPblBDoOwnt2TfeMA/f1DmwOG0YTZLUSkdGAwi1Gq5i9bQHaNr69jP5x98Tu7BWrq/UMpSJPNBM2wWd9w1jzgP8SlxY4JxO2++VIJFFkzK6PB+UCZT4xMcxfAoDWJsmI1HeeXhjYx/6EaSfQaVZzryCZ9WaFAkTOaCLCUOu4ug1o7UQ47D5KoZe+aL9hAoGwJl33jDf5cvnhsos7L3hdfpmjufuKZ8CqpaqGrowdrZRXd3N316A/awSIJdpIXhaUxX2xFdfCVjN/6FP9VHkuCvQlGeT5krSSAyhqiOBro9wwi56FqujnSRndro66pnxb+WuUHZOA87u/94E280y5ELYvwyF3HB/BlMTfAaEIUTY90xitauoWDWvdwdD449T/Dg4Qu4+4rhRAbIXUYxFxspgus/132rr4EjOzfw6c52gq64nZuz/BA5LGhffpqVs2/nilgNgV/FmAgMWcq+Sy38ebY9BMp+nuv6y7SUffVaCpZiPn1xBTuK6+g8TW1x15tipQ+BE3/Do1cNx2NwXU/jdl57Opf6LglhwwL63ZqqQMKHjWFedhRSt6WskW3P/Jf1TVYsg8l0BRGBWQuZPWsGEwaV/DtXrRsCZUOg7Fx15Xt97lxB2e7nX0c/fyEZ4UH4OJ3YnU5w2unYX0BRRT2GCy5joVqMSCJ1B3LiocD+4Z/5iy6NzHAfVIe3cVAdQVB8EvHachpFPqjnXMFVblBmR99Vx8cDoMxlKSt5fzmdGdkkhNgpWnWAkKhksmeNPiEbwdxKQ+lW3l7nzY3/l8r+B/9N001/5orkwFNqlrpf0JWyZ9NOth31Zcp18xgV5oVSKkawW+h44ymW5tzO1Qkags7ADj4Eyr5XtfxZdDYEyn4Wy3hOk/j5W8rOAMqMW3jxeS3xmWmMjACdQ4I0xB+FrpP2NifhCWrM1Rt5Zk0yT/xtMkqx6IS1zO2+fLsZv8hUps2MH4gpE7lresqlJnpbd/LSg2vo8vPA5nRdsgePQ4RYYsPhM5KxkxZw5YyBpIJzWrEh8liKh0DZOarK9/vYuYKy0pde4+isC8iOjSJcaKIkdzf5hZXUNzSg7ejGOiKd4d4aAtPncv20GKQ46Xjjd/y+zItAtQfymmJqFAH4BIcS0tuJLWwkI669kWtOC8okOHV9OJUq5FIzhUs/wTs4ghGzpp4UjmDH1F7FwWWv8UGNBWvYxdx/ywSifTyQOOsoXJPL/mPNdLsq+lq0NDR00GIIIjUlEKVEjEThReTkK0jd/DL5V93FheG+DJRFPe0CDIGy71cvfw69DYGyn8MqntscftGgzFrE5+v6iE6KRVFTSJmgwH9aBpqyIgoKLMy4OQev1kI+zg3i+qtHIjvFUvbVgf44e+nUbuOJR3u49c9pFL+/kgKtAaO7pJsYv5HTmJQqorNWj1mWwZWXJJ+SKHC2lRuylA2BsrPpyA/y93MDZQK6Na+wMmg2E0fEkOhlQ9/dTW+vntbDhyitbsQ4ZxGzPeXIvfwJ81MiwsrBxx5kbdo8xoT44W8zYRFLkchkUFFMlUWOeMZlp7WUjZMbKFq+Gfv4iQwLNrJ36R78w5PInjN2kIzsGFvL2ff6k/wvvw+P7Nt59M4c4n08kGKit70b3UCKttBbSlFJM9WmNBbPDHabyEViMVIvOQUvfIDmJ5mMHQAAIABJREFUjlsY4+eFenAdvi+sxhAo+0HU8yfd6RAo+0kv39ca/C8ZlLkoiHp6nMgVeg59soU6aQApi9IR9heye4+F+fdeSLitj+ZWB+FR/qdwQp4p+9IFyjpcoOxxO398Opb3/r6XEYtzCHfVB67dxJaWeOLjJVhbO+m0juDyy4YPgbJz0dqzFiQ/l0aGnvnOJHBuoAwcNStZsi+C8eNGkBztOWB+dtCxby8Hy2vRX3w1F51ANQ4EczGvPryZ6NuuYlSkP17uitNOXIYr0+HdHGzW0TF2MVdGuivPY+hpYO2za4h64E6y5A5a173FinIDVosJh18qkydNYOKIwH6OMUM7jcV5bN1TSV9AEpkJ3vRVHOJws4yEKbOZkh5NoFp2krSw6wD7DtRTbhzLNYvC+v/dacbWkcv/3hC44s6phHl/OTNosNCHQNl3poI/24aHQNnPdmm/NLFfNChzSUMw03bgcz7d14c6eQLzJ3tTm1/A7t0m5tx3IcG6Ora8uYPQu65huMOOaMANKRh3sXRZB0ExaUybHncCVInEEiRSC33t/aDskafDefmWdyAtCW9PFdLuCpp9pjF5tBpbcyedtiFQds67bQiUnbOofpAHzxWUCdZKNryzH8XIIBxGPZ3N3ZgFAUtbG+29OmyxicRKXRYoOVLfeMZ7FrK0PpOrLsggWjMAeHor2Z+3n/y8KmyRw0m9ZDHTNS6IJLgZ9puPNaEenoRGAs72CkpruzGY7HiExBAVEUKgyklP3VFKCg5QYVQTGBlJZEIyI8JVmBvLKC6poLK+CZ3faOblpBEf6omhoYSivM3ktXsTmHUJ1473dQNKp0mHdv3LvKW8hjunhuB7lmoDQ6DsB1HPn3SnQ6DsJ718X2vwv2hQZmnk0Pa9lDYakMekkZGWTEKAnfrD+Wxfs4uuiAjU1j5qm4O47u6R1Gwqos1kw+4KEHO0U1tnQaHWEBysHrjsi5D7hBKdkUGKVyFPPuHg4SczKVhxAEl4EAoPOSKHHm1NE53t1TQLUcSlzeaK6eFfotw40yIOuS+H3Jdfa5N/Xw+fKygDK807tlHjqUFwAAYDtsEZjq56mK5Bi6VI1aEMU3dQ55XCyBA1quNs+UYt1eVVVDaZUIbHkpgaT8jpef2+YvouAsMmGmqa6FVFkJAUif+g4HzB1E5NWSm1tlBGDIsiRKPA0lFPbVU1zU4NoYkpJLvIY10p3KYeyj/bSNuUi5kYIMfj9KTPJ8YxBMq+L438+fQzBMp+Pmt5tpn8okGZrYOakiraBA2hMZGE+ymR4MDY2ULDsXLqjSAWiRH5JjA+ycmxw/X0WO0MTqQ8Vb4ipCofAqLjifXu4EAhjJkUhrHXhtJb7eYvE2Gjq+YoNXVN9HiEERGbRFKI4uxlmgZ1NATKhkDZ2fb1D/L3cwdlIPRoaRO8UKtVeJ4hU/EHmcjX6lTAYTfR1tCNV3QY6kHZQF/VzBAo+1oCHnoYGAJlvxw1+EWDsp/oMv9oQdnkyZNJSkr6zsTqdDq5//77eeSRR9BoNN9ZP0MNfzMJrFq1CplMxsKFC79ZA7+QtyorK1m+fDkPP/zwL2TGQ9P8thLo6uri8ccf59///jdi8VlMsd+2s6H3f1AJlJaWsmHDBu67774fdBxDnZ+7BDZt2kRISAivvPLKub90lidFgosZ81v8MjIyCAgIIDg4+Fu0cuZXXaBsxYoVzJ8/H7Va/Z31M9TwN5PAgQMHkEgkpKenf7MGfiFvtbW1UVBQwIIFC34hMx6a5reVgF6vZ926dVxyySVDoOzbCvNH/n5TUxMuYDZ79uwf+UiHhndcAq71ys7O/vGBsv/85z9Mnz79O1upoUD/70y056Xhr+O+PC8d/kQbGXJf/kQX7gcc9pD78gcU/vfc9ZD78nsW+Hno7kfrvvzxgDIndqsFvd6GyleNvUcH3jLMPXY8vL1QyiQM4pzrXxLBjt1mw2KXolLJvhzkZ9Wjd3ggl8uQu0vVg9NixmKzYBZLEJsFFBovPL6Kn0qwYDDY3RmFyi+0LwgO7CYDfQYnCn+fAZZiAZtOh1mmQK7w+Op2v7VCCdgtNpBJkYjF7nJBpj4dfTYJMrU3GtW5R89/XVAmmHT0OWXIPBQoBwL4XebaU0QoODF3tmP0CsBHLjmFl+ZbTd1qwmS1Y5N54i134rBb0JuleHvJv1aA5zcZw9cGZVYTZrMFo8wHP+VpFEywoDcIyAULVrEHYrkHqhNlnpzYbVaMeisKjffJQul2E316MzaH0106yv0TSZErFChVLn62b/Jz4Lo4Wcyg9hoUKGvT0WPyQGY3YFeoUSrkyL+0AQf6czpwGnvpFPsSoBQP1MM7ORbBYcNqMmJ2SpAp1f3zdNpxWPR02zwJ8P5mI/86sxVcVShsdsQe8oEMLTtGXTc6vRi1xhuVUva1MrfOpe8fDSgTHNjMRoxWkHgoUCtcZ6UDm9V1vjnx1Hh+Q91xH8I4bHaQShGLTjK1H5ePw2LG6nAiVqoGzkMBp9NGX7cRpdJJr02Jj6cCueR0h7Adq8WCySzB2+eLQdwCDovRfT6LVSoUCpl7Dg6XntkdLmVG/bU8xnbMJjMWixgvXxViBsbZ1os0KADVWeJOfwhQJjgduOUrV6GS2DH1mfpZ748fDWJZ/3dIJvnC+dh/duq6zCgDNe51OQNF47mo+k/ymZ8sKBOcdmxGM3bXYTqwcQSbEb3BjNUOEqUKlcLjKzYV7gPf39//LIz+TuzmbpprKjhwxM6YWSNo//RzeidE0bKphaCxY0mMCCTQW3mqgtk60DY1Ut7sz6QJkV8+VKu3kdubSGxUMOE+4HA4MNWUU62t45gqAO9aE5GzJpHsI8XW2Uov/Qezwy5CpfFGKa2nMK8LuTqCjKwwJO4DyIJJ14PO0ENbTR2VDRKGLx5DiFOGp1pK+9aNVIQkETUskXgPEU6zAYNeT59TzJdKK9ptCJ6BaNQyZF/rALHSWFKFOCYKf081HvpaSnfsYLfWk/DRU1iQ5n/Om+TsoMyJuacbs9wLT4UMoXgj200RBMUlk+5nwWCyYRVU+HoPgGLXB6CvlQPvLuXohEvJCfHES+LALnjg6e2JWjmIP+x0o3SY6DOJUankJwqQH39MqD9EaUMPjaETmROup7OhhF0N0cwepcZocQGV/qwdL6UU6VcBiHOWzKkPfl1Q5mgqofxIBYeC5nN1mseXerX3HCa3wEKQpZYGVSSeYfGkhqmQSySInX1oezo5tqeB4ZfNJuq4brTtZ9OuWrqtDkTuvShgtykITBxG6qhhBJ9Gh5w2MyazBZtdAIkMD4XCvYdOiEfopaWpgaPlEiZOH4bYZsNFmC20beHT4liiTYdpC0th+LAEYnzFWPQGjEYrgkSEgBix3At/uQXzgc9YoriYGzM88Bg4J5wWPX0GI32dbWjr6+gS/z97Zx1mZ3X17fvIuLu7u/vEJ+5CEkJwAkXbQim0lEKh0FLDixSHNEjcbZKJjmcmGXd3OTNnzuiR57ueiU1CSpKWvh+87zy5ciV/7EfO1nuvvdZv2WLvF4q/hYBEMsJo9Qm2dk/lnrSL/VXNQLeCEXFhEaO1JtSaoAOJTB9TcQN00yuIjtHBAdpqWzEKDcJBIqZF7aU0fTvphSZELJ5GtL/jeS297/G6ESgTtGOMqbXopAYY6UvPa/lpRhhQDqEWJOiZWGBmKALPtT5MQKfVoB4ZYUQtRrPJ0DMwGgfMi1p8qv5BhpTiPNlAg8oEJzdPgjwsEaRqBrrqyD49yNQ1qViLS/lYP509IrlJrgJrHVrEvmOCpZnBhHYRELRDtJS1oO/vjbW+HJlwfhyO/5HoUFRU0NSnQj8mBn80qLVigukOjm07S0iUhBP1rqSkBuAkH2VEI75HBHYJekZGmJgM0V5fR3GpOXMWX1BrF7QM9ytQjQ7Q3dBAXaMam6gA3O1tsdCTMVRdSm2HAl3CDBKNtWhGlHQp1MjFur3i0qLBEDNTcU6SoRtuoexsKSV1cqKnBmOpD+rhTo5vPI7VqgUEmptiJNXDyNwMY/F3XtUe14cyAc3IIEPDo4zpZOgbie1kwMXA9G+1rk7D6MgIo+NRilLkBoYYGIjrxMUXC2hUffSUF1PrlUSiRRM5+8tRyqXoxDLiPIwlHoF++HrYYnTpBQI6jYrepnMc2tuM56pFRNkZj+ej/Le7v6BmRDU4vmHWycQNohFG+leD4Pc4sL6nR/0IoUwc8GMMdDZTeSyTzulrmesgR46GvrJ09h05S023gE1ECqlJUQQ7mlxzp3ldKBN0aEYVNBaeJmNfHv0z72Stk5LyT19no30KfrXHqJB64eQZy+IFsQS5WiHXahH3A8JgNUX5eRw858djj8RetijI9DHSExg9+Xfeb0kkNswVdyMlCuUQyopzVLR00uYRQFBPNQ0OC1k9y4Hq5zfwoUEATlIBRb2E5J/eQVqYkpztbRiYB5A2zx89iZq+xmJOffUpB8obqWQOP39kCclu9RzYpcJ7eiSSw19T7J9IeEI8MSbQl7uf3du3sE1lT6DpVRND3Tl6l77Kk3O98DTRMKbWjC+I4sQsSkvI9A0xvMaoFYQedvz+I/TWribB1wMbeik7kklZt4BbQhzxnjfuI/jdUCbW8hCF7/yFE17LWZQQgGPup/xzMBCPqHimSHI5ntNAg0Ey9yzxHp+Q1QPtNB19l2f+UYelvz0mcikMtNI4Fs6i9UtZkOqPtVx67UVG0KBuTueLTDsWzAnG3vLi7licSNQMFx7kWGkH1b7Lud2hkeK9W9nnew9re79gc9kwWkGG87Q7WZHogdP3bH25HpRp1SPji6tWVMcVU6xXnSY3u4ATHnfzyynG5yc80ZIgN8BYX6D5q5d5PVvBSEc9bYIlhjbOhEbEEmpnjdVwKSecQrDOqCL52fsIu2DlFfJf49m9toSGOuNqLy6OGhoyz9Jv40z07StJmNBXREuueniQvqZz5GUXUtktYGDjQXB0BAFeTtgYn98IaMeaKDqTR3qGnHUPJDDW3EKXmPW3fRcbs4OZGTpARYsU3/gppERoOLNtN0eO1CJ1MmBIZ4iR2wqeu82dkf1v8yuTJ/jTbNESJkUqkzB8bi+bD2Ww72Q7FoHxLLh1Ln7SAVrLGpAHB+PTupvXmtbx53tdxiFCp61i49N/pWBED6mZ+QRLs47BnjGkVj4seuFBZuqJRvIxhkc1F6wCOrSCHkZG+uPh8t++xuhuqOTAx/txfuYJpuuJC5CW7vTP2N/tiltCLBFuVlheqOfvac6/bvSl+BuG2krG9fj6zSOZHWGNMKZEUX2ar7econVUH+eZ61iV6IGNsfwqa7QWzdgQ/R2NVBcWUFDdzpCJA+6BsSRHeWBjYoTewBl2fr6fk+mZtHglk7xoGfNtVfS0d9Bs5Y6vQSuHtym59bdrcEaNUPYWP3mhFlMXEwyMLi+qgq6XzlEXQmKW8MhtYchEEBwdQ60dQ92fy+u/PE7UCw+R6GCG4dgwY1ITTE2MMJCOUpeeTn5LDwYL5hGn6qStb5ChwRb2fZZL9F2pKA6eQ5g1H9ecTRzvHkYlN4EuAefEKSxYFwRFZzl20pb7HkvGQJzzhT5yP3yTPQW55CjjWbpqMQtiBRqKe1GbuWI3XE9DaxfaZbezUr+d5qxP+cVrLXiHn9cnvLTB07XTMBzDLSsWsijFAcWZw+zbvY0tVUNIB/XxCrJHX62gtkOOfmcNI94heFr7kbJuKSmBrthfZdy9HpQJmn4aso5wPLeUumELPCOTmDIlAm+zb1uJdeKJQF8rZWdyKaxsZ0hugXNgBGFBvnjYmlwwTAiMtNRS/PVnHJj3JL922ckTD1QSNMMLEzN9MVSeknwlfjNmMHdBHE4XYE7QjdDfWEr2Pz9mj9aMMXU8Dz08Cz9bUwxFGL/pzi+gUVRy+sBR8qo6GLENJiYlmeQQF8y+5/F00592nRt+fFAmqOiszmbXq59ytEWGx8vv8lyQAXrqTN5+LguPlctI8teQ80U6HQ7+JC2fQeA1TNDXgzJhoIGiozv46Os8OszCuG+BEcfOKDGzlFG/Jx1h5aMsj/fHUdWDzqSHwtMFFBTUoxxTMagaoGdYH2MjY2ytLu4FJEi8FvOLmUPs25lOXkMfGvswwl3tsDfWMtBcT3NPP0rvcCJNDTGy9CB8diyK556l9uU/c6uVQM6f3qEzIgB7GyVnD3Whb+JObKIHxha2OLp74Chpp/Pcdv6WPYOXHgtEJhmj7cBr/O2UHQGqGnSLFhN7AcoUuRlkl9TTMeN27nC/cgAK257jd3r3cdcUR/TPbGJrRgGlXaOg6kbrHE/sike4P+HyHufShHIVlNne/Ei61F2vbykDhov57JnPGFpyDzP6MzihC8bDzwpp3knOKe2Zdu8Kok1ArWymfPfb/PKdbuY8eQtBRjJkDFK7cwtnbWIIDQsiMsAfTw93nM2uXjxFAdkecl66lScbb+e9F5cR7Go+vlgLDNN4ai8Hv9nEvioVYx5hxPg6oOp05Z5fLSPEwvD7Hq/fet53Q5mamn2fsCMjn7JeLWgH6G2qpbKiiyEbH8KjvbAdz+0kxzzpPp5ZZU7eux9zuFHBQGcddSOmGFg64O7hT6C1NX5WvWS6R+J47Gooe4M/5CezdG4wwR7GiNpxpTv3Ujqsw33l8stQJu5c+ys48Le3OaYfx1TjHI4ar2a2q5LOM5k02iUybd5spnmOUJd3hG0f7+Z0h4CpjTfJSQ6oVRpQ5JJR4U5kiC2WZvpYBqaSGKaj4nQtA6PuLFtlR01hFjv2GrJ0uhFdWVt42/A2HokRj/ptcfd3x9bEAJnQTPpXpxkwdSFhYQpOQ02UHj/Elh0leMyxo6jv9glQVsnGV9JxXDiHmDBvrC71ay1Nebnk5pzD4v77SRMGGS7Zxu8/OI1CBzqhlwbtdH756DKmhDtd4yjuWlD2X+8y14EyHT35e9i9czMHOtyJSbuPJ1Y5oWgs5eDbm1A88Bwb7Et48+l0Qp+8h3h3e8wnjHNdXyX56YfZl9+H3N4Zs8ZSpHevIiBnH5tPSpnzzKPM9rQYt1K3bP6Iw6ZB+MQnk2o5QGPmQfZn5HDWIRavFgnrLkJZ6Vs8czCFn6wPw83u8pgSNCUcPVxDp8KLlbf60F+Xz/4PvuJExyCKknwaXeMIs5YjFUCiZ4RD7FKWz47FqfMkB7Zt53CpApmjK+7hIdirVYyM9JCfXoXv3ERs5TJkdiG4FJ5AuWQhMfEhaPfspaSjG5M4ZwaLKikstGDJ6jD05cbY+AXjZS5FUvEP/nQklMULwgnyNEBRsINvjrbQ3qzGN9QWw+Xnoazt7A5ey53OS48FXWE0ENSn2PhZL+4BEcS51HM0u4EWizgW+Y1RdTyDytgI1DtamPXrW3Ev+5TXT/mzenkkng4mlzOFTOhC14MybcGnvJtlhntsMtMcKzh6rJpmWSIbbg25bEwQnyeM0rz7Dd46MYpztDF1BUakxrhgNlJJVq0cp8R53DInEEupwHBLDcVffc7B+eeh7JGVe5D4WCE3lCMIQ7R2WDF1zQpWLY2/AGVq+usLydq5m6O2a3l2lSs9W5/j2eMB3P7kGpLcLTG5QZC66LIiMMLZt14hwz2Nqckh2Ods5XCbESZTVnKLv/5/f5D9B2/48UEZo4yIquflnXQc+Izdi1/g2SAD5IpveOU9YxauSiTYz5SqTV+SZ2iHx9z5TL1G8sDrQll/O+1dDWRV99BZ1MfMR1fiOm4AF9C2neKzd7dTZeyFcZsCj7VLSY0LxUOiQ2jOIvdsA4X687hvlsUEc7sEiXhMIxdQq0dp2/kR+w28kPR0MFJTQk1zO93KQVTOPvhbWWMbvoxHFjhx6me38g/raDzlAp0lQwQvCsHBpIvC00r0jZ0JshukS6tF4RGOZ/YBzjaXkdkXwKxIHyJvuY3ZoTYYaEdp/ucn5AckX7KUKXL2snvrZrYOORJ0laVMqC2kZ+nrPD3fG09T0bfnvKVMqD7K6QoVLS5LuCv52lC2/cUP0bt1zbilzO6/BmWipWyEnsYWeqqyyR3ywK3pCJlyf+zM9LGR6xi1DyUx2Bl7Sw3K2hN89lkOZeUKYlZOwVqqo37PfjrDIvB0csKu+xx1+vGEpC5iWcRVR3pqFcNlG/nt/maUNaE89dv5eLqchzIRy8QjndYjm9h2qppG1/nc5lJDoXaYcxkSZqXaMXJBiVBi4sHUhCBsrb7fSN/rWcp06lHGNFp0gsBQ8WGObt/EptIRdM5hhM69j6dn253PuSk3wFBPoO/4Rj49VUt7ZRHVo+YYWNvh6R2En7k1HgYNHHe7FpS9yuMf9WJsLR4XnxfB7a7uwSQ8lrkP3HIBynQM9zZR+Om7HIx8mMfibFBv/QMfOqxnaYw7PkbtZH59mAZTD8IXziJCX8OYopaac6f4MsuZNd75vJ/di2y4jIJ6B/y8LDAx8SRx7SKmRoyR//E2Dh+pw9DLCOWoliG9ONYFDFOTd5CtVktY46em6mg9kb/agHf9MXJzMkk/3YJG3xLf1OkkpcxidrgzBv11tJXt5Z2mW6+Ass9/8RcKxvSQmVtcYSlTdY8itfRm0UuPkCZaysRjsAuWMp06k/ff6WH6olTCQ52vDWX1Fez/aB/Ozz7JjHFL2X//+u7jSwGVopeR9ixyy/poJpUNS4xoqTrBh1+a8dPnZmMh0dLf3gO2NpjoiacU5y9B3UTugUxK240IW56KdWs5J7bm4P70w6QIwwxXfclLX9lw+/RBMvIqKDx6iiZjW6z9kkibPoUZyf44yhVUlpWRvmeCpaz0De55vhZLVxMMJ1jmBF0PHSOipWwpj90ejlynRa3qpLt8N8+/2cO8+9MI8vPH2fS89VU8ZtYX/ZhEy/doFyWn8zhbUINlnBXnthbQoxugPK8Rt4RQzAU93Bffi9eJd8lQjjBsaA4tI5i7ORAQZ0Ln2TrKamyYkWLDSGU+Z+fcReKxPVQ0ZpLR4UKAly9xCxcyLSkIVxPoOZlBcZvigqWsjabMT/jZ31rwi7S6AqYEXSv1g7GsWbWIhWF9nNx7iN0nWpCYysY1DEe0KloapPgG2SPTjjKq1jBkM42H75hFuJfNt06FvhvKBFR7/87GsUgCYuKZ6tTA8YMFVLXYsmrDDC4JRWlGGMt7l2ePB7N+fRxeHOOTrXpEJUURG2ZBX+4BjlepGAmbzVzzCva9+yn788pp853GuvsDyX/mEHq+F6FsmLZu63EoW7koDiddPy1nT3DoQAGtgct5YFEQ1vpShLEhWo69z9++bMZt2R2snBaM+0VXlGsMEWFEiSJ7M/9QTOWB+V6Y6/ex/5VPGU6bS3xUMC4VO9h9To3SbS7rU8z/+4PsP3jDjxDKRFOxjpGOViq/+Dtb5j/Pb0RLma6CrS99Tq29P65Wg9SXDmMXO5V5C2NxvQZlXw/K0GnRaPupL8rmwKc7aLByRLQBjF/aEZTdDbTrRZCUmMLsGeF4OZ6frHUVh9i7YycfVFkT66F3vrxEjswqmhV3z8THSI6s+wSff1lIQ3cfI0NSfOJiCbdW09zQRmd8EnFDReza78DPHg8n84mnKX7ytyy3EDjz9kY08+cRbdtE5tFhjBwjmGJdQ355I9Vha1hrUMKpf7zIC63LeO+dVZgc+4ivqnyYt24axge/4qxv/GUoyz3K6YJyGuJXstr1KkvZ3j/zmsVD3DfNDS/LCZajqsMcK1ZQYz2L1SEjKIZFCX1RLV8fUzsHLPR62PH4Q+wasMEpeTkr5sQT5mpx5Y7rBjvrd1vKdAi6Rk58toeznX30a2TIGs5wVmOPhZ0jHqITjpETPmGxTJ0Zgp1WQXNtFv94bjeOC5OxkOqo3bGHrrhE/B3tsWnPp0ovibBpy1gVPRHK1Awp6jj05teMrPMk5y0jHnlyNh6XoEz0Aeog7/P3+fSzY7THLWdeqj+WefspSF7PUlkXysE8tu03ZdrCKcxODcTK/Nswe4NVcs1i14OySzepm8nencGZI9mM+ZtRoIsgrENB4q8fIMX0Igpo6fn6TTaZJROlOkNpn5ZWpRJGzbD3iGNecB+ZDQrq80ZZ88Kd+FzsGoMtVDf0M6oVj7fPP0unlWFsY4uDsy3jj9f00ll3nPc/gzueWYyroZZzf/wdp+bcy4JgL7wMdahOfcO+ZmPk4fNYHqSlo7yAExt3U61vhFo1gHr1z7lf+xUfHI9k2QIP2vbupD8llegYQyp3nKOr3445i2yoLy3meK47G9a50LzpLT6K+w3PRPSy98VNmP/kLpJcLDGu3skbrx6ixi6FVbfFYlVTQGaDITGLkglq3MpfGq+Eso0v78VsWiqhQZ5YTrCUtZw9R3FRDQ4PP0DaVc6ZOvVJ3n61jdQF8fi4GjOsGmFsfCuvh6GpGZaWevRV5/PNs89yxDaJxLm3cvucAOz0Zde0evwn/WTivdfzKRPlgujK5mROA5XqJO6bA01Zm3j560EsTTXI9caQRd/JA/MDcTS/GMwiMFq0n8Plg/R7zmBlNDSX5bFzs4JbfrsWV6mAoG5jy9Pvo31gPdFW/Zx49mUOSuOYtWYOUaoSzlQNY5qUQpRJE3s3918+vix9i6d2hrN+RSDOtpfHp6Ap59SpVlSjgaxZF46eMEJ/Uz7bf/d7PpMmsjTems6SMeIfvZ1kOwFVcz+CjR129pZIq09z6tQRDrdqMdboI7FP4/Y5ar55/TgpT96N9/G3ec9kLb7ZOxiankhwhD+6w8doFPTxmeGFUFhIRm0YG5ZY0r7tPd6N+A3PB49R9979PH0mknWPrSRWOEdm0RgWkUmE6RqpaWi/dHzZWrCNv5yI5ukN/ldCmTqHLVtHCAiPZkpgGyczGzhXZ4CPSSUFbWPoBC1arQS5XIZE6kDoAivO7Bxj+eoZhAY5fSvx9fUsZbq6vXy8uQKFsS2uRp009ugZ+tlqAAAgAElEQVRjEbmUe2e7X4BtLaOD7Rz83ev0PfAUiz2ssSj6B2+eCyY+MYqEABN0A4Uczaikvt+X29YEoqoooXDbRvanLie1LJfS9kF0emKgzQV/U60UY1tfpib5YDVQz/HsChQ2VujKGxkwvOzbqxtVYx0ahPZcMULyGhbE++CqN4xq7MK6M6FTi8EF6oFWCr78hNMBD/DY0kB0B9/hywYjrJ2t0a+voscqmKglS0lzvrAuf18D6nt+zo8Qys5bKMa6Wij79O1LUCanim3PvUuRhQ/OZkrqa6S4p85i6aIYnK7hznFdKBPfIvRTk3OIL1/dSI2NC1cY3EYbaDFfy0/vmk1ikC2Goo8SOvpz0zlxppgy/zQWOog0qGZksIld75cw89WfEmfQQ9bfnuGNw40MBc3AXz2Aud4YyLX0KfpRenrhySCtI3P46zNRZP5sA7uSlhJtCPWHy/B+8C7SjIo4UWyGqW8yM2T5ZBbVUR+zmCUc55O/fEK2Opy45ffxQKqM1twzdPjHY3B4C9VBCRMsZSKUlVAbs4wVTldR64FX+bvNo/8CynoplYSQJM/hZO3AeWdPfRsCF68i1bGfvS+8iXJKApZ93YxZRRAaHkKg3c1HsV3/+HIUZaeCIY1uPC3G6ImNbB30xSU0hqkiZIrRf8ammFsYoy8M0tuezeu/3E/AuplYy3SUb/qG9tRphLo6Y990isKxcHwSF7FyApTpBrvpzN7Ge40xPLiynteegw1PpF0BZeraDA5+/Q1b6kyxi40msDWf9OwxEj76A/eajKJVbOXlv9uwfkMq/p5W/8K36N8f1TcGZRq6sndxoKCLAakZfgatHDWdyfLRg3zdOYVfPpaMjWhJEA9ky3IpN/HGpSuPwgEjehrakRkYYJGYSMRoBadP1aNyS2Z1mhfysTI2Pv9P2sxM0eoG6RzyYn7QKPXd/dT0CFjpDYGFN17Ja7g1qI+2vK28WrWEP9zvhVTXyubffIzeXXeQ4uOGnQyEs5vZUaHPmM8sFtoWc3jju/x5VwdOAUkscS7ja2kkKRRwutKViBArlGXteNxzGwumm1L1z3TOnFPhGW1KT/cAXWMzeOpuNwpfe43ch//EIw5NfP3rr7C9dx2Jvrb07f+Mj7afpFbqy5zFc5kaaY6yoY32YSsidEf461VQ9sXLezBNTiQwwB2LCVDWdq6YsvJGnB7511CWMj8Qg756ikob6BzVITGwxTUoipRUH6SNZez9+yYkty3DLieL3ug7WRRqifm/DL3+9/vKxTuvB2Xj5bqyOZ5Vdx7KZmqoPPQJT3xpzqMvr8RPr539fz+J22N3kepmfwFSNbTu307mgAzjmUuYb9xEReFptmR587OfJ17Y0I5w9JfPUfOTx0gbyGbPe7s4rTLDb8lK5sZ4YNrRQufwKEa2Y2RumQhlb/LU9hBWL/HD0eayQ7+grSQzq4NhTTBr1wWjbqvkzI7N7JYmc9tsb/Qbs9n+3kbyrALwcnDEzTmQ6KlxhNj0cGbjJ3z0VR6Dgf4ERdrRnK0jMEhH4dFKfGYnYVN1msqpvyG19Bsa7KwwdnBEKGlC5hvC9DluSM6c4aBuKT+foqZ24xt8mPA8vw8uYdMLr3CwyRa3qWtZO9MD895aWuTWaDvb6O/uvGQpE6HszxkRPH63zxVQptPksWOnhuDIWKbGm9LbO0hNfgUtlWfonzqHmHH/TNEwoaV9+3ZqV99GhNaEUE87zM2NvgXz14MyoWEv//iigHa5FQ4GXbSpzHFMWs39s877U4oJvQeVBfzlyVxW/vV+Asz0UW39G5/rzSA5LpxYRz0ETRXH0ouoaXJg3X3JSESfsq8+Yc+cB7lD00LZjnfYrosmzM0cK0PxqXJMHHwIDfbG1RT6FH2oRgdR9qoYvULhVIaRrQNWMh1ySzuMe8s5V1RKWZvqmqmQBO0oqpzN7NKs53d/Wotb9vtsLJNi7mCOrLGBQadokletYKbjDZ6F/udD7d96wv8aKNOv38SrO4yITAnB11lKe8ZRyozc8Zw2i6m2326EG4OyPqpz0vnqra30+QVOmIxBGCqlnNX8/N4ZxPhaXhgMg1QdPkp+bS82a9cyw1iKIHbqvkJe/8UJ5r/9M3zL9rPv2AGO9LhjYWyCYU8/riH++FpraW/upCsqmsiRcg4e8+LXv4om8/HHOLnqXqYaS6jYnIHV7bcQ0JxFidodl8RpRDcfJ7OkhoaAJKLLt7J3SKC3O4Y0PyNCl0ajV1VMZYeYT3EHRUYOuKUsZXlCOC4tJzh08DAZZmEkjiffnnCd3U9u4ov8fLYX3tewlFVbzmBV4CDdQ5rzhkCpPmaOLlgbKNj10kforVlOqKUR+hJTTM3NMfs3Fph/DWVipGk/5bv+SUaTGDF0/ru11Vnkjzpg6eyB/8XfY+KAR2gyK5Js6WnN4OUNmzCdHoGJVEdT+jF6wyLxsrPBsrOYVus0EufewuqLUCYM09tUwI4/f0pl1BySbIv48jOBhQ+sZX6yL9Ym4m5rhPoTRynJPEqxmQ+CWxIp7Sc4VdyB1e+e5wFzHSi+5rnXbLj7wRTcnUy/dwvI9aFMYKT+BPsPldJuGsoUXzEg5ixHXNfzqEc5hzbt4WzgXTy5zBczmYLSnbvIalExPNhLZ0srjW1dDOhZ4+jpR4DFGH09I0jco5i1YgHxlvn88eenSLwrDQeTVvZvaSfCqpkqi2CMnIJJNiyltH6AdocVPJSkoj37a/5cv5q/bnBDUB7kT3/qYe6GuQR72Iw7S6tObGJPizGyoCiiNHls3VlIdZ2OOB8jBobaqE97kHuE7XyRGcb8NBfa9x9gdPZskhJNqNqcSXWdjKgpFrQ2t1LVHMz9txmz5Y/HCPnLL0mRFfPBrw4TeP8aIvTKOXS8moLCblztjfFMTcDBzR17RQ2lpdV0lqXzz8YIli2Yzr3Lo9GT1fL5bz6g1coRKwdbjC9BmY6+xi6UamMSf/PQd1jK4vB0NGBwYAgxVkG0LBuZWWJjY8BAo+jovw+npx8huruVARM3HC30bzLq+ebm/puGsjQdNac38+KhUP7253lYSQY49vSLVNz5Uxb7ueA8biHU0LR7K5kqOaZzlzJ3uITizOPsNlzNrxbaj0s5CEIbX/38HWQ/mYs6o3Q8IrHZzwtT1wSmuTnibNBNVWUp5bXlnEjvJWb5AlKWzCW29S0efVNDcIQtZmaXJYYEXRs1LYY4eExnw/oAhjsaKMmsROJmSsPpQnrN3HCs2scRz1tYGOGJv4MVVjYGKMoLyN2xn6L+fjRBjhgMyBnRxbI6Tcuu9zOJf/hWPE69z6e29xJWsIWuIC+cvDzR5RQzaOdMQJgt6vyzVCfexz32XRR98BrbFv+GdWfeZd9QH3Ud4UQ5WhMzKwArMYq4sZmyrBxK61oYSVrCsih/ApW7eeZTKTNmOlxpKdPWcKbanTlzZzF3ihsSnYaGk4c4+M2XFHrGEHBpKRMYqevD4aFHWOBuhb0YCXuNUNjvhjId7bs+ZPeIM85BoYSZ9lCcW0nbiD2zb5uB23i05DCq/lz+8EQh61+/H1+TMXJffZeaxAUkRYfgayhBUBZwJKOCmr4g7rwtgKGqXA68+SpfmMUz10Ggo7uPjspOzCNsGOgwwFkYxChxPonTZzDNVU5v2RmyDu6hwNwTtwn+36JRpLrBiiV3ziPU3Rb9YQW9fUoGRr5tKUMzwmhLFhu/acJn9Vpmx8rI/eAA2uAoAoPcMWvNIrNKQO4xlVVTbjzg7OZG1vdT+n8NlOlVf8Dvd3qwZHk8oT5GNG7dyAmNDQ4zFjJX3IZfdd0wlOWfYPsnGRilxDHRcV1Q5nC8dSYb1qcSeQHKhL5ijqWfo0LlzuI7UnEe39QMMaA4xQtPVPOTt+/BWdlC27nNfNUSR6iXHsrsI9T2qTEw0KLoVtDv64e3rpfqrqm88kwMWU/8iopnnmeBto2Mv/2DxogwDDoEvKLiSZwZjUHWYTKLCmiKTsKrtAkL7372FSTxi7hydtZrMNA3xsTMGOWxQ9T6RBGaOosZHnbIy45zIucs5SHzWOJ01fFl+jt84vxzfjLD/ZrHl3UOi/6lT9nE6Mv/jqO/gKAbpaeqlIaBCVGFudvZN+yJo38Y8Rd2QhJ9E8xtXQlw1NFdu5vnXuxg8d2xGMpgpLsHtZk5Rgb66NUfI28kFK/4hayIunA8Ioyh6m3gzKEz9NvbYKTJ4fOPBBb9ZDWz4z2xNBahTEN/exeqoqPk9WhodF/EcnkZuYeO0vXIr7n//zuUCYy25JC+P4fCml4klsYYjXTSWt9EhXUKc33liFJOkuYGBlPu4qFZzgxV5JCVnUd+QRnNUmd8In2xHuqkvbaVMWsLJBpbIpcsIDXEAwd5Di8/VcHa367By6Kef75+Bne9WqrcpuMemsJ84zwyz9RRKJ/PA7O0dJYd4NUvLfn5S/MxOvwKf2qex31LgvG0NUQyVMeJrw5SaehJxNwk/HT1ZGWXU5SnZfEiZyq2fMjnVlNIE7I4UuZJXKQNfQU12K9fzZypplTvLKZ3wJaZsww5d+w4e49omTHflKymWH71eCoWmhO88nQZaQ/Oxqi+gHq5Hg3FfTjayrF0NaWtTIHUzAQT2TCalmy2KRbz+NpQIvwdkVLNFy9uQxYTjZ+v2yXHdgEtHSUVVNd14PnTn3wHlKUQ9q98yr4Vffn9TOzf9ZSbhrJFhjSWHOatT6U8/Nc1uEs72f74Gww99AizvZ2xH59eBVQ5OzhQNcJI8ExmySvJOVLA0MoHWesqR9CNMVj4CS9+Y8qS6VA14oZjXRZNfiEYyvWx6GikT26CsYnAQE8rhdkaFj+0nGA/Dxxr3uLJrz1ZMt8He+sJljJNNblnFOhk4ay7LRRGh+hqaKHx5B7y3VNJdnXGtngb+11WMC/UGffxIB41ys4uao8cpVSpRJcYgE3+CTZnGhIToSV7XxkBS6ZhX3KIvLinSCo5iGZ2EgG+Dih3bCevZwCdix/Ow8ZE3bOS4IEmTr/6F3LvXY/nwWZ8QhvZWxLHfPceOkeU9Kj1MTUxRl1TTnP/MHoL1rDcWQ/9ht384YAfD673vur4soC9h6RExCYwfarnuKpA48m9bP/ofY6Z+uI2cf+slWGaeAsbFkTgbmV0TX/E74YyLa1fvcVOoxhCExJJsWkl80AOpY1GpD2wEM/xd2kYGahn8y/eRvrMCywyKWTTe3X4L55BTKg4FkZoz9rLkaI+xsIWsNRdwbnDxyjtl2JpPkiVyhEPZT65A+74Syppsk0iZKgWlVcMvlPmMM9NQnvuaU4eOkLbotXMnpC7WKerZvOHtUx/YBUxfs5XnlRd1cEFURKqsYgshTVhYR5Y6TWw+eVdGM+dR0J0ALb1+9id3Y/Sdhq3z3H67w+y/+ANP14o62mj6ssP2ZX2FI/76aM3UMiuTdl06xtjZKijv1ONRWgMCamReBt+2332xqBsiPaqMxz9ei9VainYeOFuJmG4uYKmUR1Sz2XcuTAKPydjJKOdlJ84Qma9Duu4NOaHWYNWir5UhbJ5F0/90ZgX/rYIGyM9yPs7b1fGkxhnQe/JdGr6wNpMS2dbN72hYQSP1ZN5xp9nHzLn48ffoHH+YqLNjdF2N9HW1s6QfSKz0qaQHGhK4+Ej5FXUY7JiCSGKAYwHMngjcyovrZeTX6NEZmyOhZUJXVu/pCQklaikhHFJDEXOQQ6lH+GkZRQp1ldZyvJ3cTrud/x0tgeWnQWUN3TQMyIgtBVRN2yDcdwdbPgXjv7/fSi7dm8fOfQ+X6gC8YhOYvZFX77xogKaviZqDnzIG3238NI6L/QuhliLIofilFi2ld21thj5z2TZRShD1GUaY1A5yKhOi6A+yhuvwS0bZhHoZXOF/p226DDHStup8FvBrWa1ZH6znaaHL0BZ71c894Ydd/8k+f+DpWyUtpwj5LWCvqUl1gaj9FWdG9cpO+OwkNtjzDCwccapK5v0/lDWTDOnLuccDUMCqrOnqbYNwjs8FH+hg7qyEiob+tH6zmLd2mn4GYk6VFm89NABgldOwdakg6P7lCQ6tlJu6AVWvsQZVFDdrmHAcx2PzjNmsKOcQx9up97dB73iWixuvY/ploP0NVZSUVVPi9qegPgEkiM9MKeTsrP5HD6kZs290bS88xLv+N3CGuEgW/MDmJHqSOexTPQWLyTeQ8XZbScp6TQmPMYZhhW013ah1FkStPZe1oaYI/Rt4flXBNbcL2pfDaMzHSL/UAkaUyv8o70QWhSoTcyxkA0xVrWf97vu4K+XJDEq+eI3H9Fh74qts91l31J09DZ0oBjWI/7XD5EmGUPdeo6DZ9vHj1d02nIOnrLlttvnEh/+Lxz9f6hQ1p1PZn4jNepY1i+0o7+1lCOf7abK3gd3vX7qep2Zf9ssAm3NuDi96npKOH0sj/xqBTJzQzRyHxasCkdeU0FFRQU1TX0YxC5nkfsYg+ZOaA5/TbZNEE4erniO9tCPMeYWOhRtNRw7MMrtz12QxCh9k0feFgiPdhjXHbx06VqobJRj4zKNDesj0EPHUEcDOR+8RUbKQ2yIdMCss5IamcO4eLCeuEkzM8HYQKD1aDq5TV1I0uLwL9rHu8ftmZuq5fDGM0TetQSXnH+y3XEeNtnHGfZ0xcnTA6uhXrrbmumVOeKTuIBbprujba1m758+QvvbhwnrMMJPu4U3TkSwJMUKmWQYpUYPU0szRovyqexSIlt5Byv122jO+Se/+UKfuXOcrrKUVZFb7systJnMuQhlp45y9MBhumYuJnHC/lnQlrHriCX3bkjD19XqmtJP13P0Hyo7yO6cFnq1hljoD6IYNsLGN4FF0/0uQJCAdmyAlp1v80GrE16aWlrs5rE0yRmz0TaqyquobR7CwDOcuOmxeNNLS20rI5YuuBt0ceZYJiX9UvRG+1AMmeGXNhO3siOUmXvhmjqTmbaMQ9mJ/QdpnLNsPNjl4iUIdWz/vIW0h1YRex0oQxRhHlQxbGKOGLcmEZSU7dpCZreAxNAI/f4ehi39CEicwhSvS97h/wE6/fdu/ZFCmaiQrKKvvIgajwRirKTIGKWrOJeSjkFGxjQIJs54+vng62z+LedHsTqvC2Xi8VVLFWdPZFFY2YhCZotXXALBlhJGmgrJK29HZeSEh18UqbGOolcrBcXdSL3CiU/ywbyvgZKsIhpVKoa7qzhrfAe/vysAEzGyJP9d3q2KIz7WisHiEoZNnQhwEGivKqPMzhajukrKFYn88lYTTh0qQmlhhYWFOZrWchp6ZDjGRuIqHUbVWk954yAySx/mrJuBx0gbnUU7eT1nGi88GjhhkKqp+Og9sr3jCI2LG5eJ6Ms9zNHjp8hxjGeazZWWRCFnK0fCfsVDM9yw6imiqqlzHMroqaZNY4tJ+HJWX4KXy51ToJ+M97cjnzeHUDenCdIBN9+Br+9TduUzR9M/YKMIZZEJzJoIZbpB+hrOcvCf2ejWPMRqH4PLWmS95WTlVdJQfIYW63hCU2czx/daTqA6BG092VkQHOmKmcmVSv3a4nROlLVT6bucNWZ1ZG/eSf19j7Gi6SSZJSc50bWAR2+PwlW0CN18VXznHdeTxFA0tjBkaI65jfW4Po9mXKcsnwyP+/jVFDHoQLQ8DtLRocHOeoy60mqqq+tpPptPnbEj1m4BRPq5YmMGfeVlNAzLMLEQF6VEwszP8eZT+7BLCsHESEHhGQlTXHuoxgqVzB5//SbaB42Q+a/inumWCKKwZvFJjtYo0cjcSZ4Til5VDkX13fRpjHDwDyXY3wNHYxmCrpPycwUcSVdzyz1xdG/6kAMLnuRBYQsfn3IlyKKXspxqrBfMJsZDjqKsmoY+CRZWBjCqoLmmD8E1gtkxepTkNTCsKCBfs4h7l4XhaW8EuhaObM5kwMSF+PlJOF/clww005H9NX9pWssrdztf1in73UaU7l44ujpwOX5WR09dC519WiJ+8QAzpWrU7SVkFHecj1bWNZBVZMey5amE+9tfY9FUo2hrJGvHKWzvu4NY0RXye+4f13rcDVnKhjto7VDSp3Uk2McMrWj1qcjmZJ0aY5kOPZ8EEnytMb2YkmR8/zNEZ0055cWVdMhssPcJJcpOQUHGOVq1UvQs/EiYEoqTiR5yiZa2LZ+QbhqId1wiydbn5yAxorK2PJ+dW/pZ+8wtOI3rlP2dn39oSEKiM1YToEzQNVFWI2Bmm8Rdt4ahJ27AhvpoyTvC8U45FgYy0KrRaLWIwQt6TqFEBnnjYSOn9dgR8pt6kMyKJ7Q+hx2N8dyzQMu2t44TMMudzsMHKQyZj//YAAZ6UvQtLJANdNLZ3ofg5Iu/vwOS6lJqFP3UVBuw4tn1BMlAUvEBf80IZdG8MAI8TC60p5b24+nk1LWjXXIby/Xbacn/mhc2m7N0wQXfrQsNJWjLOV1oS+rUKcya4nHeUnbqCOm79tCYmHbBp+z8ZlOnKWbLfjueeGoZwV6218x+cF2fsrFu6ooqaOhSMqyTYGjljHtAIL7WE2QjBC1Cbwnpx6pQDIFdwlRCDTuoKa+lvnsEfTtP/IKCCHQxu+IbRAHiwbLTnKxso7m1D42hOdY2BijLmpFHJRA/I5FgQx0deSc5unMHJRFTib1C07CVjEOjLPvpGuL8nL7TUvbtfi6g7iynsKyV3qFRtJhg4+GDn58r1j9sP39+tFD2n85d14eyIXqaqinNr6RTaoadVxChgW5Yi+bVMQUNJecoq++gX9+DyEgHaGtDIVjiFOiPh5kGZXstJafPUNmvRtDqYT9jJXO8DBHjAYSWTDK73HB3M0Hb1YVa3xRbUxjsbKR+ZISe5gH0PFOYG2k9YRc1QlPWaRpNffD2MENdV0ZFVQPdcntcfcJJDLVHTz2Aqq2Ek03ezEkR/TguXlq6crNptHbF0c0NF30Ybq6lqUOByiea6Il+Y+JwLzlMuiyWGA8LLPXUqDXa8+Kxqg66B3QMm3rgf/7M4opLYIwWUdHfwwMbM2O+rRd/4612s1CmqcqhYMwOSxcP/Cb+Hu0gyu468gshYnYoVxgFe8s5nVVCXdswpoFRhIUH4f0tnbLrf7PQXkVtp4ou21Ai9XtpLCqhNzYR74oMTlR1I/WezcxweyyMvn8H0+v7lF35/bruepoaW6i1imeG17Vmp0EaczMpqmmjT2KChZ0rnj5euLtYYzDYTmNxESUdMlxSpxNj00VeRiNWXo4Y6A3T0qjG2XQIhcwUnZ45drI+lMOgMQ8gwuPisbCAelCF2sgUI5kOZX0VHYI51va2WJlcTDUkdkIVnW0tVFfrCI9zZ7i4gBq/JGKp4GyzDF1LFc2DJnjHhuHnNsHPS6uku7mesio17onBOPYVc+BU7fhGzTRmHik+VlgYiIOwn+pzDYzqW+AW6HFZa2u0H1XjWTL6IlkYZz6+qApCNwUZNZgH+uHiaD1BuV9HX3MzLU3tGMbH4yMTleTVjKq1CCKUCd1UV2lwcXfA2uqCUO8VzTFB0T8k6JqZD67f+26+xA1B2c0/9sIduvENr5h9RN9QwthgD001feh7eONuoT9BIkiHsiiPagN7rF098LzoqCcM0dPZTGnRCBGzwjFHh9BxmoNVniREOWJpetlUJOg6qK3uQTVsTWiE4wXo1aFVq+iqKqeypRfVqHo8GEkqk2PiHECAlzMO5nIGaqtp7htC4ueBU38LFf0uRPkJVOTWY6jfQWn1EOYJM4gSxXvHrTfq8y4TCi2GXt44aVopzTpHk1YPuX0Mi6d6np/vunI4VuNAUIATdlYXN286BuqqaeodQBccRahsgIG2Mk41Xz1Pi5Iq9RSeGcZSjCL3FOUydChqyyjOOU21ns2Vfs2CkvZhP5bMj8TF5t/TKbupZlYPMajVx1CMDh5opb5rDIm5DQ425nzX1KauOk56lxPeRp20dXbRPmCKV3gIQX5OmEl0qJrrqSktpcPFB/erfcoq1ISkhONqNyGt20199I+v8CSUFRXh4eHx42u5/+VffLNQ9r+8Ov7lz7tZKPu/Wk+Tv/tyDfx3oWyypn9INXA9S9kP6Vsnv+V8DUxC2SSU/SDHwiSU3VizTELZjdXTZKlJKPu/2AcmoezH1+qTUDYJZT/IXjsJZTfWLJNQdmP1NFlqEsr+L/aBSSj78bX6JJRNQtkPstdOQtmNNcsklN1YPU2W+jehTNChG/eTuyAIePExUjn6+nJkF1TatRotgkSKTCb9HwlW+FZ7CqIOmoAglX4vWoC60RHUMjGRvIB2PMm57kKSefHNUmR6euO//8q49TFUfaPITY3Rl1+dlUH8PtHPkG/riYkJ1NFDLpVM8Ln7fnrsJJR9P/X4P/mUSSibhLL/yf52w++ahLIbq6pJKLuxeposdaNQpkU9MsromGZc1kOiGWKwt43KlgEkEi2jaimGBqDWcyE83B0rI9GZfYiOui60RqZYO9rwrxOJiZG+AjpBTJN24V8RpC7+XyJDLtfHQA46nYYxjQxDMYJywiXodAgSEV6uzBOqGx5iaEDFqLU9NuPpVzVoBBnyiY7jahF+pEjlciYE+Y2n7RMzS4lAef7SoTybSY19GN7WI3QWVdHSpWJs/FkCOqkxFvYehIa7Y3bp23SMKUvY/3UFtjOnEOJuh7l8IqCOjYsHDw5JsREV5i/dJ0B7CSUaH7zsDTGeoNMlvkurHmNsdAwNMuQGhhiJSTxv4pqEspuorB9I0Ukom4SyH0hXvPIzJqHsxpplEspurJ4mS90YlAmaBvJ2HyQ9o4gWrRwbczkmphKKFc4k2JWzP8eBpQsMOHXSkA3P30GUmw0G2hp2f3iCESd/khcm4XINZXkEMSpSTNnTT19/PwPKfvr7+ugbUKFSqRgcGGTY0BHP8BTmhejR13yO9DIvViz0mAAwOlStbQybWWJqajIeBTsOVFo13UVnyE4/Tue6n3GXnQRpXwgrq6gAACAASURBVD2lI874OBhhKCYhF6P8zhyjQOKIjXcAwRYX4EZQMzw8QE8POLlZX3iXhto3nmdb7L0s86vh8PuFqDDFxdcKCcO01vcyJHHlliduwX8c1HRoxno4+8aLbFKCQpfE7etnEedvh7Fo/RJRTltD5vEz5BVYc/fjMzHVCectb6IG4p6n+WX/wzw8zxVPO71LwCloFTTknSTjYCaVeu4ETV/M2gQXrkqx+p1dexLKfnwjfxLKJqHsB9lrJ6HsxpplEspurJ4mS90YlI1bZzR9FO7LoKJHS8A0bwwLs9ghncd9vhm88rUfzz5lxMcv5jHtkdUEi1Ip2nK2fZyHxDmQKfNjr8h8Mv5WYRR1XzYfP7eFSkMzTCwtsLQ0Q6jJ5tygHR7RKUyPcMPWygYbOwec5Z20FOzh7ZI0XnzQ7wq9xaqP3iDDfRqxcdFEmo/Skp9Bxv59HCltp71FiY0oTRIwg4fnydn++heUOi7jzvVTCbY3pOObjzhqGoB3YiqpF7RxBJ2Chop8dm5qYc5zdxI4bsK6Esr2/XkPJS1DGDqIumNjKPrlWHok8eAzq/GXCaiH2in+6M98JF3DE7cGIcn8B/84aUjY4oWkxXmNW+6EoRJOHT9LXpU7d93hRdu5EpqGdOjUIwznb+Tj9jgSPS0JSZtHQpArjsagzNnBvsJOev2mM9uohoxdZ9B7+GnudL7xXMKTUPbjG/mTUDYJZT/IXjsJZTfWLJNQdmP1NFnqRqFMtD4pObsvg/JuDUEzvNAe+JzfHdXiZ9lIVqkVqUn6lNT68NQr9xAr5i3VFvHNJ8UYuwQzfV4Ept+qbPGIcozB/iE0EikSKYye+5rPsw3xjE9karQr5npi7kbp+F/ZQD0tebt4t3U1L97uOOFpAur8j/mgxIuQ2FimBJuiGxtltO0M+XnnONEdx/1rfNHTM8TMEIYH+mjJ2sFJ3RTSEtxR79tElmMgvkkpJJhclOnV0F9bRtZXO6i940nut28j/c332LX/GKV2scy8JQjlwXKUfUPo25+Hsr4Bfay8U3joqcU4dRST/ulXHLdfzsOronG3MEAyOkBr3g6+3FOBJnAmC+YlEW5QzulTJeR1hnDXMmvqMnOoGNCJarlQt5utXbNYnhZKVGwQbjZmGEkHOLt1N+cGZHjdsoJERTElR/fxpel9/HG53Q1350kou+Gq+sEUnISySSj7wXTGiR8yCWU31iyTUHZj9TRZ6sagTNB1U3nqCDu+2Mu5fmNCU0IIsB0lX53KrZ6neWunF48/YsSXb1Yx//G1hLrYYKApYNNn1Vi5BDNzbsh1RaMFTTW73jrISHgy8QkheJhcTjI+/pV9dTTn7uL9ntt4Ya3NFU0nKI/y4ee9eEXGkJoiCraKIrSZ5OQXURt/B/cHG4NmGE3dHj4uTWBVsgE6A3PMjKU0bPqcPNcg/JKSiJ2Qek/bWU3toa/40PoR/jDPkIHODkre+yt7wqbhNdDNQEMHSo0Oiaj8LVoSdRJkhuY42Jhi3N5Em5cLQmEDI+aX83KKgQKGzi5Iu3uRuEYRF22NrLGKfGU8D97qjXZoiFExr7boX3f2LV4umMM9K4LwdjVDX/Rt0zZxbNtp2sZsSF6bhvtAFdW5h/i0Yhq/fzjkhrvzJJTdcFX9YApOQtkklP1gOuMklN18U0xC2c3X2f/1O75bPHYMVU8jmTvSKe2BoLRgLCqO83GODg/jSo4U2DEnzZTKBnce+OUqwpwt0Vfn8uXGZqxFKJsdMCGtnZohVQ+1ZUrcY/0vJ3Kv2Mgb6bbEzYgjNtCaK3zbRU5RNtCSv5v3Gpfzwp3OV0Rziqmrdv/9MLrQKGKnRuNMF6UnczhTPELE3SsIFx3NNIOoKz7htwen8OR9QViZidCnpm7TZ2TaBeCTmEyCmCDx4jXUQvPZPbx5Kp5XfhF56fhya8wqEowENFk7ONouRWrrhreleL4pRd/UBkd3L3zNYFCqRtnay9B49odxTzEkEhmG1rZY6EkxMLXCXFtLeWEl+cMpPLTW53I6IhHKil7ntxlTuHd1KB6O51OxCbo60rfl0a12ZOaaKdgP1lJdcITPcqN54fHoG+7Ck1B2w1X1gyk4CWWTUPaD6YyTUHbzTTEJZTdfZ//X77ieov+l48v2ATwWpGDX2UffUD9DHcf56IAXD94XBDIb/ANcsDDUQzKWxVdfdmDjHMqMtAnAMdpJW8UpPs9w4KFHkzG9cGIoHP8Lf2qcwewpoURfTL81sVGGmmkpOci7p6J55hFHSvP68Y32wXRcgmKQ3Pc+pcI7nLCpKfw/9s4DPKvy7v+fZ2fvvXdCFgnZQICwl6Cg4kKtdVRrh1bbaoetb2uH461aq9a9BwKyN4FACGTvvfeez5NnP+d/nSQMF6C177++L+e6kuuCnPuc+/zu3/27v78dM1DIqYJ6quVp3Lo2FGvBjNmsR2h/j1+9F8fDP03CzUHMELUwsPMN9svCCYgKJEwuoFX5EOalBPMQ3c05vPgK/Ndfr0bQ9nLiDz/nNUs44e62yNQjdLUOIXVVIbV2QDlowCcyCNflt3Kdxyil77/MYacIgqSSc311BUFDd781CZlzSU8Kwb7/DKfO1FOkX8B91/ohaEfp7RxALbHCRb2D57PTueOmeIK8rGdAWRc523Lp1DuTccMyQiYaaMg/yOtNi/nTvbMum4WvgLLLJtV/zI1XQNkVUPYfw4xXQNnXX4oroOzr0+z/+oiLgjLLJMMdVRzZsof85nG8l2YR4+kELTW09ZWw+7QPG9aFYB2QyvKUIJxsFGAs5OP3O3D2iWHRsgimW1kbmeioomD3bnKDbufRVX7nAvaFytf462EvMpalkxbj+kV3p2mQ7uaTvPq2wH23GXn9eBjfvzEOlyk3p4mW9/7JMadowjIS8a06QXGTGuvEJEIHCjjarMVaZsQ4UsCu4iQeevwGUoOcsZaD/tS7bOnzwcpowNVRjhCziMV+ChAm6O0o4r1nqnjg6Zuo3PUp+W1a5NaT9BmdsFN30z0uQ2GZQGLvglzqQLD1JINL7+P7Lj3kPPlXztx0L+uUknOZkYKlk+w9bQSkZbBg8WxcB/LJE0GZLpUb5+kp2HGUVnsPnNAx0XSA3c3zuedn17Eg2gO7qXodaqp37qZ4SIL3+o3Mm6ig9PAe9vrdx+MrXC6bha+Asssm1X/MjVdA2RVQ9h/DjFdA2ddfiiug7OvT7P/6iIuCMvMgzWWVVFR1olbY4xXij6eLCm1zPV3dp/nwmD+33hSFtWcUyZFe2FmJRcU6OPHBYVrN7kQuTCfKCdRdDVSUVNEw4UrqpnWkOV9Qb2yimoNbTtBisME9NJQgPy883FxxcrTHTik2i59kqKuc7f+9A62vPULy9/leujv24t8QGM07QJHMD4+IIFwHOhmcsGCl0tC4dxsnfeax0NGAun4nrxeGsXKuJ26xC8maE4TnxEm27K+ltslCaNockpZmEDUV8K9nbLCN0zurWX77UlryixlyDCHEQU1zRRW1HcOodTp0WgmOEbOJsDeiaaymY+Xd3KjsIufJJzlz4z1ToOxs/TPB0sWxvW0EpGewIGs2roOF5OXXUayOY01cF588vQvTqrUkWo1St/0tDinnkRYWyJxlS0mJ8MHdSmC8KoecgipqjE74yCYZH1cQdP1mVvl8tnbbxfj5Cij77u32K6DsCij7j+TaK4H+l7csV0DZ5dHpyl3nKXBxS5mawd5RtBZrnD2sMQ930ljZxpBRzeRQFYdLPVm1NACFVIZDyBxi/J2wV5noLz9FcUMPwxI7HFUSzNpJ9NjgEjOXRbPO1v86OwczY3WnOVPZTp/GjFSuwME3goiYOCLdpiq/oh/vpzF7L8fH/Vm0YTERNrJzgMc03Mcw1qjs7LGXWabiuHQ9TVTmZlOo9CdYYULfV0ejbSqzlb2oPZOYGx+Ip/UwlSdPUzNgg//sOSRFus1Y9SwYDZOMdI/hEeR7AasITDYVUVLfTnPHIGqzAjs3Z1TjI4xplYTedgNp6jZy/voHDs5bx3z5BaBMGKA4X0PskiyWLo7HZbyOypoOGiZDWBA9SfH+M/Q7uGAjMaPt7sMyKx7H/n5sYtOJC/PBQ0xE0PXTUlNLVUMveis7bN0iycgIxfFs4uhlMPUVUHYZRPoPu+UKKLsCyv7DWHJ6OldA2eUtyxVQdnl0unLXZYKyCwklqBnqaKT8TC19JrFNkBmjWYpCrFQvkeIcs4i0MDecrEXrlo7RzmaaGtromZRg4+5PSEQ4Qc7TzswvuwT9GP2d7bR19KG19cYvNJJQl5kaXGJRWNMkaqM19jayS7duMmkY626gKL+aLq2AxDaA5KUZhNnLptymYgcA8bLotBjEqv4q1RcSDL5qnqaOUgq7RPBnQq7toqEP7L0jSF8YjeP4EI2HD1AbNpswmZgCcPZS096iwysinMgIX2xNY4yMqhkzOhPoJUc/0klNRT1dk3KcQuJJCHXDVmqeqtwvE0uDfA3gdcVS9r9rd18BZVdA2X8kR18BZZe3LFdA2eXR6cpd3wCUXSHad54CVyxl370l/I8FZZs3byYhQUxP/vdcZrOZa665hldeeQVPT89/z0uuPPUbU+Cll15CpVLxve997xs/4//CwPLycp577jleffXV/wufe+UbvwUK9PX1cdddd7F9+3ZkssuPT/oWXn3lEf/DFDh9+jTvv//+lIy4cn03KPDBBx9M7cuXX375W5uwRDhbrOUbPlIEY5OTk9jbn2/3+g0f9ZXDxCmKB9qsWbNQKr/axP5tv/fK8y6PAp2dnVPVvX18fC5vwP/Ru8S+gR0dHVN8fOW6QoHLoYDBYKCmpob4+Phzbr3LGfcv3SP2vrRIkMo+20j8X3rmZQwWzGYEqehu/Z9972VM7X/klrGxMXp7e4mMjPwfed+Vl/zrFBDXa+3atf95oOyZZ55h8eLF//oXfsUTjEYjrq6uVFzSfSlgMZvQ68wobJRYtDqwkmGatCC3Uk3HV3z+HWI8hGU6/kKl/BJN1KRHL8iRy8T4genBgsmIyWzCKLYhMYHCWnUusPWLn2BCr7dMFShUfv75U41/DegMAgpbKxQzwsis02KUKZDL5Rd57iXILZgwGEyYBTnWYtbVV12CGZPBjCCTIRVpId4nU6C4oF7jpRb267ovBaMOvSBDJr7ny5R/QUAwTTJhVGFnLf/WYjY+/x0irxj1BiQ2NlNBxIJei16mmqrS/W3FiVz4zq/tvjQbEXnfILPG9ss6Gwsm9AYBuWDCJJUjkSk4z2LTe8GgF/eC1fmehBYjer0Rk2W6cOb0JUWmUKCcqi31TS4LojXbZJKgVMnP7zGzDq1RjsyixyxXoVTImeoJ/WWXWJjToEMjscZW+SWHssWMyWjAKIhzFddousK6xahHa1Fha/XNZn5+Khb0Gh2olCjkF6ODgMVkRG+SoFJJMelNSJWKqdiibym06DPUuVSdMotlascimXn/dNNvC8jO01owmbCI+/tywI7FhHGsl26LO37OSmT/jo3wVXJ+qItBqQvO9lZYnU2N/MK9Il8b0WktqOwu4OsL77OYMVtEYClMA1nxx2KZbir+GZ6XIZuJX/smXP9tj/n67ktxT5gxmiRYWX+u08LU5CxT8s0kfvtnP3566hIJUqkchUoxLR8EIzodKKVG9BIVSvn5M2+qkbvRhNkMcivljDwREMS10Bmnz42zl0SGQimeX7JvKE/Enq5mBKYVA0wmDFP/npr01G+pXIlyKl7yc6tgMWIwmjGjwFr177cs/8e6Ly8JyoTpA8IiAo2zRBSBkCgsLCKB5VMmwK/a/5cHysR3TNDf2Uxh/hgJqxMY2nMIwwIfWvcNEpCZTrivM44q+WcFjXGYgd4emvqcSUn2uaCh7sxit53k1HgIAX6e+DpKEIWetrWelt5W6qxcsG0xELZ6HqHWUsx6LUamhbO4CeRKJVJaKTozgsLGh/gE76nnC1MHjB6Dbpz++ioKq4xEXbeQEIUCET/1HTtMo0cY/uGhBKskCGYTJpMRoyD5IpOL/djkVlMMep5+AuaRWkoru+jWB7J4vv/0d4lCeWrDyJGYDFOMbtIM0F7bh8nPHyftAGMmGfKgKKIurKJ9CelzaVAmYDYYMEsVyGVSzJVHOKnzwS0ogjg3AePMJrKaSaMX9BOoq3byamMam1f4YqeSIlgEpEolii/hE3FNzMZpoCERhYzYm08iTP+fWQCZbEpAfFYAWxjv7qQ6rwTV+nUkSE2M5+0j32chye4qbMTGxEimwIpMBGnfggT+uqDM0l1NfV0jZe4r2BSr+sIMLNo68goNeBvbaLcJwN43jDgv5dThK5YqGBzspvJUF1HXLMbv7AcMVXL8VAP9Gj1i55hpOeeAV0QUsQkhX2xQPcOvIuiawnES6fRelV4AnIRx+nq7aGiQkbYgHLlFwCIC64Fs9lQE4jNRzHBgIrPCg/G3l2EWlRqTZfqwnJKwCqwsGrSl+3nPaj2b41Sclaei0DeazOjH++isr6VT74hbVCJx7jIkxjHUTbnsGJzPrVln60FZMOoMTIvwz0nsmfmLh8pn1RSRP7vJ/TgPYU4iEcG+OE8NFQ8FGTLxcBHEQ8kwlfk33t1EyYAz81PsqM5pxTMxBm9XB1T/BlR2cVBmZnxwGL1Fio2rM7Yy0E+MMtjRhzk0ioAp2WFgpKkNjV8AHtZKFKIsEddSBOIyOfLPKKoCpolBWt5+incTfsFPE2ywmRLYEiTiHrqIjJ5aRzG5wGBE3HKigqAQ6SYRQaz4ThEUSZHKxeeIyQZicoC4P8X1lyFXyLEUvMBT5UmsXxlHlJ/tl+45waxmuKeW7KMTzL0lCy+LFoNZPjVeBJDibE0j3XT1DTCgMSG3skKpskI6Popa/G6JDLlUgsWswis2Ak8rxbl6Zd/CFv+XHnFpUHZWpk0DTMEyQEtjOy1ttixYFnW+O4NMgUrUdi391J2qoG1YjU4cYBHXXYIg7mGRUFIr7NyCiE2NxFNqwjxZycEcOUk21ZyyTiM+xAM/RxGAicq6mra6VnoHLEQsSsJDHG/WY+wtZ//xRialknOgV5C6EpYST2SQ57nOEOcJI/ZWFRW4GZAszuVzslkQJulv62PCIMfDzw5Dex2FbRPnjCIi7yj9k0kJdcZm6sw4e1kwDdRSUdNNlzSCpRn+WH2lFvgvLdW5wd9RUGZGN95PU/ZJujOuYbH7tAZn6jrJtm3HKe+WE5y1ksVz4wj+CiBwWaDMoqG3IpcjO3LpWXQXdwaOU/nyX3grcBmRlbspswTjHZbOhqvmkhDqzrl2app6yvJPs7skkoceTPtCcUTLqb/zYtd80hP88FeNMDg6yURtGbVdvXQFRDCrv55m73XckOVGw3/dzT/NAbhJBMa7rVn4sztYET/GmU97UDlEsWxVBAr0DDWXkP3Oa+yt66JNvoz7772aBcGt7NttIn5VIua9H1AWmkJcWipJtjBauJ/d27bwybATITafk/yd9eg2/o2HV4QQ7DTDoIYeCj/4J29uP0OT6yziXGc0BrkN1oELufvOhdjkvMyze3PJLZOSuGwNV21IR1acT4/CgeDVy5nz+X4qF+Hhi4MyAQENRc/+mVNxt7IhJQS3M6/znjqKwMQMspRFHD/dSIOQzvc3hCE3axhpOc7zDz1HhWcUPjYi2NQz3GIg8vZ72LhkDpEX8olgZKKnloJPP2ZngwHbkCxu/f4yQlV9FL77PodrhxBiVrAuK5l4X7sLjmkjfXVVHPtoP7a//BnLLQ28+YNXsX1sI9Jt2dT2jKDBk7h1a1mUHk3gt+A1/7qgzFSfS/7pIo4G3cWvF1h/bgXM9HzyJ545NYy+v5VewQkrNz/iEpKJcXfBSVPJCa9ZOB1rYN6v7yR2hgWE4mf5zW4nomZ54+suVk830ZFfyYS7P8mbN5D6eQuFYEbdVsCJ3DKa+nVIXUKZnZFKbLAHjorpKQmWHmrKizlyVM5t92egaW5nQLS+du/knTPRLIkZpapDSkRaJnPjTZRs28XBQ7WY3JToJA44hV/P728JQLfvBX5p+xBPLbfFZsoyaEFTvIP392WzP68f51lprLxxBREyNX313dgmzSakaStPtt/Ik9/3nTrELeZG3n/kSfLHBQQbuwvaCAloxyyoPKK4+vEfsOgCy6OAlua3HuZnH/Rj7+uJl+t0pXaJxAHfxHlkrkonYLiCY2/+k72VbbS5r+eu29ezMryUF1+G9TfNJzzI+XNA79sR+hcDZeK8u45+wt5yNbI5V3FzpgODZSf49JVsLD9+gh+FSdAUvsgjr5tY9dCtzA+2Yuj4dvaerKBFCCQpawlL5kXica5g1yRjAyW8/KcK1jxxFYPvvkVO6wR6lTtBqVlkpUQRMkObL2oIRgzDpWx94SMKR6W4pl/HpmWxBDkbac85wJGTJTQpQpmTuZRVGb5IB1qo2LuVHTVqZB4pXPv9Ncyy7eDTv+zGYeNVJEcGfVFBEIyMt5WT9+GHHI75EX9e483ovr/w+KlArr5zLamBzlNZkf373mZLcQNNZgsOEhla23jiDTXUVpVQ6pvFch9o212Cz8tPsTnQHfdvQ+P6Fpb7UqBMELop2raDo2fq6NSJDdLVDPSPMDCoJCrGc4r/JXIrrBNv5tHrY5GPlHLiYAENA9OgzNxZRf2EDJNH+PSZILXC3iuC1JVZzLbV0v7GwzxS5kDAWAXlsnBCvFyISF/BHHMf4/Z6qtS2+I5D+veuIlR8mW4E9ZkXuG9nODeucEdUqsUm8LV781CsXEHmwnQiPmOsEjDrJxhqKiTnVBXtoxZsfWNJz0on0t1WdGrNyJNe8vbm0TZmS2q6K0OHtvGP8VjWBIuashlh4BiHxm7nN3cn4u92vocpunZO7z7A4QP5aIKiCF1xO3cku34rCvVXLe93D5QJGgZbitn/4vvktFvw+d1zPBqpQmGu4r0/H8ImaykJnv3kHulAGZzI0mXxuH7JBrkUKBPUndSc3Mu7WwvpUoZy4ypnSqrGsVLqaThyBtmqzSxPjMBLN4HSWU1NcSWVFR1MGDVMqscYmBCVNXv8fOxnDm0JksAV/HD+JId3HeR02yQS71hifV1wVZmZ6GimY2iMseA4EmxkKJzCSFyWyNBjv6Lu0cfZ6CRQ9NybjKfE4eM+RunBAZS2gaTODcLGwQU3L0+c9O10l+/hheIs/usnsVjJtLTvf5lXSr0IG63FuHINSTOgbKQgm7zyBjrn3sBN/p/V8S27nuBJ23u4Y4H/FCgTJhrI2bqHM0MOhC5cTGawA3KJCU1vLfkffMD+kPv52+3RWBt1aNRH+PtzYyxcO5/EsF72vLGPkwV1jNmoMOBGSGgAfgnLuGfVxWOgLsdSZhwu5r0ndyKsvYXMoSMcM0cTGOGGVVkupcPOpN50Nam2E/SWHuCfz3xM69wbuDrUdsqyqqvfw6e1XiTNnU1szCyigvzwc7OZ3idDtdScPsq7LUn88AYfJnNf46ma5dzvso33ZOu4doErA7v20BqaTtri+STaS8E4QGvZCT55bQ951V3Yz1/FUq8GsoUb+cXNifhaCVOmTlGzl8+4s74NhevioMxIy5GP2H+qjPphE1gmGe1ooK6mjzG3KFKSA3AWLRZSOXbJN/PgVfYU//NV9rWMou5voVVvh8rJk8DgKGa5uBDqOEie/2w8jzcw9zd3EndW4BU9xxMFqVy1LJoof6upau41e/ZTq5cQdO01pJ07oI3oJ5rIfvF1TspiSJEVcNxqHQt9JxmtKaPXM4X5ixeS4a+nvfQ4O9/ZS26XgJtvGElzXDGozTBymqM1gSTGOGNro8Rl1nzS4yzUnaxnWO3FqnVutFQVcyDbgY2LbRnM28LzVpv5SYoKa2sXfEN9cVGCUdfG4U/OMOkYQMbaeXhru6g9cZTdR5oIyrSnaOSWC0BZPe/96QDOSxcxOyZ4xuIlWj1NdBWXUlpah9u9d7N0CpSJWvsgRS/9lQ/Hk1m5Jo0Yn2mLl771OHsPNTDknsH1m+cTIDVh6GmkO/tdnrR6gGfWO6Hf/RgPHJpEMdjOpKsPLk4uhM5ZysLMDBK8LxIy8DUO8ItbysRDboyOvANklw1ijF/LzZleSLVGLHIBQ/n7PPa6mhU/EwGZK/b17/PCMRuCExOYbVvBiaJRjD4LuXll0DSg1PQzUvgRf2lby2M3aHjjtwcJ37SCYEcTbXt3U+GaQcrCTOb5zKDxc98hYBwfoPRvj7FtwS+5P06g5fVXyY+7ngVCKeUD9jhHzSZOXUZpuxpT3BwSuo/xfk8a917ni6nsHf58IpXf/iQF6eF/ss1xJfMTI4hxOX+iWwYbqMzZyat7S+ns1ePk6YTSyQVH0cIj1TKqjePa+65mbqQ7uv1bydHbYh1ij1NnD7WmFJYFdZH97iH46c/ZaD/G7oeexPzYb1jt7XqOR77Gsvxbbr0kKDNX88mbZVh7BRGfGorKIobeiOVPRGeAeHBq0WpyeeZpBx7762I6XvwN703aoZCqsBGtvv11NGqkaB38CbM2IZg0CBIZ5jkP8vs14+x97Cn2621QdFVQThABbg64haUxTzWBEGxHg86RoAlIv2PdOVCmyX+Zhwqv4Q93BmI/FUJg4PRLb9IzJ4WEjDQizy6hZZLB5mKObTtIlTSAJEUxW63u5O6gOopyStGkbGLDghjCXFRg6SFvz2naxmxIzXCmZ/tr/K7cjkTPaQsrE9U0e/+ap+9PItBtuv8oug7yd+6neNSR4IVpBA8Wkn2gnJG5t/LjlaHMnBbf+rp990AZerSaIdpLO+g68gnZG//Ab2apUHa8x1PbPVi6NoWYICmVH2yjys6biFXLST1nwjpPv0uCsrEeunuaOFnTT1+dhuX3rcXNYEEqBUP7ST7++Dg9jiHY9oziv2EZidGheBqNWHoKKalsp0KxmJszHZFdAW+o1wAAIABJREFUePIq7HG1taBWT9C1932OWoWgGB/C2FZPS2cPA+Nq1D5hRDq74BqzmrtX+3Hmwc287TeXcKVAT/EQoaui8bIbpPTkOEpbH6K99AwLAhOBsQQWH6Wio5KcwVmsSg0ldu0G5ocoMWrN9G99n/KYecw+C8ry97F35w52mwOJs/+cpaz+DO0rn+bnK0MI0uSydXshnTZeuCvVjLSNIgmfQ0qImYYDJ6j3X8Xt6+cQ5KCm8N13OdFcysFcA6GRoQQ7GtAGphIbIEXWN0iLNI0bVviitLbDxe6LrrMLuftSoExAx0hnB13lpyi1hBPUdZQ8WSQejkqcBT0al2gyZntjo++h+IOPOFXdSFf6epY7S5E2HOLARAThvu74Oo9R327PvIz5rMyKmNaqNEOM9HbTLA8l0R90g/t49PeDxOoqkT7wEKsjvLE7+RrvdgYRnLyAldG2YlAgBm0PVTmH+PDlHOx/cT8JVfVY6co4Zj2f2a4ybOTT7i+VeygRoYEEuIoA5l+7Lg7KBAyaMdSTOgxmAW1tDid2f8InNZNYfOKIXbaZHy+Y1vqk1k642ksYOvou75xupa+hkia9AyoXd4KCZxHu6EygVQcn/BPw+gIo+xsPvaPGycMBV2fxcDXTX9uLMmo2S+66dgaUWdCNdFP50escCN7ErYnuSPY+w5vuN7M+0Qd/WRf5e07T7xJKwop5REommeipp6GygB0lvlwbVsE7xaPINNUUt3oREeKIra0/yRvXsGC2geJ3dpNzoguHSBvGNDqGzYncGK2npWA/nzit54ZIE6253cQ/eCvBnacpLTnDkZPtmJTORGQuIiV5LnPDnBAGWhhsO8prXTd9BpS98/O/US21w8rZ6QLLt8BEvwaztTfLH7+fpXITBnUdO/74CtVRVzFfWcGpWj0e85aQKGuioqQbrW8yi5cnE26noa/mNLu3HqepvoiTVpmsinVG3zFG3J3X437kY0pCFpAUH028qwO2ttYXiYn6ejx0qZiyKbg5OUR70QlySztRR6/jtrn2jJXs5Lkt48z7wY1khrhiLwaJdldRrXHGxcMdD2Uth/fX0K8J5rpbUrBGQN/fRd2Wtzmw8gF+EtjIy786Rsp9m4jxcUJa+TEflDrjH5vOihTXz32E6P7V0FFUxmRcGuG2EkwHnuTZ0fm4NJbhkDabmHnpzDKNMTZpQDPUy3BxNruC7uLR+QqMI4f41a8GufeJ6/Ef3cUbOf7MmxtHXLjD9HuMGsYHe2jv7GNgQs1YfzslO3Ox3HgbWQ4yFFILGo2As08ggSGemHM+YntJE80WC46o0KsiiJG1UG+XwS2RHWwtbqSmzJUfPHkHie4O570mX29pvvW7LwnKhEHqKrsYaamje6CF4ooO+scMWPm5Yu41EJochWdsLF6THsxb5EvTy89z2sOOkX4tZrUCT0sPvbbOTCi9CdIPYpKZsbKzYtDpWh5aY0XPzn/wXJEaaWsBRYQS5GGDW/h80iTDGP2U1OocCf4MKBtmIu85bntNwcJUJxRTgcgm2s+04XPDRlYsy5gBZSZGG0opPHmaxrBVXB0gQb33BZ6L+A2/S5YgaJo48nYOQtYqMgINtB4/wMfbztBj9iI9PRxfoZLXS62IFU2aIihT19EZ+Fuevi+ZADcVpv4SDu3IoVEayOyFmaQEOaEwjtJdfYacvccoscrk9nvWEOdwsbhPAwN1FdQ1DyBLWkKGx+cVjy9f7u8gKBOwWExo+3pofO9Ftq76Hb+epULR8z5/fs+VtRtSiQ6VUPDiK+TJ/Jh17fWsPOtqu4AGlwJlmMXgvlGaq4o4+t5eBnwCzzXUxThBX3sD3Yo4khOSyFo6h3A/V0QvoKX+MPt37+OtVk8yQmb8UxI5Mqc4Vm+aR6CVHNnwGT7+sIDGUTV6tUBgbAzh9nq6OnoZSEolSV/PkZP+/PTHseQ9+BDFP/wFax0slL2yDcnqZcS7dnLmmBZrz1jmurRS2tBJc+xGNlDOqXee4q89a/nvp9bhWLaTA50hLLk6HcX+DykLSyX+nKXsKCcLK2iYfRUbfD5nKTv4HK94/Ji7FwUQbD1Kb78Gk8oGK6mG3vyD7D9wmgpZDIvXLGVhQhj+rtbIMDLe20N/zrM88Hw3YTeuZJadLfZj49h5T9Ah2DHQG8ziGCdisubgcolYmYuDMgtib7m8Dw9S1TfIoFGJoq2QMrMXjm4eBIgg08aXsLjZpKYFI60to+CDV9gevITF9hKklZ+yXTePuZGueNj2UFhjQ9aCxVy9KmaaQ8SgXpMRrUHPaP1pCk4c4rAqGc/iVhb+6vskBbhj2/QJb+Yo8RbdXxkzJVUmmijb+xaP/LkIzxs28b3VLpz47zxCb1uCi1nAXHGM0wQRlJDJsvhA/JwvDkwvR0JftvvS2EPxvmwKjuQy7m9LpWQ2cRNGFj58GylTrWamPpyhrX/nA2Uis8aKqRkT6NNokJud8PSfw9LIYU71TNJdoOHa399O2FkL9FgTZfUjGATROjxtLTIZpNh6eOIbMhNLZRploC2XN97SsO7hDUTYWah66nGOZ93Bmphggq1MjOR8wqFeO6wSV7IuwsxgfRm5H++hWrBFrh9mbMWdbDZv483ceNYu96M/+wj6zIUkJymp3V5M94AjC1e60F5fx+myYO68zoOOLS/xZuIv+UX8CAf/8gnO936PVHcr5A27+cffj9HqmsrVN6Ti3tNAZZ8Ns5cmEtq6jac+476s590/7ESVnkpURMAFFdXN9FRWU1vXif+Pf8BSBVhMGvqau9A7++ImHaWzcAdvbS1l3DWOuUsWMjchFF9XO5RiALRmmNbS0xz++594VXE7f79TRWGHLSqDAxG9J6mJCUbukMGi0CAiA0W7xLdzXRyUGRlpb2fEKEXpZIOhPp+8U0XUSZyxGrMi9rqrWBhlw0BxK/LISLyspzMbJ/taaCo6wqkuG9zjl3P9fDGWVoyxbCf3tfcY/9kv2KCq4aVHj5N2/w3E+jmgPvAyH3UHE562iJUxdl/4ODGu0ygmVqk0tOcXkrv3FOML52IoKsMwMozF0Q7kXgTHp5GVZMfomf28nqdk7gIfqDnEPvMmHr87CXfZKV57fYKMzGTi4r2n36PuobWukoKaDoYGu6krakAfEk1UkBeq+uPkmWNICnXByTmAmIw4nCoOcbJPi9bVCoehbopbbXEbrqbX3gsv2RAN7YPog67j1w8sJ9TJ+t/idv4mq38pUCYqUHr1IG0Fxzh+qpTy1lFknr64hkTi0t6C301X4d09jtOcRELt5Rj6exlsPsmeU7W0DykJcrZg8nBmeFKGoqsDk1sAs+avIiPUE08bPQNv/oEXgm7l2s73+VgbiN1EE8PSOWRGeuHnM8GZymGkJldW3bka/6lYAQOm4SbyayZQWstmQkQFjDoZLqGB+Hi6TJ3Dgr6dysISTpfZsOy2RXjrByl99kmOfu9P/MRfhY1UT/+259kiyyJtThihymayd52mo0eDb4wLXY3t9KglMyENoh9Wh0HlT9TcZSxzb+H4iVbGdGOMmUyo9eJ9U5PDbBRj8BS4+0FLkyvXPHYzkZoRdIaZ+NgLFkkQkyImumksKaG0XcnsG29k2ZQn4eLXdxCUiR8kYBjoouatF86DMkMde1/aSZuTHy7SMTrPVDAwK4tFm65hlfsXMyYuCcqmAuvHaC44zEfPvkejk88U6Dp3ia5C+2u5d/NS5sZ6YqMQq04LTBQe5lhBKaX+81nhIb7XhF7bw5EPW1n25P0kWY1Q8tLjPH+gDXVIGsFGDc52MlRKE8NDo4yFhhEijNIyvIi//iqRvJ/+gP2LryfVGpr2leJ/12aW2FRxsswG27AMsuQl5FW00Jq0nqulubz71D/J1iex+Kbvc0usmsaCWjRx6Vgd3krDrLTzoCw/m1OlNbQmX8PGz/VSE/Y/zd+d7+fOhaL7UoJFN0JXXSmnc05SWNuN2sqLgMhZzAoPxMdeiUxuj3d0GO6KcQpeeJA/HjbhH7+QNUv90Db0ITH3MunmSWedA4meo5jWbWat28WzWC4VU4agZbC9hzGDeSoI2HDqY3ZOhuATncBcHzkSqRJrB2fc3O2x9DRT8OJTfByzjjWOEqQlH/De5GKy4jzwsu8gtwDS0+Zz1coZUDa1yAJGzRAtubvYszebyoTVeJwZYOOjNxHj54pV927ePmDCKyyFFQvE1ixGRuqLOPLGm3zYJCXjpkW41+7hn6cTee6FTfiL7tsDr/ABycQlp7Io0BbV10lH/Yp9fHmgzMRw8X4OFvYwYlQSbDvAMduFrNMcZb9xCT+9M3nK3SLy72TZScrtIwgcLKJsQsVAe99UZqJjajpzhEby8toYc0vi+jVRWBkb2P7Mp/TbWmM0axiY9CcrzEDH8DhtI+Ck1CN1CiQgaR3rw0boKf6Uv1Wt4I/3hiMTevn0169iufU2MsP88JBJsJR+wo56JcbQpVzlWcuxj1/n2R0duIYnscS9gT32c1ksOcOxmkCS4l0Zq2jF65ZNrFhoR8OHxyiv1hORYs9A3whdmvk8fHsAFc/9N7l3/4WfeHey5Vcf4vr9m0kPc0d95F1e3ZJDkzySleuXkhGuYKCln1GZFwnGwzz9eVD2xF7s52cQHRX4WVBWXkFVdSteP7znvPvSpKa3qoCTR4+QVzeEzs6bYHG/hPri7mCFlb0r7t5++FiP0126i5d+/SoFoWtZu3YVWfLjbGmcTdrgURpTQhhpdyA9Opq0+RFfEuB8KfH+5X+/aEyZMErd4Wxq1Xb4ZC4i3lhN/s43eeHgCM4Z3+OxBzLxlDSx+y/7kWzYxLwQd1wUFoYbCjhzcC95Ez5EZm3kxjR3pJgZ7Woj+9UPUD7yS1bIqvnH3c8yEh6Jk4MtSqk9fgnpJMaG4Gf3VfJAzMbronjHbnbvq8dh0zw0u3LQuEUyOyuV4ME6WsdkKOLmENO3nxd2jBK9IAhJ6UFOBz3Mk7dF46Iq4bUXO8lYkELsbP9popi0jHXXU5J7nONF7WicfQiw0dLdpccrIwGrytPUG7yIXbiUhSmhqE7v4ZTBDpsQe+w7qtlbbIOvZYzIdZl4YEQ/2cTuXZNsevg6wl3sZto3fbP1+TZHXQqUCRjoLTlJeeco4+oRemtrqOqW4OTujI+il3qHCGLCF3HjVbHTfC8Mc+afL7CvYYARsxW2hhEm5CqMKgccDWMYbDzxS7uNB9YHIjUZUOcfIj9gMenNH7PVOAvb2jOM+CUyO8EPx94qCmu12IUlsWyuB5OdFex/+yjDTnZTLvSeyShuThziQM3kVIa0vVSN4J1BSto80u2rKCysJk+7iB9u9GKyv4kdf3wPuz/8jlXieSoaSI7/jb/3zCMlNYH0oMFp92WfgchFQfQUFJN/rAZp6hwCZ1hPonDGPzGNJE8zI8MadFo1E+oJxjSGcwkHEqkCpbUD7p62GMak+MR7MHB0P2U9GrTnspzOr6Ag6BhsqqWmfgKfO37PE6sDLrm8/2tAmVKqZ7CugobeUdRGgaH8YgaCY4lfu5qFn3fPiUfoZZTEEIRRGvOP8NHzWxkKjfhMzzFhsoY66Q387M4sksKcZgL/Jmk+mk1h4yD2193Akplmt+rRMv7+cA4rXniAiKaj7N+3nf29ntg5ueMwMopXWACBTmb6ugcYjE8gTt9ETn4kv3k0kbwHf8Txdbcyz1pK/ae5uN92PTG9Z6jQ+eOdsoDknhOcqm6mPWoeyU3b2dWrYXAkkYWRbqRuSEReV0btsJaWPTuotPclcN5arpoThUfbCQ4fyeakcwJznT8XdFeym1NJv+MnSz2Q1Z+ktLGPoc4G6nvGGLTyIzrYF193u6k2JRa9AXVjF/K7fsyGyX28tPUEJXVuLIoJJDxkhPIxD3xsTNjIzDR3O5Ls0U6u87X8dInbRZnzq0GZmNo8QfPhHeT1GDDO5E2banM4rffGxS+E6LOWURs3fCMSyfTUcuLp3/Kmx1wybCVI6vZzQJ9KUqgzrjZ9VLS4sWr5CjaungFlMyUATIIZXX8LLS35fLC/B0m3iaWP3UVqgAd2TZ/wxgkl3lHprMrwQDD101xewt6PKpmUjBF07xoUB3fy0YlA/vjszQQ522LY8zxvCenMTkpk7rcUH3RpUCag78zn6KFS2hQRpISArrGcoz438kO/SvZ8fJLu5Fu4d3kQdrJx6vfvo7Bfj3Gin+6efjq7+9EoXPAMiyDSdpL+HjWSoBSWrV/CbPsi/vLjo8RtWoCbTS9H946Q4t5DvU0oMtcwUlR1NHTrGfXfxH0ZE/Se+ZinWjfx1F1+CBPZPP3nTrLuWk1MoBvWEgFN7ofs6bBGGpVEkqWQ7dvzKGswMyfMGamxk+qM27hF2MvHBdEsXehN39HjsGoV8+fa0vBxLnVNED/PgZ6uPlr64vnBLfZ8+ueDBP/lEbIU1bz2yEEi7t5EgnULx7MrOVPci7urHaGZcwkICcBtuImqmjYmGo/yTkcym66ax/Ur4lBIm3jnN28w4OGLq7f7BbEkFkba+hjRKkh59D6WCJOMVmazvbgfiaSN/OxBbH198A8PxNPZFtVUiE4/IxZXXCIWs9x/kJpdr7O1qp/OyOtZ4WePV9VuqubfQULRVipnp2Nd34qdfygRC+cz+5xF85Jy/aI3XNxSpmeko5NhgxJrO4Gx6tMcLxtE5e2MpLsfXfx6Ni9ypK+kHUloON62SuRyCaaJYQa7KzhV2IvRPpLV65NwlliY6G4j7/X3GHrwEa5VVfPiTz/CZeUCAtycsXPwwNfXEzeHryhDIWanmsTemAaG2zvpzN/JIaMf40cq8Vi+hEXrFhLVnk1OSTslugjmk0+2+2I2Rtti7i/ig+06Nv78OiKtCnj7zUkyMucQF+c1RRvLSBv1lRUUNw+BZYJ2tTMRwS5Yqdtp7DPjGBiBuzBA35gDUfPn4FF3gANV7XRIBRwEgY7JIEInWvFaPg8PiWhZ72DntknueuIOot3tv5Dc9a+t2DcffSlQhnGImuy9ZJe0MaJwx9dNhV6MO61vwxIXjmEsgtvuXENyoMN0lr/Qzae/eYJTGhnY2iPpaqLLKEfqEUCgagK1WYUq9Fb+cE80En0/Fdu2k6+zw3q8lbrOEQZ7etG4hBEZ5o2bcZTBCTmu8fPIWhSF3VA+bz9XTvLmBTia6/noHQ2bUzvYok0jMdSLIHUup4dDCUpYwlU+1eQXVJMnrOYnV1kz3HGS558b5va/3oS/XDptpd3xNG+YF5GWmkCSQyOHPthBTkk/TrEhWKm7aOseYsjoRarHEGWyCDxHIfMnN5Hh74a90MrxT/No69OidLU7H9hvmsRg0DHpu4G7louJEAaGW5vpUxsxfaFEiAVdbyM15dXUS6NYec0K5gfNuM8vsqT/a0CZQlvJsXwICXLG3kFD/qenGXMPZs6qTMK/xJV72aCsMIdP3zyKIj35M5k7wkQBub1LuXtzJgkzoEwYr+Xk4VJqxz1ZcWsWAaIQFiaZGDnFHx6s484X7sRnsJG2yp1s60thlq+EiaJT9BjlOFibGRoYZjQiinBzL1Xt6fzx0Tmc/tkj1Pzyt6wWBjjx7Ov0JCdi3a3FKzaZ5Kwk7POPcKqqjM7Z6QRXNaAI1pJdPpefJtZxdESBSiKWc5AylH2QxoBYZs1fzrJwX6zrT3A8r5CK8CWs9vysliocf52Pgx7iB1me2A/U0TKgQV+fT5nWDiIzWRFw1t0pYBwboWXLR5Tc+0sWHXqD8gBHmo45sjHLiSExTsElnuRICermPhr1/qT7tbOvKJCHfjz3G4Myi1lLb3kB9SOmc7WxjCV7OaILwCN0FnOmLJQgUTng4hNAkLyPvU8+T92yDaQpJUjHu+kRD0Y7JUppG7kFEtLTM89ZykyDbXQ21FPlmsmaMNANHeN3v6kiSGhB8oOfsy7aB6ucV/iobzqmbEWULZgnGB7qo+J0G53Fedg+fBeze/J48alB7v3zjfg7/f8AZQKGvnJOHj5FQe0guLjgZhmgs7mFKtcs1oWDenSUsV41dotv5Na5royW5XKqsJSyqgZ6zM54R/hjrxtlpGsY3BzA6Ez0iuVkzhHLI+TzxC/quOG3mwh2bOX9Z4sJUDTT4L+IgNh5rLIpJK+4hVL5Ku5ZbKS/aj/PbPfm4d8vwerEM/ylbiF3XBNHsLs1Em0HZ7buo0oWwKwlaUSYm8jNa6CuzMzq5e7U7P6Q7f4rWCOcYH9FCHNTPBjKr8Lp+g0sybSlcWcFQ2OuZC2xoTI3l4M5UpatsSWnOoKf/WIJrqaTPPnLKrLuXYFDRzG1JintVWP4eshxCnJmoFmD0lqO3DSOpi2PT4dXcN+1CcxLCEQmaeTdx7dgjo0jONiX8zqeGDvXRGvnKOEP/oAlEj2T7ZWcbtFgrShiyw5X1q6Lx9/nggzdwRJKm3SM2yezNKCT47sqcfEdZo/jPTzssIO3su1Z9sO1OO59ndyIJcyaqKJL74ZzwiJWhX0+W/abHdaXjikD81g7tcUF5DfocIpNIUOMdys/waEznUiS1rNxrh+OSin6ssPkmkIICg4kxKaZo/tK6ZzwYs3mBVMZ46JHo2n72+ya/yA/jWjg5V+ddV+6nfc8GNSMjmrQYoWzu+NMPJYZvWaQ4k9zUFxzDbOtZZhP/o2/NUViVVaC3aJ5JC3JZFbbEXLKOynXh5KqzadgwY/4WbQUo7qAPz+Qx/I/3UPc8C7eLghmbkYs8aHTBckF9QA9Pb10DE1g6q/mZFE3ZmdPvN0csLWzxVYmYJQ74WTtSEB0EPZDVZTWddFnAgc7ayZNjjgONzKocsLFXoVlrJdGUxgbr0nH1071xTJI32yp/uVRlwRl2g6qShpo7+6lf0hstA5WljG0k6O0eM0ntq8br1tvZ+2M200MG/nk8VcZCp+Fv7830tIcSidVyGalkmHXR2dXF3UTWTxyXzxy4wgtOQc5VlxFdXUTA9YhzIr3wNDUidZixKywwcY5iNmLs0ib5YrQX8T7bw5x+39di7uxkL/8vIRV8e3scr2Va9LDiRnZydZyG1RB81gT1UnxqWJOtISy+aYANKc+5NmO1fzpzkhUYlkcTQP7/v4J3SlryIxzwlhbQkFFD6NqLQq5gUmFlElR+XAOxq2hFq5bjfHjQlJ/fz+Z/h44mEt4/+UC9HI3YpIDz7ujJ3sYaC7lqP5m/nR38CXW2cRETxvt7QMYvGYRH+h4WXzx3QVlgz3Uf/AKu5Y9ws8ilCh0JXzyyhl0bm44qCboHncidHYS8+cEfNbtOMPmlwfKNHTXFXHko/10Km2ROfnhYydB19tCj06Dzv0qbl03hwgfW6SGYZrPHOVkvR6b+MVcleSOVGzeK1Uz3rWHXz6h4Hf/vR43awUU/oMX6lNJT3FkOOcANf0G7G3NDPYNMRIVTaSpi5LaeH73Izfef/AZ2jZcT6qtjInGajpGRtE6JbFk2ULmxTrRdfgoBbWNKNavYdaABhfjSZ7LW8AfbjBxomoYmZ0zLm6OjO76hJq4TOZkpE2VxBjJP8SR4yfI90wn63PuXeH0Fg7F/ZofLQ0iZKokhoDu1Cd8WjdOn08Ky85la4oZUiO0bt1KxQ8fJauiFMdkDZ++ZmLV6gCMowbkbv6Eu3ZQWthJgySBVbO1VBUZWL4h7RuCsi8fpjv0T94VS2LMyWBZ4HkULhiG6Ko6wRvv97Pq1zcSIT1baUqMTRRV5iq2bWknICiWJcunLWXmwUbqzhzlk0ZHEsOsMY80U6FLZ51tDvvGfQlwV2FsascSu4C0uXOIdjxraZwuiZH94T5sH3mA5cZcHnuohXv+NAPKdj/PW/xPWsoM9BUeIrfJiMTWBieVjuGGKhobmil3X8b1sx2x9gokoCeHA7p0vrfMle6yKpqH1QwUnaLRLZao5NlEmLtprKigsXcSc0Amm25eyiwbE0bdaf54/1ESb8rCw7aXQzsGSXbvos4uAoV7JOmqGmo7dQz7beL+ldaoeyvZ/fIB1IlxqAqLMay7ixVeRrR9bbQ0N9E4ZENgYgrzUsNwpp+asiIOHzKy6ftz6PrH4zzru4arhWx2l4aTme7B4KkSbDeuZ26YlopP86gftCcxxQPtUA8ttf2YVE74r7uT25OcYXw7v3vCyPX3zMdBN47FyUBJdi2CnSMhcb7omwcw2IuZ0HosLYd5beg2nj5XEqOed3/7DqOBIXj7eZ2LLRUwM9TUSd+ohYRf3DvjvpzmT8vQhzz+pIG5y6Lw8b5A0x4spbzFiNoplbXxOmorJwnRHuJJxU94Ovw4W3oTWJXhxfD7z3M4fBnpXlomh1UoPaNIDv128r0uBcrMY23UFBVR1KzDISqBlGg3LD2DGH08kZceYHfRKM7pq1ie5Iddw24+ODOO2cYRT6tRetW2uIemsmp+4JS1SJgcYLB4O882ZPLLmy28/8Qpku7eSLS3C9Yz4SDCYBV5J2polgSyYF3KtDKLBcNEH4Wv/4Pj7snEOEowNDcwFr2CaHUZdQOT6GxdcdeNobXywCs2HK+24+zpdiHWX4V5vJWSvihuuz0N9r/BUfdlzEuIINL5QgXUgna4m9bKEmoHtGiHe+kaNGDl64erRMAuIoOMGF/c7OQYO4rIbzYgcfHERz5CU7MGtyBruk5XY05fQFTbYXYNxLBhQzL+9qrvTkyZuo6849W0j+iQqOQgs8XROIphcpBKn5WsVh9iV483y65bS5K7WF+sk09+9w86vANx9/ZEVnmaSq0CWXgiyfYTDI8P0a4PZ0FUFAtSrSjPLqTNIDB8bA/VCdexIt4D64EmGquraBi1xjtpCWtXJBGoGqWj4RRvPltB+veycDLX8d5rY9ya1s5Hhvkkh3kRMnGC3MFQAhOXsj7JTHtpPieOVKL19UbR2gUb7majQx8tLc3T8mTMi7RV80nwMdPX0M2Q2R5nB6YUp7ITTRZ9AAAchElEQVTmfsYm9RgF0Kui2LjZnZ2PHCP957eS6OOGjQjKXinGYuVFfFrw+TI4mm76GwvZN7GJJy4JyszodQaMRrCxt77sMhrfUVAG5slxBkvzqQnPItNNrPKroe3EEYr7tOgNEhxD44mJDiPQ4cvTyC8JygQdY31tVJ/Jp6S8li69DV6J6cS6SNC2FFLYMoHgEUF09GzS4j2gp4aiwg70PtGkLojBbbKLxtJG+rRqtH0VZE9u5Il7YrBTyRCKXuLF+hTSUpxRl1egtfMh0stCb0M99X6+OLfXUNw+m4duVHFwWz6jLm44u7ihnOikq1uHc1IKIfYyhJEOahoGMah8yLplOaG6HvordvC3/EX814+iLkDlRupef5nTwSnEpaYwR6xTVnCIw0ezyXVKYO4FaeJTWmTxHk4n/5YfLQmaqVMmoMvbwpaCVmqsQkmdsURNARiNmv6cM4w++jT3eoC95ATP/22MhavnEBbmgaGvja6q4+R1W6GMXMNN6bZoxw04uTt9q6BMf/hV3tNEEpCQztJzoMyCtr+BimP7OCys4MFNszgXZinG7RVW0NJfTV69PanJ6SzLDJmek1jXrLOO/JNVDCutkBgV+C9cRYp1Iyezqxky6NApA4idE0tUkOu5w0WMH+yrr+K4WKfsFz9hqfEUj/+8lTv/sAqhrY3W7MNURKwiMz2BOV+SfPJN1OKLuy8NDDS2orF2wtnTA0c5iHXKCs4Ukx10J49mipYXsYTDBF2dRrzcddSX1NHSM8xwZSHNdt44+YYTH+SBvcrAQGUNXXJXfL19CZ4dT5hNKc/+bDcu6dHYWY9SUixlYcAQDYITEzJ3IhWd9E5aI4+6gbsWO2LRjtNXdIA9dROYJEEs3piMbXMR5Q0d9Ewo8IieQ0JcOP52MgRLP7XlJRw5bOC6O1IYfO9V9q39BfcLW3jtZBCJPlpqc8uxXb6YBB8LfSXVNAz/v/bOPCzOKs/3n1ooKPaigGIpdsIWAoGQjSUxZNMYNTHujt1zW+2nbe3p29Mz3fM8Ts8+2s5V+3Zfr7atTsd267S70WhiTGJWQgiQAMVWFDsFBRRQFAVFLe88b2VDOxpio2Z5z5885z3vOb/f4dTnPed3vj8ZGvHoSDbJUPcIjtAsri2PptfQh9NawV5LOd+7JZ8UXSB4e9nz+hHGg+NZct1y4s5w9XgPA+Ixa9ftPPa9MzplrbzyT1ux6OKJjIma8ZE34/jyH35A+QydMu/wNv7lX3tIzo9Hoz19xV50sK2VjrEQ1PM2ce9aLd5hMyP7X+RR1U94crUHm9yJuaaeEzv2M7JuC+UFScR6ZciUakKCvglJDDfWxgoq681MxuRRuiwRhRh7tbcez3W3sUY7RfeeP/GuKYaSzSvJCbXReqSatsFxprx+hOozyMqbT1rYafjxOhgfqOG1pxvJ+8l1uKt6SVmWS3Ro4LkfOmsL1VVtdBHP4jV5xJ/NcuLEYTrI9opBFAFeXHI9eaX5pAVaaTxWT5t5FHegjri0HArmR+A1t1J92MCgwg+cAhFL11Ma1cmO548RdN06ijL1zAxlFSZHGTCJQttdOAI0hCunEdOWOaYVhKYXsSwvEW2gHwrvGKZPd3FsIBBdQR7x1kaqa8xErFtC2MGdVObczXeCjvLauyYiN97JmkwtYb6z6m+/XHCnbKoXQ1UDxv5RHIIfAaISv30Mm0NO+HU3cY2ilX2v78KQcD33bsgk3M9G9Zvv0eKUgUoNXSeobeuly6kmUi1HLgrnRsag1ZTzs3uiqT1YT/foBGNVn9KYvJjMyBgyc+Lxs/bSI4q5BmjRJ6WSlhWLn6WSV35zhNiVuajp5dNPA7lveS9/GkgkPiKUmKkGjEI+uUvXcN3CIKaHumirPczBLjf+IWmU35SPrPJjDrdbGXMGkly8kkWpOiI+k5nDyUiPCcOxGkwTEwwPOglJySI9qIUdB6P56x+uJ10XgtJdy2vP7GPQ7o8++5RAu69MDTFm6aAu8F4eu+9CO2Vfzf+XLZR9teGee+rCUGbHYmqk5nA9Znk4MRl5FOWnEikGUjmHMFYf40RrL1b/eSxbGgc93QwJWhJ9C5KL0Z4Wqvccpn5kGsGtIu7677IpQ42fqFLcsZc9AymkpQTj7u/3BUnqQmG8z0TrpANLxxiqeWu42Rcse6qIoo7te3djCs0mMz0MV8sJ6hqM9CvjSM4uYtWiOFTTo9h6avjYlMXmNbEzyNxD/4G9tEWloE9JJckfHO3NmPqGsGUvPw+Uvct7ilJK5mmIDDy1U+YyHqOq00q/Skdq6LkFx+ucwtZkxH79HayNUODnaeTjnQ4y89NJ0Icw2lRJdVUNnf5pZC27hpKE2SmmXkgS4/P+dxv2c8QZgzYx7VxMGW7GB3poqRa/ZtezZMZXsvijX/fhbqrbB5iIKqR0aQH5szjv//J558HW30dzZR3+G9aS7THy3p+GWLE5hd6DRzC0TxIqLhRZicTOkVT7hWPKPttjb38r7aZOGrUr2Jj5574QBDumg59Q1dTDMMFExKYwLyuDtKRIXxxG2/FjVPcpSV67geLofg7taEOboSfAb4JOk4vEEDtDylC8qnBiFVZGHODW5LIk7fTRmyDgstuYDgwlUOFl1NhAryecKDG2aOaxj2Cjr7uTRoOHxSvScBw/QlPOakplJznarsTbaaBjPJiM0iJyU3WcDbdyjzLQ0cqJBhepqxaiHz7OW7ubmHS6CS3ZwprsSDTiIi2MYDhmZMpfQ2peOuFnLvFMjWAzHWXH8FJuLxNV3MQb8wMc+bCR8Lz5JOmjzr0LL9aOdjpMPahXriB7hvyNYK/knfdGiU6KIDh4RvzEZD+DE/4oowtZuSAU2YQVW+NB3leu5858UU+pk4o391FnVpJ67SoK0+P43DfTX7r08eU7ZdNY2joZ86oIT0kiSjnNuKUHY20nQtEKCiPkiOronQdrsOcsJEUTTNCX8od4YcZK6xsvU7X8Pm5JPaPo/xcPY1YNuNvf46WqWMrKskmJCf7M8ZEw3k93cy2HDBZcKFFHJ5MxP4csfRiqmemjPBbqDrcyGRRNan4aAb0mOrvMTGbOJ9PWxKHRHNYVBmOrfIf9ypWUZWvR+NbNb79cEMrEjzKflP84PfU1nKhpotcbRnRqASvKMtHixDncwkeHpii5roAIfzHLjBuZL9uBHK/FQE1NAyd7JlCIeoReD/gFo81fz8YFoQiCjYb336Gyy4ZTrUWnTyMrN5MkXRBeczP11Qa6BB2ZJUWkyPs4ccSMToQ2YZQmg4fChDHqnLFEhQYS5urFPB2FNjaVzLhTa5eY7svlnMKtDkItTDNoqKE3IIXUpEhCVF+UksmD3dJNa3UNA0k5RDZV0zRsxZl8LZuLk4gIVCJ4uzi6pxm7S4VWlG8540rXOA7bIF2KMm5dGTnr3a+LmQkSlF0w9+XFmFOqO1cWuFgom6v3Xm7tXCyUXW7jk/o79xa40PHlnL/R68I71EKtPYUFSWr85kI1eZadnO6sx6RORq8JIvh8uV5n2c7lWu3CUHa5juzK7bcEZRKUXZKzW4Ky2blFgrLZ2Umqdc4C3ziUScb/1iwgQdm3Zvqv/GIJyiQo+8qT5+t88KKgTJSwENMFzTxy+Do797W2LV5AEJCLqSNmUSQom4WRpCqfsYAEZVfPhJCg7PLztQRlEpRdkrP2YqDMa7cyRhABAf6oz8RCi6r8Yg43uRLl+fjGO820R+HL76aQz5VW+jlTimrkHreAwicq/AVF8ODxCHhlitNHOgJej5PRQTvqaC0BctkFVdwlKLskp+8l3SkJyi5p98xp5y5PKBMQXE6mvEr85R6mvXL8fDFsn19JxQ9YD243qFTnuwQjalq6T+Xy/AKrymQK3xp96ifC47spqcCDR6ZELv42nH2luDZ7feu1QqU8F0vmdeNyf17NX45Ceeq3xfe4r49u3IICldzDlFdBoHjT9QuKBGUSlM3pIjBXjc0eytx0vvoCB5NLKMjLISf49MWE/na6+gaxxC5i+XmEWoWOnbzbmkhebjLJMWdux4m7bX8+AkEQfLtwvuJLKn6unP37Zx5z45wa5GTlMJml8wmZAVdiW2fLaCvG7lHMygWUZYv3Qj1M2QY4+MTvGHjoYW6OVHGheGEJyuZqxl097UhQdvX4+nKEMsE9yej+3/PswBLu0LfwYZeO1WWFZCRqPrP+Ct4R+rpN1NSqWHfTghlZFE6t44Jgpf14A+2+m6Uz1u4zJyoyFf5hieSVZBMj3v1xNXPgEGT5tVAXuICkJD1pZy+HOTB3dGBssZGxdrmvvi9n5nA9nxxoZnjKzRlBf5lfJMl588meF0eYqNVnMdJ0vJIDE6ncqDPyYlsG/3DPYpS+hO9/XiQok6DsklyhZgtl3ulatv2+nfSyJczPjvfJFbgttRzY9QFvfDpGbH45t923nowZSekFl5G3//mX7LIGoAoOJhAbI95UlqzewC0bcs5lbhBcTNq6ObKrk5TNK0lUCgzue5W3jpowj7tRxBexblUxxVlRn7Wh4GBsuJZnHjVw+6P/i0SV4pQatruN/a/u4HB9F1ZxkXD0Y7FOMirXkxEn3tBToFKFMb9AgWHidv7uVj3hgV+ejkqCskty+l7SnZKg7JJ2z5x27vKEMif26hf56a/N3PC9RCq2GbnjvrvJXRyFYfdO9h04ScekeGvUwah1kM5OJQsK48/erPVfcBsPbcojbLqFyj1VNPaOMCHulllMdFgdjGmzWRil8KXiC9CksuSGdSzSyul75R/5zyqB0JFmjDI90dE6sotKWeDvQpBbqFFEo20dYdlDt5Ep8pRnGqHqCf739kRWLokmPESJDBem/bUIBUUs21BOrihDZDVRs/t9XtprZ8PtMez4dRNP/ukRlH7n3y2ToEyCsjldBOaqsVlDWd3L/Hd7PiVF88iKUzHZWcGe3TUYhSSWFcdDUyW7m9SsvPcOynRKmGpnx7/9O28riyjKiiMmGEZrD1I/rUWXV0r5wlQSkvVEKSYY6azk9We2s28ohgd++1OW+nupf+opDEtXkqtPIM5f1I5So1Z5GDAc5eCHH3Co18GkE59ERKthjKT8RAS7E1VQIIoULerhZMpLF5K7MBqFeHzpFdPWnjq+FGxDjB14g2cTS9B+2s9tP76RhPDALxWilKBsrmbc1dOOBGVXj68vSyjzOBmve5sXa+JYl2ejokFB2YoiUhLG2PlmDTaPhoIVWQR4vXi9Yiou8fhS/Hj1gLCf//+Uhgd+WsrE9qd4w+zEIVcj5tSQDXXQPeZgKDSNnCC3L1RE4ZlgNP8XPHnnNB//x5N8MOTxSXU0e3RotRHEpRVQGCwjLMbDiYAE9G0jFP/NHeegrPK/+Fnl9TxwaxqxEaJMxzQ1r75BV2wSOWvLyVOCa7Qb48njHOqJ4JqsMXZUBvLg/eW+401pp2yGBS6oU3b1/N9ekiOdHZR5Gfjjs+zKvJbi9DDk1bvYXT2EJ3EhZaV5pEX4I4x00Xz8MDv3tOBZspktITV8vHM/h8NLKEnRENJ1khaPqJieiH7ShlcTR8z6TWzUiUeJfRgM3ex//QAFv/w5y/29VD3+/+jdsJGi9HQSxRxrvjgHLy6HHdtIN83GZg7vG6LknjVoXS4Uijq2Pm1h9Z1lxMd7GGh34elppXeoj277mQ1vF85JMTYhmRtvS8Mamonsxa24HvwBZdrQL01ELUHZJTl9L+lOSVB2SbtnTjt3WUKZ4GVi2MyEPJwg7EwIAYSFBOHvZ8PY2IOlzcToaAe1zX30mu0EzdMx1TFBekEGUflZhI9GUVKmx7xtK0dUXgbH3XhHZUR4rdj8lZgD08h0WnDKvIQEe2gLuod/vT0c8/bf8lzVEJPtNdS744iKDCM2bRH5AQLBWgc16sTPQZkTofIx7t3qz4L54YT4TjXc9BzvJHTVKtbcvJY8MS+sc5IJ+zhOmZpAYQKbLIRYTdB5Q2VE50s7ZdJO2ZwuAnPV2OygzEXNM8/RteZ6su3NGBoMnDDaAD8CVAIepxOPJpxA5wSDU+HkxkQTv6oI3d6n+c1wGlnRQaibj2JQx6BNSCZxqAtrcDwxm+7mLr2oKu9kZLiX957YRsq//Zxl/m4O/8uPeVeIQaMOIiqjmJKlheTHn0l/42K0vYnj7+/FsvmH3BkHnvpn+MXuRXz/ngISI+VMOlxMj40y7pjA4RbwOix0nqzk4IkRwq65i/vWJqJAyfCzT7J70w+5OSGcSFGU8QuKBGVzNeOunnYkKLt6fH05QpnoHY/Hg1yhQPB4QC4/fbPejdNupefEEQ4dPMqxthGEoDC0BYsJqz1Jwv23EtdnIyIvn9SIADwWM4NdleypbMJolhEXBqroIMzuUAK7TUwFR5FeuoGlaXqSdUqGXv4lL4StpnRgF3snNHgnLEzL08lNTSE3yUZFu52pXiU3/OQWks/GlDVwqH4cuUqO7PTGl2tSRlhyIonJsT5RajGOWPAKyETheDG3n+KLRG1PzUsJyiQouyRXqNlB2TSHn3oe24bryQ2W4Z6Ywu6YRswyMGyop0VU3V65jhVBfigCw9EpvaBPIvjNf+Kfh7NZEBdK4MlPORGkJyolnZQBI2ZlBGEb7uDOBDHGy43d2skbj/3RB2XL/T3U/u5pDPHZ6DUeuutsZM7Pp7g056wN3bYe2qs+5nVTNvffk0LLk49xpPgnfGdxHNGfjw9zdNJQeYzDJ6eIKcxn/vxMUjQqcDsZfP5xXlv5AHemaYgWs0hIUHZJztPLsVMSlF2OXvtqfb5coez8o3Ux2HScBjHf7Ng41rZGTna6CY7VkybvwBCRQUZ8MVs25hEdoEQujHFy21Y+rDHRN+1PkGcCpwLsARFopkaZVgWjKfo+D98qpksSGK/YyTHdMhb27eQTRyxuUxOT4YmkFGaTMtHM0RPDeGMXcuPaVBht4aPnd2LVhOBy2rA4ktmQZae2Z4LRKTmhfpPIIueTXbiSFRmns5nM0oUSlElQNsup8s1Wmy2U1T79HJ3rbmBxaiJxwjAddQaajX30trbSaR5kakkJi0NCCEsppDxP5/vnG9n6d/y8XeeL1wpoqaJFrUMTn0C81Yxdm0rKrd/hrvNCmQxbWwduXSxhgU6qXv6A8JhEFqxbcc443klsvQ3s++NO2kLUDA7EcNMPbiI/KogALLQcrcPYa8XuFWCyk2ZDB63DOpaszCTaX45CpSZyfilx259iz+aH2OLbKfti20s7Zd/svLwS3iZB2ZXgxdmN4YqCMvcobUd2s6+yhX5ZBHER/rgsHTTWtKJcnIqlO5nvPrCZ5WkRBIhaFsIAOx//v3zaPYYzRIPS0s2AfRqnLpU09SRTbheO2Hv59d8u9KV1aty+napxP5RjXb68qpY+M44QPUnzktEzysCgm6Ds5axeW0Ds9DF+8/ABCr9bTphg4oN3Jrkhu5d9nmxiY/RkeWqps2oJzbmBu0rDLihtNNObEpRJUDa7/+5vuNbsoMzDwLbfsWvetZRkJZEaMI7ZaKKja5C+pkbaevqZKi2nODiQ4PhslsyLQI6Lpv/z9/w+fBHZYryWfRibIgBVYBD+3W0M+EWi2XjneXfKlqmm6T58Ak9mNvFhDipe2UNEXCqF64pnWMfD1KCR6q3/xROHx1At+xseeWAZiaEqFF4rXfVtdFvGcIjSGPY2mo0WeqYyKV8WIYaiIvdTEZo8D+vLL+H5/g8oiwwl5Et0ZCUo+4Yn5hXwOgnKrgAnznIIVxSUTZlprWuipa2HwTEbtkkZaoUDp6WdxrTryDWa0N9/P+sTAlD5jgrNfPCrP9AVHIkuPYWA5uM0WOzYc8pYFT7C0ICRI31rePRnRaiw0bZ3JweqGzA0t2MhEn1mNHLLMA6HE1lwECp/HTnl5RQvTCZ86ji/ebSD+5/4LjpvDU//ew1L4ts5FLOZ4sJ8lrn3sLN2khHtKu5YIUHZrKarFOg/KzN9a5VmB2XgPvkaL3bkUFKUQWac+vQXiYehygpqmjuw33wXm89mq/aCq4NtD7+C7J67WZYQSbgvNkDUHhOYOnmE2v4JRpZt4o4EcXvKjX2ki+2/epukh39MkcpJ67Y/UCHTEqqaxDIUzMKCRZQUJfvs5HXaGO5u5uTJFrr6R3H5+THtUhIaFU96fj7zk6II9Z8hJmutprK6i2bHEu6+Me6UIKEwjWusht893cnaBzeSEhbIjHTWf+YPCcq+tSl62b5YgrLL1nUX3fErCsom2qmtbKTNbAd/cLmUqHGjtrexX38Xd4+/xTZzEutvXkdBbBD+sn52/GorRv9wIlOTULfUYLDYmcgqYUXEBLaxbuqs8yhfkMuq4mAaDx3HNDJB/6FPaElbQ0lRGtFj7bQ21GO0ygnOXMHmm8uYFzCBdaCCXz1cwcoHr0dDC2/+YYjrMrvZq1xMSlIyC9zHON4XgipjI38lQdns5q0EZbOz07dVa7ZQJjiqefvVXuIXJREaIDAx5sAlCNhNRjrMgzgXF7NIvKksV6JQR5KmOMJvPwpl8z3XkB4dfEpw0DFAu6kT49E6+lURRKy/keujxZs0XpyOERr2nkCz7hoS/WS4jfv5qLKL4XEXwVmLKczLIl0jxzFspqfZQHOXGYvdj8hFq1ifF874iV28f7CLqdAo4jIKWT4/kegwf6atffQ0HqCi3YMnfj1/tSrSB5TC9DgjR//A091reXBTKuGBovaNdHz5bc3DK/G9EpRdiV49/5iuKCibMtNcU0eDaRCHXyAhQUEEusexdg/DDfewJayDj55/ndb0Tdy+OgtdsIOT726nfsiBKyAIRX8LTW3ttDpDiAmUI1cpUcVE4qco5z8f1FNzoJ4emxN77UGaY7LRR+vJTtfhNzFIb0s3oyFxpCUnkZyZSNhkFc/8YidxawpQY6aiIoBbFvSzb1xHQKCGRK+RbncScYU3cvuyUOn4cjb/chKUzcZK316dWUMZDprf+YDe6BDGh8ex9Y8wJQqziho24g6Y4pRwK3IVqogsVkR0Uh25lrXzwgnzP30uONpK5YEKKhpshOUWUbx2KfP8L2bs04yYGjh53EB/2HyKS/NImCHFL9jaObbnE6qdmawuzWdefAgTHbVUHz1GozeejOI1XJMkvlDA7Rihddur1Ky6j00JAVxAOxZpp+xi/CTVFS0gQdnVMw+uKCgTzzN8yvx2zM0nqDpYTYcriPDEIq7dkE+0zIMwWsf2fVMUlucTE+YP0+5Ttx0VChhqoa76OIdbx1D4yX2/EQIKQhZt4c6iCGAMw453OdJqYdxPQ3RCOjkLckhLCEc+aMRQWY3BFkbG2tUsDO7l0Icm4hamopKN0Gxwk6sbo80bRVBQKJFCP5apYNS6bAqSxWwtsy9STJkUUzb72fIN1pwtlPlO/AaMmDxaNJpwItRzn8fymxu2F5drnI56M9q8DMIV8nM51r6gExKUfXPeuVLeJEHZleLJC4/jyoKyC4/3SqhxyULZj370I5YsWfK12VhMEFpWVsZbb71FbGzs1/YeqeGvZoHHH3+cgIAAHnrooa/WwFXyVFVVFY888ohvHktFssBsLNDX18eWLVs4cOAASuWXXO2dTWNSnUvaAvv37+e5557jpZdeuqT7KXXunAVeeOEFJicnefbZZ+fMLDLhM1mXL77ddevWYTAYLv5B6QnJApIFJAtIFpAsIFlAssBlbIG7776bxx57bM5G8BdD2Zz1RGpIsoBkAckCkgUkC0gWkCxwFVvgfwAwq8KTpmqJ6QAAAABJRU5ErkJggg=="/>
        <xdr:cNvSpPr>
          <a:spLocks noChangeAspect="1" noChangeArrowheads="1"/>
        </xdr:cNvSpPr>
      </xdr:nvSpPr>
      <xdr:spPr bwMode="auto">
        <a:xfrm>
          <a:off x="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8"/>
  <sheetViews>
    <sheetView workbookViewId="0">
      <selection activeCell="L6" sqref="L6"/>
    </sheetView>
  </sheetViews>
  <sheetFormatPr defaultRowHeight="18.75"/>
  <cols>
    <col min="11" max="11" width="13.625" customWidth="1"/>
  </cols>
  <sheetData>
    <row r="8" spans="12:12">
      <c r="L8" t="s">
        <v>99</v>
      </c>
    </row>
  </sheetData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29"/>
  <sheetViews>
    <sheetView workbookViewId="0">
      <selection activeCell="C7" sqref="C7"/>
    </sheetView>
  </sheetViews>
  <sheetFormatPr defaultRowHeight="18.75"/>
  <cols>
    <col min="1" max="1" width="10.5" style="107" bestFit="1" customWidth="1"/>
    <col min="2" max="2" width="14.5" style="107" customWidth="1"/>
    <col min="3" max="3" width="13.125" style="107" bestFit="1" customWidth="1"/>
    <col min="4" max="4" width="32.75" style="107" bestFit="1" customWidth="1"/>
    <col min="5" max="5" width="16.125" style="107" bestFit="1" customWidth="1"/>
    <col min="6" max="6" width="11" style="107" bestFit="1" customWidth="1"/>
    <col min="7" max="7" width="15.375" style="107" bestFit="1" customWidth="1"/>
    <col min="8" max="8" width="42.875" style="107" bestFit="1" customWidth="1"/>
    <col min="9" max="9" width="13" style="107" bestFit="1" customWidth="1"/>
    <col min="10" max="10" width="24.5" style="107" bestFit="1" customWidth="1"/>
    <col min="11" max="11" width="5.25" style="107" bestFit="1" customWidth="1"/>
    <col min="12" max="16384" width="9" style="107"/>
  </cols>
  <sheetData>
    <row r="1" spans="1:11">
      <c r="A1" s="107" t="s">
        <v>3383</v>
      </c>
      <c r="B1" s="107" t="s">
        <v>3384</v>
      </c>
      <c r="C1" s="107" t="s">
        <v>3385</v>
      </c>
      <c r="D1" s="107" t="s">
        <v>3386</v>
      </c>
      <c r="E1" s="107" t="s">
        <v>3387</v>
      </c>
      <c r="F1" s="107" t="s">
        <v>3388</v>
      </c>
      <c r="G1" s="107" t="s">
        <v>3389</v>
      </c>
      <c r="H1" s="107" t="s">
        <v>3390</v>
      </c>
      <c r="I1" s="107" t="s">
        <v>3391</v>
      </c>
      <c r="J1" s="107" t="s">
        <v>3392</v>
      </c>
      <c r="K1" s="107" t="s">
        <v>3393</v>
      </c>
    </row>
    <row r="2" spans="1:11">
      <c r="A2" s="108">
        <v>44652</v>
      </c>
      <c r="B2" s="107">
        <v>4</v>
      </c>
      <c r="C2" s="107" t="s">
        <v>3394</v>
      </c>
      <c r="D2" s="107" t="s">
        <v>3395</v>
      </c>
      <c r="E2" s="107" t="s">
        <v>3396</v>
      </c>
      <c r="F2" s="109">
        <v>0.35416666666666669</v>
      </c>
      <c r="G2" s="107">
        <v>116</v>
      </c>
      <c r="H2" s="107" t="s">
        <v>3397</v>
      </c>
      <c r="I2" s="107" t="s">
        <v>3398</v>
      </c>
      <c r="J2" s="107" t="s">
        <v>3398</v>
      </c>
      <c r="K2" s="109">
        <v>0.35416666666666669</v>
      </c>
    </row>
    <row r="3" spans="1:11">
      <c r="A3" s="108">
        <v>44652</v>
      </c>
      <c r="B3" s="107">
        <v>5</v>
      </c>
      <c r="C3" s="107" t="s">
        <v>3399</v>
      </c>
      <c r="D3" s="107" t="s">
        <v>3395</v>
      </c>
      <c r="E3" s="107" t="s">
        <v>3396</v>
      </c>
      <c r="F3" s="109">
        <v>0.35416666666666669</v>
      </c>
      <c r="G3" s="107" t="s">
        <v>3400</v>
      </c>
      <c r="H3" s="107" t="s">
        <v>3401</v>
      </c>
      <c r="I3" s="107" t="s">
        <v>3402</v>
      </c>
      <c r="J3" s="107" t="s">
        <v>3402</v>
      </c>
      <c r="K3" s="109">
        <v>0.14583333333333334</v>
      </c>
    </row>
    <row r="4" spans="1:11">
      <c r="A4" s="108">
        <v>44652</v>
      </c>
      <c r="B4" s="107">
        <v>5</v>
      </c>
      <c r="C4" s="107" t="s">
        <v>3399</v>
      </c>
      <c r="D4" s="107" t="s">
        <v>3395</v>
      </c>
      <c r="E4" s="107" t="s">
        <v>3396</v>
      </c>
      <c r="F4" s="109">
        <v>0.35416666666666669</v>
      </c>
      <c r="G4" s="107" t="s">
        <v>3403</v>
      </c>
      <c r="H4" s="107" t="s">
        <v>3397</v>
      </c>
      <c r="I4" s="107" t="s">
        <v>3402</v>
      </c>
      <c r="J4" s="107" t="s">
        <v>3402</v>
      </c>
      <c r="K4" s="109">
        <v>4.1666666666666664E-2</v>
      </c>
    </row>
    <row r="5" spans="1:11">
      <c r="A5" s="108">
        <v>44652</v>
      </c>
      <c r="B5" s="107">
        <v>5</v>
      </c>
      <c r="C5" s="107" t="s">
        <v>3399</v>
      </c>
      <c r="D5" s="107" t="s">
        <v>3395</v>
      </c>
      <c r="E5" s="107" t="s">
        <v>3396</v>
      </c>
      <c r="F5" s="109">
        <v>0.35416666666666669</v>
      </c>
      <c r="G5" s="107" t="s">
        <v>3404</v>
      </c>
      <c r="H5" s="107" t="s">
        <v>3405</v>
      </c>
      <c r="I5" s="107" t="s">
        <v>3402</v>
      </c>
      <c r="J5" s="107" t="s">
        <v>3402</v>
      </c>
      <c r="K5" s="109">
        <v>4.1666666666666664E-2</v>
      </c>
    </row>
    <row r="6" spans="1:11">
      <c r="A6" s="108">
        <v>44652</v>
      </c>
      <c r="B6" s="107">
        <v>5</v>
      </c>
      <c r="C6" s="107" t="s">
        <v>3399</v>
      </c>
      <c r="D6" s="107" t="s">
        <v>3395</v>
      </c>
      <c r="E6" s="107" t="s">
        <v>3396</v>
      </c>
      <c r="F6" s="109">
        <v>0.35416666666666669</v>
      </c>
      <c r="G6" s="107" t="s">
        <v>3406</v>
      </c>
      <c r="H6" s="107" t="s">
        <v>3407</v>
      </c>
      <c r="I6" s="107" t="s">
        <v>3402</v>
      </c>
      <c r="J6" s="107" t="s">
        <v>3402</v>
      </c>
      <c r="K6" s="109">
        <v>4.1666666666666664E-2</v>
      </c>
    </row>
    <row r="7" spans="1:11">
      <c r="A7" s="108">
        <v>44652</v>
      </c>
      <c r="B7" s="107">
        <v>5</v>
      </c>
      <c r="C7" s="139" t="s">
        <v>3749</v>
      </c>
      <c r="D7" s="107" t="s">
        <v>3395</v>
      </c>
      <c r="E7" s="107" t="s">
        <v>3396</v>
      </c>
      <c r="F7" s="109">
        <v>0.35416666666666669</v>
      </c>
      <c r="G7" s="107" t="s">
        <v>3408</v>
      </c>
      <c r="H7" s="107" t="s">
        <v>3409</v>
      </c>
      <c r="I7" s="107" t="s">
        <v>3402</v>
      </c>
      <c r="J7" s="107" t="s">
        <v>3402</v>
      </c>
      <c r="K7" s="109">
        <v>8.3333333333333329E-2</v>
      </c>
    </row>
    <row r="8" spans="1:11">
      <c r="A8" s="108">
        <v>44652</v>
      </c>
      <c r="B8" s="107">
        <v>7</v>
      </c>
      <c r="C8" s="107" t="s">
        <v>3410</v>
      </c>
      <c r="D8" s="107" t="s">
        <v>3395</v>
      </c>
      <c r="E8" s="107" t="s">
        <v>3396</v>
      </c>
      <c r="F8" s="109">
        <v>0.33333333333333331</v>
      </c>
      <c r="G8" s="107" t="s">
        <v>3411</v>
      </c>
      <c r="H8" s="107" t="s">
        <v>3411</v>
      </c>
      <c r="I8" s="107" t="s">
        <v>3411</v>
      </c>
      <c r="J8" s="107" t="s">
        <v>3411</v>
      </c>
      <c r="K8" s="109">
        <v>0</v>
      </c>
    </row>
    <row r="9" spans="1:11">
      <c r="A9" s="108">
        <v>44652</v>
      </c>
      <c r="B9" s="107">
        <v>6</v>
      </c>
      <c r="C9" s="107" t="s">
        <v>3412</v>
      </c>
      <c r="D9" s="107" t="s">
        <v>3395</v>
      </c>
      <c r="E9" s="107" t="s">
        <v>3396</v>
      </c>
      <c r="F9" s="109">
        <v>0</v>
      </c>
      <c r="G9" s="107" t="s">
        <v>3411</v>
      </c>
      <c r="H9" s="107" t="s">
        <v>3411</v>
      </c>
      <c r="I9" s="107" t="s">
        <v>3411</v>
      </c>
      <c r="J9" s="107" t="s">
        <v>3411</v>
      </c>
      <c r="K9" s="109">
        <v>0</v>
      </c>
    </row>
    <row r="10" spans="1:11">
      <c r="A10" s="108">
        <v>44652</v>
      </c>
      <c r="B10" s="107">
        <v>9</v>
      </c>
      <c r="C10" s="107" t="s">
        <v>3413</v>
      </c>
      <c r="D10" s="107" t="s">
        <v>3395</v>
      </c>
      <c r="E10" s="107" t="s">
        <v>3396</v>
      </c>
      <c r="F10" s="109">
        <v>0.33333333333333331</v>
      </c>
      <c r="G10" s="107" t="s">
        <v>3414</v>
      </c>
      <c r="H10" s="107" t="s">
        <v>3415</v>
      </c>
      <c r="I10" s="107" t="s">
        <v>3416</v>
      </c>
      <c r="J10" s="107" t="s">
        <v>3417</v>
      </c>
      <c r="K10" s="109">
        <v>8.3333333333333329E-2</v>
      </c>
    </row>
    <row r="11" spans="1:11">
      <c r="A11" s="108">
        <v>44652</v>
      </c>
      <c r="B11" s="107">
        <v>9</v>
      </c>
      <c r="C11" s="107" t="s">
        <v>3413</v>
      </c>
      <c r="D11" s="107" t="s">
        <v>3395</v>
      </c>
      <c r="E11" s="107" t="s">
        <v>3396</v>
      </c>
      <c r="F11" s="109">
        <v>0.33333333333333331</v>
      </c>
      <c r="G11" s="107" t="s">
        <v>3418</v>
      </c>
      <c r="H11" s="107" t="s">
        <v>3419</v>
      </c>
      <c r="I11" s="107" t="s">
        <v>3420</v>
      </c>
      <c r="J11" s="107" t="s">
        <v>3421</v>
      </c>
      <c r="K11" s="109">
        <v>6.25E-2</v>
      </c>
    </row>
    <row r="12" spans="1:11">
      <c r="A12" s="108">
        <v>44652</v>
      </c>
      <c r="B12" s="107">
        <v>9</v>
      </c>
      <c r="C12" s="107" t="s">
        <v>3413</v>
      </c>
      <c r="D12" s="107" t="s">
        <v>3395</v>
      </c>
      <c r="E12" s="107" t="s">
        <v>3396</v>
      </c>
      <c r="F12" s="109">
        <v>0.33333333333333331</v>
      </c>
      <c r="G12" s="107" t="s">
        <v>3408</v>
      </c>
      <c r="H12" s="107" t="s">
        <v>3409</v>
      </c>
      <c r="I12" s="107" t="s">
        <v>3422</v>
      </c>
      <c r="J12" s="107" t="s">
        <v>3422</v>
      </c>
      <c r="K12" s="109">
        <v>0.1875</v>
      </c>
    </row>
    <row r="13" spans="1:11">
      <c r="A13" s="108">
        <v>44652</v>
      </c>
      <c r="B13" s="107">
        <v>10</v>
      </c>
      <c r="C13" s="107" t="s">
        <v>3423</v>
      </c>
      <c r="D13" s="107" t="s">
        <v>3395</v>
      </c>
      <c r="E13" s="107" t="s">
        <v>3396</v>
      </c>
      <c r="F13" s="109">
        <v>0</v>
      </c>
      <c r="G13" s="107" t="s">
        <v>3411</v>
      </c>
      <c r="H13" s="107" t="s">
        <v>3411</v>
      </c>
      <c r="I13" s="107" t="s">
        <v>3411</v>
      </c>
      <c r="J13" s="107" t="s">
        <v>3411</v>
      </c>
      <c r="K13" s="109">
        <v>0</v>
      </c>
    </row>
    <row r="14" spans="1:11">
      <c r="A14" s="108">
        <v>44652</v>
      </c>
      <c r="B14" s="107">
        <v>15</v>
      </c>
      <c r="C14" s="107" t="s">
        <v>3424</v>
      </c>
      <c r="D14" s="107" t="s">
        <v>3425</v>
      </c>
      <c r="E14" s="107" t="s">
        <v>3426</v>
      </c>
      <c r="F14" s="109">
        <v>0</v>
      </c>
      <c r="G14" s="107" t="s">
        <v>3411</v>
      </c>
      <c r="H14" s="107" t="s">
        <v>3411</v>
      </c>
      <c r="I14" s="107" t="s">
        <v>3411</v>
      </c>
      <c r="J14" s="107" t="s">
        <v>3411</v>
      </c>
      <c r="K14" s="109">
        <v>0</v>
      </c>
    </row>
    <row r="15" spans="1:11">
      <c r="A15" s="108">
        <v>44652</v>
      </c>
      <c r="B15" s="107">
        <v>12</v>
      </c>
      <c r="C15" s="107" t="s">
        <v>3427</v>
      </c>
      <c r="D15" s="107" t="s">
        <v>3395</v>
      </c>
      <c r="E15" s="107" t="s">
        <v>3426</v>
      </c>
      <c r="F15" s="109">
        <v>0</v>
      </c>
      <c r="G15" s="107" t="s">
        <v>3411</v>
      </c>
      <c r="H15" s="107" t="s">
        <v>3411</v>
      </c>
      <c r="I15" s="107" t="s">
        <v>3411</v>
      </c>
      <c r="J15" s="107" t="s">
        <v>3411</v>
      </c>
      <c r="K15" s="109">
        <v>0</v>
      </c>
    </row>
    <row r="16" spans="1:11">
      <c r="A16" s="108">
        <v>44652</v>
      </c>
      <c r="B16" s="107">
        <v>621</v>
      </c>
      <c r="C16" s="107" t="s">
        <v>3428</v>
      </c>
      <c r="D16" s="107" t="s">
        <v>3395</v>
      </c>
      <c r="E16" s="107" t="s">
        <v>3426</v>
      </c>
      <c r="F16" s="109">
        <v>0</v>
      </c>
      <c r="G16" s="107" t="s">
        <v>3411</v>
      </c>
      <c r="H16" s="107" t="s">
        <v>3411</v>
      </c>
      <c r="I16" s="107" t="s">
        <v>3411</v>
      </c>
      <c r="J16" s="107" t="s">
        <v>3411</v>
      </c>
      <c r="K16" s="109">
        <v>0</v>
      </c>
    </row>
    <row r="17" spans="1:11">
      <c r="A17" s="108">
        <v>44652</v>
      </c>
      <c r="B17" s="107">
        <v>659</v>
      </c>
      <c r="C17" s="107" t="s">
        <v>3429</v>
      </c>
      <c r="D17" s="107" t="s">
        <v>3430</v>
      </c>
      <c r="E17" s="107" t="s">
        <v>3426</v>
      </c>
      <c r="F17" s="109">
        <v>0</v>
      </c>
      <c r="G17" s="107" t="s">
        <v>3411</v>
      </c>
      <c r="H17" s="107" t="s">
        <v>3411</v>
      </c>
      <c r="I17" s="107" t="s">
        <v>3411</v>
      </c>
      <c r="J17" s="107" t="s">
        <v>3411</v>
      </c>
      <c r="K17" s="109">
        <v>0</v>
      </c>
    </row>
    <row r="18" spans="1:11">
      <c r="A18" s="108">
        <v>44652</v>
      </c>
      <c r="B18" s="107">
        <v>296</v>
      </c>
      <c r="C18" s="107" t="s">
        <v>3431</v>
      </c>
      <c r="D18" s="107" t="s">
        <v>3432</v>
      </c>
      <c r="E18" s="107" t="s">
        <v>3426</v>
      </c>
      <c r="F18" s="109">
        <v>0</v>
      </c>
      <c r="G18" s="107" t="s">
        <v>3411</v>
      </c>
      <c r="H18" s="107" t="s">
        <v>3411</v>
      </c>
      <c r="I18" s="107" t="s">
        <v>3411</v>
      </c>
      <c r="J18" s="107" t="s">
        <v>3411</v>
      </c>
      <c r="K18" s="109">
        <v>0</v>
      </c>
    </row>
    <row r="19" spans="1:11" hidden="1">
      <c r="A19" s="108">
        <v>44652</v>
      </c>
      <c r="B19" s="107">
        <v>459</v>
      </c>
      <c r="C19" s="107" t="s">
        <v>3433</v>
      </c>
      <c r="D19" s="107" t="s">
        <v>3432</v>
      </c>
      <c r="E19" s="107" t="s">
        <v>3434</v>
      </c>
      <c r="F19" s="109">
        <v>0</v>
      </c>
      <c r="G19" s="107" t="s">
        <v>3411</v>
      </c>
      <c r="H19" s="107" t="s">
        <v>3411</v>
      </c>
      <c r="I19" s="107" t="s">
        <v>3411</v>
      </c>
      <c r="J19" s="107" t="s">
        <v>3411</v>
      </c>
      <c r="K19" s="109">
        <v>0</v>
      </c>
    </row>
    <row r="20" spans="1:11" hidden="1">
      <c r="A20" s="108">
        <v>44652</v>
      </c>
      <c r="B20" s="107">
        <v>754</v>
      </c>
      <c r="C20" s="107" t="s">
        <v>3435</v>
      </c>
      <c r="D20" s="107" t="s">
        <v>3432</v>
      </c>
      <c r="E20" s="107" t="s">
        <v>3434</v>
      </c>
      <c r="F20" s="109">
        <v>0</v>
      </c>
      <c r="G20" s="107" t="s">
        <v>3411</v>
      </c>
      <c r="H20" s="107" t="s">
        <v>3411</v>
      </c>
      <c r="I20" s="107" t="s">
        <v>3411</v>
      </c>
      <c r="J20" s="107" t="s">
        <v>3411</v>
      </c>
      <c r="K20" s="109">
        <v>0</v>
      </c>
    </row>
    <row r="21" spans="1:11" hidden="1">
      <c r="A21" s="108">
        <v>44652</v>
      </c>
      <c r="B21" s="107">
        <v>755</v>
      </c>
      <c r="C21" s="107" t="s">
        <v>3436</v>
      </c>
      <c r="D21" s="107" t="s">
        <v>3432</v>
      </c>
      <c r="E21" s="107" t="s">
        <v>3434</v>
      </c>
      <c r="F21" s="109">
        <v>0</v>
      </c>
      <c r="G21" s="107" t="s">
        <v>3411</v>
      </c>
      <c r="H21" s="107" t="s">
        <v>3411</v>
      </c>
      <c r="I21" s="107" t="s">
        <v>3411</v>
      </c>
      <c r="J21" s="107" t="s">
        <v>3411</v>
      </c>
      <c r="K21" s="109">
        <v>0</v>
      </c>
    </row>
    <row r="22" spans="1:11" hidden="1">
      <c r="A22" s="108">
        <v>44652</v>
      </c>
      <c r="B22" s="107">
        <v>756</v>
      </c>
      <c r="C22" s="107" t="s">
        <v>3437</v>
      </c>
      <c r="D22" s="107" t="s">
        <v>3432</v>
      </c>
      <c r="E22" s="107" t="s">
        <v>3434</v>
      </c>
      <c r="F22" s="109">
        <v>0</v>
      </c>
      <c r="G22" s="107" t="s">
        <v>3411</v>
      </c>
      <c r="H22" s="107" t="s">
        <v>3411</v>
      </c>
      <c r="I22" s="107" t="s">
        <v>3411</v>
      </c>
      <c r="J22" s="107" t="s">
        <v>3411</v>
      </c>
      <c r="K22" s="109">
        <v>0</v>
      </c>
    </row>
    <row r="23" spans="1:11" hidden="1">
      <c r="A23" s="108">
        <v>44652</v>
      </c>
      <c r="B23" s="107">
        <v>1066</v>
      </c>
      <c r="C23" s="107" t="s">
        <v>3438</v>
      </c>
      <c r="D23" s="107" t="s">
        <v>3432</v>
      </c>
      <c r="E23" s="107" t="s">
        <v>3434</v>
      </c>
      <c r="F23" s="109">
        <v>0</v>
      </c>
      <c r="G23" s="107" t="s">
        <v>3411</v>
      </c>
      <c r="H23" s="107" t="s">
        <v>3411</v>
      </c>
      <c r="I23" s="107" t="s">
        <v>3411</v>
      </c>
      <c r="J23" s="107" t="s">
        <v>3411</v>
      </c>
      <c r="K23" s="109">
        <v>0</v>
      </c>
    </row>
    <row r="24" spans="1:11" hidden="1">
      <c r="A24" s="108">
        <v>44652</v>
      </c>
      <c r="B24" s="107">
        <v>26</v>
      </c>
      <c r="C24" s="107" t="s">
        <v>3439</v>
      </c>
      <c r="D24" s="107" t="s">
        <v>3430</v>
      </c>
      <c r="E24" s="107" t="s">
        <v>3434</v>
      </c>
      <c r="F24" s="109">
        <v>0</v>
      </c>
      <c r="G24" s="107" t="s">
        <v>3411</v>
      </c>
      <c r="H24" s="107" t="s">
        <v>3411</v>
      </c>
      <c r="I24" s="107" t="s">
        <v>3411</v>
      </c>
      <c r="J24" s="107" t="s">
        <v>3411</v>
      </c>
      <c r="K24" s="109">
        <v>0</v>
      </c>
    </row>
    <row r="25" spans="1:11" hidden="1">
      <c r="A25" s="108">
        <v>44652</v>
      </c>
      <c r="B25" s="107">
        <v>27</v>
      </c>
      <c r="C25" s="107" t="s">
        <v>3440</v>
      </c>
      <c r="D25" s="107" t="s">
        <v>3430</v>
      </c>
      <c r="E25" s="107" t="s">
        <v>3434</v>
      </c>
      <c r="F25" s="109">
        <v>0</v>
      </c>
      <c r="G25" s="107" t="s">
        <v>3411</v>
      </c>
      <c r="H25" s="107" t="s">
        <v>3411</v>
      </c>
      <c r="I25" s="107" t="s">
        <v>3411</v>
      </c>
      <c r="J25" s="107" t="s">
        <v>3411</v>
      </c>
      <c r="K25" s="109">
        <v>0</v>
      </c>
    </row>
    <row r="26" spans="1:11" hidden="1">
      <c r="A26" s="108">
        <v>44652</v>
      </c>
      <c r="B26" s="107">
        <v>17</v>
      </c>
      <c r="C26" s="107" t="s">
        <v>3441</v>
      </c>
      <c r="D26" s="107" t="s">
        <v>3430</v>
      </c>
      <c r="E26" s="107" t="s">
        <v>3434</v>
      </c>
      <c r="F26" s="109">
        <v>0</v>
      </c>
      <c r="G26" s="107" t="s">
        <v>3411</v>
      </c>
      <c r="H26" s="107" t="s">
        <v>3411</v>
      </c>
      <c r="I26" s="107" t="s">
        <v>3411</v>
      </c>
      <c r="J26" s="107" t="s">
        <v>3411</v>
      </c>
      <c r="K26" s="109">
        <v>0</v>
      </c>
    </row>
    <row r="27" spans="1:11" hidden="1">
      <c r="A27" s="108">
        <v>44652</v>
      </c>
      <c r="B27" s="107">
        <v>21</v>
      </c>
      <c r="C27" s="107" t="s">
        <v>3442</v>
      </c>
      <c r="D27" s="107" t="s">
        <v>3425</v>
      </c>
      <c r="E27" s="107" t="s">
        <v>3434</v>
      </c>
      <c r="F27" s="109">
        <v>0</v>
      </c>
      <c r="G27" s="107" t="s">
        <v>3411</v>
      </c>
      <c r="H27" s="107" t="s">
        <v>3411</v>
      </c>
      <c r="I27" s="107" t="s">
        <v>3411</v>
      </c>
      <c r="J27" s="107" t="s">
        <v>3411</v>
      </c>
      <c r="K27" s="109">
        <v>0</v>
      </c>
    </row>
    <row r="28" spans="1:11" hidden="1">
      <c r="A28" s="108">
        <v>44652</v>
      </c>
      <c r="B28" s="107">
        <v>22</v>
      </c>
      <c r="C28" s="107" t="s">
        <v>3443</v>
      </c>
      <c r="D28" s="107" t="s">
        <v>3425</v>
      </c>
      <c r="E28" s="107" t="s">
        <v>3434</v>
      </c>
      <c r="F28" s="109">
        <v>0</v>
      </c>
      <c r="G28" s="107" t="s">
        <v>3411</v>
      </c>
      <c r="H28" s="107" t="s">
        <v>3411</v>
      </c>
      <c r="I28" s="107" t="s">
        <v>3411</v>
      </c>
      <c r="J28" s="107" t="s">
        <v>3411</v>
      </c>
      <c r="K28" s="109">
        <v>0</v>
      </c>
    </row>
    <row r="29" spans="1:11" hidden="1">
      <c r="A29" s="108">
        <v>44652</v>
      </c>
      <c r="B29" s="107">
        <v>288</v>
      </c>
      <c r="C29" s="107" t="s">
        <v>3444</v>
      </c>
      <c r="D29" s="107" t="s">
        <v>3425</v>
      </c>
      <c r="E29" s="107" t="s">
        <v>3434</v>
      </c>
      <c r="F29" s="109">
        <v>0</v>
      </c>
      <c r="G29" s="107" t="s">
        <v>3411</v>
      </c>
      <c r="H29" s="107" t="s">
        <v>3411</v>
      </c>
      <c r="I29" s="107" t="s">
        <v>3411</v>
      </c>
      <c r="J29" s="107" t="s">
        <v>3411</v>
      </c>
      <c r="K29" s="109">
        <v>0</v>
      </c>
    </row>
    <row r="30" spans="1:11">
      <c r="A30" s="108">
        <v>44653</v>
      </c>
      <c r="B30" s="107">
        <v>4</v>
      </c>
      <c r="C30" s="107" t="s">
        <v>3394</v>
      </c>
      <c r="D30" s="107" t="s">
        <v>3395</v>
      </c>
      <c r="E30" s="107" t="s">
        <v>3396</v>
      </c>
      <c r="F30" s="109">
        <v>0</v>
      </c>
      <c r="G30" s="107" t="s">
        <v>3411</v>
      </c>
      <c r="H30" s="107" t="s">
        <v>3411</v>
      </c>
      <c r="I30" s="107" t="s">
        <v>3411</v>
      </c>
      <c r="J30" s="107" t="s">
        <v>3411</v>
      </c>
      <c r="K30" s="109">
        <v>0</v>
      </c>
    </row>
    <row r="31" spans="1:11">
      <c r="A31" s="108">
        <v>44653</v>
      </c>
      <c r="B31" s="107">
        <v>5</v>
      </c>
      <c r="C31" s="107" t="s">
        <v>3399</v>
      </c>
      <c r="D31" s="107" t="s">
        <v>3395</v>
      </c>
      <c r="E31" s="107" t="s">
        <v>3396</v>
      </c>
      <c r="F31" s="109">
        <v>0</v>
      </c>
      <c r="G31" s="107" t="s">
        <v>3411</v>
      </c>
      <c r="H31" s="107" t="s">
        <v>3411</v>
      </c>
      <c r="I31" s="107" t="s">
        <v>3411</v>
      </c>
      <c r="J31" s="107" t="s">
        <v>3411</v>
      </c>
      <c r="K31" s="109">
        <v>0</v>
      </c>
    </row>
    <row r="32" spans="1:11">
      <c r="A32" s="108">
        <v>44653</v>
      </c>
      <c r="B32" s="107">
        <v>7</v>
      </c>
      <c r="C32" s="107" t="s">
        <v>3410</v>
      </c>
      <c r="D32" s="107" t="s">
        <v>3395</v>
      </c>
      <c r="E32" s="107" t="s">
        <v>3396</v>
      </c>
      <c r="F32" s="109">
        <v>0</v>
      </c>
      <c r="G32" s="107" t="s">
        <v>3411</v>
      </c>
      <c r="H32" s="107" t="s">
        <v>3411</v>
      </c>
      <c r="I32" s="107" t="s">
        <v>3411</v>
      </c>
      <c r="J32" s="107" t="s">
        <v>3411</v>
      </c>
      <c r="K32" s="109">
        <v>0</v>
      </c>
    </row>
    <row r="33" spans="1:11">
      <c r="A33" s="108">
        <v>44653</v>
      </c>
      <c r="B33" s="107">
        <v>6</v>
      </c>
      <c r="C33" s="107" t="s">
        <v>3412</v>
      </c>
      <c r="D33" s="107" t="s">
        <v>3395</v>
      </c>
      <c r="E33" s="107" t="s">
        <v>3396</v>
      </c>
      <c r="F33" s="109">
        <v>0</v>
      </c>
      <c r="G33" s="107" t="s">
        <v>3411</v>
      </c>
      <c r="H33" s="107" t="s">
        <v>3411</v>
      </c>
      <c r="I33" s="107" t="s">
        <v>3411</v>
      </c>
      <c r="J33" s="107" t="s">
        <v>3411</v>
      </c>
      <c r="K33" s="109">
        <v>0</v>
      </c>
    </row>
    <row r="34" spans="1:11">
      <c r="A34" s="108">
        <v>44653</v>
      </c>
      <c r="B34" s="107">
        <v>9</v>
      </c>
      <c r="C34" s="107" t="s">
        <v>3413</v>
      </c>
      <c r="D34" s="107" t="s">
        <v>3395</v>
      </c>
      <c r="E34" s="107" t="s">
        <v>3396</v>
      </c>
      <c r="F34" s="109">
        <v>0</v>
      </c>
      <c r="G34" s="107" t="s">
        <v>3411</v>
      </c>
      <c r="H34" s="107" t="s">
        <v>3411</v>
      </c>
      <c r="I34" s="107" t="s">
        <v>3411</v>
      </c>
      <c r="J34" s="107" t="s">
        <v>3411</v>
      </c>
      <c r="K34" s="109">
        <v>0</v>
      </c>
    </row>
    <row r="35" spans="1:11">
      <c r="A35" s="108">
        <v>44653</v>
      </c>
      <c r="B35" s="107">
        <v>10</v>
      </c>
      <c r="C35" s="107" t="s">
        <v>3423</v>
      </c>
      <c r="D35" s="107" t="s">
        <v>3395</v>
      </c>
      <c r="E35" s="107" t="s">
        <v>3396</v>
      </c>
      <c r="F35" s="109">
        <v>0</v>
      </c>
      <c r="G35" s="107" t="s">
        <v>3411</v>
      </c>
      <c r="H35" s="107" t="s">
        <v>3411</v>
      </c>
      <c r="I35" s="107" t="s">
        <v>3411</v>
      </c>
      <c r="J35" s="107" t="s">
        <v>3411</v>
      </c>
      <c r="K35" s="109">
        <v>0</v>
      </c>
    </row>
    <row r="36" spans="1:11">
      <c r="A36" s="108">
        <v>44653</v>
      </c>
      <c r="B36" s="107">
        <v>15</v>
      </c>
      <c r="C36" s="107" t="s">
        <v>3424</v>
      </c>
      <c r="D36" s="107" t="s">
        <v>3425</v>
      </c>
      <c r="E36" s="107" t="s">
        <v>3426</v>
      </c>
      <c r="F36" s="109">
        <v>0</v>
      </c>
      <c r="G36" s="107" t="s">
        <v>3411</v>
      </c>
      <c r="H36" s="107" t="s">
        <v>3411</v>
      </c>
      <c r="I36" s="107" t="s">
        <v>3411</v>
      </c>
      <c r="J36" s="107" t="s">
        <v>3411</v>
      </c>
      <c r="K36" s="109">
        <v>0</v>
      </c>
    </row>
    <row r="37" spans="1:11">
      <c r="A37" s="108">
        <v>44653</v>
      </c>
      <c r="B37" s="107">
        <v>12</v>
      </c>
      <c r="C37" s="107" t="s">
        <v>3427</v>
      </c>
      <c r="D37" s="107" t="s">
        <v>3395</v>
      </c>
      <c r="E37" s="107" t="s">
        <v>3426</v>
      </c>
      <c r="F37" s="109">
        <v>0</v>
      </c>
      <c r="G37" s="107" t="s">
        <v>3411</v>
      </c>
      <c r="H37" s="107" t="s">
        <v>3411</v>
      </c>
      <c r="I37" s="107" t="s">
        <v>3411</v>
      </c>
      <c r="J37" s="107" t="s">
        <v>3411</v>
      </c>
      <c r="K37" s="109">
        <v>0</v>
      </c>
    </row>
    <row r="38" spans="1:11">
      <c r="A38" s="108">
        <v>44653</v>
      </c>
      <c r="B38" s="107">
        <v>621</v>
      </c>
      <c r="C38" s="107" t="s">
        <v>3428</v>
      </c>
      <c r="D38" s="107" t="s">
        <v>3395</v>
      </c>
      <c r="E38" s="107" t="s">
        <v>3426</v>
      </c>
      <c r="F38" s="109">
        <v>0</v>
      </c>
      <c r="G38" s="107" t="s">
        <v>3411</v>
      </c>
      <c r="H38" s="107" t="s">
        <v>3411</v>
      </c>
      <c r="I38" s="107" t="s">
        <v>3411</v>
      </c>
      <c r="J38" s="107" t="s">
        <v>3411</v>
      </c>
      <c r="K38" s="109">
        <v>0</v>
      </c>
    </row>
    <row r="39" spans="1:11">
      <c r="A39" s="108">
        <v>44653</v>
      </c>
      <c r="B39" s="107">
        <v>659</v>
      </c>
      <c r="C39" s="107" t="s">
        <v>3429</v>
      </c>
      <c r="D39" s="107" t="s">
        <v>3430</v>
      </c>
      <c r="E39" s="107" t="s">
        <v>3426</v>
      </c>
      <c r="F39" s="109">
        <v>0</v>
      </c>
      <c r="G39" s="107" t="s">
        <v>3411</v>
      </c>
      <c r="H39" s="107" t="s">
        <v>3411</v>
      </c>
      <c r="I39" s="107" t="s">
        <v>3411</v>
      </c>
      <c r="J39" s="107" t="s">
        <v>3411</v>
      </c>
      <c r="K39" s="109">
        <v>0</v>
      </c>
    </row>
    <row r="40" spans="1:11">
      <c r="A40" s="108">
        <v>44653</v>
      </c>
      <c r="B40" s="107">
        <v>296</v>
      </c>
      <c r="C40" s="107" t="s">
        <v>3431</v>
      </c>
      <c r="D40" s="107" t="s">
        <v>3432</v>
      </c>
      <c r="E40" s="107" t="s">
        <v>3426</v>
      </c>
      <c r="F40" s="109">
        <v>0</v>
      </c>
      <c r="G40" s="107" t="s">
        <v>3411</v>
      </c>
      <c r="H40" s="107" t="s">
        <v>3411</v>
      </c>
      <c r="I40" s="107" t="s">
        <v>3411</v>
      </c>
      <c r="J40" s="107" t="s">
        <v>3411</v>
      </c>
      <c r="K40" s="109">
        <v>0</v>
      </c>
    </row>
    <row r="41" spans="1:11" hidden="1">
      <c r="A41" s="108">
        <v>44653</v>
      </c>
      <c r="B41" s="107">
        <v>459</v>
      </c>
      <c r="C41" s="107" t="s">
        <v>3433</v>
      </c>
      <c r="D41" s="107" t="s">
        <v>3432</v>
      </c>
      <c r="E41" s="107" t="s">
        <v>3434</v>
      </c>
      <c r="F41" s="109">
        <v>0</v>
      </c>
      <c r="G41" s="107" t="s">
        <v>3411</v>
      </c>
      <c r="H41" s="107" t="s">
        <v>3411</v>
      </c>
      <c r="I41" s="107" t="s">
        <v>3411</v>
      </c>
      <c r="J41" s="107" t="s">
        <v>3411</v>
      </c>
      <c r="K41" s="109">
        <v>0</v>
      </c>
    </row>
    <row r="42" spans="1:11" hidden="1">
      <c r="A42" s="108">
        <v>44653</v>
      </c>
      <c r="B42" s="107">
        <v>754</v>
      </c>
      <c r="C42" s="107" t="s">
        <v>3435</v>
      </c>
      <c r="D42" s="107" t="s">
        <v>3432</v>
      </c>
      <c r="E42" s="107" t="s">
        <v>3434</v>
      </c>
      <c r="F42" s="109">
        <v>0</v>
      </c>
      <c r="G42" s="107" t="s">
        <v>3411</v>
      </c>
      <c r="H42" s="107" t="s">
        <v>3411</v>
      </c>
      <c r="I42" s="107" t="s">
        <v>3411</v>
      </c>
      <c r="J42" s="107" t="s">
        <v>3411</v>
      </c>
      <c r="K42" s="109">
        <v>0</v>
      </c>
    </row>
    <row r="43" spans="1:11" hidden="1">
      <c r="A43" s="108">
        <v>44653</v>
      </c>
      <c r="B43" s="107">
        <v>755</v>
      </c>
      <c r="C43" s="107" t="s">
        <v>3436</v>
      </c>
      <c r="D43" s="107" t="s">
        <v>3432</v>
      </c>
      <c r="E43" s="107" t="s">
        <v>3434</v>
      </c>
      <c r="F43" s="109">
        <v>0</v>
      </c>
      <c r="G43" s="107" t="s">
        <v>3411</v>
      </c>
      <c r="H43" s="107" t="s">
        <v>3411</v>
      </c>
      <c r="I43" s="107" t="s">
        <v>3411</v>
      </c>
      <c r="J43" s="107" t="s">
        <v>3411</v>
      </c>
      <c r="K43" s="109">
        <v>0</v>
      </c>
    </row>
    <row r="44" spans="1:11" hidden="1">
      <c r="A44" s="108">
        <v>44653</v>
      </c>
      <c r="B44" s="107">
        <v>756</v>
      </c>
      <c r="C44" s="107" t="s">
        <v>3437</v>
      </c>
      <c r="D44" s="107" t="s">
        <v>3432</v>
      </c>
      <c r="E44" s="107" t="s">
        <v>3434</v>
      </c>
      <c r="F44" s="109">
        <v>0</v>
      </c>
      <c r="G44" s="107" t="s">
        <v>3411</v>
      </c>
      <c r="H44" s="107" t="s">
        <v>3411</v>
      </c>
      <c r="I44" s="107" t="s">
        <v>3411</v>
      </c>
      <c r="J44" s="107" t="s">
        <v>3411</v>
      </c>
      <c r="K44" s="109">
        <v>0</v>
      </c>
    </row>
    <row r="45" spans="1:11" hidden="1">
      <c r="A45" s="108">
        <v>44653</v>
      </c>
      <c r="B45" s="107">
        <v>1066</v>
      </c>
      <c r="C45" s="107" t="s">
        <v>3438</v>
      </c>
      <c r="D45" s="107" t="s">
        <v>3432</v>
      </c>
      <c r="E45" s="107" t="s">
        <v>3434</v>
      </c>
      <c r="F45" s="109">
        <v>0</v>
      </c>
      <c r="G45" s="107" t="s">
        <v>3411</v>
      </c>
      <c r="H45" s="107" t="s">
        <v>3411</v>
      </c>
      <c r="I45" s="107" t="s">
        <v>3411</v>
      </c>
      <c r="J45" s="107" t="s">
        <v>3411</v>
      </c>
      <c r="K45" s="109">
        <v>0</v>
      </c>
    </row>
    <row r="46" spans="1:11" hidden="1">
      <c r="A46" s="108">
        <v>44653</v>
      </c>
      <c r="B46" s="107">
        <v>26</v>
      </c>
      <c r="C46" s="107" t="s">
        <v>3439</v>
      </c>
      <c r="D46" s="107" t="s">
        <v>3430</v>
      </c>
      <c r="E46" s="107" t="s">
        <v>3434</v>
      </c>
      <c r="F46" s="109">
        <v>0</v>
      </c>
      <c r="G46" s="107" t="s">
        <v>3411</v>
      </c>
      <c r="H46" s="107" t="s">
        <v>3411</v>
      </c>
      <c r="I46" s="107" t="s">
        <v>3411</v>
      </c>
      <c r="J46" s="107" t="s">
        <v>3411</v>
      </c>
      <c r="K46" s="109">
        <v>0</v>
      </c>
    </row>
    <row r="47" spans="1:11" hidden="1">
      <c r="A47" s="108">
        <v>44653</v>
      </c>
      <c r="B47" s="107">
        <v>27</v>
      </c>
      <c r="C47" s="107" t="s">
        <v>3440</v>
      </c>
      <c r="D47" s="107" t="s">
        <v>3430</v>
      </c>
      <c r="E47" s="107" t="s">
        <v>3434</v>
      </c>
      <c r="F47" s="109">
        <v>0</v>
      </c>
      <c r="G47" s="107" t="s">
        <v>3411</v>
      </c>
      <c r="H47" s="107" t="s">
        <v>3411</v>
      </c>
      <c r="I47" s="107" t="s">
        <v>3411</v>
      </c>
      <c r="J47" s="107" t="s">
        <v>3411</v>
      </c>
      <c r="K47" s="109">
        <v>0</v>
      </c>
    </row>
    <row r="48" spans="1:11" hidden="1">
      <c r="A48" s="108">
        <v>44653</v>
      </c>
      <c r="B48" s="107">
        <v>17</v>
      </c>
      <c r="C48" s="107" t="s">
        <v>3441</v>
      </c>
      <c r="D48" s="107" t="s">
        <v>3430</v>
      </c>
      <c r="E48" s="107" t="s">
        <v>3434</v>
      </c>
      <c r="F48" s="109">
        <v>0</v>
      </c>
      <c r="G48" s="107" t="s">
        <v>3411</v>
      </c>
      <c r="H48" s="107" t="s">
        <v>3411</v>
      </c>
      <c r="I48" s="107" t="s">
        <v>3411</v>
      </c>
      <c r="J48" s="107" t="s">
        <v>3411</v>
      </c>
      <c r="K48" s="109">
        <v>0</v>
      </c>
    </row>
    <row r="49" spans="1:11" hidden="1">
      <c r="A49" s="108">
        <v>44653</v>
      </c>
      <c r="B49" s="107">
        <v>21</v>
      </c>
      <c r="C49" s="107" t="s">
        <v>3442</v>
      </c>
      <c r="D49" s="107" t="s">
        <v>3425</v>
      </c>
      <c r="E49" s="107" t="s">
        <v>3434</v>
      </c>
      <c r="F49" s="109">
        <v>0</v>
      </c>
      <c r="G49" s="107" t="s">
        <v>3411</v>
      </c>
      <c r="H49" s="107" t="s">
        <v>3411</v>
      </c>
      <c r="I49" s="107" t="s">
        <v>3411</v>
      </c>
      <c r="J49" s="107" t="s">
        <v>3411</v>
      </c>
      <c r="K49" s="109">
        <v>0</v>
      </c>
    </row>
    <row r="50" spans="1:11" hidden="1">
      <c r="A50" s="108">
        <v>44653</v>
      </c>
      <c r="B50" s="107">
        <v>22</v>
      </c>
      <c r="C50" s="107" t="s">
        <v>3443</v>
      </c>
      <c r="D50" s="107" t="s">
        <v>3425</v>
      </c>
      <c r="E50" s="107" t="s">
        <v>3434</v>
      </c>
      <c r="F50" s="109">
        <v>0</v>
      </c>
      <c r="G50" s="107" t="s">
        <v>3411</v>
      </c>
      <c r="H50" s="107" t="s">
        <v>3411</v>
      </c>
      <c r="I50" s="107" t="s">
        <v>3411</v>
      </c>
      <c r="J50" s="107" t="s">
        <v>3411</v>
      </c>
      <c r="K50" s="109">
        <v>0</v>
      </c>
    </row>
    <row r="51" spans="1:11" hidden="1">
      <c r="A51" s="108">
        <v>44653</v>
      </c>
      <c r="B51" s="107">
        <v>288</v>
      </c>
      <c r="C51" s="107" t="s">
        <v>3444</v>
      </c>
      <c r="D51" s="107" t="s">
        <v>3425</v>
      </c>
      <c r="E51" s="107" t="s">
        <v>3434</v>
      </c>
      <c r="F51" s="109">
        <v>0</v>
      </c>
      <c r="G51" s="107" t="s">
        <v>3411</v>
      </c>
      <c r="H51" s="107" t="s">
        <v>3411</v>
      </c>
      <c r="I51" s="107" t="s">
        <v>3411</v>
      </c>
      <c r="J51" s="107" t="s">
        <v>3411</v>
      </c>
      <c r="K51" s="109">
        <v>0</v>
      </c>
    </row>
    <row r="52" spans="1:11">
      <c r="A52" s="108">
        <v>44654</v>
      </c>
      <c r="B52" s="107">
        <v>4</v>
      </c>
      <c r="C52" s="107" t="s">
        <v>3394</v>
      </c>
      <c r="D52" s="107" t="s">
        <v>3395</v>
      </c>
      <c r="E52" s="107" t="s">
        <v>3396</v>
      </c>
      <c r="F52" s="109">
        <v>0</v>
      </c>
      <c r="G52" s="107" t="s">
        <v>3411</v>
      </c>
      <c r="H52" s="107" t="s">
        <v>3411</v>
      </c>
      <c r="I52" s="107" t="s">
        <v>3411</v>
      </c>
      <c r="J52" s="107" t="s">
        <v>3411</v>
      </c>
      <c r="K52" s="109">
        <v>0</v>
      </c>
    </row>
    <row r="53" spans="1:11">
      <c r="A53" s="108">
        <v>44654</v>
      </c>
      <c r="B53" s="107">
        <v>5</v>
      </c>
      <c r="C53" s="107" t="s">
        <v>3399</v>
      </c>
      <c r="D53" s="107" t="s">
        <v>3395</v>
      </c>
      <c r="E53" s="107" t="s">
        <v>3396</v>
      </c>
      <c r="F53" s="109">
        <v>0</v>
      </c>
      <c r="G53" s="107" t="s">
        <v>3411</v>
      </c>
      <c r="H53" s="107" t="s">
        <v>3411</v>
      </c>
      <c r="I53" s="107" t="s">
        <v>3411</v>
      </c>
      <c r="J53" s="107" t="s">
        <v>3411</v>
      </c>
      <c r="K53" s="109">
        <v>0</v>
      </c>
    </row>
    <row r="54" spans="1:11">
      <c r="A54" s="108">
        <v>44654</v>
      </c>
      <c r="B54" s="107">
        <v>7</v>
      </c>
      <c r="C54" s="107" t="s">
        <v>3410</v>
      </c>
      <c r="D54" s="107" t="s">
        <v>3395</v>
      </c>
      <c r="E54" s="107" t="s">
        <v>3396</v>
      </c>
      <c r="F54" s="109">
        <v>0</v>
      </c>
      <c r="G54" s="107" t="s">
        <v>3411</v>
      </c>
      <c r="H54" s="107" t="s">
        <v>3411</v>
      </c>
      <c r="I54" s="107" t="s">
        <v>3411</v>
      </c>
      <c r="J54" s="107" t="s">
        <v>3411</v>
      </c>
      <c r="K54" s="109">
        <v>0</v>
      </c>
    </row>
    <row r="55" spans="1:11">
      <c r="A55" s="108">
        <v>44654</v>
      </c>
      <c r="B55" s="107">
        <v>6</v>
      </c>
      <c r="C55" s="107" t="s">
        <v>3412</v>
      </c>
      <c r="D55" s="107" t="s">
        <v>3395</v>
      </c>
      <c r="E55" s="107" t="s">
        <v>3396</v>
      </c>
      <c r="F55" s="109">
        <v>0</v>
      </c>
      <c r="G55" s="107" t="s">
        <v>3411</v>
      </c>
      <c r="H55" s="107" t="s">
        <v>3411</v>
      </c>
      <c r="I55" s="107" t="s">
        <v>3411</v>
      </c>
      <c r="J55" s="107" t="s">
        <v>3411</v>
      </c>
      <c r="K55" s="109">
        <v>0</v>
      </c>
    </row>
    <row r="56" spans="1:11">
      <c r="A56" s="108">
        <v>44654</v>
      </c>
      <c r="B56" s="107">
        <v>9</v>
      </c>
      <c r="C56" s="107" t="s">
        <v>3413</v>
      </c>
      <c r="D56" s="107" t="s">
        <v>3395</v>
      </c>
      <c r="E56" s="107" t="s">
        <v>3396</v>
      </c>
      <c r="F56" s="109">
        <v>0</v>
      </c>
      <c r="G56" s="107" t="s">
        <v>3411</v>
      </c>
      <c r="H56" s="107" t="s">
        <v>3411</v>
      </c>
      <c r="I56" s="107" t="s">
        <v>3411</v>
      </c>
      <c r="J56" s="107" t="s">
        <v>3411</v>
      </c>
      <c r="K56" s="109">
        <v>0</v>
      </c>
    </row>
    <row r="57" spans="1:11">
      <c r="A57" s="108">
        <v>44654</v>
      </c>
      <c r="B57" s="107">
        <v>10</v>
      </c>
      <c r="C57" s="107" t="s">
        <v>3423</v>
      </c>
      <c r="D57" s="107" t="s">
        <v>3395</v>
      </c>
      <c r="E57" s="107" t="s">
        <v>3396</v>
      </c>
      <c r="F57" s="109">
        <v>0</v>
      </c>
      <c r="G57" s="107" t="s">
        <v>3411</v>
      </c>
      <c r="H57" s="107" t="s">
        <v>3411</v>
      </c>
      <c r="I57" s="107" t="s">
        <v>3411</v>
      </c>
      <c r="J57" s="107" t="s">
        <v>3411</v>
      </c>
      <c r="K57" s="109">
        <v>0</v>
      </c>
    </row>
    <row r="58" spans="1:11">
      <c r="A58" s="108">
        <v>44654</v>
      </c>
      <c r="B58" s="107">
        <v>15</v>
      </c>
      <c r="C58" s="107" t="s">
        <v>3424</v>
      </c>
      <c r="D58" s="107" t="s">
        <v>3425</v>
      </c>
      <c r="E58" s="107" t="s">
        <v>3426</v>
      </c>
      <c r="F58" s="109">
        <v>0</v>
      </c>
      <c r="G58" s="107" t="s">
        <v>3411</v>
      </c>
      <c r="H58" s="107" t="s">
        <v>3411</v>
      </c>
      <c r="I58" s="107" t="s">
        <v>3411</v>
      </c>
      <c r="J58" s="107" t="s">
        <v>3411</v>
      </c>
      <c r="K58" s="109">
        <v>0</v>
      </c>
    </row>
    <row r="59" spans="1:11">
      <c r="A59" s="108">
        <v>44654</v>
      </c>
      <c r="B59" s="107">
        <v>12</v>
      </c>
      <c r="C59" s="107" t="s">
        <v>3427</v>
      </c>
      <c r="D59" s="107" t="s">
        <v>3395</v>
      </c>
      <c r="E59" s="107" t="s">
        <v>3426</v>
      </c>
      <c r="F59" s="109">
        <v>0</v>
      </c>
      <c r="G59" s="107" t="s">
        <v>3411</v>
      </c>
      <c r="H59" s="107" t="s">
        <v>3411</v>
      </c>
      <c r="I59" s="107" t="s">
        <v>3411</v>
      </c>
      <c r="J59" s="107" t="s">
        <v>3411</v>
      </c>
      <c r="K59" s="109">
        <v>0</v>
      </c>
    </row>
    <row r="60" spans="1:11">
      <c r="A60" s="108">
        <v>44654</v>
      </c>
      <c r="B60" s="107">
        <v>621</v>
      </c>
      <c r="C60" s="107" t="s">
        <v>3428</v>
      </c>
      <c r="D60" s="107" t="s">
        <v>3395</v>
      </c>
      <c r="E60" s="107" t="s">
        <v>3426</v>
      </c>
      <c r="F60" s="109">
        <v>0</v>
      </c>
      <c r="G60" s="107" t="s">
        <v>3411</v>
      </c>
      <c r="H60" s="107" t="s">
        <v>3411</v>
      </c>
      <c r="I60" s="107" t="s">
        <v>3411</v>
      </c>
      <c r="J60" s="107" t="s">
        <v>3411</v>
      </c>
      <c r="K60" s="109">
        <v>0</v>
      </c>
    </row>
    <row r="61" spans="1:11">
      <c r="A61" s="108">
        <v>44654</v>
      </c>
      <c r="B61" s="107">
        <v>659</v>
      </c>
      <c r="C61" s="107" t="s">
        <v>3429</v>
      </c>
      <c r="D61" s="107" t="s">
        <v>3430</v>
      </c>
      <c r="E61" s="107" t="s">
        <v>3426</v>
      </c>
      <c r="F61" s="109">
        <v>0</v>
      </c>
      <c r="G61" s="107" t="s">
        <v>3411</v>
      </c>
      <c r="H61" s="107" t="s">
        <v>3411</v>
      </c>
      <c r="I61" s="107" t="s">
        <v>3411</v>
      </c>
      <c r="J61" s="107" t="s">
        <v>3411</v>
      </c>
      <c r="K61" s="109">
        <v>0</v>
      </c>
    </row>
    <row r="62" spans="1:11">
      <c r="A62" s="108">
        <v>44654</v>
      </c>
      <c r="B62" s="107">
        <v>296</v>
      </c>
      <c r="C62" s="107" t="s">
        <v>3431</v>
      </c>
      <c r="D62" s="107" t="s">
        <v>3432</v>
      </c>
      <c r="E62" s="107" t="s">
        <v>3426</v>
      </c>
      <c r="F62" s="109">
        <v>0</v>
      </c>
      <c r="G62" s="107" t="s">
        <v>3411</v>
      </c>
      <c r="H62" s="107" t="s">
        <v>3411</v>
      </c>
      <c r="I62" s="107" t="s">
        <v>3411</v>
      </c>
      <c r="J62" s="107" t="s">
        <v>3411</v>
      </c>
      <c r="K62" s="109">
        <v>0</v>
      </c>
    </row>
    <row r="63" spans="1:11" hidden="1">
      <c r="A63" s="108">
        <v>44654</v>
      </c>
      <c r="B63" s="107">
        <v>459</v>
      </c>
      <c r="C63" s="107" t="s">
        <v>3433</v>
      </c>
      <c r="D63" s="107" t="s">
        <v>3432</v>
      </c>
      <c r="E63" s="107" t="s">
        <v>3434</v>
      </c>
      <c r="F63" s="109">
        <v>0</v>
      </c>
      <c r="G63" s="107" t="s">
        <v>3411</v>
      </c>
      <c r="H63" s="107" t="s">
        <v>3411</v>
      </c>
      <c r="I63" s="107" t="s">
        <v>3411</v>
      </c>
      <c r="J63" s="107" t="s">
        <v>3411</v>
      </c>
      <c r="K63" s="109">
        <v>0</v>
      </c>
    </row>
    <row r="64" spans="1:11" hidden="1">
      <c r="A64" s="108">
        <v>44654</v>
      </c>
      <c r="B64" s="107">
        <v>754</v>
      </c>
      <c r="C64" s="107" t="s">
        <v>3435</v>
      </c>
      <c r="D64" s="107" t="s">
        <v>3432</v>
      </c>
      <c r="E64" s="107" t="s">
        <v>3434</v>
      </c>
      <c r="F64" s="109">
        <v>0</v>
      </c>
      <c r="G64" s="107" t="s">
        <v>3411</v>
      </c>
      <c r="H64" s="107" t="s">
        <v>3411</v>
      </c>
      <c r="I64" s="107" t="s">
        <v>3411</v>
      </c>
      <c r="J64" s="107" t="s">
        <v>3411</v>
      </c>
      <c r="K64" s="109">
        <v>0</v>
      </c>
    </row>
    <row r="65" spans="1:11" hidden="1">
      <c r="A65" s="108">
        <v>44654</v>
      </c>
      <c r="B65" s="107">
        <v>755</v>
      </c>
      <c r="C65" s="107" t="s">
        <v>3436</v>
      </c>
      <c r="D65" s="107" t="s">
        <v>3432</v>
      </c>
      <c r="E65" s="107" t="s">
        <v>3434</v>
      </c>
      <c r="F65" s="109">
        <v>0</v>
      </c>
      <c r="G65" s="107" t="s">
        <v>3411</v>
      </c>
      <c r="H65" s="107" t="s">
        <v>3411</v>
      </c>
      <c r="I65" s="107" t="s">
        <v>3411</v>
      </c>
      <c r="J65" s="107" t="s">
        <v>3411</v>
      </c>
      <c r="K65" s="109">
        <v>0</v>
      </c>
    </row>
    <row r="66" spans="1:11" hidden="1">
      <c r="A66" s="108">
        <v>44654</v>
      </c>
      <c r="B66" s="107">
        <v>756</v>
      </c>
      <c r="C66" s="107" t="s">
        <v>3437</v>
      </c>
      <c r="D66" s="107" t="s">
        <v>3432</v>
      </c>
      <c r="E66" s="107" t="s">
        <v>3434</v>
      </c>
      <c r="F66" s="109">
        <v>0</v>
      </c>
      <c r="G66" s="107" t="s">
        <v>3411</v>
      </c>
      <c r="H66" s="107" t="s">
        <v>3411</v>
      </c>
      <c r="I66" s="107" t="s">
        <v>3411</v>
      </c>
      <c r="J66" s="107" t="s">
        <v>3411</v>
      </c>
      <c r="K66" s="109">
        <v>0</v>
      </c>
    </row>
    <row r="67" spans="1:11" hidden="1">
      <c r="A67" s="108">
        <v>44654</v>
      </c>
      <c r="B67" s="107">
        <v>1066</v>
      </c>
      <c r="C67" s="107" t="s">
        <v>3438</v>
      </c>
      <c r="D67" s="107" t="s">
        <v>3432</v>
      </c>
      <c r="E67" s="107" t="s">
        <v>3434</v>
      </c>
      <c r="F67" s="109">
        <v>0</v>
      </c>
      <c r="G67" s="107" t="s">
        <v>3411</v>
      </c>
      <c r="H67" s="107" t="s">
        <v>3411</v>
      </c>
      <c r="I67" s="107" t="s">
        <v>3411</v>
      </c>
      <c r="J67" s="107" t="s">
        <v>3411</v>
      </c>
      <c r="K67" s="109">
        <v>0</v>
      </c>
    </row>
    <row r="68" spans="1:11" hidden="1">
      <c r="A68" s="108">
        <v>44654</v>
      </c>
      <c r="B68" s="107">
        <v>26</v>
      </c>
      <c r="C68" s="107" t="s">
        <v>3439</v>
      </c>
      <c r="D68" s="107" t="s">
        <v>3430</v>
      </c>
      <c r="E68" s="107" t="s">
        <v>3434</v>
      </c>
      <c r="F68" s="109">
        <v>0</v>
      </c>
      <c r="G68" s="107" t="s">
        <v>3411</v>
      </c>
      <c r="H68" s="107" t="s">
        <v>3411</v>
      </c>
      <c r="I68" s="107" t="s">
        <v>3411</v>
      </c>
      <c r="J68" s="107" t="s">
        <v>3411</v>
      </c>
      <c r="K68" s="109">
        <v>0</v>
      </c>
    </row>
    <row r="69" spans="1:11" hidden="1">
      <c r="A69" s="108">
        <v>44654</v>
      </c>
      <c r="B69" s="107">
        <v>27</v>
      </c>
      <c r="C69" s="107" t="s">
        <v>3440</v>
      </c>
      <c r="D69" s="107" t="s">
        <v>3430</v>
      </c>
      <c r="E69" s="107" t="s">
        <v>3434</v>
      </c>
      <c r="F69" s="109">
        <v>0</v>
      </c>
      <c r="G69" s="107" t="s">
        <v>3411</v>
      </c>
      <c r="H69" s="107" t="s">
        <v>3411</v>
      </c>
      <c r="I69" s="107" t="s">
        <v>3411</v>
      </c>
      <c r="J69" s="107" t="s">
        <v>3411</v>
      </c>
      <c r="K69" s="109">
        <v>0</v>
      </c>
    </row>
    <row r="70" spans="1:11" hidden="1">
      <c r="A70" s="108">
        <v>44654</v>
      </c>
      <c r="B70" s="107">
        <v>17</v>
      </c>
      <c r="C70" s="107" t="s">
        <v>3441</v>
      </c>
      <c r="D70" s="107" t="s">
        <v>3430</v>
      </c>
      <c r="E70" s="107" t="s">
        <v>3434</v>
      </c>
      <c r="F70" s="109">
        <v>0</v>
      </c>
      <c r="G70" s="107" t="s">
        <v>3411</v>
      </c>
      <c r="H70" s="107" t="s">
        <v>3411</v>
      </c>
      <c r="I70" s="107" t="s">
        <v>3411</v>
      </c>
      <c r="J70" s="107" t="s">
        <v>3411</v>
      </c>
      <c r="K70" s="109">
        <v>0</v>
      </c>
    </row>
    <row r="71" spans="1:11" hidden="1">
      <c r="A71" s="108">
        <v>44654</v>
      </c>
      <c r="B71" s="107">
        <v>21</v>
      </c>
      <c r="C71" s="107" t="s">
        <v>3442</v>
      </c>
      <c r="D71" s="107" t="s">
        <v>3425</v>
      </c>
      <c r="E71" s="107" t="s">
        <v>3434</v>
      </c>
      <c r="F71" s="109">
        <v>0</v>
      </c>
      <c r="G71" s="107" t="s">
        <v>3411</v>
      </c>
      <c r="H71" s="107" t="s">
        <v>3411</v>
      </c>
      <c r="I71" s="107" t="s">
        <v>3411</v>
      </c>
      <c r="J71" s="107" t="s">
        <v>3411</v>
      </c>
      <c r="K71" s="109">
        <v>0</v>
      </c>
    </row>
    <row r="72" spans="1:11" hidden="1">
      <c r="A72" s="108">
        <v>44654</v>
      </c>
      <c r="B72" s="107">
        <v>22</v>
      </c>
      <c r="C72" s="107" t="s">
        <v>3443</v>
      </c>
      <c r="D72" s="107" t="s">
        <v>3425</v>
      </c>
      <c r="E72" s="107" t="s">
        <v>3434</v>
      </c>
      <c r="F72" s="109">
        <v>0</v>
      </c>
      <c r="G72" s="107" t="s">
        <v>3411</v>
      </c>
      <c r="H72" s="107" t="s">
        <v>3411</v>
      </c>
      <c r="I72" s="107" t="s">
        <v>3411</v>
      </c>
      <c r="J72" s="107" t="s">
        <v>3411</v>
      </c>
      <c r="K72" s="109">
        <v>0</v>
      </c>
    </row>
    <row r="73" spans="1:11" hidden="1">
      <c r="A73" s="108">
        <v>44654</v>
      </c>
      <c r="B73" s="107">
        <v>288</v>
      </c>
      <c r="C73" s="107" t="s">
        <v>3444</v>
      </c>
      <c r="D73" s="107" t="s">
        <v>3425</v>
      </c>
      <c r="E73" s="107" t="s">
        <v>3434</v>
      </c>
      <c r="F73" s="109">
        <v>0</v>
      </c>
      <c r="G73" s="107" t="s">
        <v>3411</v>
      </c>
      <c r="H73" s="107" t="s">
        <v>3411</v>
      </c>
      <c r="I73" s="107" t="s">
        <v>3411</v>
      </c>
      <c r="J73" s="107" t="s">
        <v>3411</v>
      </c>
      <c r="K73" s="109">
        <v>0</v>
      </c>
    </row>
    <row r="74" spans="1:11">
      <c r="A74" s="108">
        <v>44655</v>
      </c>
      <c r="B74" s="107">
        <v>4</v>
      </c>
      <c r="C74" s="107" t="s">
        <v>3394</v>
      </c>
      <c r="D74" s="107" t="s">
        <v>3395</v>
      </c>
      <c r="E74" s="107" t="s">
        <v>3396</v>
      </c>
      <c r="F74" s="109">
        <v>0.25</v>
      </c>
      <c r="G74" s="107">
        <v>700</v>
      </c>
      <c r="H74" s="107" t="s">
        <v>22</v>
      </c>
      <c r="I74" s="107" t="s">
        <v>3398</v>
      </c>
      <c r="J74" s="107" t="s">
        <v>3398</v>
      </c>
      <c r="K74" s="109">
        <v>0.25</v>
      </c>
    </row>
    <row r="75" spans="1:11">
      <c r="A75" s="108">
        <v>44655</v>
      </c>
      <c r="B75" s="107">
        <v>5</v>
      </c>
      <c r="C75" s="107" t="s">
        <v>3399</v>
      </c>
      <c r="D75" s="107" t="s">
        <v>3395</v>
      </c>
      <c r="E75" s="107" t="s">
        <v>3396</v>
      </c>
      <c r="F75" s="109">
        <v>0.375</v>
      </c>
      <c r="G75" s="107" t="s">
        <v>3400</v>
      </c>
      <c r="H75" s="107" t="s">
        <v>3401</v>
      </c>
      <c r="I75" s="107" t="s">
        <v>3402</v>
      </c>
      <c r="J75" s="107" t="s">
        <v>3402</v>
      </c>
      <c r="K75" s="109">
        <v>0.1875</v>
      </c>
    </row>
    <row r="76" spans="1:11">
      <c r="A76" s="108">
        <v>44655</v>
      </c>
      <c r="B76" s="107">
        <v>5</v>
      </c>
      <c r="C76" s="107" t="s">
        <v>3399</v>
      </c>
      <c r="D76" s="107" t="s">
        <v>3395</v>
      </c>
      <c r="E76" s="107" t="s">
        <v>3396</v>
      </c>
      <c r="F76" s="109">
        <v>0.375</v>
      </c>
      <c r="G76" s="107" t="s">
        <v>3403</v>
      </c>
      <c r="H76" s="107" t="s">
        <v>3397</v>
      </c>
      <c r="I76" s="107" t="s">
        <v>3402</v>
      </c>
      <c r="J76" s="107" t="s">
        <v>3402</v>
      </c>
      <c r="K76" s="109">
        <v>0.10416666666666667</v>
      </c>
    </row>
    <row r="77" spans="1:11">
      <c r="A77" s="108">
        <v>44655</v>
      </c>
      <c r="B77" s="107">
        <v>5</v>
      </c>
      <c r="C77" s="107" t="s">
        <v>3399</v>
      </c>
      <c r="D77" s="107" t="s">
        <v>3395</v>
      </c>
      <c r="E77" s="107" t="s">
        <v>3396</v>
      </c>
      <c r="F77" s="109">
        <v>0.375</v>
      </c>
      <c r="G77" s="107" t="s">
        <v>3404</v>
      </c>
      <c r="H77" s="107" t="s">
        <v>3405</v>
      </c>
      <c r="I77" s="107" t="s">
        <v>3402</v>
      </c>
      <c r="J77" s="107" t="s">
        <v>3402</v>
      </c>
      <c r="K77" s="109">
        <v>4.1666666666666664E-2</v>
      </c>
    </row>
    <row r="78" spans="1:11">
      <c r="A78" s="108">
        <v>44655</v>
      </c>
      <c r="B78" s="107">
        <v>5</v>
      </c>
      <c r="C78" s="107" t="s">
        <v>3399</v>
      </c>
      <c r="D78" s="107" t="s">
        <v>3395</v>
      </c>
      <c r="E78" s="107" t="s">
        <v>3396</v>
      </c>
      <c r="F78" s="109">
        <v>0.375</v>
      </c>
      <c r="G78" s="107" t="s">
        <v>3406</v>
      </c>
      <c r="H78" s="107" t="s">
        <v>3407</v>
      </c>
      <c r="I78" s="107" t="s">
        <v>3402</v>
      </c>
      <c r="J78" s="107" t="s">
        <v>3402</v>
      </c>
      <c r="K78" s="109">
        <v>4.1666666666666664E-2</v>
      </c>
    </row>
    <row r="79" spans="1:11">
      <c r="A79" s="108">
        <v>44655</v>
      </c>
      <c r="B79" s="107">
        <v>7</v>
      </c>
      <c r="C79" s="107" t="s">
        <v>3410</v>
      </c>
      <c r="D79" s="107" t="s">
        <v>3395</v>
      </c>
      <c r="E79" s="107" t="s">
        <v>3396</v>
      </c>
      <c r="F79" s="109">
        <v>0</v>
      </c>
      <c r="G79" s="107" t="s">
        <v>3411</v>
      </c>
      <c r="H79" s="107" t="s">
        <v>3411</v>
      </c>
      <c r="I79" s="107" t="s">
        <v>3411</v>
      </c>
      <c r="J79" s="107" t="s">
        <v>3411</v>
      </c>
      <c r="K79" s="109">
        <v>0</v>
      </c>
    </row>
    <row r="80" spans="1:11">
      <c r="A80" s="108">
        <v>44655</v>
      </c>
      <c r="B80" s="107">
        <v>6</v>
      </c>
      <c r="C80" s="107" t="s">
        <v>3412</v>
      </c>
      <c r="D80" s="107" t="s">
        <v>3395</v>
      </c>
      <c r="E80" s="107" t="s">
        <v>3396</v>
      </c>
      <c r="F80" s="109">
        <v>0</v>
      </c>
      <c r="G80" s="107" t="s">
        <v>3411</v>
      </c>
      <c r="H80" s="107" t="s">
        <v>3411</v>
      </c>
      <c r="I80" s="107" t="s">
        <v>3411</v>
      </c>
      <c r="J80" s="107" t="s">
        <v>3411</v>
      </c>
      <c r="K80" s="109">
        <v>0</v>
      </c>
    </row>
    <row r="81" spans="1:11">
      <c r="A81" s="108">
        <v>44655</v>
      </c>
      <c r="B81" s="107">
        <v>9</v>
      </c>
      <c r="C81" s="107" t="s">
        <v>3413</v>
      </c>
      <c r="D81" s="107" t="s">
        <v>3395</v>
      </c>
      <c r="E81" s="107" t="s">
        <v>3396</v>
      </c>
      <c r="F81" s="109">
        <v>0.33333333333333331</v>
      </c>
      <c r="G81" s="107" t="s">
        <v>3418</v>
      </c>
      <c r="H81" s="107" t="s">
        <v>3419</v>
      </c>
      <c r="I81" s="107" t="s">
        <v>3420</v>
      </c>
      <c r="J81" s="107" t="s">
        <v>3421</v>
      </c>
      <c r="K81" s="109">
        <v>2.0833333333333332E-2</v>
      </c>
    </row>
    <row r="82" spans="1:11">
      <c r="A82" s="108">
        <v>44655</v>
      </c>
      <c r="B82" s="107">
        <v>9</v>
      </c>
      <c r="C82" s="107" t="s">
        <v>3413</v>
      </c>
      <c r="D82" s="107" t="s">
        <v>3395</v>
      </c>
      <c r="E82" s="107" t="s">
        <v>3396</v>
      </c>
      <c r="F82" s="109">
        <v>0.33333333333333331</v>
      </c>
      <c r="G82" s="107" t="s">
        <v>3406</v>
      </c>
      <c r="H82" s="107" t="s">
        <v>3407</v>
      </c>
      <c r="I82" s="107" t="s">
        <v>3445</v>
      </c>
      <c r="J82" s="107" t="s">
        <v>3445</v>
      </c>
      <c r="K82" s="109">
        <v>6.25E-2</v>
      </c>
    </row>
    <row r="83" spans="1:11">
      <c r="A83" s="108">
        <v>44655</v>
      </c>
      <c r="B83" s="107">
        <v>9</v>
      </c>
      <c r="C83" s="107" t="s">
        <v>3413</v>
      </c>
      <c r="D83" s="107" t="s">
        <v>3395</v>
      </c>
      <c r="E83" s="107" t="s">
        <v>3396</v>
      </c>
      <c r="F83" s="109">
        <v>0.33333333333333331</v>
      </c>
      <c r="G83" s="107" t="s">
        <v>3408</v>
      </c>
      <c r="H83" s="107" t="s">
        <v>3409</v>
      </c>
      <c r="I83" s="107" t="s">
        <v>3446</v>
      </c>
      <c r="J83" s="107" t="s">
        <v>3447</v>
      </c>
      <c r="K83" s="109">
        <v>0.25</v>
      </c>
    </row>
    <row r="84" spans="1:11">
      <c r="A84" s="108">
        <v>44655</v>
      </c>
      <c r="B84" s="107">
        <v>10</v>
      </c>
      <c r="C84" s="107" t="s">
        <v>3423</v>
      </c>
      <c r="D84" s="107" t="s">
        <v>3395</v>
      </c>
      <c r="E84" s="107" t="s">
        <v>3396</v>
      </c>
      <c r="F84" s="109">
        <v>0</v>
      </c>
      <c r="G84" s="107" t="s">
        <v>3411</v>
      </c>
      <c r="H84" s="107" t="s">
        <v>3411</v>
      </c>
      <c r="I84" s="107" t="s">
        <v>3411</v>
      </c>
      <c r="J84" s="107" t="s">
        <v>3411</v>
      </c>
      <c r="K84" s="109">
        <v>0</v>
      </c>
    </row>
    <row r="85" spans="1:11">
      <c r="A85" s="108">
        <v>44655</v>
      </c>
      <c r="B85" s="107">
        <v>15</v>
      </c>
      <c r="C85" s="107" t="s">
        <v>3424</v>
      </c>
      <c r="D85" s="107" t="s">
        <v>3425</v>
      </c>
      <c r="E85" s="107" t="s">
        <v>3426</v>
      </c>
      <c r="F85" s="109">
        <v>0</v>
      </c>
      <c r="G85" s="107" t="s">
        <v>3411</v>
      </c>
      <c r="H85" s="107" t="s">
        <v>3411</v>
      </c>
      <c r="I85" s="107" t="s">
        <v>3411</v>
      </c>
      <c r="J85" s="107" t="s">
        <v>3411</v>
      </c>
      <c r="K85" s="109">
        <v>0</v>
      </c>
    </row>
    <row r="86" spans="1:11">
      <c r="A86" s="108">
        <v>44655</v>
      </c>
      <c r="B86" s="107">
        <v>12</v>
      </c>
      <c r="C86" s="107" t="s">
        <v>3427</v>
      </c>
      <c r="D86" s="107" t="s">
        <v>3395</v>
      </c>
      <c r="E86" s="107" t="s">
        <v>3426</v>
      </c>
      <c r="F86" s="109">
        <v>0</v>
      </c>
      <c r="G86" s="107" t="s">
        <v>3411</v>
      </c>
      <c r="H86" s="107" t="s">
        <v>3411</v>
      </c>
      <c r="I86" s="107" t="s">
        <v>3411</v>
      </c>
      <c r="J86" s="107" t="s">
        <v>3411</v>
      </c>
      <c r="K86" s="109">
        <v>0</v>
      </c>
    </row>
    <row r="87" spans="1:11">
      <c r="A87" s="108">
        <v>44655</v>
      </c>
      <c r="B87" s="107">
        <v>621</v>
      </c>
      <c r="C87" s="107" t="s">
        <v>3428</v>
      </c>
      <c r="D87" s="107" t="s">
        <v>3395</v>
      </c>
      <c r="E87" s="107" t="s">
        <v>3426</v>
      </c>
      <c r="F87" s="109">
        <v>0</v>
      </c>
      <c r="G87" s="107" t="s">
        <v>3411</v>
      </c>
      <c r="H87" s="107" t="s">
        <v>3411</v>
      </c>
      <c r="I87" s="107" t="s">
        <v>3411</v>
      </c>
      <c r="J87" s="107" t="s">
        <v>3411</v>
      </c>
      <c r="K87" s="109">
        <v>0</v>
      </c>
    </row>
    <row r="88" spans="1:11">
      <c r="A88" s="108">
        <v>44655</v>
      </c>
      <c r="B88" s="107">
        <v>659</v>
      </c>
      <c r="C88" s="107" t="s">
        <v>3429</v>
      </c>
      <c r="D88" s="107" t="s">
        <v>3430</v>
      </c>
      <c r="E88" s="107" t="s">
        <v>3426</v>
      </c>
      <c r="F88" s="109">
        <v>0</v>
      </c>
      <c r="G88" s="107" t="s">
        <v>3411</v>
      </c>
      <c r="H88" s="107" t="s">
        <v>3411</v>
      </c>
      <c r="I88" s="107" t="s">
        <v>3411</v>
      </c>
      <c r="J88" s="107" t="s">
        <v>3411</v>
      </c>
      <c r="K88" s="109">
        <v>0</v>
      </c>
    </row>
    <row r="89" spans="1:11">
      <c r="A89" s="108">
        <v>44655</v>
      </c>
      <c r="B89" s="107">
        <v>296</v>
      </c>
      <c r="C89" s="107" t="s">
        <v>3431</v>
      </c>
      <c r="D89" s="107" t="s">
        <v>3432</v>
      </c>
      <c r="E89" s="107" t="s">
        <v>3426</v>
      </c>
      <c r="F89" s="109">
        <v>0</v>
      </c>
      <c r="G89" s="107" t="s">
        <v>3411</v>
      </c>
      <c r="H89" s="107" t="s">
        <v>3411</v>
      </c>
      <c r="I89" s="107" t="s">
        <v>3411</v>
      </c>
      <c r="J89" s="107" t="s">
        <v>3411</v>
      </c>
      <c r="K89" s="109">
        <v>0</v>
      </c>
    </row>
    <row r="90" spans="1:11" hidden="1">
      <c r="A90" s="108">
        <v>44655</v>
      </c>
      <c r="B90" s="107">
        <v>459</v>
      </c>
      <c r="C90" s="107" t="s">
        <v>3433</v>
      </c>
      <c r="D90" s="107" t="s">
        <v>3432</v>
      </c>
      <c r="E90" s="107" t="s">
        <v>3434</v>
      </c>
      <c r="F90" s="109">
        <v>0</v>
      </c>
      <c r="G90" s="107" t="s">
        <v>3411</v>
      </c>
      <c r="H90" s="107" t="s">
        <v>3411</v>
      </c>
      <c r="I90" s="107" t="s">
        <v>3411</v>
      </c>
      <c r="J90" s="107" t="s">
        <v>3411</v>
      </c>
      <c r="K90" s="109">
        <v>0</v>
      </c>
    </row>
    <row r="91" spans="1:11" hidden="1">
      <c r="A91" s="108">
        <v>44655</v>
      </c>
      <c r="B91" s="107">
        <v>754</v>
      </c>
      <c r="C91" s="107" t="s">
        <v>3435</v>
      </c>
      <c r="D91" s="107" t="s">
        <v>3432</v>
      </c>
      <c r="E91" s="107" t="s">
        <v>3434</v>
      </c>
      <c r="F91" s="109">
        <v>0</v>
      </c>
      <c r="G91" s="107" t="s">
        <v>3411</v>
      </c>
      <c r="H91" s="107" t="s">
        <v>3411</v>
      </c>
      <c r="I91" s="107" t="s">
        <v>3411</v>
      </c>
      <c r="J91" s="107" t="s">
        <v>3411</v>
      </c>
      <c r="K91" s="109">
        <v>0</v>
      </c>
    </row>
    <row r="92" spans="1:11" hidden="1">
      <c r="A92" s="108">
        <v>44655</v>
      </c>
      <c r="B92" s="107">
        <v>755</v>
      </c>
      <c r="C92" s="107" t="s">
        <v>3436</v>
      </c>
      <c r="D92" s="107" t="s">
        <v>3432</v>
      </c>
      <c r="E92" s="107" t="s">
        <v>3434</v>
      </c>
      <c r="F92" s="109">
        <v>0</v>
      </c>
      <c r="G92" s="107" t="s">
        <v>3411</v>
      </c>
      <c r="H92" s="107" t="s">
        <v>3411</v>
      </c>
      <c r="I92" s="107" t="s">
        <v>3411</v>
      </c>
      <c r="J92" s="107" t="s">
        <v>3411</v>
      </c>
      <c r="K92" s="109">
        <v>0</v>
      </c>
    </row>
    <row r="93" spans="1:11" hidden="1">
      <c r="A93" s="108">
        <v>44655</v>
      </c>
      <c r="B93" s="107">
        <v>756</v>
      </c>
      <c r="C93" s="107" t="s">
        <v>3437</v>
      </c>
      <c r="D93" s="107" t="s">
        <v>3432</v>
      </c>
      <c r="E93" s="107" t="s">
        <v>3434</v>
      </c>
      <c r="F93" s="109">
        <v>0</v>
      </c>
      <c r="G93" s="107" t="s">
        <v>3411</v>
      </c>
      <c r="H93" s="107" t="s">
        <v>3411</v>
      </c>
      <c r="I93" s="107" t="s">
        <v>3411</v>
      </c>
      <c r="J93" s="107" t="s">
        <v>3411</v>
      </c>
      <c r="K93" s="109">
        <v>0</v>
      </c>
    </row>
    <row r="94" spans="1:11" hidden="1">
      <c r="A94" s="108">
        <v>44655</v>
      </c>
      <c r="B94" s="107">
        <v>1066</v>
      </c>
      <c r="C94" s="107" t="s">
        <v>3438</v>
      </c>
      <c r="D94" s="107" t="s">
        <v>3432</v>
      </c>
      <c r="E94" s="107" t="s">
        <v>3434</v>
      </c>
      <c r="F94" s="109">
        <v>0</v>
      </c>
      <c r="G94" s="107" t="s">
        <v>3411</v>
      </c>
      <c r="H94" s="107" t="s">
        <v>3411</v>
      </c>
      <c r="I94" s="107" t="s">
        <v>3411</v>
      </c>
      <c r="J94" s="107" t="s">
        <v>3411</v>
      </c>
      <c r="K94" s="109">
        <v>0</v>
      </c>
    </row>
    <row r="95" spans="1:11" hidden="1">
      <c r="A95" s="108">
        <v>44655</v>
      </c>
      <c r="B95" s="107">
        <v>26</v>
      </c>
      <c r="C95" s="107" t="s">
        <v>3439</v>
      </c>
      <c r="D95" s="107" t="s">
        <v>3430</v>
      </c>
      <c r="E95" s="107" t="s">
        <v>3434</v>
      </c>
      <c r="F95" s="109">
        <v>0</v>
      </c>
      <c r="G95" s="107" t="s">
        <v>3411</v>
      </c>
      <c r="H95" s="107" t="s">
        <v>3411</v>
      </c>
      <c r="I95" s="107" t="s">
        <v>3411</v>
      </c>
      <c r="J95" s="107" t="s">
        <v>3411</v>
      </c>
      <c r="K95" s="109">
        <v>0</v>
      </c>
    </row>
    <row r="96" spans="1:11" hidden="1">
      <c r="A96" s="108">
        <v>44655</v>
      </c>
      <c r="B96" s="107">
        <v>27</v>
      </c>
      <c r="C96" s="107" t="s">
        <v>3440</v>
      </c>
      <c r="D96" s="107" t="s">
        <v>3430</v>
      </c>
      <c r="E96" s="107" t="s">
        <v>3434</v>
      </c>
      <c r="F96" s="109">
        <v>0</v>
      </c>
      <c r="G96" s="107" t="s">
        <v>3411</v>
      </c>
      <c r="H96" s="107" t="s">
        <v>3411</v>
      </c>
      <c r="I96" s="107" t="s">
        <v>3411</v>
      </c>
      <c r="J96" s="107" t="s">
        <v>3411</v>
      </c>
      <c r="K96" s="109">
        <v>0</v>
      </c>
    </row>
    <row r="97" spans="1:11" hidden="1">
      <c r="A97" s="108">
        <v>44655</v>
      </c>
      <c r="B97" s="107">
        <v>17</v>
      </c>
      <c r="C97" s="107" t="s">
        <v>3441</v>
      </c>
      <c r="D97" s="107" t="s">
        <v>3430</v>
      </c>
      <c r="E97" s="107" t="s">
        <v>3434</v>
      </c>
      <c r="F97" s="109">
        <v>0</v>
      </c>
      <c r="G97" s="107" t="s">
        <v>3411</v>
      </c>
      <c r="H97" s="107" t="s">
        <v>3411</v>
      </c>
      <c r="I97" s="107" t="s">
        <v>3411</v>
      </c>
      <c r="J97" s="107" t="s">
        <v>3411</v>
      </c>
      <c r="K97" s="109">
        <v>0</v>
      </c>
    </row>
    <row r="98" spans="1:11" hidden="1">
      <c r="A98" s="108">
        <v>44655</v>
      </c>
      <c r="B98" s="107">
        <v>21</v>
      </c>
      <c r="C98" s="107" t="s">
        <v>3442</v>
      </c>
      <c r="D98" s="107" t="s">
        <v>3425</v>
      </c>
      <c r="E98" s="107" t="s">
        <v>3434</v>
      </c>
      <c r="F98" s="109">
        <v>0</v>
      </c>
      <c r="G98" s="107" t="s">
        <v>3411</v>
      </c>
      <c r="H98" s="107" t="s">
        <v>3411</v>
      </c>
      <c r="I98" s="107" t="s">
        <v>3411</v>
      </c>
      <c r="J98" s="107" t="s">
        <v>3411</v>
      </c>
      <c r="K98" s="109">
        <v>0</v>
      </c>
    </row>
    <row r="99" spans="1:11" hidden="1">
      <c r="A99" s="108">
        <v>44655</v>
      </c>
      <c r="B99" s="107">
        <v>22</v>
      </c>
      <c r="C99" s="107" t="s">
        <v>3443</v>
      </c>
      <c r="D99" s="107" t="s">
        <v>3425</v>
      </c>
      <c r="E99" s="107" t="s">
        <v>3434</v>
      </c>
      <c r="F99" s="109">
        <v>0</v>
      </c>
      <c r="G99" s="107" t="s">
        <v>3411</v>
      </c>
      <c r="H99" s="107" t="s">
        <v>3411</v>
      </c>
      <c r="I99" s="107" t="s">
        <v>3411</v>
      </c>
      <c r="J99" s="107" t="s">
        <v>3411</v>
      </c>
      <c r="K99" s="109">
        <v>0</v>
      </c>
    </row>
    <row r="100" spans="1:11" hidden="1">
      <c r="A100" s="108">
        <v>44655</v>
      </c>
      <c r="B100" s="107">
        <v>288</v>
      </c>
      <c r="C100" s="107" t="s">
        <v>3444</v>
      </c>
      <c r="D100" s="107" t="s">
        <v>3425</v>
      </c>
      <c r="E100" s="107" t="s">
        <v>3434</v>
      </c>
      <c r="F100" s="109">
        <v>0</v>
      </c>
      <c r="G100" s="107" t="s">
        <v>3411</v>
      </c>
      <c r="H100" s="107" t="s">
        <v>3411</v>
      </c>
      <c r="I100" s="107" t="s">
        <v>3411</v>
      </c>
      <c r="J100" s="107" t="s">
        <v>3411</v>
      </c>
      <c r="K100" s="109">
        <v>0</v>
      </c>
    </row>
    <row r="101" spans="1:11">
      <c r="A101" s="108">
        <v>44656</v>
      </c>
      <c r="B101" s="107">
        <v>4</v>
      </c>
      <c r="C101" s="107" t="s">
        <v>3394</v>
      </c>
      <c r="D101" s="107" t="s">
        <v>3395</v>
      </c>
      <c r="E101" s="107" t="s">
        <v>3396</v>
      </c>
      <c r="F101" s="109">
        <v>0.29166666666666669</v>
      </c>
      <c r="G101" s="107">
        <v>700</v>
      </c>
      <c r="H101" s="107" t="s">
        <v>22</v>
      </c>
      <c r="I101" s="107" t="s">
        <v>3398</v>
      </c>
      <c r="J101" s="107" t="s">
        <v>3398</v>
      </c>
      <c r="K101" s="109">
        <v>0.125</v>
      </c>
    </row>
    <row r="102" spans="1:11">
      <c r="A102" s="108">
        <v>44656</v>
      </c>
      <c r="B102" s="107">
        <v>4</v>
      </c>
      <c r="C102" s="107" t="s">
        <v>3394</v>
      </c>
      <c r="D102" s="107" t="s">
        <v>3395</v>
      </c>
      <c r="E102" s="107" t="s">
        <v>3396</v>
      </c>
      <c r="F102" s="109">
        <v>0.29166666666666669</v>
      </c>
      <c r="G102" s="107">
        <v>700</v>
      </c>
      <c r="H102" s="107" t="s">
        <v>22</v>
      </c>
      <c r="I102" s="107" t="s">
        <v>3448</v>
      </c>
      <c r="J102" s="107" t="s">
        <v>3448</v>
      </c>
      <c r="K102" s="109">
        <v>0.16666666666666666</v>
      </c>
    </row>
    <row r="103" spans="1:11">
      <c r="A103" s="108">
        <v>44656</v>
      </c>
      <c r="B103" s="107">
        <v>5</v>
      </c>
      <c r="C103" s="107" t="s">
        <v>3399</v>
      </c>
      <c r="D103" s="107" t="s">
        <v>3395</v>
      </c>
      <c r="E103" s="107" t="s">
        <v>3396</v>
      </c>
      <c r="F103" s="109">
        <v>0.33333333333333331</v>
      </c>
      <c r="G103" s="107" t="s">
        <v>3400</v>
      </c>
      <c r="H103" s="107" t="s">
        <v>3401</v>
      </c>
      <c r="I103" s="107" t="s">
        <v>3402</v>
      </c>
      <c r="J103" s="107" t="s">
        <v>3402</v>
      </c>
      <c r="K103" s="109">
        <v>0.14583333333333334</v>
      </c>
    </row>
    <row r="104" spans="1:11">
      <c r="A104" s="108">
        <v>44656</v>
      </c>
      <c r="B104" s="107">
        <v>5</v>
      </c>
      <c r="C104" s="107" t="s">
        <v>3399</v>
      </c>
      <c r="D104" s="107" t="s">
        <v>3395</v>
      </c>
      <c r="E104" s="107" t="s">
        <v>3396</v>
      </c>
      <c r="F104" s="109">
        <v>0.33333333333333331</v>
      </c>
      <c r="G104" s="107" t="s">
        <v>3403</v>
      </c>
      <c r="H104" s="107" t="s">
        <v>3397</v>
      </c>
      <c r="I104" s="107" t="s">
        <v>3402</v>
      </c>
      <c r="J104" s="107" t="s">
        <v>3402</v>
      </c>
      <c r="K104" s="109">
        <v>0.10416666666666667</v>
      </c>
    </row>
    <row r="105" spans="1:11">
      <c r="A105" s="108">
        <v>44656</v>
      </c>
      <c r="B105" s="107">
        <v>5</v>
      </c>
      <c r="C105" s="107" t="s">
        <v>3399</v>
      </c>
      <c r="D105" s="107" t="s">
        <v>3395</v>
      </c>
      <c r="E105" s="107" t="s">
        <v>3396</v>
      </c>
      <c r="F105" s="109">
        <v>0.33333333333333331</v>
      </c>
      <c r="G105" s="107" t="s">
        <v>3404</v>
      </c>
      <c r="H105" s="107" t="s">
        <v>3405</v>
      </c>
      <c r="I105" s="107" t="s">
        <v>3402</v>
      </c>
      <c r="J105" s="107" t="s">
        <v>3402</v>
      </c>
      <c r="K105" s="109">
        <v>4.1666666666666664E-2</v>
      </c>
    </row>
    <row r="106" spans="1:11">
      <c r="A106" s="108">
        <v>44656</v>
      </c>
      <c r="B106" s="107">
        <v>5</v>
      </c>
      <c r="C106" s="107" t="s">
        <v>3399</v>
      </c>
      <c r="D106" s="107" t="s">
        <v>3395</v>
      </c>
      <c r="E106" s="107" t="s">
        <v>3396</v>
      </c>
      <c r="F106" s="109">
        <v>0.33333333333333331</v>
      </c>
      <c r="G106" s="107" t="s">
        <v>3406</v>
      </c>
      <c r="H106" s="107" t="s">
        <v>3407</v>
      </c>
      <c r="I106" s="107" t="s">
        <v>3402</v>
      </c>
      <c r="J106" s="107" t="s">
        <v>3402</v>
      </c>
      <c r="K106" s="109">
        <v>4.1666666666666664E-2</v>
      </c>
    </row>
    <row r="107" spans="1:11">
      <c r="A107" s="108">
        <v>44656</v>
      </c>
      <c r="B107" s="107">
        <v>7</v>
      </c>
      <c r="C107" s="107" t="s">
        <v>3410</v>
      </c>
      <c r="D107" s="107" t="s">
        <v>3395</v>
      </c>
      <c r="E107" s="107" t="s">
        <v>3396</v>
      </c>
      <c r="F107" s="109">
        <v>0.33333333333333331</v>
      </c>
      <c r="G107" s="107" t="s">
        <v>3411</v>
      </c>
      <c r="H107" s="107" t="s">
        <v>3411</v>
      </c>
      <c r="I107" s="107" t="s">
        <v>3411</v>
      </c>
      <c r="J107" s="107" t="s">
        <v>3411</v>
      </c>
      <c r="K107" s="109">
        <v>0</v>
      </c>
    </row>
    <row r="108" spans="1:11">
      <c r="A108" s="108">
        <v>44656</v>
      </c>
      <c r="B108" s="107">
        <v>6</v>
      </c>
      <c r="C108" s="107" t="s">
        <v>3412</v>
      </c>
      <c r="D108" s="107" t="s">
        <v>3395</v>
      </c>
      <c r="E108" s="107" t="s">
        <v>3396</v>
      </c>
      <c r="F108" s="109">
        <v>0</v>
      </c>
      <c r="G108" s="107" t="s">
        <v>3411</v>
      </c>
      <c r="H108" s="107" t="s">
        <v>3411</v>
      </c>
      <c r="I108" s="107" t="s">
        <v>3411</v>
      </c>
      <c r="J108" s="107" t="s">
        <v>3411</v>
      </c>
      <c r="K108" s="109">
        <v>0</v>
      </c>
    </row>
    <row r="109" spans="1:11">
      <c r="A109" s="108">
        <v>44656</v>
      </c>
      <c r="B109" s="107">
        <v>9</v>
      </c>
      <c r="C109" s="107" t="s">
        <v>3413</v>
      </c>
      <c r="D109" s="107" t="s">
        <v>3395</v>
      </c>
      <c r="E109" s="107" t="s">
        <v>3396</v>
      </c>
      <c r="F109" s="109">
        <v>0.34375</v>
      </c>
      <c r="G109" s="107" t="s">
        <v>3408</v>
      </c>
      <c r="H109" s="107" t="s">
        <v>3409</v>
      </c>
      <c r="I109" s="107" t="s">
        <v>3446</v>
      </c>
      <c r="J109" s="107" t="s">
        <v>3447</v>
      </c>
      <c r="K109" s="109">
        <v>0.16666666666666666</v>
      </c>
    </row>
    <row r="110" spans="1:11">
      <c r="A110" s="108">
        <v>44656</v>
      </c>
      <c r="B110" s="107">
        <v>9</v>
      </c>
      <c r="C110" s="107" t="s">
        <v>3413</v>
      </c>
      <c r="D110" s="107" t="s">
        <v>3395</v>
      </c>
      <c r="E110" s="107" t="s">
        <v>3396</v>
      </c>
      <c r="F110" s="109">
        <v>0.34375</v>
      </c>
      <c r="G110" s="107" t="s">
        <v>3418</v>
      </c>
      <c r="H110" s="107" t="s">
        <v>3419</v>
      </c>
      <c r="I110" s="107" t="s">
        <v>3420</v>
      </c>
      <c r="J110" s="107" t="s">
        <v>3421</v>
      </c>
      <c r="K110" s="109">
        <v>0.16666666666666666</v>
      </c>
    </row>
    <row r="111" spans="1:11">
      <c r="A111" s="108">
        <v>44656</v>
      </c>
      <c r="B111" s="107">
        <v>10</v>
      </c>
      <c r="C111" s="107" t="s">
        <v>3423</v>
      </c>
      <c r="D111" s="107" t="s">
        <v>3395</v>
      </c>
      <c r="E111" s="107" t="s">
        <v>3396</v>
      </c>
      <c r="F111" s="109">
        <v>0</v>
      </c>
      <c r="G111" s="107" t="s">
        <v>3411</v>
      </c>
      <c r="H111" s="107" t="s">
        <v>3411</v>
      </c>
      <c r="I111" s="107" t="s">
        <v>3411</v>
      </c>
      <c r="J111" s="107" t="s">
        <v>3411</v>
      </c>
      <c r="K111" s="109">
        <v>0</v>
      </c>
    </row>
    <row r="112" spans="1:11">
      <c r="A112" s="108">
        <v>44656</v>
      </c>
      <c r="B112" s="107">
        <v>15</v>
      </c>
      <c r="C112" s="107" t="s">
        <v>3424</v>
      </c>
      <c r="D112" s="107" t="s">
        <v>3425</v>
      </c>
      <c r="E112" s="107" t="s">
        <v>3426</v>
      </c>
      <c r="F112" s="109">
        <v>0</v>
      </c>
      <c r="G112" s="107" t="s">
        <v>3411</v>
      </c>
      <c r="H112" s="107" t="s">
        <v>3411</v>
      </c>
      <c r="I112" s="107" t="s">
        <v>3411</v>
      </c>
      <c r="J112" s="107" t="s">
        <v>3411</v>
      </c>
      <c r="K112" s="109">
        <v>0</v>
      </c>
    </row>
    <row r="113" spans="1:11">
      <c r="A113" s="108">
        <v>44656</v>
      </c>
      <c r="B113" s="107">
        <v>12</v>
      </c>
      <c r="C113" s="107" t="s">
        <v>3427</v>
      </c>
      <c r="D113" s="107" t="s">
        <v>3395</v>
      </c>
      <c r="E113" s="107" t="s">
        <v>3426</v>
      </c>
      <c r="F113" s="109">
        <v>0</v>
      </c>
      <c r="G113" s="107" t="s">
        <v>3411</v>
      </c>
      <c r="H113" s="107" t="s">
        <v>3411</v>
      </c>
      <c r="I113" s="107" t="s">
        <v>3411</v>
      </c>
      <c r="J113" s="107" t="s">
        <v>3411</v>
      </c>
      <c r="K113" s="109">
        <v>0</v>
      </c>
    </row>
    <row r="114" spans="1:11">
      <c r="A114" s="108">
        <v>44656</v>
      </c>
      <c r="B114" s="107">
        <v>621</v>
      </c>
      <c r="C114" s="107" t="s">
        <v>3428</v>
      </c>
      <c r="D114" s="107" t="s">
        <v>3395</v>
      </c>
      <c r="E114" s="107" t="s">
        <v>3426</v>
      </c>
      <c r="F114" s="109">
        <v>0</v>
      </c>
      <c r="G114" s="107" t="s">
        <v>3411</v>
      </c>
      <c r="H114" s="107" t="s">
        <v>3411</v>
      </c>
      <c r="I114" s="107" t="s">
        <v>3411</v>
      </c>
      <c r="J114" s="107" t="s">
        <v>3411</v>
      </c>
      <c r="K114" s="109">
        <v>0</v>
      </c>
    </row>
    <row r="115" spans="1:11">
      <c r="A115" s="108">
        <v>44656</v>
      </c>
      <c r="B115" s="107">
        <v>659</v>
      </c>
      <c r="C115" s="107" t="s">
        <v>3429</v>
      </c>
      <c r="D115" s="107" t="s">
        <v>3430</v>
      </c>
      <c r="E115" s="107" t="s">
        <v>3426</v>
      </c>
      <c r="F115" s="109">
        <v>0</v>
      </c>
      <c r="G115" s="107" t="s">
        <v>3411</v>
      </c>
      <c r="H115" s="107" t="s">
        <v>3411</v>
      </c>
      <c r="I115" s="107" t="s">
        <v>3411</v>
      </c>
      <c r="J115" s="107" t="s">
        <v>3411</v>
      </c>
      <c r="K115" s="109">
        <v>0</v>
      </c>
    </row>
    <row r="116" spans="1:11">
      <c r="A116" s="108">
        <v>44656</v>
      </c>
      <c r="B116" s="107">
        <v>296</v>
      </c>
      <c r="C116" s="107" t="s">
        <v>3431</v>
      </c>
      <c r="D116" s="107" t="s">
        <v>3432</v>
      </c>
      <c r="E116" s="107" t="s">
        <v>3426</v>
      </c>
      <c r="F116" s="109">
        <v>0</v>
      </c>
      <c r="G116" s="107" t="s">
        <v>3411</v>
      </c>
      <c r="H116" s="107" t="s">
        <v>3411</v>
      </c>
      <c r="I116" s="107" t="s">
        <v>3411</v>
      </c>
      <c r="J116" s="107" t="s">
        <v>3411</v>
      </c>
      <c r="K116" s="109">
        <v>0</v>
      </c>
    </row>
    <row r="117" spans="1:11" hidden="1">
      <c r="A117" s="108">
        <v>44656</v>
      </c>
      <c r="B117" s="107">
        <v>459</v>
      </c>
      <c r="C117" s="107" t="s">
        <v>3433</v>
      </c>
      <c r="D117" s="107" t="s">
        <v>3432</v>
      </c>
      <c r="E117" s="107" t="s">
        <v>3434</v>
      </c>
      <c r="F117" s="109">
        <v>0</v>
      </c>
      <c r="G117" s="107" t="s">
        <v>3411</v>
      </c>
      <c r="H117" s="107" t="s">
        <v>3411</v>
      </c>
      <c r="I117" s="107" t="s">
        <v>3411</v>
      </c>
      <c r="J117" s="107" t="s">
        <v>3411</v>
      </c>
      <c r="K117" s="109">
        <v>0</v>
      </c>
    </row>
    <row r="118" spans="1:11" hidden="1">
      <c r="A118" s="108">
        <v>44656</v>
      </c>
      <c r="B118" s="107">
        <v>754</v>
      </c>
      <c r="C118" s="107" t="s">
        <v>3435</v>
      </c>
      <c r="D118" s="107" t="s">
        <v>3432</v>
      </c>
      <c r="E118" s="107" t="s">
        <v>3434</v>
      </c>
      <c r="F118" s="109">
        <v>0</v>
      </c>
      <c r="G118" s="107" t="s">
        <v>3411</v>
      </c>
      <c r="H118" s="107" t="s">
        <v>3411</v>
      </c>
      <c r="I118" s="107" t="s">
        <v>3411</v>
      </c>
      <c r="J118" s="107" t="s">
        <v>3411</v>
      </c>
      <c r="K118" s="109">
        <v>0</v>
      </c>
    </row>
    <row r="119" spans="1:11" hidden="1">
      <c r="A119" s="108">
        <v>44656</v>
      </c>
      <c r="B119" s="107">
        <v>755</v>
      </c>
      <c r="C119" s="107" t="s">
        <v>3436</v>
      </c>
      <c r="D119" s="107" t="s">
        <v>3432</v>
      </c>
      <c r="E119" s="107" t="s">
        <v>3434</v>
      </c>
      <c r="F119" s="109">
        <v>0</v>
      </c>
      <c r="G119" s="107" t="s">
        <v>3411</v>
      </c>
      <c r="H119" s="107" t="s">
        <v>3411</v>
      </c>
      <c r="I119" s="107" t="s">
        <v>3411</v>
      </c>
      <c r="J119" s="107" t="s">
        <v>3411</v>
      </c>
      <c r="K119" s="109">
        <v>0</v>
      </c>
    </row>
    <row r="120" spans="1:11" hidden="1">
      <c r="A120" s="108">
        <v>44656</v>
      </c>
      <c r="B120" s="107">
        <v>756</v>
      </c>
      <c r="C120" s="107" t="s">
        <v>3437</v>
      </c>
      <c r="D120" s="107" t="s">
        <v>3432</v>
      </c>
      <c r="E120" s="107" t="s">
        <v>3434</v>
      </c>
      <c r="F120" s="109">
        <v>0</v>
      </c>
      <c r="G120" s="107" t="s">
        <v>3411</v>
      </c>
      <c r="H120" s="107" t="s">
        <v>3411</v>
      </c>
      <c r="I120" s="107" t="s">
        <v>3411</v>
      </c>
      <c r="J120" s="107" t="s">
        <v>3411</v>
      </c>
      <c r="K120" s="109">
        <v>0</v>
      </c>
    </row>
    <row r="121" spans="1:11" hidden="1">
      <c r="A121" s="108">
        <v>44656</v>
      </c>
      <c r="B121" s="107">
        <v>1066</v>
      </c>
      <c r="C121" s="107" t="s">
        <v>3438</v>
      </c>
      <c r="D121" s="107" t="s">
        <v>3432</v>
      </c>
      <c r="E121" s="107" t="s">
        <v>3434</v>
      </c>
      <c r="F121" s="109">
        <v>0</v>
      </c>
      <c r="G121" s="107" t="s">
        <v>3411</v>
      </c>
      <c r="H121" s="107" t="s">
        <v>3411</v>
      </c>
      <c r="I121" s="107" t="s">
        <v>3411</v>
      </c>
      <c r="J121" s="107" t="s">
        <v>3411</v>
      </c>
      <c r="K121" s="109">
        <v>0</v>
      </c>
    </row>
    <row r="122" spans="1:11" hidden="1">
      <c r="A122" s="108">
        <v>44656</v>
      </c>
      <c r="B122" s="107">
        <v>26</v>
      </c>
      <c r="C122" s="107" t="s">
        <v>3439</v>
      </c>
      <c r="D122" s="107" t="s">
        <v>3430</v>
      </c>
      <c r="E122" s="107" t="s">
        <v>3434</v>
      </c>
      <c r="F122" s="109">
        <v>0</v>
      </c>
      <c r="G122" s="107" t="s">
        <v>3411</v>
      </c>
      <c r="H122" s="107" t="s">
        <v>3411</v>
      </c>
      <c r="I122" s="107" t="s">
        <v>3411</v>
      </c>
      <c r="J122" s="107" t="s">
        <v>3411</v>
      </c>
      <c r="K122" s="109">
        <v>0</v>
      </c>
    </row>
    <row r="123" spans="1:11" hidden="1">
      <c r="A123" s="108">
        <v>44656</v>
      </c>
      <c r="B123" s="107">
        <v>27</v>
      </c>
      <c r="C123" s="107" t="s">
        <v>3440</v>
      </c>
      <c r="D123" s="107" t="s">
        <v>3430</v>
      </c>
      <c r="E123" s="107" t="s">
        <v>3434</v>
      </c>
      <c r="F123" s="109">
        <v>0</v>
      </c>
      <c r="G123" s="107" t="s">
        <v>3411</v>
      </c>
      <c r="H123" s="107" t="s">
        <v>3411</v>
      </c>
      <c r="I123" s="107" t="s">
        <v>3411</v>
      </c>
      <c r="J123" s="107" t="s">
        <v>3411</v>
      </c>
      <c r="K123" s="109">
        <v>0</v>
      </c>
    </row>
    <row r="124" spans="1:11" hidden="1">
      <c r="A124" s="108">
        <v>44656</v>
      </c>
      <c r="B124" s="107">
        <v>17</v>
      </c>
      <c r="C124" s="107" t="s">
        <v>3441</v>
      </c>
      <c r="D124" s="107" t="s">
        <v>3430</v>
      </c>
      <c r="E124" s="107" t="s">
        <v>3434</v>
      </c>
      <c r="F124" s="109">
        <v>0</v>
      </c>
      <c r="G124" s="107" t="s">
        <v>3411</v>
      </c>
      <c r="H124" s="107" t="s">
        <v>3411</v>
      </c>
      <c r="I124" s="107" t="s">
        <v>3411</v>
      </c>
      <c r="J124" s="107" t="s">
        <v>3411</v>
      </c>
      <c r="K124" s="109">
        <v>0</v>
      </c>
    </row>
    <row r="125" spans="1:11" hidden="1">
      <c r="A125" s="108">
        <v>44656</v>
      </c>
      <c r="B125" s="107">
        <v>21</v>
      </c>
      <c r="C125" s="107" t="s">
        <v>3442</v>
      </c>
      <c r="D125" s="107" t="s">
        <v>3425</v>
      </c>
      <c r="E125" s="107" t="s">
        <v>3434</v>
      </c>
      <c r="F125" s="109">
        <v>0</v>
      </c>
      <c r="G125" s="107" t="s">
        <v>3411</v>
      </c>
      <c r="H125" s="107" t="s">
        <v>3411</v>
      </c>
      <c r="I125" s="107" t="s">
        <v>3411</v>
      </c>
      <c r="J125" s="107" t="s">
        <v>3411</v>
      </c>
      <c r="K125" s="109">
        <v>0</v>
      </c>
    </row>
    <row r="126" spans="1:11" hidden="1">
      <c r="A126" s="108">
        <v>44656</v>
      </c>
      <c r="B126" s="107">
        <v>22</v>
      </c>
      <c r="C126" s="107" t="s">
        <v>3443</v>
      </c>
      <c r="D126" s="107" t="s">
        <v>3425</v>
      </c>
      <c r="E126" s="107" t="s">
        <v>3434</v>
      </c>
      <c r="F126" s="109">
        <v>0</v>
      </c>
      <c r="G126" s="107" t="s">
        <v>3411</v>
      </c>
      <c r="H126" s="107" t="s">
        <v>3411</v>
      </c>
      <c r="I126" s="107" t="s">
        <v>3411</v>
      </c>
      <c r="J126" s="107" t="s">
        <v>3411</v>
      </c>
      <c r="K126" s="109">
        <v>0</v>
      </c>
    </row>
    <row r="127" spans="1:11" hidden="1">
      <c r="A127" s="108">
        <v>44656</v>
      </c>
      <c r="B127" s="107">
        <v>288</v>
      </c>
      <c r="C127" s="107" t="s">
        <v>3444</v>
      </c>
      <c r="D127" s="107" t="s">
        <v>3425</v>
      </c>
      <c r="E127" s="107" t="s">
        <v>3434</v>
      </c>
      <c r="F127" s="109">
        <v>0</v>
      </c>
      <c r="G127" s="107" t="s">
        <v>3411</v>
      </c>
      <c r="H127" s="107" t="s">
        <v>3411</v>
      </c>
      <c r="I127" s="107" t="s">
        <v>3411</v>
      </c>
      <c r="J127" s="107" t="s">
        <v>3411</v>
      </c>
      <c r="K127" s="109">
        <v>0</v>
      </c>
    </row>
    <row r="128" spans="1:11">
      <c r="A128" s="108">
        <v>44657</v>
      </c>
      <c r="B128" s="107">
        <v>4</v>
      </c>
      <c r="C128" s="107" t="s">
        <v>3394</v>
      </c>
      <c r="D128" s="107" t="s">
        <v>3395</v>
      </c>
      <c r="E128" s="107" t="s">
        <v>3396</v>
      </c>
      <c r="F128" s="109">
        <v>0.35416666666666669</v>
      </c>
      <c r="G128" s="107">
        <v>162</v>
      </c>
      <c r="H128" s="107" t="s">
        <v>3449</v>
      </c>
      <c r="I128" s="107" t="s">
        <v>3450</v>
      </c>
      <c r="J128" s="107" t="s">
        <v>3451</v>
      </c>
      <c r="K128" s="109">
        <v>0.35416666666666669</v>
      </c>
    </row>
    <row r="129" spans="1:11">
      <c r="A129" s="108">
        <v>44657</v>
      </c>
      <c r="B129" s="107">
        <v>5</v>
      </c>
      <c r="C129" s="107" t="s">
        <v>3399</v>
      </c>
      <c r="D129" s="107" t="s">
        <v>3395</v>
      </c>
      <c r="E129" s="107" t="s">
        <v>3396</v>
      </c>
      <c r="F129" s="109">
        <v>0.33333333333333331</v>
      </c>
      <c r="G129" s="107" t="s">
        <v>3400</v>
      </c>
      <c r="H129" s="107" t="s">
        <v>3401</v>
      </c>
      <c r="I129" s="107" t="s">
        <v>3402</v>
      </c>
      <c r="J129" s="107" t="s">
        <v>3402</v>
      </c>
      <c r="K129" s="109">
        <v>0.14583333333333334</v>
      </c>
    </row>
    <row r="130" spans="1:11">
      <c r="A130" s="108">
        <v>44657</v>
      </c>
      <c r="B130" s="107">
        <v>5</v>
      </c>
      <c r="C130" s="107" t="s">
        <v>3399</v>
      </c>
      <c r="D130" s="107" t="s">
        <v>3395</v>
      </c>
      <c r="E130" s="107" t="s">
        <v>3396</v>
      </c>
      <c r="F130" s="109">
        <v>0.33333333333333331</v>
      </c>
      <c r="G130" s="107" t="s">
        <v>3403</v>
      </c>
      <c r="H130" s="107" t="s">
        <v>3397</v>
      </c>
      <c r="I130" s="107" t="s">
        <v>3402</v>
      </c>
      <c r="J130" s="107" t="s">
        <v>3402</v>
      </c>
      <c r="K130" s="109">
        <v>0.10416666666666667</v>
      </c>
    </row>
    <row r="131" spans="1:11">
      <c r="A131" s="108">
        <v>44657</v>
      </c>
      <c r="B131" s="107">
        <v>5</v>
      </c>
      <c r="C131" s="107" t="s">
        <v>3399</v>
      </c>
      <c r="D131" s="107" t="s">
        <v>3395</v>
      </c>
      <c r="E131" s="107" t="s">
        <v>3396</v>
      </c>
      <c r="F131" s="109">
        <v>0.33333333333333331</v>
      </c>
      <c r="G131" s="107" t="s">
        <v>3404</v>
      </c>
      <c r="H131" s="107" t="s">
        <v>3405</v>
      </c>
      <c r="I131" s="107" t="s">
        <v>3402</v>
      </c>
      <c r="J131" s="107" t="s">
        <v>3402</v>
      </c>
      <c r="K131" s="109">
        <v>4.1666666666666664E-2</v>
      </c>
    </row>
    <row r="132" spans="1:11">
      <c r="A132" s="108">
        <v>44657</v>
      </c>
      <c r="B132" s="107">
        <v>5</v>
      </c>
      <c r="C132" s="107" t="s">
        <v>3399</v>
      </c>
      <c r="D132" s="107" t="s">
        <v>3395</v>
      </c>
      <c r="E132" s="107" t="s">
        <v>3396</v>
      </c>
      <c r="F132" s="109">
        <v>0.33333333333333331</v>
      </c>
      <c r="G132" s="107" t="s">
        <v>3406</v>
      </c>
      <c r="H132" s="107" t="s">
        <v>3407</v>
      </c>
      <c r="I132" s="107" t="s">
        <v>3402</v>
      </c>
      <c r="J132" s="107" t="s">
        <v>3402</v>
      </c>
      <c r="K132" s="109">
        <v>4.1666666666666664E-2</v>
      </c>
    </row>
    <row r="133" spans="1:11">
      <c r="A133" s="108">
        <v>44657</v>
      </c>
      <c r="B133" s="107">
        <v>7</v>
      </c>
      <c r="C133" s="107" t="s">
        <v>3410</v>
      </c>
      <c r="D133" s="107" t="s">
        <v>3395</v>
      </c>
      <c r="E133" s="107" t="s">
        <v>3396</v>
      </c>
      <c r="F133" s="109">
        <v>0.33333333333333331</v>
      </c>
      <c r="G133" s="107" t="s">
        <v>3411</v>
      </c>
      <c r="H133" s="107" t="s">
        <v>3411</v>
      </c>
      <c r="I133" s="107" t="s">
        <v>3411</v>
      </c>
      <c r="J133" s="107" t="s">
        <v>3411</v>
      </c>
      <c r="K133" s="109">
        <v>0</v>
      </c>
    </row>
    <row r="134" spans="1:11">
      <c r="A134" s="108">
        <v>44657</v>
      </c>
      <c r="B134" s="107">
        <v>6</v>
      </c>
      <c r="C134" s="107" t="s">
        <v>3412</v>
      </c>
      <c r="D134" s="107" t="s">
        <v>3395</v>
      </c>
      <c r="E134" s="107" t="s">
        <v>3396</v>
      </c>
      <c r="F134" s="109">
        <v>0</v>
      </c>
      <c r="G134" s="107" t="s">
        <v>3411</v>
      </c>
      <c r="H134" s="107" t="s">
        <v>3411</v>
      </c>
      <c r="I134" s="107" t="s">
        <v>3411</v>
      </c>
      <c r="J134" s="107" t="s">
        <v>3411</v>
      </c>
      <c r="K134" s="109">
        <v>0</v>
      </c>
    </row>
    <row r="135" spans="1:11">
      <c r="A135" s="108">
        <v>44657</v>
      </c>
      <c r="B135" s="107">
        <v>9</v>
      </c>
      <c r="C135" s="107" t="s">
        <v>3413</v>
      </c>
      <c r="D135" s="107" t="s">
        <v>3395</v>
      </c>
      <c r="E135" s="107" t="s">
        <v>3396</v>
      </c>
      <c r="F135" s="109">
        <v>0.33333333333333331</v>
      </c>
      <c r="G135" s="107" t="s">
        <v>3418</v>
      </c>
      <c r="H135" s="107" t="s">
        <v>3419</v>
      </c>
      <c r="I135" s="107" t="s">
        <v>3420</v>
      </c>
      <c r="J135" s="107" t="s">
        <v>3421</v>
      </c>
      <c r="K135" s="109">
        <v>0.16666666666666666</v>
      </c>
    </row>
    <row r="136" spans="1:11">
      <c r="A136" s="108">
        <v>44657</v>
      </c>
      <c r="B136" s="107">
        <v>9</v>
      </c>
      <c r="C136" s="107" t="s">
        <v>3413</v>
      </c>
      <c r="D136" s="107" t="s">
        <v>3395</v>
      </c>
      <c r="E136" s="107" t="s">
        <v>3396</v>
      </c>
      <c r="F136" s="109">
        <v>0.33333333333333331</v>
      </c>
      <c r="G136" s="107" t="s">
        <v>3452</v>
      </c>
      <c r="H136" s="107" t="s">
        <v>3453</v>
      </c>
      <c r="I136" s="107" t="s">
        <v>3416</v>
      </c>
      <c r="J136" s="107" t="s">
        <v>3417</v>
      </c>
      <c r="K136" s="109">
        <v>0.16666666666666666</v>
      </c>
    </row>
    <row r="137" spans="1:11">
      <c r="A137" s="108">
        <v>44657</v>
      </c>
      <c r="B137" s="107">
        <v>10</v>
      </c>
      <c r="C137" s="107" t="s">
        <v>3423</v>
      </c>
      <c r="D137" s="107" t="s">
        <v>3395</v>
      </c>
      <c r="E137" s="107" t="s">
        <v>3396</v>
      </c>
      <c r="F137" s="109">
        <v>0</v>
      </c>
      <c r="G137" s="107" t="s">
        <v>3411</v>
      </c>
      <c r="H137" s="107" t="s">
        <v>3411</v>
      </c>
      <c r="I137" s="107" t="s">
        <v>3411</v>
      </c>
      <c r="J137" s="107" t="s">
        <v>3411</v>
      </c>
      <c r="K137" s="109">
        <v>0</v>
      </c>
    </row>
    <row r="138" spans="1:11">
      <c r="A138" s="108">
        <v>44657</v>
      </c>
      <c r="B138" s="107">
        <v>15</v>
      </c>
      <c r="C138" s="107" t="s">
        <v>3424</v>
      </c>
      <c r="D138" s="107" t="s">
        <v>3425</v>
      </c>
      <c r="E138" s="107" t="s">
        <v>3426</v>
      </c>
      <c r="F138" s="109">
        <v>0</v>
      </c>
      <c r="G138" s="107" t="s">
        <v>3411</v>
      </c>
      <c r="H138" s="107" t="s">
        <v>3411</v>
      </c>
      <c r="I138" s="107" t="s">
        <v>3411</v>
      </c>
      <c r="J138" s="107" t="s">
        <v>3411</v>
      </c>
      <c r="K138" s="109">
        <v>0</v>
      </c>
    </row>
    <row r="139" spans="1:11">
      <c r="A139" s="108">
        <v>44657</v>
      </c>
      <c r="B139" s="107">
        <v>12</v>
      </c>
      <c r="C139" s="107" t="s">
        <v>3427</v>
      </c>
      <c r="D139" s="107" t="s">
        <v>3395</v>
      </c>
      <c r="E139" s="107" t="s">
        <v>3426</v>
      </c>
      <c r="F139" s="109">
        <v>0</v>
      </c>
      <c r="G139" s="107" t="s">
        <v>3411</v>
      </c>
      <c r="H139" s="107" t="s">
        <v>3411</v>
      </c>
      <c r="I139" s="107" t="s">
        <v>3411</v>
      </c>
      <c r="J139" s="107" t="s">
        <v>3411</v>
      </c>
      <c r="K139" s="109">
        <v>0</v>
      </c>
    </row>
    <row r="140" spans="1:11">
      <c r="A140" s="108">
        <v>44657</v>
      </c>
      <c r="B140" s="107">
        <v>621</v>
      </c>
      <c r="C140" s="107" t="s">
        <v>3428</v>
      </c>
      <c r="D140" s="107" t="s">
        <v>3395</v>
      </c>
      <c r="E140" s="107" t="s">
        <v>3426</v>
      </c>
      <c r="F140" s="109">
        <v>0</v>
      </c>
      <c r="G140" s="107" t="s">
        <v>3411</v>
      </c>
      <c r="H140" s="107" t="s">
        <v>3411</v>
      </c>
      <c r="I140" s="107" t="s">
        <v>3411</v>
      </c>
      <c r="J140" s="107" t="s">
        <v>3411</v>
      </c>
      <c r="K140" s="109">
        <v>0</v>
      </c>
    </row>
    <row r="141" spans="1:11">
      <c r="A141" s="108">
        <v>44657</v>
      </c>
      <c r="B141" s="107">
        <v>659</v>
      </c>
      <c r="C141" s="107" t="s">
        <v>3429</v>
      </c>
      <c r="D141" s="107" t="s">
        <v>3430</v>
      </c>
      <c r="E141" s="107" t="s">
        <v>3426</v>
      </c>
      <c r="F141" s="109">
        <v>0</v>
      </c>
      <c r="G141" s="107" t="s">
        <v>3411</v>
      </c>
      <c r="H141" s="107" t="s">
        <v>3411</v>
      </c>
      <c r="I141" s="107" t="s">
        <v>3411</v>
      </c>
      <c r="J141" s="107" t="s">
        <v>3411</v>
      </c>
      <c r="K141" s="109">
        <v>0</v>
      </c>
    </row>
    <row r="142" spans="1:11">
      <c r="A142" s="108">
        <v>44657</v>
      </c>
      <c r="B142" s="107">
        <v>296</v>
      </c>
      <c r="C142" s="107" t="s">
        <v>3431</v>
      </c>
      <c r="D142" s="107" t="s">
        <v>3432</v>
      </c>
      <c r="E142" s="107" t="s">
        <v>3426</v>
      </c>
      <c r="F142" s="109">
        <v>0</v>
      </c>
      <c r="G142" s="107" t="s">
        <v>3411</v>
      </c>
      <c r="H142" s="107" t="s">
        <v>3411</v>
      </c>
      <c r="I142" s="107" t="s">
        <v>3411</v>
      </c>
      <c r="J142" s="107" t="s">
        <v>3411</v>
      </c>
      <c r="K142" s="109">
        <v>0</v>
      </c>
    </row>
    <row r="143" spans="1:11" hidden="1">
      <c r="A143" s="108">
        <v>44657</v>
      </c>
      <c r="B143" s="107">
        <v>459</v>
      </c>
      <c r="C143" s="107" t="s">
        <v>3433</v>
      </c>
      <c r="D143" s="107" t="s">
        <v>3432</v>
      </c>
      <c r="E143" s="107" t="s">
        <v>3434</v>
      </c>
      <c r="F143" s="109">
        <v>0</v>
      </c>
      <c r="G143" s="107" t="s">
        <v>3411</v>
      </c>
      <c r="H143" s="107" t="s">
        <v>3411</v>
      </c>
      <c r="I143" s="107" t="s">
        <v>3411</v>
      </c>
      <c r="J143" s="107" t="s">
        <v>3411</v>
      </c>
      <c r="K143" s="109">
        <v>0</v>
      </c>
    </row>
    <row r="144" spans="1:11" hidden="1">
      <c r="A144" s="108">
        <v>44657</v>
      </c>
      <c r="B144" s="107">
        <v>754</v>
      </c>
      <c r="C144" s="107" t="s">
        <v>3435</v>
      </c>
      <c r="D144" s="107" t="s">
        <v>3432</v>
      </c>
      <c r="E144" s="107" t="s">
        <v>3434</v>
      </c>
      <c r="F144" s="109">
        <v>0</v>
      </c>
      <c r="G144" s="107" t="s">
        <v>3411</v>
      </c>
      <c r="H144" s="107" t="s">
        <v>3411</v>
      </c>
      <c r="I144" s="107" t="s">
        <v>3411</v>
      </c>
      <c r="J144" s="107" t="s">
        <v>3411</v>
      </c>
      <c r="K144" s="109">
        <v>0</v>
      </c>
    </row>
    <row r="145" spans="1:11" hidden="1">
      <c r="A145" s="108">
        <v>44657</v>
      </c>
      <c r="B145" s="107">
        <v>755</v>
      </c>
      <c r="C145" s="107" t="s">
        <v>3436</v>
      </c>
      <c r="D145" s="107" t="s">
        <v>3432</v>
      </c>
      <c r="E145" s="107" t="s">
        <v>3434</v>
      </c>
      <c r="F145" s="109">
        <v>0</v>
      </c>
      <c r="G145" s="107" t="s">
        <v>3411</v>
      </c>
      <c r="H145" s="107" t="s">
        <v>3411</v>
      </c>
      <c r="I145" s="107" t="s">
        <v>3411</v>
      </c>
      <c r="J145" s="107" t="s">
        <v>3411</v>
      </c>
      <c r="K145" s="109">
        <v>0</v>
      </c>
    </row>
    <row r="146" spans="1:11" hidden="1">
      <c r="A146" s="108">
        <v>44657</v>
      </c>
      <c r="B146" s="107">
        <v>756</v>
      </c>
      <c r="C146" s="107" t="s">
        <v>3437</v>
      </c>
      <c r="D146" s="107" t="s">
        <v>3432</v>
      </c>
      <c r="E146" s="107" t="s">
        <v>3434</v>
      </c>
      <c r="F146" s="109">
        <v>0</v>
      </c>
      <c r="G146" s="107" t="s">
        <v>3411</v>
      </c>
      <c r="H146" s="107" t="s">
        <v>3411</v>
      </c>
      <c r="I146" s="107" t="s">
        <v>3411</v>
      </c>
      <c r="J146" s="107" t="s">
        <v>3411</v>
      </c>
      <c r="K146" s="109">
        <v>0</v>
      </c>
    </row>
    <row r="147" spans="1:11" hidden="1">
      <c r="A147" s="108">
        <v>44657</v>
      </c>
      <c r="B147" s="107">
        <v>1066</v>
      </c>
      <c r="C147" s="107" t="s">
        <v>3438</v>
      </c>
      <c r="D147" s="107" t="s">
        <v>3432</v>
      </c>
      <c r="E147" s="107" t="s">
        <v>3434</v>
      </c>
      <c r="F147" s="109">
        <v>0</v>
      </c>
      <c r="G147" s="107" t="s">
        <v>3411</v>
      </c>
      <c r="H147" s="107" t="s">
        <v>3411</v>
      </c>
      <c r="I147" s="107" t="s">
        <v>3411</v>
      </c>
      <c r="J147" s="107" t="s">
        <v>3411</v>
      </c>
      <c r="K147" s="109">
        <v>0</v>
      </c>
    </row>
    <row r="148" spans="1:11" hidden="1">
      <c r="A148" s="108">
        <v>44657</v>
      </c>
      <c r="B148" s="107">
        <v>26</v>
      </c>
      <c r="C148" s="107" t="s">
        <v>3439</v>
      </c>
      <c r="D148" s="107" t="s">
        <v>3430</v>
      </c>
      <c r="E148" s="107" t="s">
        <v>3434</v>
      </c>
      <c r="F148" s="109">
        <v>0</v>
      </c>
      <c r="G148" s="107" t="s">
        <v>3411</v>
      </c>
      <c r="H148" s="107" t="s">
        <v>3411</v>
      </c>
      <c r="I148" s="107" t="s">
        <v>3411</v>
      </c>
      <c r="J148" s="107" t="s">
        <v>3411</v>
      </c>
      <c r="K148" s="109">
        <v>0</v>
      </c>
    </row>
    <row r="149" spans="1:11" hidden="1">
      <c r="A149" s="108">
        <v>44657</v>
      </c>
      <c r="B149" s="107">
        <v>27</v>
      </c>
      <c r="C149" s="107" t="s">
        <v>3440</v>
      </c>
      <c r="D149" s="107" t="s">
        <v>3430</v>
      </c>
      <c r="E149" s="107" t="s">
        <v>3434</v>
      </c>
      <c r="F149" s="109">
        <v>0</v>
      </c>
      <c r="G149" s="107" t="s">
        <v>3411</v>
      </c>
      <c r="H149" s="107" t="s">
        <v>3411</v>
      </c>
      <c r="I149" s="107" t="s">
        <v>3411</v>
      </c>
      <c r="J149" s="107" t="s">
        <v>3411</v>
      </c>
      <c r="K149" s="109">
        <v>0</v>
      </c>
    </row>
    <row r="150" spans="1:11" hidden="1">
      <c r="A150" s="108">
        <v>44657</v>
      </c>
      <c r="B150" s="107">
        <v>17</v>
      </c>
      <c r="C150" s="107" t="s">
        <v>3441</v>
      </c>
      <c r="D150" s="107" t="s">
        <v>3430</v>
      </c>
      <c r="E150" s="107" t="s">
        <v>3434</v>
      </c>
      <c r="F150" s="109">
        <v>0</v>
      </c>
      <c r="G150" s="107" t="s">
        <v>3411</v>
      </c>
      <c r="H150" s="107" t="s">
        <v>3411</v>
      </c>
      <c r="I150" s="107" t="s">
        <v>3411</v>
      </c>
      <c r="J150" s="107" t="s">
        <v>3411</v>
      </c>
      <c r="K150" s="109">
        <v>0</v>
      </c>
    </row>
    <row r="151" spans="1:11" hidden="1">
      <c r="A151" s="108">
        <v>44657</v>
      </c>
      <c r="B151" s="107">
        <v>21</v>
      </c>
      <c r="C151" s="107" t="s">
        <v>3442</v>
      </c>
      <c r="D151" s="107" t="s">
        <v>3425</v>
      </c>
      <c r="E151" s="107" t="s">
        <v>3434</v>
      </c>
      <c r="F151" s="109">
        <v>0</v>
      </c>
      <c r="G151" s="107" t="s">
        <v>3411</v>
      </c>
      <c r="H151" s="107" t="s">
        <v>3411</v>
      </c>
      <c r="I151" s="107" t="s">
        <v>3411</v>
      </c>
      <c r="J151" s="107" t="s">
        <v>3411</v>
      </c>
      <c r="K151" s="109">
        <v>0</v>
      </c>
    </row>
    <row r="152" spans="1:11" hidden="1">
      <c r="A152" s="108">
        <v>44657</v>
      </c>
      <c r="B152" s="107">
        <v>22</v>
      </c>
      <c r="C152" s="107" t="s">
        <v>3443</v>
      </c>
      <c r="D152" s="107" t="s">
        <v>3425</v>
      </c>
      <c r="E152" s="107" t="s">
        <v>3434</v>
      </c>
      <c r="F152" s="109">
        <v>0</v>
      </c>
      <c r="G152" s="107" t="s">
        <v>3411</v>
      </c>
      <c r="H152" s="107" t="s">
        <v>3411</v>
      </c>
      <c r="I152" s="107" t="s">
        <v>3411</v>
      </c>
      <c r="J152" s="107" t="s">
        <v>3411</v>
      </c>
      <c r="K152" s="109">
        <v>0</v>
      </c>
    </row>
    <row r="153" spans="1:11" hidden="1">
      <c r="A153" s="108">
        <v>44657</v>
      </c>
      <c r="B153" s="107">
        <v>288</v>
      </c>
      <c r="C153" s="107" t="s">
        <v>3444</v>
      </c>
      <c r="D153" s="107" t="s">
        <v>3425</v>
      </c>
      <c r="E153" s="107" t="s">
        <v>3434</v>
      </c>
      <c r="F153" s="109">
        <v>0</v>
      </c>
      <c r="G153" s="107" t="s">
        <v>3411</v>
      </c>
      <c r="H153" s="107" t="s">
        <v>3411</v>
      </c>
      <c r="I153" s="107" t="s">
        <v>3411</v>
      </c>
      <c r="J153" s="107" t="s">
        <v>3411</v>
      </c>
      <c r="K153" s="109">
        <v>0</v>
      </c>
    </row>
    <row r="154" spans="1:11">
      <c r="A154" s="108">
        <v>44658</v>
      </c>
      <c r="B154" s="107">
        <v>4</v>
      </c>
      <c r="C154" s="107" t="s">
        <v>3394</v>
      </c>
      <c r="D154" s="107" t="s">
        <v>3395</v>
      </c>
      <c r="E154" s="107" t="s">
        <v>3396</v>
      </c>
      <c r="F154" s="109">
        <v>0.25</v>
      </c>
      <c r="G154" s="107">
        <v>155</v>
      </c>
      <c r="H154" s="107" t="s">
        <v>3454</v>
      </c>
      <c r="I154" s="107" t="s">
        <v>3446</v>
      </c>
      <c r="J154" s="107" t="s">
        <v>3447</v>
      </c>
      <c r="K154" s="109">
        <v>0.125</v>
      </c>
    </row>
    <row r="155" spans="1:11">
      <c r="A155" s="108">
        <v>44658</v>
      </c>
      <c r="B155" s="107">
        <v>4</v>
      </c>
      <c r="C155" s="107" t="s">
        <v>3394</v>
      </c>
      <c r="D155" s="107" t="s">
        <v>3395</v>
      </c>
      <c r="E155" s="107" t="s">
        <v>3396</v>
      </c>
      <c r="F155" s="109">
        <v>0.25</v>
      </c>
      <c r="G155" s="107">
        <v>700</v>
      </c>
      <c r="H155" s="107" t="s">
        <v>22</v>
      </c>
      <c r="I155" s="107" t="s">
        <v>3448</v>
      </c>
      <c r="J155" s="107" t="s">
        <v>3448</v>
      </c>
      <c r="K155" s="109">
        <v>0.125</v>
      </c>
    </row>
    <row r="156" spans="1:11">
      <c r="A156" s="108">
        <v>44658</v>
      </c>
      <c r="B156" s="107">
        <v>5</v>
      </c>
      <c r="C156" s="107" t="s">
        <v>3399</v>
      </c>
      <c r="D156" s="107" t="s">
        <v>3395</v>
      </c>
      <c r="E156" s="107" t="s">
        <v>3396</v>
      </c>
      <c r="F156" s="109">
        <v>0.35416666666666669</v>
      </c>
      <c r="G156" s="107" t="s">
        <v>3400</v>
      </c>
      <c r="H156" s="107" t="s">
        <v>3401</v>
      </c>
      <c r="I156" s="107" t="s">
        <v>3402</v>
      </c>
      <c r="J156" s="107" t="s">
        <v>3402</v>
      </c>
      <c r="K156" s="109">
        <v>0.27083333333333331</v>
      </c>
    </row>
    <row r="157" spans="1:11">
      <c r="A157" s="108">
        <v>44658</v>
      </c>
      <c r="B157" s="107">
        <v>5</v>
      </c>
      <c r="C157" s="107" t="s">
        <v>3399</v>
      </c>
      <c r="D157" s="107" t="s">
        <v>3395</v>
      </c>
      <c r="E157" s="107" t="s">
        <v>3396</v>
      </c>
      <c r="F157" s="109">
        <v>0.35416666666666669</v>
      </c>
      <c r="G157" s="107" t="s">
        <v>3403</v>
      </c>
      <c r="H157" s="107" t="s">
        <v>3397</v>
      </c>
      <c r="I157" s="107" t="s">
        <v>3402</v>
      </c>
      <c r="J157" s="107" t="s">
        <v>3402</v>
      </c>
      <c r="K157" s="109">
        <v>2.0833333333333332E-2</v>
      </c>
    </row>
    <row r="158" spans="1:11">
      <c r="A158" s="108">
        <v>44658</v>
      </c>
      <c r="B158" s="107">
        <v>5</v>
      </c>
      <c r="C158" s="107" t="s">
        <v>3399</v>
      </c>
      <c r="D158" s="107" t="s">
        <v>3395</v>
      </c>
      <c r="E158" s="107" t="s">
        <v>3396</v>
      </c>
      <c r="F158" s="109">
        <v>0.35416666666666669</v>
      </c>
      <c r="G158" s="107" t="s">
        <v>3404</v>
      </c>
      <c r="H158" s="107" t="s">
        <v>3405</v>
      </c>
      <c r="I158" s="107" t="s">
        <v>3402</v>
      </c>
      <c r="J158" s="107" t="s">
        <v>3402</v>
      </c>
      <c r="K158" s="109">
        <v>2.0833333333333332E-2</v>
      </c>
    </row>
    <row r="159" spans="1:11">
      <c r="A159" s="108">
        <v>44658</v>
      </c>
      <c r="B159" s="107">
        <v>5</v>
      </c>
      <c r="C159" s="107" t="s">
        <v>3399</v>
      </c>
      <c r="D159" s="107" t="s">
        <v>3395</v>
      </c>
      <c r="E159" s="107" t="s">
        <v>3396</v>
      </c>
      <c r="F159" s="109">
        <v>0.35416666666666669</v>
      </c>
      <c r="G159" s="107" t="s">
        <v>3406</v>
      </c>
      <c r="H159" s="107" t="s">
        <v>3407</v>
      </c>
      <c r="I159" s="107" t="s">
        <v>3402</v>
      </c>
      <c r="J159" s="107" t="s">
        <v>3402</v>
      </c>
      <c r="K159" s="109">
        <v>4.1666666666666664E-2</v>
      </c>
    </row>
    <row r="160" spans="1:11">
      <c r="A160" s="108">
        <v>44658</v>
      </c>
      <c r="B160" s="107">
        <v>7</v>
      </c>
      <c r="C160" s="107" t="s">
        <v>3410</v>
      </c>
      <c r="D160" s="107" t="s">
        <v>3395</v>
      </c>
      <c r="E160" s="107" t="s">
        <v>3396</v>
      </c>
      <c r="F160" s="109">
        <v>0</v>
      </c>
      <c r="G160" s="107" t="s">
        <v>3411</v>
      </c>
      <c r="H160" s="107" t="s">
        <v>3411</v>
      </c>
      <c r="I160" s="107" t="s">
        <v>3411</v>
      </c>
      <c r="J160" s="107" t="s">
        <v>3411</v>
      </c>
      <c r="K160" s="109">
        <v>0</v>
      </c>
    </row>
    <row r="161" spans="1:11">
      <c r="A161" s="108">
        <v>44658</v>
      </c>
      <c r="B161" s="107">
        <v>6</v>
      </c>
      <c r="C161" s="107" t="s">
        <v>3412</v>
      </c>
      <c r="D161" s="107" t="s">
        <v>3395</v>
      </c>
      <c r="E161" s="107" t="s">
        <v>3396</v>
      </c>
      <c r="F161" s="109">
        <v>0</v>
      </c>
      <c r="G161" s="107" t="s">
        <v>3411</v>
      </c>
      <c r="H161" s="107" t="s">
        <v>3411</v>
      </c>
      <c r="I161" s="107" t="s">
        <v>3411</v>
      </c>
      <c r="J161" s="107" t="s">
        <v>3411</v>
      </c>
      <c r="K161" s="109">
        <v>0</v>
      </c>
    </row>
    <row r="162" spans="1:11">
      <c r="A162" s="108">
        <v>44658</v>
      </c>
      <c r="B162" s="107">
        <v>9</v>
      </c>
      <c r="C162" s="107" t="s">
        <v>3413</v>
      </c>
      <c r="D162" s="107" t="s">
        <v>3395</v>
      </c>
      <c r="E162" s="107" t="s">
        <v>3396</v>
      </c>
      <c r="F162" s="109">
        <v>0.33333333333333331</v>
      </c>
      <c r="G162" s="107" t="s">
        <v>3400</v>
      </c>
      <c r="H162" s="107" t="s">
        <v>3401</v>
      </c>
      <c r="I162" s="107" t="s">
        <v>3455</v>
      </c>
      <c r="J162" s="107" t="s">
        <v>3456</v>
      </c>
      <c r="K162" s="109">
        <v>0.20833333333333334</v>
      </c>
    </row>
    <row r="163" spans="1:11">
      <c r="A163" s="108">
        <v>44658</v>
      </c>
      <c r="B163" s="107">
        <v>9</v>
      </c>
      <c r="C163" s="107" t="s">
        <v>3413</v>
      </c>
      <c r="D163" s="107" t="s">
        <v>3395</v>
      </c>
      <c r="E163" s="107" t="s">
        <v>3396</v>
      </c>
      <c r="F163" s="109">
        <v>0.33333333333333331</v>
      </c>
      <c r="G163" s="107" t="s">
        <v>3457</v>
      </c>
      <c r="H163" s="107" t="s">
        <v>3458</v>
      </c>
      <c r="I163" s="107" t="s">
        <v>3450</v>
      </c>
      <c r="J163" s="107" t="s">
        <v>3451</v>
      </c>
      <c r="K163" s="109">
        <v>0.125</v>
      </c>
    </row>
    <row r="164" spans="1:11">
      <c r="A164" s="108">
        <v>44658</v>
      </c>
      <c r="B164" s="107">
        <v>10</v>
      </c>
      <c r="C164" s="107" t="s">
        <v>3423</v>
      </c>
      <c r="D164" s="107" t="s">
        <v>3395</v>
      </c>
      <c r="E164" s="107" t="s">
        <v>3396</v>
      </c>
      <c r="F164" s="109">
        <v>0</v>
      </c>
      <c r="G164" s="107" t="s">
        <v>3411</v>
      </c>
      <c r="H164" s="107" t="s">
        <v>3411</v>
      </c>
      <c r="I164" s="107" t="s">
        <v>3411</v>
      </c>
      <c r="J164" s="107" t="s">
        <v>3411</v>
      </c>
      <c r="K164" s="109">
        <v>0</v>
      </c>
    </row>
    <row r="165" spans="1:11">
      <c r="A165" s="108">
        <v>44658</v>
      </c>
      <c r="B165" s="107">
        <v>15</v>
      </c>
      <c r="C165" s="107" t="s">
        <v>3424</v>
      </c>
      <c r="D165" s="107" t="s">
        <v>3425</v>
      </c>
      <c r="E165" s="107" t="s">
        <v>3426</v>
      </c>
      <c r="F165" s="109">
        <v>0</v>
      </c>
      <c r="G165" s="107" t="s">
        <v>3411</v>
      </c>
      <c r="H165" s="107" t="s">
        <v>3411</v>
      </c>
      <c r="I165" s="107" t="s">
        <v>3411</v>
      </c>
      <c r="J165" s="107" t="s">
        <v>3411</v>
      </c>
      <c r="K165" s="109">
        <v>0</v>
      </c>
    </row>
    <row r="166" spans="1:11">
      <c r="A166" s="108">
        <v>44658</v>
      </c>
      <c r="B166" s="107">
        <v>12</v>
      </c>
      <c r="C166" s="107" t="s">
        <v>3427</v>
      </c>
      <c r="D166" s="107" t="s">
        <v>3395</v>
      </c>
      <c r="E166" s="107" t="s">
        <v>3426</v>
      </c>
      <c r="F166" s="109">
        <v>0</v>
      </c>
      <c r="G166" s="107" t="s">
        <v>3411</v>
      </c>
      <c r="H166" s="107" t="s">
        <v>3411</v>
      </c>
      <c r="I166" s="107" t="s">
        <v>3411</v>
      </c>
      <c r="J166" s="107" t="s">
        <v>3411</v>
      </c>
      <c r="K166" s="109">
        <v>0</v>
      </c>
    </row>
    <row r="167" spans="1:11">
      <c r="A167" s="108">
        <v>44658</v>
      </c>
      <c r="B167" s="107">
        <v>621</v>
      </c>
      <c r="C167" s="107" t="s">
        <v>3428</v>
      </c>
      <c r="D167" s="107" t="s">
        <v>3395</v>
      </c>
      <c r="E167" s="107" t="s">
        <v>3426</v>
      </c>
      <c r="F167" s="109">
        <v>0</v>
      </c>
      <c r="G167" s="107" t="s">
        <v>3411</v>
      </c>
      <c r="H167" s="107" t="s">
        <v>3411</v>
      </c>
      <c r="I167" s="107" t="s">
        <v>3411</v>
      </c>
      <c r="J167" s="107" t="s">
        <v>3411</v>
      </c>
      <c r="K167" s="109">
        <v>0</v>
      </c>
    </row>
    <row r="168" spans="1:11">
      <c r="A168" s="108">
        <v>44658</v>
      </c>
      <c r="B168" s="107">
        <v>659</v>
      </c>
      <c r="C168" s="107" t="s">
        <v>3429</v>
      </c>
      <c r="D168" s="107" t="s">
        <v>3430</v>
      </c>
      <c r="E168" s="107" t="s">
        <v>3426</v>
      </c>
      <c r="F168" s="109">
        <v>0</v>
      </c>
      <c r="G168" s="107" t="s">
        <v>3411</v>
      </c>
      <c r="H168" s="107" t="s">
        <v>3411</v>
      </c>
      <c r="I168" s="107" t="s">
        <v>3411</v>
      </c>
      <c r="J168" s="107" t="s">
        <v>3411</v>
      </c>
      <c r="K168" s="109">
        <v>0</v>
      </c>
    </row>
    <row r="169" spans="1:11">
      <c r="A169" s="108">
        <v>44658</v>
      </c>
      <c r="B169" s="107">
        <v>296</v>
      </c>
      <c r="C169" s="107" t="s">
        <v>3431</v>
      </c>
      <c r="D169" s="107" t="s">
        <v>3432</v>
      </c>
      <c r="E169" s="107" t="s">
        <v>3426</v>
      </c>
      <c r="F169" s="109">
        <v>0</v>
      </c>
      <c r="G169" s="107" t="s">
        <v>3411</v>
      </c>
      <c r="H169" s="107" t="s">
        <v>3411</v>
      </c>
      <c r="I169" s="107" t="s">
        <v>3411</v>
      </c>
      <c r="J169" s="107" t="s">
        <v>3411</v>
      </c>
      <c r="K169" s="109">
        <v>0</v>
      </c>
    </row>
    <row r="170" spans="1:11" hidden="1">
      <c r="A170" s="108">
        <v>44658</v>
      </c>
      <c r="B170" s="107">
        <v>459</v>
      </c>
      <c r="C170" s="107" t="s">
        <v>3433</v>
      </c>
      <c r="D170" s="107" t="s">
        <v>3432</v>
      </c>
      <c r="E170" s="107" t="s">
        <v>3434</v>
      </c>
      <c r="F170" s="109">
        <v>0</v>
      </c>
      <c r="G170" s="107" t="s">
        <v>3411</v>
      </c>
      <c r="H170" s="107" t="s">
        <v>3411</v>
      </c>
      <c r="I170" s="107" t="s">
        <v>3411</v>
      </c>
      <c r="J170" s="107" t="s">
        <v>3411</v>
      </c>
      <c r="K170" s="109">
        <v>0</v>
      </c>
    </row>
    <row r="171" spans="1:11" hidden="1">
      <c r="A171" s="108">
        <v>44658</v>
      </c>
      <c r="B171" s="107">
        <v>754</v>
      </c>
      <c r="C171" s="107" t="s">
        <v>3435</v>
      </c>
      <c r="D171" s="107" t="s">
        <v>3432</v>
      </c>
      <c r="E171" s="107" t="s">
        <v>3434</v>
      </c>
      <c r="F171" s="109">
        <v>0</v>
      </c>
      <c r="G171" s="107" t="s">
        <v>3411</v>
      </c>
      <c r="H171" s="107" t="s">
        <v>3411</v>
      </c>
      <c r="I171" s="107" t="s">
        <v>3411</v>
      </c>
      <c r="J171" s="107" t="s">
        <v>3411</v>
      </c>
      <c r="K171" s="109">
        <v>0</v>
      </c>
    </row>
    <row r="172" spans="1:11" hidden="1">
      <c r="A172" s="108">
        <v>44658</v>
      </c>
      <c r="B172" s="107">
        <v>755</v>
      </c>
      <c r="C172" s="107" t="s">
        <v>3436</v>
      </c>
      <c r="D172" s="107" t="s">
        <v>3432</v>
      </c>
      <c r="E172" s="107" t="s">
        <v>3434</v>
      </c>
      <c r="F172" s="109">
        <v>0</v>
      </c>
      <c r="G172" s="107" t="s">
        <v>3411</v>
      </c>
      <c r="H172" s="107" t="s">
        <v>3411</v>
      </c>
      <c r="I172" s="107" t="s">
        <v>3411</v>
      </c>
      <c r="J172" s="107" t="s">
        <v>3411</v>
      </c>
      <c r="K172" s="109">
        <v>0</v>
      </c>
    </row>
    <row r="173" spans="1:11" hidden="1">
      <c r="A173" s="108">
        <v>44658</v>
      </c>
      <c r="B173" s="107">
        <v>756</v>
      </c>
      <c r="C173" s="107" t="s">
        <v>3437</v>
      </c>
      <c r="D173" s="107" t="s">
        <v>3432</v>
      </c>
      <c r="E173" s="107" t="s">
        <v>3434</v>
      </c>
      <c r="F173" s="109">
        <v>0</v>
      </c>
      <c r="G173" s="107" t="s">
        <v>3411</v>
      </c>
      <c r="H173" s="107" t="s">
        <v>3411</v>
      </c>
      <c r="I173" s="107" t="s">
        <v>3411</v>
      </c>
      <c r="J173" s="107" t="s">
        <v>3411</v>
      </c>
      <c r="K173" s="109">
        <v>0</v>
      </c>
    </row>
    <row r="174" spans="1:11" hidden="1">
      <c r="A174" s="108">
        <v>44658</v>
      </c>
      <c r="B174" s="107">
        <v>1066</v>
      </c>
      <c r="C174" s="107" t="s">
        <v>3438</v>
      </c>
      <c r="D174" s="107" t="s">
        <v>3432</v>
      </c>
      <c r="E174" s="107" t="s">
        <v>3434</v>
      </c>
      <c r="F174" s="109">
        <v>0</v>
      </c>
      <c r="G174" s="107" t="s">
        <v>3411</v>
      </c>
      <c r="H174" s="107" t="s">
        <v>3411</v>
      </c>
      <c r="I174" s="107" t="s">
        <v>3411</v>
      </c>
      <c r="J174" s="107" t="s">
        <v>3411</v>
      </c>
      <c r="K174" s="109">
        <v>0</v>
      </c>
    </row>
    <row r="175" spans="1:11" hidden="1">
      <c r="A175" s="108">
        <v>44658</v>
      </c>
      <c r="B175" s="107">
        <v>26</v>
      </c>
      <c r="C175" s="107" t="s">
        <v>3439</v>
      </c>
      <c r="D175" s="107" t="s">
        <v>3430</v>
      </c>
      <c r="E175" s="107" t="s">
        <v>3434</v>
      </c>
      <c r="F175" s="109">
        <v>0</v>
      </c>
      <c r="G175" s="107" t="s">
        <v>3411</v>
      </c>
      <c r="H175" s="107" t="s">
        <v>3411</v>
      </c>
      <c r="I175" s="107" t="s">
        <v>3411</v>
      </c>
      <c r="J175" s="107" t="s">
        <v>3411</v>
      </c>
      <c r="K175" s="109">
        <v>0</v>
      </c>
    </row>
    <row r="176" spans="1:11" hidden="1">
      <c r="A176" s="108">
        <v>44658</v>
      </c>
      <c r="B176" s="107">
        <v>27</v>
      </c>
      <c r="C176" s="107" t="s">
        <v>3440</v>
      </c>
      <c r="D176" s="107" t="s">
        <v>3430</v>
      </c>
      <c r="E176" s="107" t="s">
        <v>3434</v>
      </c>
      <c r="F176" s="109">
        <v>0</v>
      </c>
      <c r="G176" s="107" t="s">
        <v>3411</v>
      </c>
      <c r="H176" s="107" t="s">
        <v>3411</v>
      </c>
      <c r="I176" s="107" t="s">
        <v>3411</v>
      </c>
      <c r="J176" s="107" t="s">
        <v>3411</v>
      </c>
      <c r="K176" s="109">
        <v>0</v>
      </c>
    </row>
    <row r="177" spans="1:11" hidden="1">
      <c r="A177" s="108">
        <v>44658</v>
      </c>
      <c r="B177" s="107">
        <v>17</v>
      </c>
      <c r="C177" s="107" t="s">
        <v>3441</v>
      </c>
      <c r="D177" s="107" t="s">
        <v>3430</v>
      </c>
      <c r="E177" s="107" t="s">
        <v>3434</v>
      </c>
      <c r="F177" s="109">
        <v>0</v>
      </c>
      <c r="G177" s="107" t="s">
        <v>3411</v>
      </c>
      <c r="H177" s="107" t="s">
        <v>3411</v>
      </c>
      <c r="I177" s="107" t="s">
        <v>3411</v>
      </c>
      <c r="J177" s="107" t="s">
        <v>3411</v>
      </c>
      <c r="K177" s="109">
        <v>0</v>
      </c>
    </row>
    <row r="178" spans="1:11" hidden="1">
      <c r="A178" s="108">
        <v>44658</v>
      </c>
      <c r="B178" s="107">
        <v>21</v>
      </c>
      <c r="C178" s="107" t="s">
        <v>3442</v>
      </c>
      <c r="D178" s="107" t="s">
        <v>3425</v>
      </c>
      <c r="E178" s="107" t="s">
        <v>3434</v>
      </c>
      <c r="F178" s="109">
        <v>0</v>
      </c>
      <c r="G178" s="107" t="s">
        <v>3411</v>
      </c>
      <c r="H178" s="107" t="s">
        <v>3411</v>
      </c>
      <c r="I178" s="107" t="s">
        <v>3411</v>
      </c>
      <c r="J178" s="107" t="s">
        <v>3411</v>
      </c>
      <c r="K178" s="109">
        <v>0</v>
      </c>
    </row>
    <row r="179" spans="1:11" hidden="1">
      <c r="A179" s="108">
        <v>44658</v>
      </c>
      <c r="B179" s="107">
        <v>22</v>
      </c>
      <c r="C179" s="107" t="s">
        <v>3443</v>
      </c>
      <c r="D179" s="107" t="s">
        <v>3425</v>
      </c>
      <c r="E179" s="107" t="s">
        <v>3434</v>
      </c>
      <c r="F179" s="109">
        <v>0</v>
      </c>
      <c r="G179" s="107" t="s">
        <v>3411</v>
      </c>
      <c r="H179" s="107" t="s">
        <v>3411</v>
      </c>
      <c r="I179" s="107" t="s">
        <v>3411</v>
      </c>
      <c r="J179" s="107" t="s">
        <v>3411</v>
      </c>
      <c r="K179" s="109">
        <v>0</v>
      </c>
    </row>
    <row r="180" spans="1:11" hidden="1">
      <c r="A180" s="108">
        <v>44658</v>
      </c>
      <c r="B180" s="107">
        <v>288</v>
      </c>
      <c r="C180" s="107" t="s">
        <v>3444</v>
      </c>
      <c r="D180" s="107" t="s">
        <v>3425</v>
      </c>
      <c r="E180" s="107" t="s">
        <v>3434</v>
      </c>
      <c r="F180" s="109">
        <v>0</v>
      </c>
      <c r="G180" s="107" t="s">
        <v>3411</v>
      </c>
      <c r="H180" s="107" t="s">
        <v>3411</v>
      </c>
      <c r="I180" s="107" t="s">
        <v>3411</v>
      </c>
      <c r="J180" s="107" t="s">
        <v>3411</v>
      </c>
      <c r="K180" s="109">
        <v>0</v>
      </c>
    </row>
    <row r="181" spans="1:11">
      <c r="A181" s="108">
        <v>44659</v>
      </c>
      <c r="B181" s="107">
        <v>4</v>
      </c>
      <c r="C181" s="107" t="s">
        <v>3394</v>
      </c>
      <c r="D181" s="107" t="s">
        <v>3395</v>
      </c>
      <c r="E181" s="107" t="s">
        <v>3396</v>
      </c>
      <c r="F181" s="109">
        <v>0.35416666666666669</v>
      </c>
      <c r="G181" s="107">
        <v>700</v>
      </c>
      <c r="H181" s="107" t="s">
        <v>22</v>
      </c>
      <c r="I181" s="107" t="s">
        <v>3398</v>
      </c>
      <c r="J181" s="107" t="s">
        <v>3398</v>
      </c>
      <c r="K181" s="109">
        <v>0.35416666666666669</v>
      </c>
    </row>
    <row r="182" spans="1:11">
      <c r="A182" s="108">
        <v>44659</v>
      </c>
      <c r="B182" s="107">
        <v>5</v>
      </c>
      <c r="C182" s="107" t="s">
        <v>3399</v>
      </c>
      <c r="D182" s="107" t="s">
        <v>3395</v>
      </c>
      <c r="E182" s="107" t="s">
        <v>3396</v>
      </c>
      <c r="F182" s="109">
        <v>0</v>
      </c>
      <c r="G182" s="107" t="s">
        <v>3411</v>
      </c>
      <c r="H182" s="107" t="s">
        <v>3411</v>
      </c>
      <c r="I182" s="107" t="s">
        <v>3411</v>
      </c>
      <c r="J182" s="107" t="s">
        <v>3411</v>
      </c>
      <c r="K182" s="109">
        <v>0</v>
      </c>
    </row>
    <row r="183" spans="1:11">
      <c r="A183" s="108">
        <v>44659</v>
      </c>
      <c r="B183" s="107">
        <v>7</v>
      </c>
      <c r="C183" s="107" t="s">
        <v>3410</v>
      </c>
      <c r="D183" s="107" t="s">
        <v>3395</v>
      </c>
      <c r="E183" s="107" t="s">
        <v>3396</v>
      </c>
      <c r="F183" s="109">
        <v>0.33333333333333331</v>
      </c>
      <c r="G183" s="107" t="s">
        <v>3411</v>
      </c>
      <c r="H183" s="107" t="s">
        <v>3411</v>
      </c>
      <c r="I183" s="107" t="s">
        <v>3411</v>
      </c>
      <c r="J183" s="107" t="s">
        <v>3411</v>
      </c>
      <c r="K183" s="109">
        <v>0</v>
      </c>
    </row>
    <row r="184" spans="1:11">
      <c r="A184" s="108">
        <v>44659</v>
      </c>
      <c r="B184" s="107">
        <v>6</v>
      </c>
      <c r="C184" s="107" t="s">
        <v>3412</v>
      </c>
      <c r="D184" s="107" t="s">
        <v>3395</v>
      </c>
      <c r="E184" s="107" t="s">
        <v>3396</v>
      </c>
      <c r="F184" s="109">
        <v>0</v>
      </c>
      <c r="G184" s="107" t="s">
        <v>3411</v>
      </c>
      <c r="H184" s="107" t="s">
        <v>3411</v>
      </c>
      <c r="I184" s="107" t="s">
        <v>3411</v>
      </c>
      <c r="J184" s="107" t="s">
        <v>3411</v>
      </c>
      <c r="K184" s="109">
        <v>0</v>
      </c>
    </row>
    <row r="185" spans="1:11">
      <c r="A185" s="108">
        <v>44659</v>
      </c>
      <c r="B185" s="107">
        <v>9</v>
      </c>
      <c r="C185" s="107" t="s">
        <v>3413</v>
      </c>
      <c r="D185" s="107" t="s">
        <v>3395</v>
      </c>
      <c r="E185" s="107" t="s">
        <v>3396</v>
      </c>
      <c r="F185" s="109">
        <v>0.33333333333333331</v>
      </c>
      <c r="G185" s="107" t="s">
        <v>3406</v>
      </c>
      <c r="H185" s="107" t="s">
        <v>3407</v>
      </c>
      <c r="I185" s="107" t="s">
        <v>3445</v>
      </c>
      <c r="J185" s="107" t="s">
        <v>3445</v>
      </c>
      <c r="K185" s="109">
        <v>0.33333333333333331</v>
      </c>
    </row>
    <row r="186" spans="1:11">
      <c r="A186" s="108">
        <v>44659</v>
      </c>
      <c r="B186" s="107">
        <v>10</v>
      </c>
      <c r="C186" s="107" t="s">
        <v>3423</v>
      </c>
      <c r="D186" s="107" t="s">
        <v>3395</v>
      </c>
      <c r="E186" s="107" t="s">
        <v>3396</v>
      </c>
      <c r="F186" s="109">
        <v>0</v>
      </c>
      <c r="G186" s="107" t="s">
        <v>3411</v>
      </c>
      <c r="H186" s="107" t="s">
        <v>3411</v>
      </c>
      <c r="I186" s="107" t="s">
        <v>3411</v>
      </c>
      <c r="J186" s="107" t="s">
        <v>3411</v>
      </c>
      <c r="K186" s="109">
        <v>0</v>
      </c>
    </row>
    <row r="187" spans="1:11">
      <c r="A187" s="108">
        <v>44659</v>
      </c>
      <c r="B187" s="107">
        <v>15</v>
      </c>
      <c r="C187" s="107" t="s">
        <v>3424</v>
      </c>
      <c r="D187" s="107" t="s">
        <v>3425</v>
      </c>
      <c r="E187" s="107" t="s">
        <v>3426</v>
      </c>
      <c r="F187" s="109">
        <v>0</v>
      </c>
      <c r="G187" s="107" t="s">
        <v>3411</v>
      </c>
      <c r="H187" s="107" t="s">
        <v>3411</v>
      </c>
      <c r="I187" s="107" t="s">
        <v>3411</v>
      </c>
      <c r="J187" s="107" t="s">
        <v>3411</v>
      </c>
      <c r="K187" s="109">
        <v>0</v>
      </c>
    </row>
    <row r="188" spans="1:11">
      <c r="A188" s="108">
        <v>44659</v>
      </c>
      <c r="B188" s="107">
        <v>12</v>
      </c>
      <c r="C188" s="107" t="s">
        <v>3427</v>
      </c>
      <c r="D188" s="107" t="s">
        <v>3395</v>
      </c>
      <c r="E188" s="107" t="s">
        <v>3426</v>
      </c>
      <c r="F188" s="109">
        <v>0</v>
      </c>
      <c r="G188" s="107" t="s">
        <v>3411</v>
      </c>
      <c r="H188" s="107" t="s">
        <v>3411</v>
      </c>
      <c r="I188" s="107" t="s">
        <v>3411</v>
      </c>
      <c r="J188" s="107" t="s">
        <v>3411</v>
      </c>
      <c r="K188" s="109">
        <v>0</v>
      </c>
    </row>
    <row r="189" spans="1:11">
      <c r="A189" s="108">
        <v>44659</v>
      </c>
      <c r="B189" s="107">
        <v>621</v>
      </c>
      <c r="C189" s="107" t="s">
        <v>3428</v>
      </c>
      <c r="D189" s="107" t="s">
        <v>3395</v>
      </c>
      <c r="E189" s="107" t="s">
        <v>3426</v>
      </c>
      <c r="F189" s="109">
        <v>0</v>
      </c>
      <c r="G189" s="107" t="s">
        <v>3411</v>
      </c>
      <c r="H189" s="107" t="s">
        <v>3411</v>
      </c>
      <c r="I189" s="107" t="s">
        <v>3411</v>
      </c>
      <c r="J189" s="107" t="s">
        <v>3411</v>
      </c>
      <c r="K189" s="109">
        <v>0</v>
      </c>
    </row>
    <row r="190" spans="1:11">
      <c r="A190" s="108">
        <v>44659</v>
      </c>
      <c r="B190" s="107">
        <v>659</v>
      </c>
      <c r="C190" s="107" t="s">
        <v>3429</v>
      </c>
      <c r="D190" s="107" t="s">
        <v>3430</v>
      </c>
      <c r="E190" s="107" t="s">
        <v>3426</v>
      </c>
      <c r="F190" s="109">
        <v>0</v>
      </c>
      <c r="G190" s="107" t="s">
        <v>3411</v>
      </c>
      <c r="H190" s="107" t="s">
        <v>3411</v>
      </c>
      <c r="I190" s="107" t="s">
        <v>3411</v>
      </c>
      <c r="J190" s="107" t="s">
        <v>3411</v>
      </c>
      <c r="K190" s="109">
        <v>0</v>
      </c>
    </row>
    <row r="191" spans="1:11">
      <c r="A191" s="108">
        <v>44659</v>
      </c>
      <c r="B191" s="107">
        <v>296</v>
      </c>
      <c r="C191" s="107" t="s">
        <v>3431</v>
      </c>
      <c r="D191" s="107" t="s">
        <v>3432</v>
      </c>
      <c r="E191" s="107" t="s">
        <v>3426</v>
      </c>
      <c r="F191" s="109">
        <v>0</v>
      </c>
      <c r="G191" s="107" t="s">
        <v>3411</v>
      </c>
      <c r="H191" s="107" t="s">
        <v>3411</v>
      </c>
      <c r="I191" s="107" t="s">
        <v>3411</v>
      </c>
      <c r="J191" s="107" t="s">
        <v>3411</v>
      </c>
      <c r="K191" s="109">
        <v>0</v>
      </c>
    </row>
    <row r="192" spans="1:11" hidden="1">
      <c r="A192" s="108">
        <v>44659</v>
      </c>
      <c r="B192" s="107">
        <v>459</v>
      </c>
      <c r="C192" s="107" t="s">
        <v>3433</v>
      </c>
      <c r="D192" s="107" t="s">
        <v>3432</v>
      </c>
      <c r="E192" s="107" t="s">
        <v>3434</v>
      </c>
      <c r="F192" s="109">
        <v>0</v>
      </c>
      <c r="G192" s="107" t="s">
        <v>3411</v>
      </c>
      <c r="H192" s="107" t="s">
        <v>3411</v>
      </c>
      <c r="I192" s="107" t="s">
        <v>3411</v>
      </c>
      <c r="J192" s="107" t="s">
        <v>3411</v>
      </c>
      <c r="K192" s="109">
        <v>0</v>
      </c>
    </row>
    <row r="193" spans="1:11" hidden="1">
      <c r="A193" s="108">
        <v>44659</v>
      </c>
      <c r="B193" s="107">
        <v>754</v>
      </c>
      <c r="C193" s="107" t="s">
        <v>3435</v>
      </c>
      <c r="D193" s="107" t="s">
        <v>3432</v>
      </c>
      <c r="E193" s="107" t="s">
        <v>3434</v>
      </c>
      <c r="F193" s="109">
        <v>0</v>
      </c>
      <c r="G193" s="107" t="s">
        <v>3411</v>
      </c>
      <c r="H193" s="107" t="s">
        <v>3411</v>
      </c>
      <c r="I193" s="107" t="s">
        <v>3411</v>
      </c>
      <c r="J193" s="107" t="s">
        <v>3411</v>
      </c>
      <c r="K193" s="109">
        <v>0</v>
      </c>
    </row>
    <row r="194" spans="1:11" hidden="1">
      <c r="A194" s="108">
        <v>44659</v>
      </c>
      <c r="B194" s="107">
        <v>755</v>
      </c>
      <c r="C194" s="107" t="s">
        <v>3436</v>
      </c>
      <c r="D194" s="107" t="s">
        <v>3432</v>
      </c>
      <c r="E194" s="107" t="s">
        <v>3434</v>
      </c>
      <c r="F194" s="109">
        <v>0</v>
      </c>
      <c r="G194" s="107" t="s">
        <v>3411</v>
      </c>
      <c r="H194" s="107" t="s">
        <v>3411</v>
      </c>
      <c r="I194" s="107" t="s">
        <v>3411</v>
      </c>
      <c r="J194" s="107" t="s">
        <v>3411</v>
      </c>
      <c r="K194" s="109">
        <v>0</v>
      </c>
    </row>
    <row r="195" spans="1:11" hidden="1">
      <c r="A195" s="108">
        <v>44659</v>
      </c>
      <c r="B195" s="107">
        <v>756</v>
      </c>
      <c r="C195" s="107" t="s">
        <v>3437</v>
      </c>
      <c r="D195" s="107" t="s">
        <v>3432</v>
      </c>
      <c r="E195" s="107" t="s">
        <v>3434</v>
      </c>
      <c r="F195" s="109">
        <v>0</v>
      </c>
      <c r="G195" s="107" t="s">
        <v>3411</v>
      </c>
      <c r="H195" s="107" t="s">
        <v>3411</v>
      </c>
      <c r="I195" s="107" t="s">
        <v>3411</v>
      </c>
      <c r="J195" s="107" t="s">
        <v>3411</v>
      </c>
      <c r="K195" s="109">
        <v>0</v>
      </c>
    </row>
    <row r="196" spans="1:11" hidden="1">
      <c r="A196" s="108">
        <v>44659</v>
      </c>
      <c r="B196" s="107">
        <v>1066</v>
      </c>
      <c r="C196" s="107" t="s">
        <v>3438</v>
      </c>
      <c r="D196" s="107" t="s">
        <v>3432</v>
      </c>
      <c r="E196" s="107" t="s">
        <v>3434</v>
      </c>
      <c r="F196" s="109">
        <v>0</v>
      </c>
      <c r="G196" s="107" t="s">
        <v>3411</v>
      </c>
      <c r="H196" s="107" t="s">
        <v>3411</v>
      </c>
      <c r="I196" s="107" t="s">
        <v>3411</v>
      </c>
      <c r="J196" s="107" t="s">
        <v>3411</v>
      </c>
      <c r="K196" s="109">
        <v>0</v>
      </c>
    </row>
    <row r="197" spans="1:11" hidden="1">
      <c r="A197" s="108">
        <v>44659</v>
      </c>
      <c r="B197" s="107">
        <v>26</v>
      </c>
      <c r="C197" s="107" t="s">
        <v>3439</v>
      </c>
      <c r="D197" s="107" t="s">
        <v>3430</v>
      </c>
      <c r="E197" s="107" t="s">
        <v>3434</v>
      </c>
      <c r="F197" s="109">
        <v>0</v>
      </c>
      <c r="G197" s="107" t="s">
        <v>3411</v>
      </c>
      <c r="H197" s="107" t="s">
        <v>3411</v>
      </c>
      <c r="I197" s="107" t="s">
        <v>3411</v>
      </c>
      <c r="J197" s="107" t="s">
        <v>3411</v>
      </c>
      <c r="K197" s="109">
        <v>0</v>
      </c>
    </row>
    <row r="198" spans="1:11" hidden="1">
      <c r="A198" s="108">
        <v>44659</v>
      </c>
      <c r="B198" s="107">
        <v>27</v>
      </c>
      <c r="C198" s="107" t="s">
        <v>3440</v>
      </c>
      <c r="D198" s="107" t="s">
        <v>3430</v>
      </c>
      <c r="E198" s="107" t="s">
        <v>3434</v>
      </c>
      <c r="F198" s="109">
        <v>0</v>
      </c>
      <c r="G198" s="107" t="s">
        <v>3411</v>
      </c>
      <c r="H198" s="107" t="s">
        <v>3411</v>
      </c>
      <c r="I198" s="107" t="s">
        <v>3411</v>
      </c>
      <c r="J198" s="107" t="s">
        <v>3411</v>
      </c>
      <c r="K198" s="109">
        <v>0</v>
      </c>
    </row>
    <row r="199" spans="1:11" hidden="1">
      <c r="A199" s="108">
        <v>44659</v>
      </c>
      <c r="B199" s="107">
        <v>17</v>
      </c>
      <c r="C199" s="107" t="s">
        <v>3441</v>
      </c>
      <c r="D199" s="107" t="s">
        <v>3430</v>
      </c>
      <c r="E199" s="107" t="s">
        <v>3434</v>
      </c>
      <c r="F199" s="109">
        <v>0</v>
      </c>
      <c r="G199" s="107" t="s">
        <v>3411</v>
      </c>
      <c r="H199" s="107" t="s">
        <v>3411</v>
      </c>
      <c r="I199" s="107" t="s">
        <v>3411</v>
      </c>
      <c r="J199" s="107" t="s">
        <v>3411</v>
      </c>
      <c r="K199" s="109">
        <v>0</v>
      </c>
    </row>
    <row r="200" spans="1:11" hidden="1">
      <c r="A200" s="108">
        <v>44659</v>
      </c>
      <c r="B200" s="107">
        <v>21</v>
      </c>
      <c r="C200" s="107" t="s">
        <v>3442</v>
      </c>
      <c r="D200" s="107" t="s">
        <v>3425</v>
      </c>
      <c r="E200" s="107" t="s">
        <v>3434</v>
      </c>
      <c r="F200" s="109">
        <v>0</v>
      </c>
      <c r="G200" s="107" t="s">
        <v>3411</v>
      </c>
      <c r="H200" s="107" t="s">
        <v>3411</v>
      </c>
      <c r="I200" s="107" t="s">
        <v>3411</v>
      </c>
      <c r="J200" s="107" t="s">
        <v>3411</v>
      </c>
      <c r="K200" s="109">
        <v>0</v>
      </c>
    </row>
    <row r="201" spans="1:11" hidden="1">
      <c r="A201" s="108">
        <v>44659</v>
      </c>
      <c r="B201" s="107">
        <v>22</v>
      </c>
      <c r="C201" s="107" t="s">
        <v>3443</v>
      </c>
      <c r="D201" s="107" t="s">
        <v>3425</v>
      </c>
      <c r="E201" s="107" t="s">
        <v>3434</v>
      </c>
      <c r="F201" s="109">
        <v>0</v>
      </c>
      <c r="G201" s="107" t="s">
        <v>3411</v>
      </c>
      <c r="H201" s="107" t="s">
        <v>3411</v>
      </c>
      <c r="I201" s="107" t="s">
        <v>3411</v>
      </c>
      <c r="J201" s="107" t="s">
        <v>3411</v>
      </c>
      <c r="K201" s="109">
        <v>0</v>
      </c>
    </row>
    <row r="202" spans="1:11" hidden="1">
      <c r="A202" s="108">
        <v>44659</v>
      </c>
      <c r="B202" s="107">
        <v>288</v>
      </c>
      <c r="C202" s="107" t="s">
        <v>3444</v>
      </c>
      <c r="D202" s="107" t="s">
        <v>3425</v>
      </c>
      <c r="E202" s="107" t="s">
        <v>3434</v>
      </c>
      <c r="F202" s="109">
        <v>0</v>
      </c>
      <c r="G202" s="107" t="s">
        <v>3411</v>
      </c>
      <c r="H202" s="107" t="s">
        <v>3411</v>
      </c>
      <c r="I202" s="107" t="s">
        <v>3411</v>
      </c>
      <c r="J202" s="107" t="s">
        <v>3411</v>
      </c>
      <c r="K202" s="109">
        <v>0</v>
      </c>
    </row>
    <row r="203" spans="1:11">
      <c r="A203" s="108">
        <v>44660</v>
      </c>
      <c r="B203" s="107">
        <v>4</v>
      </c>
      <c r="C203" s="107" t="s">
        <v>3394</v>
      </c>
      <c r="D203" s="107" t="s">
        <v>3395</v>
      </c>
      <c r="E203" s="107" t="s">
        <v>3396</v>
      </c>
      <c r="F203" s="109">
        <v>0</v>
      </c>
      <c r="G203" s="107" t="s">
        <v>3411</v>
      </c>
      <c r="H203" s="107" t="s">
        <v>3411</v>
      </c>
      <c r="I203" s="107" t="s">
        <v>3411</v>
      </c>
      <c r="J203" s="107" t="s">
        <v>3411</v>
      </c>
      <c r="K203" s="109">
        <v>0</v>
      </c>
    </row>
    <row r="204" spans="1:11">
      <c r="A204" s="108">
        <v>44660</v>
      </c>
      <c r="B204" s="107">
        <v>5</v>
      </c>
      <c r="C204" s="107" t="s">
        <v>3399</v>
      </c>
      <c r="D204" s="107" t="s">
        <v>3395</v>
      </c>
      <c r="E204" s="107" t="s">
        <v>3396</v>
      </c>
      <c r="F204" s="109">
        <v>0</v>
      </c>
      <c r="G204" s="107" t="s">
        <v>3411</v>
      </c>
      <c r="H204" s="107" t="s">
        <v>3411</v>
      </c>
      <c r="I204" s="107" t="s">
        <v>3411</v>
      </c>
      <c r="J204" s="107" t="s">
        <v>3411</v>
      </c>
      <c r="K204" s="109">
        <v>0</v>
      </c>
    </row>
    <row r="205" spans="1:11">
      <c r="A205" s="108">
        <v>44660</v>
      </c>
      <c r="B205" s="107">
        <v>7</v>
      </c>
      <c r="C205" s="107" t="s">
        <v>3410</v>
      </c>
      <c r="D205" s="107" t="s">
        <v>3395</v>
      </c>
      <c r="E205" s="107" t="s">
        <v>3396</v>
      </c>
      <c r="F205" s="109">
        <v>0</v>
      </c>
      <c r="G205" s="107" t="s">
        <v>3411</v>
      </c>
      <c r="H205" s="107" t="s">
        <v>3411</v>
      </c>
      <c r="I205" s="107" t="s">
        <v>3411</v>
      </c>
      <c r="J205" s="107" t="s">
        <v>3411</v>
      </c>
      <c r="K205" s="109">
        <v>0</v>
      </c>
    </row>
    <row r="206" spans="1:11">
      <c r="A206" s="108">
        <v>44660</v>
      </c>
      <c r="B206" s="107">
        <v>6</v>
      </c>
      <c r="C206" s="107" t="s">
        <v>3412</v>
      </c>
      <c r="D206" s="107" t="s">
        <v>3395</v>
      </c>
      <c r="E206" s="107" t="s">
        <v>3396</v>
      </c>
      <c r="F206" s="109">
        <v>0</v>
      </c>
      <c r="G206" s="107" t="s">
        <v>3411</v>
      </c>
      <c r="H206" s="107" t="s">
        <v>3411</v>
      </c>
      <c r="I206" s="107" t="s">
        <v>3411</v>
      </c>
      <c r="J206" s="107" t="s">
        <v>3411</v>
      </c>
      <c r="K206" s="109">
        <v>0</v>
      </c>
    </row>
    <row r="207" spans="1:11">
      <c r="A207" s="108">
        <v>44660</v>
      </c>
      <c r="B207" s="107">
        <v>9</v>
      </c>
      <c r="C207" s="107" t="s">
        <v>3413</v>
      </c>
      <c r="D207" s="107" t="s">
        <v>3395</v>
      </c>
      <c r="E207" s="107" t="s">
        <v>3396</v>
      </c>
      <c r="F207" s="109">
        <v>0</v>
      </c>
      <c r="G207" s="107" t="s">
        <v>3411</v>
      </c>
      <c r="H207" s="107" t="s">
        <v>3411</v>
      </c>
      <c r="I207" s="107" t="s">
        <v>3411</v>
      </c>
      <c r="J207" s="107" t="s">
        <v>3411</v>
      </c>
      <c r="K207" s="109">
        <v>0</v>
      </c>
    </row>
    <row r="208" spans="1:11">
      <c r="A208" s="108">
        <v>44660</v>
      </c>
      <c r="B208" s="107">
        <v>10</v>
      </c>
      <c r="C208" s="107" t="s">
        <v>3423</v>
      </c>
      <c r="D208" s="107" t="s">
        <v>3395</v>
      </c>
      <c r="E208" s="107" t="s">
        <v>3396</v>
      </c>
      <c r="F208" s="109">
        <v>0</v>
      </c>
      <c r="G208" s="107" t="s">
        <v>3411</v>
      </c>
      <c r="H208" s="107" t="s">
        <v>3411</v>
      </c>
      <c r="I208" s="107" t="s">
        <v>3411</v>
      </c>
      <c r="J208" s="107" t="s">
        <v>3411</v>
      </c>
      <c r="K208" s="109">
        <v>0</v>
      </c>
    </row>
    <row r="209" spans="1:11">
      <c r="A209" s="108">
        <v>44660</v>
      </c>
      <c r="B209" s="107">
        <v>15</v>
      </c>
      <c r="C209" s="107" t="s">
        <v>3424</v>
      </c>
      <c r="D209" s="107" t="s">
        <v>3425</v>
      </c>
      <c r="E209" s="107" t="s">
        <v>3426</v>
      </c>
      <c r="F209" s="109">
        <v>0</v>
      </c>
      <c r="G209" s="107" t="s">
        <v>3411</v>
      </c>
      <c r="H209" s="107" t="s">
        <v>3411</v>
      </c>
      <c r="I209" s="107" t="s">
        <v>3411</v>
      </c>
      <c r="J209" s="107" t="s">
        <v>3411</v>
      </c>
      <c r="K209" s="109">
        <v>0</v>
      </c>
    </row>
    <row r="210" spans="1:11">
      <c r="A210" s="108">
        <v>44660</v>
      </c>
      <c r="B210" s="107">
        <v>12</v>
      </c>
      <c r="C210" s="107" t="s">
        <v>3427</v>
      </c>
      <c r="D210" s="107" t="s">
        <v>3395</v>
      </c>
      <c r="E210" s="107" t="s">
        <v>3426</v>
      </c>
      <c r="F210" s="109">
        <v>0</v>
      </c>
      <c r="G210" s="107" t="s">
        <v>3411</v>
      </c>
      <c r="H210" s="107" t="s">
        <v>3411</v>
      </c>
      <c r="I210" s="107" t="s">
        <v>3411</v>
      </c>
      <c r="J210" s="107" t="s">
        <v>3411</v>
      </c>
      <c r="K210" s="109">
        <v>0</v>
      </c>
    </row>
    <row r="211" spans="1:11">
      <c r="A211" s="108">
        <v>44660</v>
      </c>
      <c r="B211" s="107">
        <v>621</v>
      </c>
      <c r="C211" s="107" t="s">
        <v>3428</v>
      </c>
      <c r="D211" s="107" t="s">
        <v>3395</v>
      </c>
      <c r="E211" s="107" t="s">
        <v>3426</v>
      </c>
      <c r="F211" s="109">
        <v>0</v>
      </c>
      <c r="G211" s="107" t="s">
        <v>3411</v>
      </c>
      <c r="H211" s="107" t="s">
        <v>3411</v>
      </c>
      <c r="I211" s="107" t="s">
        <v>3411</v>
      </c>
      <c r="J211" s="107" t="s">
        <v>3411</v>
      </c>
      <c r="K211" s="109">
        <v>0</v>
      </c>
    </row>
    <row r="212" spans="1:11">
      <c r="A212" s="108">
        <v>44660</v>
      </c>
      <c r="B212" s="107">
        <v>659</v>
      </c>
      <c r="C212" s="107" t="s">
        <v>3429</v>
      </c>
      <c r="D212" s="107" t="s">
        <v>3430</v>
      </c>
      <c r="E212" s="107" t="s">
        <v>3426</v>
      </c>
      <c r="F212" s="109">
        <v>0</v>
      </c>
      <c r="G212" s="107" t="s">
        <v>3411</v>
      </c>
      <c r="H212" s="107" t="s">
        <v>3411</v>
      </c>
      <c r="I212" s="107" t="s">
        <v>3411</v>
      </c>
      <c r="J212" s="107" t="s">
        <v>3411</v>
      </c>
      <c r="K212" s="109">
        <v>0</v>
      </c>
    </row>
    <row r="213" spans="1:11">
      <c r="A213" s="108">
        <v>44660</v>
      </c>
      <c r="B213" s="107">
        <v>296</v>
      </c>
      <c r="C213" s="107" t="s">
        <v>3431</v>
      </c>
      <c r="D213" s="107" t="s">
        <v>3432</v>
      </c>
      <c r="E213" s="107" t="s">
        <v>3426</v>
      </c>
      <c r="F213" s="109">
        <v>0</v>
      </c>
      <c r="G213" s="107" t="s">
        <v>3411</v>
      </c>
      <c r="H213" s="107" t="s">
        <v>3411</v>
      </c>
      <c r="I213" s="107" t="s">
        <v>3411</v>
      </c>
      <c r="J213" s="107" t="s">
        <v>3411</v>
      </c>
      <c r="K213" s="109">
        <v>0</v>
      </c>
    </row>
    <row r="214" spans="1:11" hidden="1">
      <c r="A214" s="108">
        <v>44660</v>
      </c>
      <c r="B214" s="107">
        <v>459</v>
      </c>
      <c r="C214" s="107" t="s">
        <v>3433</v>
      </c>
      <c r="D214" s="107" t="s">
        <v>3432</v>
      </c>
      <c r="E214" s="107" t="s">
        <v>3434</v>
      </c>
      <c r="F214" s="109">
        <v>0</v>
      </c>
      <c r="G214" s="107" t="s">
        <v>3411</v>
      </c>
      <c r="H214" s="107" t="s">
        <v>3411</v>
      </c>
      <c r="I214" s="107" t="s">
        <v>3411</v>
      </c>
      <c r="J214" s="107" t="s">
        <v>3411</v>
      </c>
      <c r="K214" s="109">
        <v>0</v>
      </c>
    </row>
    <row r="215" spans="1:11" hidden="1">
      <c r="A215" s="108">
        <v>44660</v>
      </c>
      <c r="B215" s="107">
        <v>754</v>
      </c>
      <c r="C215" s="107" t="s">
        <v>3435</v>
      </c>
      <c r="D215" s="107" t="s">
        <v>3432</v>
      </c>
      <c r="E215" s="107" t="s">
        <v>3434</v>
      </c>
      <c r="F215" s="109">
        <v>0</v>
      </c>
      <c r="G215" s="107" t="s">
        <v>3411</v>
      </c>
      <c r="H215" s="107" t="s">
        <v>3411</v>
      </c>
      <c r="I215" s="107" t="s">
        <v>3411</v>
      </c>
      <c r="J215" s="107" t="s">
        <v>3411</v>
      </c>
      <c r="K215" s="109">
        <v>0</v>
      </c>
    </row>
    <row r="216" spans="1:11" hidden="1">
      <c r="A216" s="108">
        <v>44660</v>
      </c>
      <c r="B216" s="107">
        <v>755</v>
      </c>
      <c r="C216" s="107" t="s">
        <v>3436</v>
      </c>
      <c r="D216" s="107" t="s">
        <v>3432</v>
      </c>
      <c r="E216" s="107" t="s">
        <v>3434</v>
      </c>
      <c r="F216" s="109">
        <v>0</v>
      </c>
      <c r="G216" s="107" t="s">
        <v>3411</v>
      </c>
      <c r="H216" s="107" t="s">
        <v>3411</v>
      </c>
      <c r="I216" s="107" t="s">
        <v>3411</v>
      </c>
      <c r="J216" s="107" t="s">
        <v>3411</v>
      </c>
      <c r="K216" s="109">
        <v>0</v>
      </c>
    </row>
    <row r="217" spans="1:11" hidden="1">
      <c r="A217" s="108">
        <v>44660</v>
      </c>
      <c r="B217" s="107">
        <v>756</v>
      </c>
      <c r="C217" s="107" t="s">
        <v>3437</v>
      </c>
      <c r="D217" s="107" t="s">
        <v>3432</v>
      </c>
      <c r="E217" s="107" t="s">
        <v>3434</v>
      </c>
      <c r="F217" s="109">
        <v>0</v>
      </c>
      <c r="G217" s="107" t="s">
        <v>3411</v>
      </c>
      <c r="H217" s="107" t="s">
        <v>3411</v>
      </c>
      <c r="I217" s="107" t="s">
        <v>3411</v>
      </c>
      <c r="J217" s="107" t="s">
        <v>3411</v>
      </c>
      <c r="K217" s="109">
        <v>0</v>
      </c>
    </row>
    <row r="218" spans="1:11" hidden="1">
      <c r="A218" s="108">
        <v>44660</v>
      </c>
      <c r="B218" s="107">
        <v>1066</v>
      </c>
      <c r="C218" s="107" t="s">
        <v>3438</v>
      </c>
      <c r="D218" s="107" t="s">
        <v>3432</v>
      </c>
      <c r="E218" s="107" t="s">
        <v>3434</v>
      </c>
      <c r="F218" s="109">
        <v>0</v>
      </c>
      <c r="G218" s="107" t="s">
        <v>3411</v>
      </c>
      <c r="H218" s="107" t="s">
        <v>3411</v>
      </c>
      <c r="I218" s="107" t="s">
        <v>3411</v>
      </c>
      <c r="J218" s="107" t="s">
        <v>3411</v>
      </c>
      <c r="K218" s="109">
        <v>0</v>
      </c>
    </row>
    <row r="219" spans="1:11" hidden="1">
      <c r="A219" s="108">
        <v>44660</v>
      </c>
      <c r="B219" s="107">
        <v>26</v>
      </c>
      <c r="C219" s="107" t="s">
        <v>3439</v>
      </c>
      <c r="D219" s="107" t="s">
        <v>3430</v>
      </c>
      <c r="E219" s="107" t="s">
        <v>3434</v>
      </c>
      <c r="F219" s="109">
        <v>0</v>
      </c>
      <c r="G219" s="107" t="s">
        <v>3411</v>
      </c>
      <c r="H219" s="107" t="s">
        <v>3411</v>
      </c>
      <c r="I219" s="107" t="s">
        <v>3411</v>
      </c>
      <c r="J219" s="107" t="s">
        <v>3411</v>
      </c>
      <c r="K219" s="109">
        <v>0</v>
      </c>
    </row>
    <row r="220" spans="1:11" hidden="1">
      <c r="A220" s="108">
        <v>44660</v>
      </c>
      <c r="B220" s="107">
        <v>27</v>
      </c>
      <c r="C220" s="107" t="s">
        <v>3440</v>
      </c>
      <c r="D220" s="107" t="s">
        <v>3430</v>
      </c>
      <c r="E220" s="107" t="s">
        <v>3434</v>
      </c>
      <c r="F220" s="109">
        <v>0</v>
      </c>
      <c r="G220" s="107" t="s">
        <v>3411</v>
      </c>
      <c r="H220" s="107" t="s">
        <v>3411</v>
      </c>
      <c r="I220" s="107" t="s">
        <v>3411</v>
      </c>
      <c r="J220" s="107" t="s">
        <v>3411</v>
      </c>
      <c r="K220" s="109">
        <v>0</v>
      </c>
    </row>
    <row r="221" spans="1:11" hidden="1">
      <c r="A221" s="108">
        <v>44660</v>
      </c>
      <c r="B221" s="107">
        <v>17</v>
      </c>
      <c r="C221" s="107" t="s">
        <v>3441</v>
      </c>
      <c r="D221" s="107" t="s">
        <v>3430</v>
      </c>
      <c r="E221" s="107" t="s">
        <v>3434</v>
      </c>
      <c r="F221" s="109">
        <v>0</v>
      </c>
      <c r="G221" s="107" t="s">
        <v>3411</v>
      </c>
      <c r="H221" s="107" t="s">
        <v>3411</v>
      </c>
      <c r="I221" s="107" t="s">
        <v>3411</v>
      </c>
      <c r="J221" s="107" t="s">
        <v>3411</v>
      </c>
      <c r="K221" s="109">
        <v>0</v>
      </c>
    </row>
    <row r="222" spans="1:11" hidden="1">
      <c r="A222" s="108">
        <v>44660</v>
      </c>
      <c r="B222" s="107">
        <v>21</v>
      </c>
      <c r="C222" s="107" t="s">
        <v>3442</v>
      </c>
      <c r="D222" s="107" t="s">
        <v>3425</v>
      </c>
      <c r="E222" s="107" t="s">
        <v>3434</v>
      </c>
      <c r="F222" s="109">
        <v>0</v>
      </c>
      <c r="G222" s="107" t="s">
        <v>3411</v>
      </c>
      <c r="H222" s="107" t="s">
        <v>3411</v>
      </c>
      <c r="I222" s="107" t="s">
        <v>3411</v>
      </c>
      <c r="J222" s="107" t="s">
        <v>3411</v>
      </c>
      <c r="K222" s="109">
        <v>0</v>
      </c>
    </row>
    <row r="223" spans="1:11" hidden="1">
      <c r="A223" s="108">
        <v>44660</v>
      </c>
      <c r="B223" s="107">
        <v>22</v>
      </c>
      <c r="C223" s="107" t="s">
        <v>3443</v>
      </c>
      <c r="D223" s="107" t="s">
        <v>3425</v>
      </c>
      <c r="E223" s="107" t="s">
        <v>3434</v>
      </c>
      <c r="F223" s="109">
        <v>0</v>
      </c>
      <c r="G223" s="107" t="s">
        <v>3411</v>
      </c>
      <c r="H223" s="107" t="s">
        <v>3411</v>
      </c>
      <c r="I223" s="107" t="s">
        <v>3411</v>
      </c>
      <c r="J223" s="107" t="s">
        <v>3411</v>
      </c>
      <c r="K223" s="109">
        <v>0</v>
      </c>
    </row>
    <row r="224" spans="1:11" hidden="1">
      <c r="A224" s="108">
        <v>44660</v>
      </c>
      <c r="B224" s="107">
        <v>288</v>
      </c>
      <c r="C224" s="107" t="s">
        <v>3444</v>
      </c>
      <c r="D224" s="107" t="s">
        <v>3425</v>
      </c>
      <c r="E224" s="107" t="s">
        <v>3434</v>
      </c>
      <c r="F224" s="109">
        <v>0</v>
      </c>
      <c r="G224" s="107" t="s">
        <v>3411</v>
      </c>
      <c r="H224" s="107" t="s">
        <v>3411</v>
      </c>
      <c r="I224" s="107" t="s">
        <v>3411</v>
      </c>
      <c r="J224" s="107" t="s">
        <v>3411</v>
      </c>
      <c r="K224" s="109">
        <v>0</v>
      </c>
    </row>
    <row r="225" spans="1:11">
      <c r="A225" s="108">
        <v>44661</v>
      </c>
      <c r="B225" s="107">
        <v>4</v>
      </c>
      <c r="C225" s="107" t="s">
        <v>3394</v>
      </c>
      <c r="D225" s="107" t="s">
        <v>3395</v>
      </c>
      <c r="E225" s="107" t="s">
        <v>3396</v>
      </c>
      <c r="F225" s="109">
        <v>0</v>
      </c>
      <c r="G225" s="107" t="s">
        <v>3411</v>
      </c>
      <c r="H225" s="107" t="s">
        <v>3411</v>
      </c>
      <c r="I225" s="107" t="s">
        <v>3411</v>
      </c>
      <c r="J225" s="107" t="s">
        <v>3411</v>
      </c>
      <c r="K225" s="109">
        <v>0</v>
      </c>
    </row>
    <row r="226" spans="1:11">
      <c r="A226" s="108">
        <v>44661</v>
      </c>
      <c r="B226" s="107">
        <v>5</v>
      </c>
      <c r="C226" s="107" t="s">
        <v>3399</v>
      </c>
      <c r="D226" s="107" t="s">
        <v>3395</v>
      </c>
      <c r="E226" s="107" t="s">
        <v>3396</v>
      </c>
      <c r="F226" s="109">
        <v>0</v>
      </c>
      <c r="G226" s="107" t="s">
        <v>3411</v>
      </c>
      <c r="H226" s="107" t="s">
        <v>3411</v>
      </c>
      <c r="I226" s="107" t="s">
        <v>3411</v>
      </c>
      <c r="J226" s="107" t="s">
        <v>3411</v>
      </c>
      <c r="K226" s="109">
        <v>0</v>
      </c>
    </row>
    <row r="227" spans="1:11">
      <c r="A227" s="108">
        <v>44661</v>
      </c>
      <c r="B227" s="107">
        <v>7</v>
      </c>
      <c r="C227" s="107" t="s">
        <v>3410</v>
      </c>
      <c r="D227" s="107" t="s">
        <v>3395</v>
      </c>
      <c r="E227" s="107" t="s">
        <v>3396</v>
      </c>
      <c r="F227" s="109">
        <v>0</v>
      </c>
      <c r="G227" s="107" t="s">
        <v>3411</v>
      </c>
      <c r="H227" s="107" t="s">
        <v>3411</v>
      </c>
      <c r="I227" s="107" t="s">
        <v>3411</v>
      </c>
      <c r="J227" s="107" t="s">
        <v>3411</v>
      </c>
      <c r="K227" s="109">
        <v>0</v>
      </c>
    </row>
    <row r="228" spans="1:11">
      <c r="A228" s="108">
        <v>44661</v>
      </c>
      <c r="B228" s="107">
        <v>6</v>
      </c>
      <c r="C228" s="107" t="s">
        <v>3412</v>
      </c>
      <c r="D228" s="107" t="s">
        <v>3395</v>
      </c>
      <c r="E228" s="107" t="s">
        <v>3396</v>
      </c>
      <c r="F228" s="109">
        <v>0</v>
      </c>
      <c r="G228" s="107" t="s">
        <v>3411</v>
      </c>
      <c r="H228" s="107" t="s">
        <v>3411</v>
      </c>
      <c r="I228" s="107" t="s">
        <v>3411</v>
      </c>
      <c r="J228" s="107" t="s">
        <v>3411</v>
      </c>
      <c r="K228" s="109">
        <v>0</v>
      </c>
    </row>
    <row r="229" spans="1:11">
      <c r="A229" s="108">
        <v>44661</v>
      </c>
      <c r="B229" s="107">
        <v>9</v>
      </c>
      <c r="C229" s="107" t="s">
        <v>3413</v>
      </c>
      <c r="D229" s="107" t="s">
        <v>3395</v>
      </c>
      <c r="E229" s="107" t="s">
        <v>3396</v>
      </c>
      <c r="F229" s="109">
        <v>0</v>
      </c>
      <c r="G229" s="107" t="s">
        <v>3411</v>
      </c>
      <c r="H229" s="107" t="s">
        <v>3411</v>
      </c>
      <c r="I229" s="107" t="s">
        <v>3411</v>
      </c>
      <c r="J229" s="107" t="s">
        <v>3411</v>
      </c>
      <c r="K229" s="109">
        <v>0</v>
      </c>
    </row>
    <row r="230" spans="1:11">
      <c r="A230" s="108">
        <v>44661</v>
      </c>
      <c r="B230" s="107">
        <v>10</v>
      </c>
      <c r="C230" s="107" t="s">
        <v>3423</v>
      </c>
      <c r="D230" s="107" t="s">
        <v>3395</v>
      </c>
      <c r="E230" s="107" t="s">
        <v>3396</v>
      </c>
      <c r="F230" s="109">
        <v>0</v>
      </c>
      <c r="G230" s="107" t="s">
        <v>3411</v>
      </c>
      <c r="H230" s="107" t="s">
        <v>3411</v>
      </c>
      <c r="I230" s="107" t="s">
        <v>3411</v>
      </c>
      <c r="J230" s="107" t="s">
        <v>3411</v>
      </c>
      <c r="K230" s="109">
        <v>0</v>
      </c>
    </row>
    <row r="231" spans="1:11">
      <c r="A231" s="108">
        <v>44661</v>
      </c>
      <c r="B231" s="107">
        <v>15</v>
      </c>
      <c r="C231" s="107" t="s">
        <v>3424</v>
      </c>
      <c r="D231" s="107" t="s">
        <v>3425</v>
      </c>
      <c r="E231" s="107" t="s">
        <v>3426</v>
      </c>
      <c r="F231" s="109">
        <v>0</v>
      </c>
      <c r="G231" s="107" t="s">
        <v>3411</v>
      </c>
      <c r="H231" s="107" t="s">
        <v>3411</v>
      </c>
      <c r="I231" s="107" t="s">
        <v>3411</v>
      </c>
      <c r="J231" s="107" t="s">
        <v>3411</v>
      </c>
      <c r="K231" s="109">
        <v>0</v>
      </c>
    </row>
    <row r="232" spans="1:11">
      <c r="A232" s="108">
        <v>44661</v>
      </c>
      <c r="B232" s="107">
        <v>12</v>
      </c>
      <c r="C232" s="107" t="s">
        <v>3427</v>
      </c>
      <c r="D232" s="107" t="s">
        <v>3395</v>
      </c>
      <c r="E232" s="107" t="s">
        <v>3426</v>
      </c>
      <c r="F232" s="109">
        <v>0</v>
      </c>
      <c r="G232" s="107" t="s">
        <v>3411</v>
      </c>
      <c r="H232" s="107" t="s">
        <v>3411</v>
      </c>
      <c r="I232" s="107" t="s">
        <v>3411</v>
      </c>
      <c r="J232" s="107" t="s">
        <v>3411</v>
      </c>
      <c r="K232" s="109">
        <v>0</v>
      </c>
    </row>
    <row r="233" spans="1:11">
      <c r="A233" s="108">
        <v>44661</v>
      </c>
      <c r="B233" s="107">
        <v>621</v>
      </c>
      <c r="C233" s="107" t="s">
        <v>3428</v>
      </c>
      <c r="D233" s="107" t="s">
        <v>3395</v>
      </c>
      <c r="E233" s="107" t="s">
        <v>3426</v>
      </c>
      <c r="F233" s="109">
        <v>0</v>
      </c>
      <c r="G233" s="107" t="s">
        <v>3411</v>
      </c>
      <c r="H233" s="107" t="s">
        <v>3411</v>
      </c>
      <c r="I233" s="107" t="s">
        <v>3411</v>
      </c>
      <c r="J233" s="107" t="s">
        <v>3411</v>
      </c>
      <c r="K233" s="109">
        <v>0</v>
      </c>
    </row>
    <row r="234" spans="1:11">
      <c r="A234" s="108">
        <v>44661</v>
      </c>
      <c r="B234" s="107">
        <v>659</v>
      </c>
      <c r="C234" s="107" t="s">
        <v>3429</v>
      </c>
      <c r="D234" s="107" t="s">
        <v>3430</v>
      </c>
      <c r="E234" s="107" t="s">
        <v>3426</v>
      </c>
      <c r="F234" s="109">
        <v>0</v>
      </c>
      <c r="G234" s="107" t="s">
        <v>3411</v>
      </c>
      <c r="H234" s="107" t="s">
        <v>3411</v>
      </c>
      <c r="I234" s="107" t="s">
        <v>3411</v>
      </c>
      <c r="J234" s="107" t="s">
        <v>3411</v>
      </c>
      <c r="K234" s="109">
        <v>0</v>
      </c>
    </row>
    <row r="235" spans="1:11">
      <c r="A235" s="108">
        <v>44661</v>
      </c>
      <c r="B235" s="107">
        <v>296</v>
      </c>
      <c r="C235" s="107" t="s">
        <v>3431</v>
      </c>
      <c r="D235" s="107" t="s">
        <v>3432</v>
      </c>
      <c r="E235" s="107" t="s">
        <v>3426</v>
      </c>
      <c r="F235" s="109">
        <v>0</v>
      </c>
      <c r="G235" s="107" t="s">
        <v>3411</v>
      </c>
      <c r="H235" s="107" t="s">
        <v>3411</v>
      </c>
      <c r="I235" s="107" t="s">
        <v>3411</v>
      </c>
      <c r="J235" s="107" t="s">
        <v>3411</v>
      </c>
      <c r="K235" s="109">
        <v>0</v>
      </c>
    </row>
    <row r="236" spans="1:11" hidden="1">
      <c r="A236" s="108">
        <v>44661</v>
      </c>
      <c r="B236" s="107">
        <v>459</v>
      </c>
      <c r="C236" s="107" t="s">
        <v>3433</v>
      </c>
      <c r="D236" s="107" t="s">
        <v>3432</v>
      </c>
      <c r="E236" s="107" t="s">
        <v>3434</v>
      </c>
      <c r="F236" s="109">
        <v>0</v>
      </c>
      <c r="G236" s="107" t="s">
        <v>3411</v>
      </c>
      <c r="H236" s="107" t="s">
        <v>3411</v>
      </c>
      <c r="I236" s="107" t="s">
        <v>3411</v>
      </c>
      <c r="J236" s="107" t="s">
        <v>3411</v>
      </c>
      <c r="K236" s="109">
        <v>0</v>
      </c>
    </row>
    <row r="237" spans="1:11" hidden="1">
      <c r="A237" s="108">
        <v>44661</v>
      </c>
      <c r="B237" s="107">
        <v>754</v>
      </c>
      <c r="C237" s="107" t="s">
        <v>3435</v>
      </c>
      <c r="D237" s="107" t="s">
        <v>3432</v>
      </c>
      <c r="E237" s="107" t="s">
        <v>3434</v>
      </c>
      <c r="F237" s="109">
        <v>0</v>
      </c>
      <c r="G237" s="107" t="s">
        <v>3411</v>
      </c>
      <c r="H237" s="107" t="s">
        <v>3411</v>
      </c>
      <c r="I237" s="107" t="s">
        <v>3411</v>
      </c>
      <c r="J237" s="107" t="s">
        <v>3411</v>
      </c>
      <c r="K237" s="109">
        <v>0</v>
      </c>
    </row>
    <row r="238" spans="1:11" hidden="1">
      <c r="A238" s="108">
        <v>44661</v>
      </c>
      <c r="B238" s="107">
        <v>755</v>
      </c>
      <c r="C238" s="107" t="s">
        <v>3436</v>
      </c>
      <c r="D238" s="107" t="s">
        <v>3432</v>
      </c>
      <c r="E238" s="107" t="s">
        <v>3434</v>
      </c>
      <c r="F238" s="109">
        <v>0</v>
      </c>
      <c r="G238" s="107" t="s">
        <v>3411</v>
      </c>
      <c r="H238" s="107" t="s">
        <v>3411</v>
      </c>
      <c r="I238" s="107" t="s">
        <v>3411</v>
      </c>
      <c r="J238" s="107" t="s">
        <v>3411</v>
      </c>
      <c r="K238" s="109">
        <v>0</v>
      </c>
    </row>
    <row r="239" spans="1:11" hidden="1">
      <c r="A239" s="108">
        <v>44661</v>
      </c>
      <c r="B239" s="107">
        <v>756</v>
      </c>
      <c r="C239" s="107" t="s">
        <v>3437</v>
      </c>
      <c r="D239" s="107" t="s">
        <v>3432</v>
      </c>
      <c r="E239" s="107" t="s">
        <v>3434</v>
      </c>
      <c r="F239" s="109">
        <v>0</v>
      </c>
      <c r="G239" s="107" t="s">
        <v>3411</v>
      </c>
      <c r="H239" s="107" t="s">
        <v>3411</v>
      </c>
      <c r="I239" s="107" t="s">
        <v>3411</v>
      </c>
      <c r="J239" s="107" t="s">
        <v>3411</v>
      </c>
      <c r="K239" s="109">
        <v>0</v>
      </c>
    </row>
    <row r="240" spans="1:11" hidden="1">
      <c r="A240" s="108">
        <v>44661</v>
      </c>
      <c r="B240" s="107">
        <v>1066</v>
      </c>
      <c r="C240" s="107" t="s">
        <v>3438</v>
      </c>
      <c r="D240" s="107" t="s">
        <v>3432</v>
      </c>
      <c r="E240" s="107" t="s">
        <v>3434</v>
      </c>
      <c r="F240" s="109">
        <v>0</v>
      </c>
      <c r="G240" s="107" t="s">
        <v>3411</v>
      </c>
      <c r="H240" s="107" t="s">
        <v>3411</v>
      </c>
      <c r="I240" s="107" t="s">
        <v>3411</v>
      </c>
      <c r="J240" s="107" t="s">
        <v>3411</v>
      </c>
      <c r="K240" s="109">
        <v>0</v>
      </c>
    </row>
    <row r="241" spans="1:11" hidden="1">
      <c r="A241" s="108">
        <v>44661</v>
      </c>
      <c r="B241" s="107">
        <v>26</v>
      </c>
      <c r="C241" s="107" t="s">
        <v>3439</v>
      </c>
      <c r="D241" s="107" t="s">
        <v>3430</v>
      </c>
      <c r="E241" s="107" t="s">
        <v>3434</v>
      </c>
      <c r="F241" s="109">
        <v>0</v>
      </c>
      <c r="G241" s="107" t="s">
        <v>3411</v>
      </c>
      <c r="H241" s="107" t="s">
        <v>3411</v>
      </c>
      <c r="I241" s="107" t="s">
        <v>3411</v>
      </c>
      <c r="J241" s="107" t="s">
        <v>3411</v>
      </c>
      <c r="K241" s="109">
        <v>0</v>
      </c>
    </row>
    <row r="242" spans="1:11" hidden="1">
      <c r="A242" s="108">
        <v>44661</v>
      </c>
      <c r="B242" s="107">
        <v>27</v>
      </c>
      <c r="C242" s="107" t="s">
        <v>3440</v>
      </c>
      <c r="D242" s="107" t="s">
        <v>3430</v>
      </c>
      <c r="E242" s="107" t="s">
        <v>3434</v>
      </c>
      <c r="F242" s="109">
        <v>0</v>
      </c>
      <c r="G242" s="107" t="s">
        <v>3411</v>
      </c>
      <c r="H242" s="107" t="s">
        <v>3411</v>
      </c>
      <c r="I242" s="107" t="s">
        <v>3411</v>
      </c>
      <c r="J242" s="107" t="s">
        <v>3411</v>
      </c>
      <c r="K242" s="109">
        <v>0</v>
      </c>
    </row>
    <row r="243" spans="1:11" hidden="1">
      <c r="A243" s="108">
        <v>44661</v>
      </c>
      <c r="B243" s="107">
        <v>17</v>
      </c>
      <c r="C243" s="107" t="s">
        <v>3441</v>
      </c>
      <c r="D243" s="107" t="s">
        <v>3430</v>
      </c>
      <c r="E243" s="107" t="s">
        <v>3434</v>
      </c>
      <c r="F243" s="109">
        <v>0</v>
      </c>
      <c r="G243" s="107" t="s">
        <v>3411</v>
      </c>
      <c r="H243" s="107" t="s">
        <v>3411</v>
      </c>
      <c r="I243" s="107" t="s">
        <v>3411</v>
      </c>
      <c r="J243" s="107" t="s">
        <v>3411</v>
      </c>
      <c r="K243" s="109">
        <v>0</v>
      </c>
    </row>
    <row r="244" spans="1:11" hidden="1">
      <c r="A244" s="108">
        <v>44661</v>
      </c>
      <c r="B244" s="107">
        <v>21</v>
      </c>
      <c r="C244" s="107" t="s">
        <v>3442</v>
      </c>
      <c r="D244" s="107" t="s">
        <v>3425</v>
      </c>
      <c r="E244" s="107" t="s">
        <v>3434</v>
      </c>
      <c r="F244" s="109">
        <v>0</v>
      </c>
      <c r="G244" s="107" t="s">
        <v>3411</v>
      </c>
      <c r="H244" s="107" t="s">
        <v>3411</v>
      </c>
      <c r="I244" s="107" t="s">
        <v>3411</v>
      </c>
      <c r="J244" s="107" t="s">
        <v>3411</v>
      </c>
      <c r="K244" s="109">
        <v>0</v>
      </c>
    </row>
    <row r="245" spans="1:11" hidden="1">
      <c r="A245" s="108">
        <v>44661</v>
      </c>
      <c r="B245" s="107">
        <v>22</v>
      </c>
      <c r="C245" s="107" t="s">
        <v>3443</v>
      </c>
      <c r="D245" s="107" t="s">
        <v>3425</v>
      </c>
      <c r="E245" s="107" t="s">
        <v>3434</v>
      </c>
      <c r="F245" s="109">
        <v>0</v>
      </c>
      <c r="G245" s="107" t="s">
        <v>3411</v>
      </c>
      <c r="H245" s="107" t="s">
        <v>3411</v>
      </c>
      <c r="I245" s="107" t="s">
        <v>3411</v>
      </c>
      <c r="J245" s="107" t="s">
        <v>3411</v>
      </c>
      <c r="K245" s="109">
        <v>0</v>
      </c>
    </row>
    <row r="246" spans="1:11" hidden="1">
      <c r="A246" s="108">
        <v>44661</v>
      </c>
      <c r="B246" s="107">
        <v>288</v>
      </c>
      <c r="C246" s="107" t="s">
        <v>3444</v>
      </c>
      <c r="D246" s="107" t="s">
        <v>3425</v>
      </c>
      <c r="E246" s="107" t="s">
        <v>3434</v>
      </c>
      <c r="F246" s="109">
        <v>0</v>
      </c>
      <c r="G246" s="107" t="s">
        <v>3411</v>
      </c>
      <c r="H246" s="107" t="s">
        <v>3411</v>
      </c>
      <c r="I246" s="107" t="s">
        <v>3411</v>
      </c>
      <c r="J246" s="107" t="s">
        <v>3411</v>
      </c>
      <c r="K246" s="109">
        <v>0</v>
      </c>
    </row>
    <row r="247" spans="1:11">
      <c r="A247" s="108">
        <v>44662</v>
      </c>
      <c r="B247" s="107">
        <v>4</v>
      </c>
      <c r="C247" s="107" t="s">
        <v>3394</v>
      </c>
      <c r="D247" s="107" t="s">
        <v>3395</v>
      </c>
      <c r="E247" s="107" t="s">
        <v>3396</v>
      </c>
      <c r="F247" s="109">
        <v>0.25</v>
      </c>
      <c r="G247" s="107">
        <v>155</v>
      </c>
      <c r="H247" s="107" t="s">
        <v>3454</v>
      </c>
      <c r="I247" s="107" t="s">
        <v>3446</v>
      </c>
      <c r="J247" s="107" t="s">
        <v>3447</v>
      </c>
      <c r="K247" s="109">
        <v>0.25</v>
      </c>
    </row>
    <row r="248" spans="1:11">
      <c r="A248" s="108">
        <v>44662</v>
      </c>
      <c r="B248" s="107">
        <v>5</v>
      </c>
      <c r="C248" s="107" t="s">
        <v>3399</v>
      </c>
      <c r="D248" s="107" t="s">
        <v>3395</v>
      </c>
      <c r="E248" s="107" t="s">
        <v>3396</v>
      </c>
      <c r="F248" s="109">
        <v>0</v>
      </c>
      <c r="G248" s="107" t="s">
        <v>3411</v>
      </c>
      <c r="H248" s="107" t="s">
        <v>3411</v>
      </c>
      <c r="I248" s="107" t="s">
        <v>3411</v>
      </c>
      <c r="J248" s="107" t="s">
        <v>3411</v>
      </c>
      <c r="K248" s="109">
        <v>0</v>
      </c>
    </row>
    <row r="249" spans="1:11">
      <c r="A249" s="108">
        <v>44662</v>
      </c>
      <c r="B249" s="107">
        <v>7</v>
      </c>
      <c r="C249" s="107" t="s">
        <v>3410</v>
      </c>
      <c r="D249" s="107" t="s">
        <v>3395</v>
      </c>
      <c r="E249" s="107" t="s">
        <v>3396</v>
      </c>
      <c r="F249" s="109">
        <v>0.33333333333333331</v>
      </c>
      <c r="G249" s="107" t="s">
        <v>3411</v>
      </c>
      <c r="H249" s="107" t="s">
        <v>3411</v>
      </c>
      <c r="I249" s="107" t="s">
        <v>3411</v>
      </c>
      <c r="J249" s="107" t="s">
        <v>3411</v>
      </c>
      <c r="K249" s="109">
        <v>0</v>
      </c>
    </row>
    <row r="250" spans="1:11">
      <c r="A250" s="108">
        <v>44662</v>
      </c>
      <c r="B250" s="107">
        <v>6</v>
      </c>
      <c r="C250" s="107" t="s">
        <v>3412</v>
      </c>
      <c r="D250" s="107" t="s">
        <v>3395</v>
      </c>
      <c r="E250" s="107" t="s">
        <v>3396</v>
      </c>
      <c r="F250" s="109">
        <v>0</v>
      </c>
      <c r="G250" s="107" t="s">
        <v>3411</v>
      </c>
      <c r="H250" s="107" t="s">
        <v>3411</v>
      </c>
      <c r="I250" s="107" t="s">
        <v>3411</v>
      </c>
      <c r="J250" s="107" t="s">
        <v>3411</v>
      </c>
      <c r="K250" s="109">
        <v>0</v>
      </c>
    </row>
    <row r="251" spans="1:11">
      <c r="A251" s="108">
        <v>44662</v>
      </c>
      <c r="B251" s="107">
        <v>9</v>
      </c>
      <c r="C251" s="107" t="s">
        <v>3413</v>
      </c>
      <c r="D251" s="107" t="s">
        <v>3395</v>
      </c>
      <c r="E251" s="107" t="s">
        <v>3396</v>
      </c>
      <c r="F251" s="109">
        <v>0.33333333333333331</v>
      </c>
      <c r="G251" s="107" t="s">
        <v>3414</v>
      </c>
      <c r="H251" s="107" t="s">
        <v>3415</v>
      </c>
      <c r="I251" s="107" t="s">
        <v>3416</v>
      </c>
      <c r="J251" s="107" t="s">
        <v>3417</v>
      </c>
      <c r="K251" s="109">
        <v>8.3333333333333329E-2</v>
      </c>
    </row>
    <row r="252" spans="1:11">
      <c r="A252" s="108">
        <v>44662</v>
      </c>
      <c r="B252" s="107">
        <v>9</v>
      </c>
      <c r="C252" s="107" t="s">
        <v>3413</v>
      </c>
      <c r="D252" s="107" t="s">
        <v>3395</v>
      </c>
      <c r="E252" s="107" t="s">
        <v>3396</v>
      </c>
      <c r="F252" s="109">
        <v>0.33333333333333331</v>
      </c>
      <c r="G252" s="107" t="s">
        <v>3452</v>
      </c>
      <c r="H252" s="107" t="s">
        <v>3453</v>
      </c>
      <c r="I252" s="107" t="s">
        <v>3446</v>
      </c>
      <c r="J252" s="107" t="s">
        <v>3447</v>
      </c>
      <c r="K252" s="109">
        <v>8.3333333333333329E-2</v>
      </c>
    </row>
    <row r="253" spans="1:11">
      <c r="A253" s="108">
        <v>44662</v>
      </c>
      <c r="B253" s="107">
        <v>9</v>
      </c>
      <c r="C253" s="107" t="s">
        <v>3413</v>
      </c>
      <c r="D253" s="107" t="s">
        <v>3395</v>
      </c>
      <c r="E253" s="107" t="s">
        <v>3396</v>
      </c>
      <c r="F253" s="109">
        <v>0.33333333333333331</v>
      </c>
      <c r="G253" s="107" t="s">
        <v>3459</v>
      </c>
      <c r="H253" s="107" t="s">
        <v>3460</v>
      </c>
      <c r="I253" s="107" t="s">
        <v>3446</v>
      </c>
      <c r="J253" s="107" t="s">
        <v>3447</v>
      </c>
      <c r="K253" s="109">
        <v>0.125</v>
      </c>
    </row>
    <row r="254" spans="1:11">
      <c r="A254" s="108">
        <v>44662</v>
      </c>
      <c r="B254" s="107">
        <v>9</v>
      </c>
      <c r="C254" s="107" t="s">
        <v>3413</v>
      </c>
      <c r="D254" s="107" t="s">
        <v>3395</v>
      </c>
      <c r="E254" s="107" t="s">
        <v>3396</v>
      </c>
      <c r="F254" s="109">
        <v>0.33333333333333331</v>
      </c>
      <c r="G254" s="107" t="s">
        <v>3408</v>
      </c>
      <c r="H254" s="107" t="s">
        <v>3409</v>
      </c>
      <c r="I254" s="107" t="s">
        <v>3422</v>
      </c>
      <c r="J254" s="107" t="s">
        <v>3422</v>
      </c>
      <c r="K254" s="109">
        <v>4.1666666666666664E-2</v>
      </c>
    </row>
    <row r="255" spans="1:11">
      <c r="A255" s="108">
        <v>44662</v>
      </c>
      <c r="B255" s="107">
        <v>10</v>
      </c>
      <c r="C255" s="107" t="s">
        <v>3423</v>
      </c>
      <c r="D255" s="107" t="s">
        <v>3395</v>
      </c>
      <c r="E255" s="107" t="s">
        <v>3396</v>
      </c>
      <c r="F255" s="109">
        <v>0</v>
      </c>
      <c r="G255" s="107" t="s">
        <v>3411</v>
      </c>
      <c r="H255" s="107" t="s">
        <v>3411</v>
      </c>
      <c r="I255" s="107" t="s">
        <v>3411</v>
      </c>
      <c r="J255" s="107" t="s">
        <v>3411</v>
      </c>
      <c r="K255" s="109">
        <v>0</v>
      </c>
    </row>
    <row r="256" spans="1:11">
      <c r="A256" s="108">
        <v>44662</v>
      </c>
      <c r="B256" s="107">
        <v>15</v>
      </c>
      <c r="C256" s="107" t="s">
        <v>3424</v>
      </c>
      <c r="D256" s="107" t="s">
        <v>3425</v>
      </c>
      <c r="E256" s="107" t="s">
        <v>3426</v>
      </c>
      <c r="F256" s="109">
        <v>0</v>
      </c>
      <c r="G256" s="107" t="s">
        <v>3411</v>
      </c>
      <c r="H256" s="107" t="s">
        <v>3411</v>
      </c>
      <c r="I256" s="107" t="s">
        <v>3411</v>
      </c>
      <c r="J256" s="107" t="s">
        <v>3411</v>
      </c>
      <c r="K256" s="109">
        <v>0</v>
      </c>
    </row>
    <row r="257" spans="1:11">
      <c r="A257" s="108">
        <v>44662</v>
      </c>
      <c r="B257" s="107">
        <v>12</v>
      </c>
      <c r="C257" s="107" t="s">
        <v>3427</v>
      </c>
      <c r="D257" s="107" t="s">
        <v>3395</v>
      </c>
      <c r="E257" s="107" t="s">
        <v>3426</v>
      </c>
      <c r="F257" s="109">
        <v>0</v>
      </c>
      <c r="G257" s="107" t="s">
        <v>3411</v>
      </c>
      <c r="H257" s="107" t="s">
        <v>3411</v>
      </c>
      <c r="I257" s="107" t="s">
        <v>3411</v>
      </c>
      <c r="J257" s="107" t="s">
        <v>3411</v>
      </c>
      <c r="K257" s="109">
        <v>0</v>
      </c>
    </row>
    <row r="258" spans="1:11">
      <c r="A258" s="108">
        <v>44662</v>
      </c>
      <c r="B258" s="107">
        <v>621</v>
      </c>
      <c r="C258" s="107" t="s">
        <v>3428</v>
      </c>
      <c r="D258" s="107" t="s">
        <v>3395</v>
      </c>
      <c r="E258" s="107" t="s">
        <v>3426</v>
      </c>
      <c r="F258" s="109">
        <v>0</v>
      </c>
      <c r="G258" s="107" t="s">
        <v>3411</v>
      </c>
      <c r="H258" s="107" t="s">
        <v>3411</v>
      </c>
      <c r="I258" s="107" t="s">
        <v>3411</v>
      </c>
      <c r="J258" s="107" t="s">
        <v>3411</v>
      </c>
      <c r="K258" s="109">
        <v>0</v>
      </c>
    </row>
    <row r="259" spans="1:11">
      <c r="A259" s="108">
        <v>44662</v>
      </c>
      <c r="B259" s="107">
        <v>659</v>
      </c>
      <c r="C259" s="107" t="s">
        <v>3429</v>
      </c>
      <c r="D259" s="107" t="s">
        <v>3430</v>
      </c>
      <c r="E259" s="107" t="s">
        <v>3426</v>
      </c>
      <c r="F259" s="109">
        <v>0</v>
      </c>
      <c r="G259" s="107" t="s">
        <v>3411</v>
      </c>
      <c r="H259" s="107" t="s">
        <v>3411</v>
      </c>
      <c r="I259" s="107" t="s">
        <v>3411</v>
      </c>
      <c r="J259" s="107" t="s">
        <v>3411</v>
      </c>
      <c r="K259" s="109">
        <v>0</v>
      </c>
    </row>
    <row r="260" spans="1:11">
      <c r="A260" s="108">
        <v>44662</v>
      </c>
      <c r="B260" s="107">
        <v>296</v>
      </c>
      <c r="C260" s="107" t="s">
        <v>3431</v>
      </c>
      <c r="D260" s="107" t="s">
        <v>3432</v>
      </c>
      <c r="E260" s="107" t="s">
        <v>3426</v>
      </c>
      <c r="F260" s="109">
        <v>0</v>
      </c>
      <c r="G260" s="107" t="s">
        <v>3411</v>
      </c>
      <c r="H260" s="107" t="s">
        <v>3411</v>
      </c>
      <c r="I260" s="107" t="s">
        <v>3411</v>
      </c>
      <c r="J260" s="107" t="s">
        <v>3411</v>
      </c>
      <c r="K260" s="109">
        <v>0</v>
      </c>
    </row>
    <row r="261" spans="1:11" hidden="1">
      <c r="A261" s="108">
        <v>44662</v>
      </c>
      <c r="B261" s="107">
        <v>459</v>
      </c>
      <c r="C261" s="107" t="s">
        <v>3433</v>
      </c>
      <c r="D261" s="107" t="s">
        <v>3432</v>
      </c>
      <c r="E261" s="107" t="s">
        <v>3434</v>
      </c>
      <c r="F261" s="109">
        <v>0</v>
      </c>
      <c r="G261" s="107" t="s">
        <v>3411</v>
      </c>
      <c r="H261" s="107" t="s">
        <v>3411</v>
      </c>
      <c r="I261" s="107" t="s">
        <v>3411</v>
      </c>
      <c r="J261" s="107" t="s">
        <v>3411</v>
      </c>
      <c r="K261" s="109">
        <v>0</v>
      </c>
    </row>
    <row r="262" spans="1:11" hidden="1">
      <c r="A262" s="108">
        <v>44662</v>
      </c>
      <c r="B262" s="107">
        <v>754</v>
      </c>
      <c r="C262" s="107" t="s">
        <v>3435</v>
      </c>
      <c r="D262" s="107" t="s">
        <v>3432</v>
      </c>
      <c r="E262" s="107" t="s">
        <v>3434</v>
      </c>
      <c r="F262" s="109">
        <v>0</v>
      </c>
      <c r="G262" s="107" t="s">
        <v>3411</v>
      </c>
      <c r="H262" s="107" t="s">
        <v>3411</v>
      </c>
      <c r="I262" s="107" t="s">
        <v>3411</v>
      </c>
      <c r="J262" s="107" t="s">
        <v>3411</v>
      </c>
      <c r="K262" s="109">
        <v>0</v>
      </c>
    </row>
    <row r="263" spans="1:11" hidden="1">
      <c r="A263" s="108">
        <v>44662</v>
      </c>
      <c r="B263" s="107">
        <v>755</v>
      </c>
      <c r="C263" s="107" t="s">
        <v>3436</v>
      </c>
      <c r="D263" s="107" t="s">
        <v>3432</v>
      </c>
      <c r="E263" s="107" t="s">
        <v>3434</v>
      </c>
      <c r="F263" s="109">
        <v>0</v>
      </c>
      <c r="G263" s="107" t="s">
        <v>3411</v>
      </c>
      <c r="H263" s="107" t="s">
        <v>3411</v>
      </c>
      <c r="I263" s="107" t="s">
        <v>3411</v>
      </c>
      <c r="J263" s="107" t="s">
        <v>3411</v>
      </c>
      <c r="K263" s="109">
        <v>0</v>
      </c>
    </row>
    <row r="264" spans="1:11" hidden="1">
      <c r="A264" s="108">
        <v>44662</v>
      </c>
      <c r="B264" s="107">
        <v>756</v>
      </c>
      <c r="C264" s="107" t="s">
        <v>3437</v>
      </c>
      <c r="D264" s="107" t="s">
        <v>3432</v>
      </c>
      <c r="E264" s="107" t="s">
        <v>3434</v>
      </c>
      <c r="F264" s="109">
        <v>0</v>
      </c>
      <c r="G264" s="107" t="s">
        <v>3411</v>
      </c>
      <c r="H264" s="107" t="s">
        <v>3411</v>
      </c>
      <c r="I264" s="107" t="s">
        <v>3411</v>
      </c>
      <c r="J264" s="107" t="s">
        <v>3411</v>
      </c>
      <c r="K264" s="109">
        <v>0</v>
      </c>
    </row>
    <row r="265" spans="1:11" hidden="1">
      <c r="A265" s="108">
        <v>44662</v>
      </c>
      <c r="B265" s="107">
        <v>1066</v>
      </c>
      <c r="C265" s="107" t="s">
        <v>3438</v>
      </c>
      <c r="D265" s="107" t="s">
        <v>3432</v>
      </c>
      <c r="E265" s="107" t="s">
        <v>3434</v>
      </c>
      <c r="F265" s="109">
        <v>0</v>
      </c>
      <c r="G265" s="107" t="s">
        <v>3411</v>
      </c>
      <c r="H265" s="107" t="s">
        <v>3411</v>
      </c>
      <c r="I265" s="107" t="s">
        <v>3411</v>
      </c>
      <c r="J265" s="107" t="s">
        <v>3411</v>
      </c>
      <c r="K265" s="109">
        <v>0</v>
      </c>
    </row>
    <row r="266" spans="1:11" hidden="1">
      <c r="A266" s="108">
        <v>44662</v>
      </c>
      <c r="B266" s="107">
        <v>26</v>
      </c>
      <c r="C266" s="107" t="s">
        <v>3439</v>
      </c>
      <c r="D266" s="107" t="s">
        <v>3430</v>
      </c>
      <c r="E266" s="107" t="s">
        <v>3434</v>
      </c>
      <c r="F266" s="109">
        <v>0</v>
      </c>
      <c r="G266" s="107" t="s">
        <v>3411</v>
      </c>
      <c r="H266" s="107" t="s">
        <v>3411</v>
      </c>
      <c r="I266" s="107" t="s">
        <v>3411</v>
      </c>
      <c r="J266" s="107" t="s">
        <v>3411</v>
      </c>
      <c r="K266" s="109">
        <v>0</v>
      </c>
    </row>
    <row r="267" spans="1:11" hidden="1">
      <c r="A267" s="108">
        <v>44662</v>
      </c>
      <c r="B267" s="107">
        <v>27</v>
      </c>
      <c r="C267" s="107" t="s">
        <v>3440</v>
      </c>
      <c r="D267" s="107" t="s">
        <v>3430</v>
      </c>
      <c r="E267" s="107" t="s">
        <v>3434</v>
      </c>
      <c r="F267" s="109">
        <v>0</v>
      </c>
      <c r="G267" s="107" t="s">
        <v>3411</v>
      </c>
      <c r="H267" s="107" t="s">
        <v>3411</v>
      </c>
      <c r="I267" s="107" t="s">
        <v>3411</v>
      </c>
      <c r="J267" s="107" t="s">
        <v>3411</v>
      </c>
      <c r="K267" s="109">
        <v>0</v>
      </c>
    </row>
    <row r="268" spans="1:11" hidden="1">
      <c r="A268" s="108">
        <v>44662</v>
      </c>
      <c r="B268" s="107">
        <v>17</v>
      </c>
      <c r="C268" s="107" t="s">
        <v>3441</v>
      </c>
      <c r="D268" s="107" t="s">
        <v>3430</v>
      </c>
      <c r="E268" s="107" t="s">
        <v>3434</v>
      </c>
      <c r="F268" s="109">
        <v>0</v>
      </c>
      <c r="G268" s="107" t="s">
        <v>3411</v>
      </c>
      <c r="H268" s="107" t="s">
        <v>3411</v>
      </c>
      <c r="I268" s="107" t="s">
        <v>3411</v>
      </c>
      <c r="J268" s="107" t="s">
        <v>3411</v>
      </c>
      <c r="K268" s="109">
        <v>0</v>
      </c>
    </row>
    <row r="269" spans="1:11" hidden="1">
      <c r="A269" s="108">
        <v>44662</v>
      </c>
      <c r="B269" s="107">
        <v>21</v>
      </c>
      <c r="C269" s="107" t="s">
        <v>3442</v>
      </c>
      <c r="D269" s="107" t="s">
        <v>3425</v>
      </c>
      <c r="E269" s="107" t="s">
        <v>3434</v>
      </c>
      <c r="F269" s="109">
        <v>0</v>
      </c>
      <c r="G269" s="107" t="s">
        <v>3411</v>
      </c>
      <c r="H269" s="107" t="s">
        <v>3411</v>
      </c>
      <c r="I269" s="107" t="s">
        <v>3411</v>
      </c>
      <c r="J269" s="107" t="s">
        <v>3411</v>
      </c>
      <c r="K269" s="109">
        <v>0</v>
      </c>
    </row>
    <row r="270" spans="1:11" hidden="1">
      <c r="A270" s="108">
        <v>44662</v>
      </c>
      <c r="B270" s="107">
        <v>22</v>
      </c>
      <c r="C270" s="107" t="s">
        <v>3443</v>
      </c>
      <c r="D270" s="107" t="s">
        <v>3425</v>
      </c>
      <c r="E270" s="107" t="s">
        <v>3434</v>
      </c>
      <c r="F270" s="109">
        <v>0</v>
      </c>
      <c r="G270" s="107" t="s">
        <v>3411</v>
      </c>
      <c r="H270" s="107" t="s">
        <v>3411</v>
      </c>
      <c r="I270" s="107" t="s">
        <v>3411</v>
      </c>
      <c r="J270" s="107" t="s">
        <v>3411</v>
      </c>
      <c r="K270" s="109">
        <v>0</v>
      </c>
    </row>
    <row r="271" spans="1:11" hidden="1">
      <c r="A271" s="108">
        <v>44662</v>
      </c>
      <c r="B271" s="107">
        <v>288</v>
      </c>
      <c r="C271" s="107" t="s">
        <v>3444</v>
      </c>
      <c r="D271" s="107" t="s">
        <v>3425</v>
      </c>
      <c r="E271" s="107" t="s">
        <v>3434</v>
      </c>
      <c r="F271" s="109">
        <v>0</v>
      </c>
      <c r="G271" s="107" t="s">
        <v>3411</v>
      </c>
      <c r="H271" s="107" t="s">
        <v>3411</v>
      </c>
      <c r="I271" s="107" t="s">
        <v>3411</v>
      </c>
      <c r="J271" s="107" t="s">
        <v>3411</v>
      </c>
      <c r="K271" s="109">
        <v>0</v>
      </c>
    </row>
    <row r="272" spans="1:11">
      <c r="A272" s="108">
        <v>44663</v>
      </c>
      <c r="B272" s="107">
        <v>4</v>
      </c>
      <c r="C272" s="107" t="s">
        <v>3394</v>
      </c>
      <c r="D272" s="107" t="s">
        <v>3395</v>
      </c>
      <c r="E272" s="107" t="s">
        <v>3396</v>
      </c>
      <c r="F272" s="109">
        <v>0.29166666666666669</v>
      </c>
      <c r="G272" s="107">
        <v>155</v>
      </c>
      <c r="H272" s="107" t="s">
        <v>3454</v>
      </c>
      <c r="I272" s="107" t="s">
        <v>3416</v>
      </c>
      <c r="J272" s="107" t="s">
        <v>3417</v>
      </c>
      <c r="K272" s="109">
        <v>8.3333333333333329E-2</v>
      </c>
    </row>
    <row r="273" spans="1:11">
      <c r="A273" s="108">
        <v>44663</v>
      </c>
      <c r="B273" s="107">
        <v>4</v>
      </c>
      <c r="C273" s="107" t="s">
        <v>3394</v>
      </c>
      <c r="D273" s="107" t="s">
        <v>3395</v>
      </c>
      <c r="E273" s="107" t="s">
        <v>3396</v>
      </c>
      <c r="F273" s="109">
        <v>0.29166666666666669</v>
      </c>
      <c r="G273" s="107">
        <v>162</v>
      </c>
      <c r="H273" s="107" t="s">
        <v>3449</v>
      </c>
      <c r="I273" s="107" t="s">
        <v>3450</v>
      </c>
      <c r="J273" s="107" t="s">
        <v>3451</v>
      </c>
      <c r="K273" s="109">
        <v>0.20833333333333334</v>
      </c>
    </row>
    <row r="274" spans="1:11">
      <c r="A274" s="108">
        <v>44663</v>
      </c>
      <c r="B274" s="107">
        <v>5</v>
      </c>
      <c r="C274" s="107" t="s">
        <v>3399</v>
      </c>
      <c r="D274" s="107" t="s">
        <v>3395</v>
      </c>
      <c r="E274" s="107" t="s">
        <v>3396</v>
      </c>
      <c r="F274" s="109">
        <v>0.35416666666666669</v>
      </c>
      <c r="G274" s="107" t="s">
        <v>3400</v>
      </c>
      <c r="H274" s="107" t="s">
        <v>3401</v>
      </c>
      <c r="I274" s="107" t="s">
        <v>3402</v>
      </c>
      <c r="J274" s="107" t="s">
        <v>3402</v>
      </c>
      <c r="K274" s="109">
        <v>0.27083333333333331</v>
      </c>
    </row>
    <row r="275" spans="1:11">
      <c r="A275" s="108">
        <v>44663</v>
      </c>
      <c r="B275" s="107">
        <v>5</v>
      </c>
      <c r="C275" s="107" t="s">
        <v>3399</v>
      </c>
      <c r="D275" s="107" t="s">
        <v>3395</v>
      </c>
      <c r="E275" s="107" t="s">
        <v>3396</v>
      </c>
      <c r="F275" s="109">
        <v>0.35416666666666669</v>
      </c>
      <c r="G275" s="107" t="s">
        <v>3403</v>
      </c>
      <c r="H275" s="107" t="s">
        <v>3397</v>
      </c>
      <c r="I275" s="107" t="s">
        <v>3402</v>
      </c>
      <c r="J275" s="107" t="s">
        <v>3402</v>
      </c>
      <c r="K275" s="109">
        <v>2.0833333333333332E-2</v>
      </c>
    </row>
    <row r="276" spans="1:11">
      <c r="A276" s="108">
        <v>44663</v>
      </c>
      <c r="B276" s="107">
        <v>5</v>
      </c>
      <c r="C276" s="107" t="s">
        <v>3399</v>
      </c>
      <c r="D276" s="107" t="s">
        <v>3395</v>
      </c>
      <c r="E276" s="107" t="s">
        <v>3396</v>
      </c>
      <c r="F276" s="109">
        <v>0.35416666666666669</v>
      </c>
      <c r="G276" s="107" t="s">
        <v>3404</v>
      </c>
      <c r="H276" s="107" t="s">
        <v>3405</v>
      </c>
      <c r="I276" s="107" t="s">
        <v>3402</v>
      </c>
      <c r="J276" s="107" t="s">
        <v>3402</v>
      </c>
      <c r="K276" s="109">
        <v>2.0833333333333332E-2</v>
      </c>
    </row>
    <row r="277" spans="1:11">
      <c r="A277" s="108">
        <v>44663</v>
      </c>
      <c r="B277" s="107">
        <v>5</v>
      </c>
      <c r="C277" s="107" t="s">
        <v>3399</v>
      </c>
      <c r="D277" s="107" t="s">
        <v>3395</v>
      </c>
      <c r="E277" s="107" t="s">
        <v>3396</v>
      </c>
      <c r="F277" s="109">
        <v>0.35416666666666669</v>
      </c>
      <c r="G277" s="107" t="s">
        <v>3406</v>
      </c>
      <c r="H277" s="107" t="s">
        <v>3407</v>
      </c>
      <c r="I277" s="107" t="s">
        <v>3402</v>
      </c>
      <c r="J277" s="107" t="s">
        <v>3402</v>
      </c>
      <c r="K277" s="109">
        <v>4.1666666666666664E-2</v>
      </c>
    </row>
    <row r="278" spans="1:11">
      <c r="A278" s="108">
        <v>44663</v>
      </c>
      <c r="B278" s="107">
        <v>7</v>
      </c>
      <c r="C278" s="107" t="s">
        <v>3410</v>
      </c>
      <c r="D278" s="107" t="s">
        <v>3395</v>
      </c>
      <c r="E278" s="107" t="s">
        <v>3396</v>
      </c>
      <c r="F278" s="109">
        <v>0.1875</v>
      </c>
      <c r="G278" s="107" t="s">
        <v>3408</v>
      </c>
      <c r="H278" s="107" t="s">
        <v>3409</v>
      </c>
      <c r="I278" s="107" t="s">
        <v>3416</v>
      </c>
      <c r="J278" s="107" t="s">
        <v>3417</v>
      </c>
      <c r="K278" s="109">
        <v>0.14583333333333334</v>
      </c>
    </row>
    <row r="279" spans="1:11">
      <c r="A279" s="108">
        <v>44663</v>
      </c>
      <c r="B279" s="107">
        <v>6</v>
      </c>
      <c r="C279" s="107" t="s">
        <v>3412</v>
      </c>
      <c r="D279" s="107" t="s">
        <v>3395</v>
      </c>
      <c r="E279" s="107" t="s">
        <v>3396</v>
      </c>
      <c r="F279" s="109">
        <v>0</v>
      </c>
      <c r="G279" s="107" t="s">
        <v>3411</v>
      </c>
      <c r="H279" s="107" t="s">
        <v>3411</v>
      </c>
      <c r="I279" s="107" t="s">
        <v>3411</v>
      </c>
      <c r="J279" s="107" t="s">
        <v>3411</v>
      </c>
      <c r="K279" s="109">
        <v>0</v>
      </c>
    </row>
    <row r="280" spans="1:11">
      <c r="A280" s="108">
        <v>44663</v>
      </c>
      <c r="B280" s="107">
        <v>9</v>
      </c>
      <c r="C280" s="107" t="s">
        <v>3413</v>
      </c>
      <c r="D280" s="107" t="s">
        <v>3395</v>
      </c>
      <c r="E280" s="107" t="s">
        <v>3396</v>
      </c>
      <c r="F280" s="109">
        <v>0.33333333333333331</v>
      </c>
      <c r="G280" s="107" t="s">
        <v>3406</v>
      </c>
      <c r="H280" s="107" t="s">
        <v>3407</v>
      </c>
      <c r="I280" s="107" t="s">
        <v>3445</v>
      </c>
      <c r="J280" s="107" t="s">
        <v>3445</v>
      </c>
      <c r="K280" s="109">
        <v>0.10416666666666667</v>
      </c>
    </row>
    <row r="281" spans="1:11">
      <c r="A281" s="108">
        <v>44663</v>
      </c>
      <c r="B281" s="107">
        <v>9</v>
      </c>
      <c r="C281" s="107" t="s">
        <v>3413</v>
      </c>
      <c r="D281" s="107" t="s">
        <v>3395</v>
      </c>
      <c r="E281" s="107" t="s">
        <v>3396</v>
      </c>
      <c r="F281" s="109">
        <v>0.33333333333333331</v>
      </c>
      <c r="G281" s="107" t="s">
        <v>3403</v>
      </c>
      <c r="H281" s="107" t="s">
        <v>3397</v>
      </c>
      <c r="I281" s="107" t="s">
        <v>3445</v>
      </c>
      <c r="J281" s="107" t="s">
        <v>3445</v>
      </c>
      <c r="K281" s="109">
        <v>0.10416666666666667</v>
      </c>
    </row>
    <row r="282" spans="1:11">
      <c r="A282" s="108">
        <v>44663</v>
      </c>
      <c r="B282" s="107">
        <v>9</v>
      </c>
      <c r="C282" s="107" t="s">
        <v>3413</v>
      </c>
      <c r="D282" s="107" t="s">
        <v>3395</v>
      </c>
      <c r="E282" s="107" t="s">
        <v>3396</v>
      </c>
      <c r="F282" s="109">
        <v>0.33333333333333331</v>
      </c>
      <c r="G282" s="107" t="s">
        <v>3408</v>
      </c>
      <c r="H282" s="107" t="s">
        <v>3409</v>
      </c>
      <c r="I282" s="107" t="s">
        <v>3422</v>
      </c>
      <c r="J282" s="107" t="s">
        <v>3422</v>
      </c>
      <c r="K282" s="109">
        <v>0.125</v>
      </c>
    </row>
    <row r="283" spans="1:11">
      <c r="A283" s="108">
        <v>44663</v>
      </c>
      <c r="B283" s="107">
        <v>10</v>
      </c>
      <c r="C283" s="107" t="s">
        <v>3423</v>
      </c>
      <c r="D283" s="107" t="s">
        <v>3395</v>
      </c>
      <c r="E283" s="107" t="s">
        <v>3396</v>
      </c>
      <c r="F283" s="109">
        <v>0</v>
      </c>
      <c r="G283" s="107" t="s">
        <v>3411</v>
      </c>
      <c r="H283" s="107" t="s">
        <v>3411</v>
      </c>
      <c r="I283" s="107" t="s">
        <v>3411</v>
      </c>
      <c r="J283" s="107" t="s">
        <v>3411</v>
      </c>
      <c r="K283" s="109">
        <v>0</v>
      </c>
    </row>
    <row r="284" spans="1:11">
      <c r="A284" s="108">
        <v>44663</v>
      </c>
      <c r="B284" s="107">
        <v>15</v>
      </c>
      <c r="C284" s="107" t="s">
        <v>3424</v>
      </c>
      <c r="D284" s="107" t="s">
        <v>3425</v>
      </c>
      <c r="E284" s="107" t="s">
        <v>3426</v>
      </c>
      <c r="F284" s="109">
        <v>0</v>
      </c>
      <c r="G284" s="107" t="s">
        <v>3411</v>
      </c>
      <c r="H284" s="107" t="s">
        <v>3411</v>
      </c>
      <c r="I284" s="107" t="s">
        <v>3411</v>
      </c>
      <c r="J284" s="107" t="s">
        <v>3411</v>
      </c>
      <c r="K284" s="109">
        <v>0</v>
      </c>
    </row>
    <row r="285" spans="1:11">
      <c r="A285" s="108">
        <v>44663</v>
      </c>
      <c r="B285" s="107">
        <v>12</v>
      </c>
      <c r="C285" s="107" t="s">
        <v>3427</v>
      </c>
      <c r="D285" s="107" t="s">
        <v>3395</v>
      </c>
      <c r="E285" s="107" t="s">
        <v>3426</v>
      </c>
      <c r="F285" s="109">
        <v>0</v>
      </c>
      <c r="G285" s="107" t="s">
        <v>3411</v>
      </c>
      <c r="H285" s="107" t="s">
        <v>3411</v>
      </c>
      <c r="I285" s="107" t="s">
        <v>3411</v>
      </c>
      <c r="J285" s="107" t="s">
        <v>3411</v>
      </c>
      <c r="K285" s="109">
        <v>0</v>
      </c>
    </row>
    <row r="286" spans="1:11">
      <c r="A286" s="108">
        <v>44663</v>
      </c>
      <c r="B286" s="107">
        <v>621</v>
      </c>
      <c r="C286" s="107" t="s">
        <v>3428</v>
      </c>
      <c r="D286" s="107" t="s">
        <v>3395</v>
      </c>
      <c r="E286" s="107" t="s">
        <v>3426</v>
      </c>
      <c r="F286" s="109">
        <v>0</v>
      </c>
      <c r="G286" s="107" t="s">
        <v>3411</v>
      </c>
      <c r="H286" s="107" t="s">
        <v>3411</v>
      </c>
      <c r="I286" s="107" t="s">
        <v>3411</v>
      </c>
      <c r="J286" s="107" t="s">
        <v>3411</v>
      </c>
      <c r="K286" s="109">
        <v>0</v>
      </c>
    </row>
    <row r="287" spans="1:11">
      <c r="A287" s="108">
        <v>44663</v>
      </c>
      <c r="B287" s="107">
        <v>659</v>
      </c>
      <c r="C287" s="107" t="s">
        <v>3429</v>
      </c>
      <c r="D287" s="107" t="s">
        <v>3430</v>
      </c>
      <c r="E287" s="107" t="s">
        <v>3426</v>
      </c>
      <c r="F287" s="109">
        <v>0</v>
      </c>
      <c r="G287" s="107" t="s">
        <v>3411</v>
      </c>
      <c r="H287" s="107" t="s">
        <v>3411</v>
      </c>
      <c r="I287" s="107" t="s">
        <v>3411</v>
      </c>
      <c r="J287" s="107" t="s">
        <v>3411</v>
      </c>
      <c r="K287" s="109">
        <v>0</v>
      </c>
    </row>
    <row r="288" spans="1:11">
      <c r="A288" s="108">
        <v>44663</v>
      </c>
      <c r="B288" s="107">
        <v>296</v>
      </c>
      <c r="C288" s="107" t="s">
        <v>3431</v>
      </c>
      <c r="D288" s="107" t="s">
        <v>3432</v>
      </c>
      <c r="E288" s="107" t="s">
        <v>3426</v>
      </c>
      <c r="F288" s="109">
        <v>0</v>
      </c>
      <c r="G288" s="107" t="s">
        <v>3411</v>
      </c>
      <c r="H288" s="107" t="s">
        <v>3411</v>
      </c>
      <c r="I288" s="107" t="s">
        <v>3411</v>
      </c>
      <c r="J288" s="107" t="s">
        <v>3411</v>
      </c>
      <c r="K288" s="109">
        <v>0</v>
      </c>
    </row>
    <row r="289" spans="1:11" hidden="1">
      <c r="A289" s="108">
        <v>44663</v>
      </c>
      <c r="B289" s="107">
        <v>459</v>
      </c>
      <c r="C289" s="107" t="s">
        <v>3433</v>
      </c>
      <c r="D289" s="107" t="s">
        <v>3432</v>
      </c>
      <c r="E289" s="107" t="s">
        <v>3434</v>
      </c>
      <c r="F289" s="109">
        <v>0</v>
      </c>
      <c r="G289" s="107" t="s">
        <v>3411</v>
      </c>
      <c r="H289" s="107" t="s">
        <v>3411</v>
      </c>
      <c r="I289" s="107" t="s">
        <v>3411</v>
      </c>
      <c r="J289" s="107" t="s">
        <v>3411</v>
      </c>
      <c r="K289" s="109">
        <v>0</v>
      </c>
    </row>
    <row r="290" spans="1:11" hidden="1">
      <c r="A290" s="108">
        <v>44663</v>
      </c>
      <c r="B290" s="107">
        <v>754</v>
      </c>
      <c r="C290" s="107" t="s">
        <v>3435</v>
      </c>
      <c r="D290" s="107" t="s">
        <v>3432</v>
      </c>
      <c r="E290" s="107" t="s">
        <v>3434</v>
      </c>
      <c r="F290" s="109">
        <v>0</v>
      </c>
      <c r="G290" s="107" t="s">
        <v>3411</v>
      </c>
      <c r="H290" s="107" t="s">
        <v>3411</v>
      </c>
      <c r="I290" s="107" t="s">
        <v>3411</v>
      </c>
      <c r="J290" s="107" t="s">
        <v>3411</v>
      </c>
      <c r="K290" s="109">
        <v>0</v>
      </c>
    </row>
    <row r="291" spans="1:11" hidden="1">
      <c r="A291" s="108">
        <v>44663</v>
      </c>
      <c r="B291" s="107">
        <v>755</v>
      </c>
      <c r="C291" s="107" t="s">
        <v>3436</v>
      </c>
      <c r="D291" s="107" t="s">
        <v>3432</v>
      </c>
      <c r="E291" s="107" t="s">
        <v>3434</v>
      </c>
      <c r="F291" s="109">
        <v>0</v>
      </c>
      <c r="G291" s="107" t="s">
        <v>3411</v>
      </c>
      <c r="H291" s="107" t="s">
        <v>3411</v>
      </c>
      <c r="I291" s="107" t="s">
        <v>3411</v>
      </c>
      <c r="J291" s="107" t="s">
        <v>3411</v>
      </c>
      <c r="K291" s="109">
        <v>0</v>
      </c>
    </row>
    <row r="292" spans="1:11" hidden="1">
      <c r="A292" s="108">
        <v>44663</v>
      </c>
      <c r="B292" s="107">
        <v>756</v>
      </c>
      <c r="C292" s="107" t="s">
        <v>3437</v>
      </c>
      <c r="D292" s="107" t="s">
        <v>3432</v>
      </c>
      <c r="E292" s="107" t="s">
        <v>3434</v>
      </c>
      <c r="F292" s="109">
        <v>0</v>
      </c>
      <c r="G292" s="107" t="s">
        <v>3411</v>
      </c>
      <c r="H292" s="107" t="s">
        <v>3411</v>
      </c>
      <c r="I292" s="107" t="s">
        <v>3411</v>
      </c>
      <c r="J292" s="107" t="s">
        <v>3411</v>
      </c>
      <c r="K292" s="109">
        <v>0</v>
      </c>
    </row>
    <row r="293" spans="1:11" hidden="1">
      <c r="A293" s="108">
        <v>44663</v>
      </c>
      <c r="B293" s="107">
        <v>1066</v>
      </c>
      <c r="C293" s="107" t="s">
        <v>3438</v>
      </c>
      <c r="D293" s="107" t="s">
        <v>3432</v>
      </c>
      <c r="E293" s="107" t="s">
        <v>3434</v>
      </c>
      <c r="F293" s="109">
        <v>0</v>
      </c>
      <c r="G293" s="107" t="s">
        <v>3411</v>
      </c>
      <c r="H293" s="107" t="s">
        <v>3411</v>
      </c>
      <c r="I293" s="107" t="s">
        <v>3411</v>
      </c>
      <c r="J293" s="107" t="s">
        <v>3411</v>
      </c>
      <c r="K293" s="109">
        <v>0</v>
      </c>
    </row>
    <row r="294" spans="1:11" hidden="1">
      <c r="A294" s="108">
        <v>44663</v>
      </c>
      <c r="B294" s="107">
        <v>26</v>
      </c>
      <c r="C294" s="107" t="s">
        <v>3439</v>
      </c>
      <c r="D294" s="107" t="s">
        <v>3430</v>
      </c>
      <c r="E294" s="107" t="s">
        <v>3434</v>
      </c>
      <c r="F294" s="109">
        <v>0</v>
      </c>
      <c r="G294" s="107" t="s">
        <v>3411</v>
      </c>
      <c r="H294" s="107" t="s">
        <v>3411</v>
      </c>
      <c r="I294" s="107" t="s">
        <v>3411</v>
      </c>
      <c r="J294" s="107" t="s">
        <v>3411</v>
      </c>
      <c r="K294" s="109">
        <v>0</v>
      </c>
    </row>
    <row r="295" spans="1:11" hidden="1">
      <c r="A295" s="108">
        <v>44663</v>
      </c>
      <c r="B295" s="107">
        <v>27</v>
      </c>
      <c r="C295" s="107" t="s">
        <v>3440</v>
      </c>
      <c r="D295" s="107" t="s">
        <v>3430</v>
      </c>
      <c r="E295" s="107" t="s">
        <v>3434</v>
      </c>
      <c r="F295" s="109">
        <v>0</v>
      </c>
      <c r="G295" s="107" t="s">
        <v>3411</v>
      </c>
      <c r="H295" s="107" t="s">
        <v>3411</v>
      </c>
      <c r="I295" s="107" t="s">
        <v>3411</v>
      </c>
      <c r="J295" s="107" t="s">
        <v>3411</v>
      </c>
      <c r="K295" s="109">
        <v>0</v>
      </c>
    </row>
    <row r="296" spans="1:11" hidden="1">
      <c r="A296" s="108">
        <v>44663</v>
      </c>
      <c r="B296" s="107">
        <v>17</v>
      </c>
      <c r="C296" s="107" t="s">
        <v>3441</v>
      </c>
      <c r="D296" s="107" t="s">
        <v>3430</v>
      </c>
      <c r="E296" s="107" t="s">
        <v>3434</v>
      </c>
      <c r="F296" s="109">
        <v>0</v>
      </c>
      <c r="G296" s="107" t="s">
        <v>3411</v>
      </c>
      <c r="H296" s="107" t="s">
        <v>3411</v>
      </c>
      <c r="I296" s="107" t="s">
        <v>3411</v>
      </c>
      <c r="J296" s="107" t="s">
        <v>3411</v>
      </c>
      <c r="K296" s="109">
        <v>0</v>
      </c>
    </row>
    <row r="297" spans="1:11" hidden="1">
      <c r="A297" s="108">
        <v>44663</v>
      </c>
      <c r="B297" s="107">
        <v>21</v>
      </c>
      <c r="C297" s="107" t="s">
        <v>3442</v>
      </c>
      <c r="D297" s="107" t="s">
        <v>3425</v>
      </c>
      <c r="E297" s="107" t="s">
        <v>3434</v>
      </c>
      <c r="F297" s="109">
        <v>0</v>
      </c>
      <c r="G297" s="107" t="s">
        <v>3411</v>
      </c>
      <c r="H297" s="107" t="s">
        <v>3411</v>
      </c>
      <c r="I297" s="107" t="s">
        <v>3411</v>
      </c>
      <c r="J297" s="107" t="s">
        <v>3411</v>
      </c>
      <c r="K297" s="109">
        <v>0</v>
      </c>
    </row>
    <row r="298" spans="1:11" hidden="1">
      <c r="A298" s="108">
        <v>44663</v>
      </c>
      <c r="B298" s="107">
        <v>22</v>
      </c>
      <c r="C298" s="107" t="s">
        <v>3443</v>
      </c>
      <c r="D298" s="107" t="s">
        <v>3425</v>
      </c>
      <c r="E298" s="107" t="s">
        <v>3434</v>
      </c>
      <c r="F298" s="109">
        <v>0</v>
      </c>
      <c r="G298" s="107" t="s">
        <v>3411</v>
      </c>
      <c r="H298" s="107" t="s">
        <v>3411</v>
      </c>
      <c r="I298" s="107" t="s">
        <v>3411</v>
      </c>
      <c r="J298" s="107" t="s">
        <v>3411</v>
      </c>
      <c r="K298" s="109">
        <v>0</v>
      </c>
    </row>
    <row r="299" spans="1:11" hidden="1">
      <c r="A299" s="108">
        <v>44663</v>
      </c>
      <c r="B299" s="107">
        <v>288</v>
      </c>
      <c r="C299" s="107" t="s">
        <v>3444</v>
      </c>
      <c r="D299" s="107" t="s">
        <v>3425</v>
      </c>
      <c r="E299" s="107" t="s">
        <v>3434</v>
      </c>
      <c r="F299" s="109">
        <v>0</v>
      </c>
      <c r="G299" s="107" t="s">
        <v>3411</v>
      </c>
      <c r="H299" s="107" t="s">
        <v>3411</v>
      </c>
      <c r="I299" s="107" t="s">
        <v>3411</v>
      </c>
      <c r="J299" s="107" t="s">
        <v>3411</v>
      </c>
      <c r="K299" s="109">
        <v>0</v>
      </c>
    </row>
    <row r="300" spans="1:11">
      <c r="A300" s="108">
        <v>44664</v>
      </c>
      <c r="B300" s="107">
        <v>4</v>
      </c>
      <c r="C300" s="107" t="s">
        <v>3394</v>
      </c>
      <c r="D300" s="107" t="s">
        <v>3395</v>
      </c>
      <c r="E300" s="107" t="s">
        <v>3396</v>
      </c>
      <c r="F300" s="109">
        <v>0.35416666666666669</v>
      </c>
      <c r="G300" s="107">
        <v>162</v>
      </c>
      <c r="H300" s="107" t="s">
        <v>3449</v>
      </c>
      <c r="I300" s="107" t="s">
        <v>3450</v>
      </c>
      <c r="J300" s="107" t="s">
        <v>3451</v>
      </c>
      <c r="K300" s="109">
        <v>0.35416666666666669</v>
      </c>
    </row>
    <row r="301" spans="1:11">
      <c r="A301" s="108">
        <v>44664</v>
      </c>
      <c r="B301" s="107">
        <v>5</v>
      </c>
      <c r="C301" s="107" t="s">
        <v>3399</v>
      </c>
      <c r="D301" s="107" t="s">
        <v>3395</v>
      </c>
      <c r="E301" s="107" t="s">
        <v>3396</v>
      </c>
      <c r="F301" s="109">
        <v>0.33333333333333331</v>
      </c>
      <c r="G301" s="107" t="s">
        <v>3400</v>
      </c>
      <c r="H301" s="107" t="s">
        <v>3401</v>
      </c>
      <c r="I301" s="107" t="s">
        <v>3402</v>
      </c>
      <c r="J301" s="107" t="s">
        <v>3402</v>
      </c>
      <c r="K301" s="109">
        <v>0.3125</v>
      </c>
    </row>
    <row r="302" spans="1:11">
      <c r="A302" s="108">
        <v>44664</v>
      </c>
      <c r="B302" s="107">
        <v>5</v>
      </c>
      <c r="C302" s="107" t="s">
        <v>3399</v>
      </c>
      <c r="D302" s="107" t="s">
        <v>3395</v>
      </c>
      <c r="E302" s="107" t="s">
        <v>3396</v>
      </c>
      <c r="F302" s="109">
        <v>0.33333333333333331</v>
      </c>
      <c r="G302" s="107" t="s">
        <v>3406</v>
      </c>
      <c r="H302" s="107" t="s">
        <v>3407</v>
      </c>
      <c r="I302" s="107" t="s">
        <v>3402</v>
      </c>
      <c r="J302" s="107" t="s">
        <v>3402</v>
      </c>
      <c r="K302" s="109">
        <v>2.0833333333333332E-2</v>
      </c>
    </row>
    <row r="303" spans="1:11">
      <c r="A303" s="108">
        <v>44664</v>
      </c>
      <c r="B303" s="107">
        <v>7</v>
      </c>
      <c r="C303" s="107" t="s">
        <v>3410</v>
      </c>
      <c r="D303" s="107" t="s">
        <v>3395</v>
      </c>
      <c r="E303" s="107" t="s">
        <v>3396</v>
      </c>
      <c r="F303" s="109">
        <v>0.33333333333333331</v>
      </c>
      <c r="G303" s="107" t="s">
        <v>3411</v>
      </c>
      <c r="H303" s="107" t="s">
        <v>3411</v>
      </c>
      <c r="I303" s="107" t="s">
        <v>3411</v>
      </c>
      <c r="J303" s="107" t="s">
        <v>3411</v>
      </c>
      <c r="K303" s="109">
        <v>0</v>
      </c>
    </row>
    <row r="304" spans="1:11">
      <c r="A304" s="108">
        <v>44664</v>
      </c>
      <c r="B304" s="107">
        <v>6</v>
      </c>
      <c r="C304" s="107" t="s">
        <v>3412</v>
      </c>
      <c r="D304" s="107" t="s">
        <v>3395</v>
      </c>
      <c r="E304" s="107" t="s">
        <v>3396</v>
      </c>
      <c r="F304" s="109">
        <v>0</v>
      </c>
      <c r="G304" s="107" t="s">
        <v>3411</v>
      </c>
      <c r="H304" s="107" t="s">
        <v>3411</v>
      </c>
      <c r="I304" s="107" t="s">
        <v>3411</v>
      </c>
      <c r="J304" s="107" t="s">
        <v>3411</v>
      </c>
      <c r="K304" s="109">
        <v>0</v>
      </c>
    </row>
    <row r="305" spans="1:11">
      <c r="A305" s="108">
        <v>44664</v>
      </c>
      <c r="B305" s="107">
        <v>9</v>
      </c>
      <c r="C305" s="107" t="s">
        <v>3413</v>
      </c>
      <c r="D305" s="107" t="s">
        <v>3395</v>
      </c>
      <c r="E305" s="107" t="s">
        <v>3396</v>
      </c>
      <c r="F305" s="109">
        <v>0.33333333333333331</v>
      </c>
      <c r="G305" s="107" t="s">
        <v>3418</v>
      </c>
      <c r="H305" s="107" t="s">
        <v>3419</v>
      </c>
      <c r="I305" s="107" t="s">
        <v>3420</v>
      </c>
      <c r="J305" s="107" t="s">
        <v>3421</v>
      </c>
      <c r="K305" s="109">
        <v>0.125</v>
      </c>
    </row>
    <row r="306" spans="1:11">
      <c r="A306" s="108">
        <v>44664</v>
      </c>
      <c r="B306" s="107">
        <v>9</v>
      </c>
      <c r="C306" s="107" t="s">
        <v>3413</v>
      </c>
      <c r="D306" s="107" t="s">
        <v>3395</v>
      </c>
      <c r="E306" s="107" t="s">
        <v>3396</v>
      </c>
      <c r="F306" s="109">
        <v>0.33333333333333331</v>
      </c>
      <c r="G306" s="107" t="s">
        <v>3400</v>
      </c>
      <c r="H306" s="107" t="s">
        <v>3401</v>
      </c>
      <c r="I306" s="107" t="s">
        <v>3455</v>
      </c>
      <c r="J306" s="107" t="s">
        <v>3456</v>
      </c>
      <c r="K306" s="109">
        <v>0.20833333333333334</v>
      </c>
    </row>
    <row r="307" spans="1:11">
      <c r="A307" s="108">
        <v>44664</v>
      </c>
      <c r="B307" s="107">
        <v>10</v>
      </c>
      <c r="C307" s="107" t="s">
        <v>3423</v>
      </c>
      <c r="D307" s="107" t="s">
        <v>3395</v>
      </c>
      <c r="E307" s="107" t="s">
        <v>3396</v>
      </c>
      <c r="F307" s="109">
        <v>0</v>
      </c>
      <c r="G307" s="107" t="s">
        <v>3411</v>
      </c>
      <c r="H307" s="107" t="s">
        <v>3411</v>
      </c>
      <c r="I307" s="107" t="s">
        <v>3411</v>
      </c>
      <c r="J307" s="107" t="s">
        <v>3411</v>
      </c>
      <c r="K307" s="109">
        <v>0</v>
      </c>
    </row>
    <row r="308" spans="1:11">
      <c r="A308" s="108">
        <v>44664</v>
      </c>
      <c r="B308" s="107">
        <v>15</v>
      </c>
      <c r="C308" s="107" t="s">
        <v>3424</v>
      </c>
      <c r="D308" s="107" t="s">
        <v>3425</v>
      </c>
      <c r="E308" s="107" t="s">
        <v>3426</v>
      </c>
      <c r="F308" s="109">
        <v>0</v>
      </c>
      <c r="G308" s="107" t="s">
        <v>3411</v>
      </c>
      <c r="H308" s="107" t="s">
        <v>3411</v>
      </c>
      <c r="I308" s="107" t="s">
        <v>3411</v>
      </c>
      <c r="J308" s="107" t="s">
        <v>3411</v>
      </c>
      <c r="K308" s="109">
        <v>0</v>
      </c>
    </row>
    <row r="309" spans="1:11">
      <c r="A309" s="108">
        <v>44664</v>
      </c>
      <c r="B309" s="107">
        <v>12</v>
      </c>
      <c r="C309" s="107" t="s">
        <v>3427</v>
      </c>
      <c r="D309" s="107" t="s">
        <v>3395</v>
      </c>
      <c r="E309" s="107" t="s">
        <v>3426</v>
      </c>
      <c r="F309" s="109">
        <v>0</v>
      </c>
      <c r="G309" s="107" t="s">
        <v>3411</v>
      </c>
      <c r="H309" s="107" t="s">
        <v>3411</v>
      </c>
      <c r="I309" s="107" t="s">
        <v>3411</v>
      </c>
      <c r="J309" s="107" t="s">
        <v>3411</v>
      </c>
      <c r="K309" s="109">
        <v>0</v>
      </c>
    </row>
    <row r="310" spans="1:11">
      <c r="A310" s="108">
        <v>44664</v>
      </c>
      <c r="B310" s="107">
        <v>621</v>
      </c>
      <c r="C310" s="107" t="s">
        <v>3428</v>
      </c>
      <c r="D310" s="107" t="s">
        <v>3395</v>
      </c>
      <c r="E310" s="107" t="s">
        <v>3426</v>
      </c>
      <c r="F310" s="109">
        <v>0</v>
      </c>
      <c r="G310" s="107" t="s">
        <v>3411</v>
      </c>
      <c r="H310" s="107" t="s">
        <v>3411</v>
      </c>
      <c r="I310" s="107" t="s">
        <v>3411</v>
      </c>
      <c r="J310" s="107" t="s">
        <v>3411</v>
      </c>
      <c r="K310" s="109">
        <v>0</v>
      </c>
    </row>
    <row r="311" spans="1:11">
      <c r="A311" s="108">
        <v>44664</v>
      </c>
      <c r="B311" s="107">
        <v>659</v>
      </c>
      <c r="C311" s="107" t="s">
        <v>3429</v>
      </c>
      <c r="D311" s="107" t="s">
        <v>3430</v>
      </c>
      <c r="E311" s="107" t="s">
        <v>3426</v>
      </c>
      <c r="F311" s="109">
        <v>0</v>
      </c>
      <c r="G311" s="107" t="s">
        <v>3411</v>
      </c>
      <c r="H311" s="107" t="s">
        <v>3411</v>
      </c>
      <c r="I311" s="107" t="s">
        <v>3411</v>
      </c>
      <c r="J311" s="107" t="s">
        <v>3411</v>
      </c>
      <c r="K311" s="109">
        <v>0</v>
      </c>
    </row>
    <row r="312" spans="1:11">
      <c r="A312" s="108">
        <v>44664</v>
      </c>
      <c r="B312" s="107">
        <v>296</v>
      </c>
      <c r="C312" s="107" t="s">
        <v>3431</v>
      </c>
      <c r="D312" s="107" t="s">
        <v>3432</v>
      </c>
      <c r="E312" s="107" t="s">
        <v>3426</v>
      </c>
      <c r="F312" s="109">
        <v>0</v>
      </c>
      <c r="G312" s="107" t="s">
        <v>3411</v>
      </c>
      <c r="H312" s="107" t="s">
        <v>3411</v>
      </c>
      <c r="I312" s="107" t="s">
        <v>3411</v>
      </c>
      <c r="J312" s="107" t="s">
        <v>3411</v>
      </c>
      <c r="K312" s="109">
        <v>0</v>
      </c>
    </row>
    <row r="313" spans="1:11" hidden="1">
      <c r="A313" s="108">
        <v>44664</v>
      </c>
      <c r="B313" s="107">
        <v>459</v>
      </c>
      <c r="C313" s="107" t="s">
        <v>3433</v>
      </c>
      <c r="D313" s="107" t="s">
        <v>3432</v>
      </c>
      <c r="E313" s="107" t="s">
        <v>3434</v>
      </c>
      <c r="F313" s="109">
        <v>0</v>
      </c>
      <c r="G313" s="107" t="s">
        <v>3411</v>
      </c>
      <c r="H313" s="107" t="s">
        <v>3411</v>
      </c>
      <c r="I313" s="107" t="s">
        <v>3411</v>
      </c>
      <c r="J313" s="107" t="s">
        <v>3411</v>
      </c>
      <c r="K313" s="109">
        <v>0</v>
      </c>
    </row>
    <row r="314" spans="1:11" hidden="1">
      <c r="A314" s="108">
        <v>44664</v>
      </c>
      <c r="B314" s="107">
        <v>754</v>
      </c>
      <c r="C314" s="107" t="s">
        <v>3435</v>
      </c>
      <c r="D314" s="107" t="s">
        <v>3432</v>
      </c>
      <c r="E314" s="107" t="s">
        <v>3434</v>
      </c>
      <c r="F314" s="109">
        <v>0</v>
      </c>
      <c r="G314" s="107" t="s">
        <v>3411</v>
      </c>
      <c r="H314" s="107" t="s">
        <v>3411</v>
      </c>
      <c r="I314" s="107" t="s">
        <v>3411</v>
      </c>
      <c r="J314" s="107" t="s">
        <v>3411</v>
      </c>
      <c r="K314" s="109">
        <v>0</v>
      </c>
    </row>
    <row r="315" spans="1:11" hidden="1">
      <c r="A315" s="108">
        <v>44664</v>
      </c>
      <c r="B315" s="107">
        <v>755</v>
      </c>
      <c r="C315" s="107" t="s">
        <v>3436</v>
      </c>
      <c r="D315" s="107" t="s">
        <v>3432</v>
      </c>
      <c r="E315" s="107" t="s">
        <v>3434</v>
      </c>
      <c r="F315" s="109">
        <v>0</v>
      </c>
      <c r="G315" s="107" t="s">
        <v>3411</v>
      </c>
      <c r="H315" s="107" t="s">
        <v>3411</v>
      </c>
      <c r="I315" s="107" t="s">
        <v>3411</v>
      </c>
      <c r="J315" s="107" t="s">
        <v>3411</v>
      </c>
      <c r="K315" s="109">
        <v>0</v>
      </c>
    </row>
    <row r="316" spans="1:11" hidden="1">
      <c r="A316" s="108">
        <v>44664</v>
      </c>
      <c r="B316" s="107">
        <v>756</v>
      </c>
      <c r="C316" s="107" t="s">
        <v>3437</v>
      </c>
      <c r="D316" s="107" t="s">
        <v>3432</v>
      </c>
      <c r="E316" s="107" t="s">
        <v>3434</v>
      </c>
      <c r="F316" s="109">
        <v>0</v>
      </c>
      <c r="G316" s="107" t="s">
        <v>3411</v>
      </c>
      <c r="H316" s="107" t="s">
        <v>3411</v>
      </c>
      <c r="I316" s="107" t="s">
        <v>3411</v>
      </c>
      <c r="J316" s="107" t="s">
        <v>3411</v>
      </c>
      <c r="K316" s="109">
        <v>0</v>
      </c>
    </row>
    <row r="317" spans="1:11" hidden="1">
      <c r="A317" s="108">
        <v>44664</v>
      </c>
      <c r="B317" s="107">
        <v>1066</v>
      </c>
      <c r="C317" s="107" t="s">
        <v>3438</v>
      </c>
      <c r="D317" s="107" t="s">
        <v>3432</v>
      </c>
      <c r="E317" s="107" t="s">
        <v>3434</v>
      </c>
      <c r="F317" s="109">
        <v>0</v>
      </c>
      <c r="G317" s="107" t="s">
        <v>3411</v>
      </c>
      <c r="H317" s="107" t="s">
        <v>3411</v>
      </c>
      <c r="I317" s="107" t="s">
        <v>3411</v>
      </c>
      <c r="J317" s="107" t="s">
        <v>3411</v>
      </c>
      <c r="K317" s="109">
        <v>0</v>
      </c>
    </row>
    <row r="318" spans="1:11" hidden="1">
      <c r="A318" s="108">
        <v>44664</v>
      </c>
      <c r="B318" s="107">
        <v>26</v>
      </c>
      <c r="C318" s="107" t="s">
        <v>3439</v>
      </c>
      <c r="D318" s="107" t="s">
        <v>3430</v>
      </c>
      <c r="E318" s="107" t="s">
        <v>3434</v>
      </c>
      <c r="F318" s="109">
        <v>0</v>
      </c>
      <c r="G318" s="107" t="s">
        <v>3411</v>
      </c>
      <c r="H318" s="107" t="s">
        <v>3411</v>
      </c>
      <c r="I318" s="107" t="s">
        <v>3411</v>
      </c>
      <c r="J318" s="107" t="s">
        <v>3411</v>
      </c>
      <c r="K318" s="109">
        <v>0</v>
      </c>
    </row>
    <row r="319" spans="1:11" hidden="1">
      <c r="A319" s="108">
        <v>44664</v>
      </c>
      <c r="B319" s="107">
        <v>27</v>
      </c>
      <c r="C319" s="107" t="s">
        <v>3440</v>
      </c>
      <c r="D319" s="107" t="s">
        <v>3430</v>
      </c>
      <c r="E319" s="107" t="s">
        <v>3434</v>
      </c>
      <c r="F319" s="109">
        <v>0</v>
      </c>
      <c r="G319" s="107" t="s">
        <v>3411</v>
      </c>
      <c r="H319" s="107" t="s">
        <v>3411</v>
      </c>
      <c r="I319" s="107" t="s">
        <v>3411</v>
      </c>
      <c r="J319" s="107" t="s">
        <v>3411</v>
      </c>
      <c r="K319" s="109">
        <v>0</v>
      </c>
    </row>
    <row r="320" spans="1:11" hidden="1">
      <c r="A320" s="108">
        <v>44664</v>
      </c>
      <c r="B320" s="107">
        <v>17</v>
      </c>
      <c r="C320" s="107" t="s">
        <v>3441</v>
      </c>
      <c r="D320" s="107" t="s">
        <v>3430</v>
      </c>
      <c r="E320" s="107" t="s">
        <v>3434</v>
      </c>
      <c r="F320" s="109">
        <v>0</v>
      </c>
      <c r="G320" s="107" t="s">
        <v>3411</v>
      </c>
      <c r="H320" s="107" t="s">
        <v>3411</v>
      </c>
      <c r="I320" s="107" t="s">
        <v>3411</v>
      </c>
      <c r="J320" s="107" t="s">
        <v>3411</v>
      </c>
      <c r="K320" s="109">
        <v>0</v>
      </c>
    </row>
    <row r="321" spans="1:11" hidden="1">
      <c r="A321" s="108">
        <v>44664</v>
      </c>
      <c r="B321" s="107">
        <v>21</v>
      </c>
      <c r="C321" s="107" t="s">
        <v>3442</v>
      </c>
      <c r="D321" s="107" t="s">
        <v>3425</v>
      </c>
      <c r="E321" s="107" t="s">
        <v>3434</v>
      </c>
      <c r="F321" s="109">
        <v>0</v>
      </c>
      <c r="G321" s="107" t="s">
        <v>3411</v>
      </c>
      <c r="H321" s="107" t="s">
        <v>3411</v>
      </c>
      <c r="I321" s="107" t="s">
        <v>3411</v>
      </c>
      <c r="J321" s="107" t="s">
        <v>3411</v>
      </c>
      <c r="K321" s="109">
        <v>0</v>
      </c>
    </row>
    <row r="322" spans="1:11" hidden="1">
      <c r="A322" s="108">
        <v>44664</v>
      </c>
      <c r="B322" s="107">
        <v>22</v>
      </c>
      <c r="C322" s="107" t="s">
        <v>3443</v>
      </c>
      <c r="D322" s="107" t="s">
        <v>3425</v>
      </c>
      <c r="E322" s="107" t="s">
        <v>3434</v>
      </c>
      <c r="F322" s="109">
        <v>0</v>
      </c>
      <c r="G322" s="107" t="s">
        <v>3411</v>
      </c>
      <c r="H322" s="107" t="s">
        <v>3411</v>
      </c>
      <c r="I322" s="107" t="s">
        <v>3411</v>
      </c>
      <c r="J322" s="107" t="s">
        <v>3411</v>
      </c>
      <c r="K322" s="109">
        <v>0</v>
      </c>
    </row>
    <row r="323" spans="1:11" hidden="1">
      <c r="A323" s="108">
        <v>44664</v>
      </c>
      <c r="B323" s="107">
        <v>288</v>
      </c>
      <c r="C323" s="107" t="s">
        <v>3444</v>
      </c>
      <c r="D323" s="107" t="s">
        <v>3425</v>
      </c>
      <c r="E323" s="107" t="s">
        <v>3434</v>
      </c>
      <c r="F323" s="109">
        <v>0</v>
      </c>
      <c r="G323" s="107" t="s">
        <v>3411</v>
      </c>
      <c r="H323" s="107" t="s">
        <v>3411</v>
      </c>
      <c r="I323" s="107" t="s">
        <v>3411</v>
      </c>
      <c r="J323" s="107" t="s">
        <v>3411</v>
      </c>
      <c r="K323" s="109">
        <v>0</v>
      </c>
    </row>
    <row r="324" spans="1:11">
      <c r="A324" s="108">
        <v>44665</v>
      </c>
      <c r="B324" s="107">
        <v>4</v>
      </c>
      <c r="C324" s="107" t="s">
        <v>3394</v>
      </c>
      <c r="D324" s="107" t="s">
        <v>3395</v>
      </c>
      <c r="E324" s="107" t="s">
        <v>3396</v>
      </c>
      <c r="F324" s="109">
        <v>0.25</v>
      </c>
      <c r="G324" s="107">
        <v>700</v>
      </c>
      <c r="H324" s="107" t="s">
        <v>22</v>
      </c>
      <c r="I324" s="107" t="s">
        <v>3398</v>
      </c>
      <c r="J324" s="107" t="s">
        <v>3398</v>
      </c>
      <c r="K324" s="109">
        <v>0.25</v>
      </c>
    </row>
    <row r="325" spans="1:11">
      <c r="A325" s="108">
        <v>44665</v>
      </c>
      <c r="B325" s="107">
        <v>5</v>
      </c>
      <c r="C325" s="107" t="s">
        <v>3399</v>
      </c>
      <c r="D325" s="107" t="s">
        <v>3395</v>
      </c>
      <c r="E325" s="107" t="s">
        <v>3396</v>
      </c>
      <c r="F325" s="109">
        <v>0.375</v>
      </c>
      <c r="G325" s="107" t="s">
        <v>3400</v>
      </c>
      <c r="H325" s="107" t="s">
        <v>3401</v>
      </c>
      <c r="I325" s="107" t="s">
        <v>3402</v>
      </c>
      <c r="J325" s="107" t="s">
        <v>3402</v>
      </c>
      <c r="K325" s="109">
        <v>0.33333333333333331</v>
      </c>
    </row>
    <row r="326" spans="1:11">
      <c r="A326" s="108">
        <v>44665</v>
      </c>
      <c r="B326" s="107">
        <v>5</v>
      </c>
      <c r="C326" s="107" t="s">
        <v>3399</v>
      </c>
      <c r="D326" s="107" t="s">
        <v>3395</v>
      </c>
      <c r="E326" s="107" t="s">
        <v>3396</v>
      </c>
      <c r="F326" s="109">
        <v>0.375</v>
      </c>
      <c r="G326" s="107" t="s">
        <v>3403</v>
      </c>
      <c r="H326" s="107" t="s">
        <v>3397</v>
      </c>
      <c r="I326" s="107" t="s">
        <v>3402</v>
      </c>
      <c r="J326" s="107" t="s">
        <v>3402</v>
      </c>
      <c r="K326" s="109">
        <v>4.1666666666666664E-2</v>
      </c>
    </row>
    <row r="327" spans="1:11">
      <c r="A327" s="108">
        <v>44665</v>
      </c>
      <c r="B327" s="107">
        <v>7</v>
      </c>
      <c r="C327" s="107" t="s">
        <v>3410</v>
      </c>
      <c r="D327" s="107" t="s">
        <v>3395</v>
      </c>
      <c r="E327" s="107" t="s">
        <v>3396</v>
      </c>
      <c r="F327" s="109">
        <v>0</v>
      </c>
      <c r="G327" s="107" t="s">
        <v>3411</v>
      </c>
      <c r="H327" s="107" t="s">
        <v>3411</v>
      </c>
      <c r="I327" s="107" t="s">
        <v>3411</v>
      </c>
      <c r="J327" s="107" t="s">
        <v>3411</v>
      </c>
      <c r="K327" s="109">
        <v>0</v>
      </c>
    </row>
    <row r="328" spans="1:11">
      <c r="A328" s="108">
        <v>44665</v>
      </c>
      <c r="B328" s="107">
        <v>6</v>
      </c>
      <c r="C328" s="107" t="s">
        <v>3412</v>
      </c>
      <c r="D328" s="107" t="s">
        <v>3395</v>
      </c>
      <c r="E328" s="107" t="s">
        <v>3396</v>
      </c>
      <c r="F328" s="109">
        <v>0</v>
      </c>
      <c r="G328" s="107" t="s">
        <v>3411</v>
      </c>
      <c r="H328" s="107" t="s">
        <v>3411</v>
      </c>
      <c r="I328" s="107" t="s">
        <v>3411</v>
      </c>
      <c r="J328" s="107" t="s">
        <v>3411</v>
      </c>
      <c r="K328" s="109">
        <v>0</v>
      </c>
    </row>
    <row r="329" spans="1:11">
      <c r="A329" s="108">
        <v>44665</v>
      </c>
      <c r="B329" s="107">
        <v>9</v>
      </c>
      <c r="C329" s="107" t="s">
        <v>3413</v>
      </c>
      <c r="D329" s="107" t="s">
        <v>3395</v>
      </c>
      <c r="E329" s="107" t="s">
        <v>3396</v>
      </c>
      <c r="F329" s="109">
        <v>0.33333333333333331</v>
      </c>
      <c r="G329" s="107" t="s">
        <v>3418</v>
      </c>
      <c r="H329" s="107" t="s">
        <v>3419</v>
      </c>
      <c r="I329" s="107" t="s">
        <v>3420</v>
      </c>
      <c r="J329" s="107" t="s">
        <v>3421</v>
      </c>
      <c r="K329" s="109">
        <v>0.16666666666666666</v>
      </c>
    </row>
    <row r="330" spans="1:11">
      <c r="A330" s="108">
        <v>44665</v>
      </c>
      <c r="B330" s="107">
        <v>9</v>
      </c>
      <c r="C330" s="107" t="s">
        <v>3413</v>
      </c>
      <c r="D330" s="107" t="s">
        <v>3395</v>
      </c>
      <c r="E330" s="107" t="s">
        <v>3396</v>
      </c>
      <c r="F330" s="109">
        <v>0.33333333333333331</v>
      </c>
      <c r="G330" s="107" t="s">
        <v>3459</v>
      </c>
      <c r="H330" s="107" t="s">
        <v>3460</v>
      </c>
      <c r="I330" s="107" t="s">
        <v>3446</v>
      </c>
      <c r="J330" s="107" t="s">
        <v>3447</v>
      </c>
      <c r="K330" s="109">
        <v>8.3333333333333329E-2</v>
      </c>
    </row>
    <row r="331" spans="1:11">
      <c r="A331" s="108">
        <v>44665</v>
      </c>
      <c r="B331" s="107">
        <v>9</v>
      </c>
      <c r="C331" s="107" t="s">
        <v>3413</v>
      </c>
      <c r="D331" s="107" t="s">
        <v>3395</v>
      </c>
      <c r="E331" s="107" t="s">
        <v>3396</v>
      </c>
      <c r="F331" s="109">
        <v>0.33333333333333331</v>
      </c>
      <c r="G331" s="107" t="s">
        <v>3459</v>
      </c>
      <c r="H331" s="107" t="s">
        <v>3460</v>
      </c>
      <c r="I331" s="107" t="s">
        <v>3420</v>
      </c>
      <c r="J331" s="107" t="s">
        <v>3421</v>
      </c>
      <c r="K331" s="109">
        <v>8.3333333333333329E-2</v>
      </c>
    </row>
    <row r="332" spans="1:11">
      <c r="A332" s="108">
        <v>44665</v>
      </c>
      <c r="B332" s="107">
        <v>10</v>
      </c>
      <c r="C332" s="107" t="s">
        <v>3423</v>
      </c>
      <c r="D332" s="107" t="s">
        <v>3395</v>
      </c>
      <c r="E332" s="107" t="s">
        <v>3396</v>
      </c>
      <c r="F332" s="109">
        <v>0</v>
      </c>
      <c r="G332" s="107" t="s">
        <v>3411</v>
      </c>
      <c r="H332" s="107" t="s">
        <v>3411</v>
      </c>
      <c r="I332" s="107" t="s">
        <v>3411</v>
      </c>
      <c r="J332" s="107" t="s">
        <v>3411</v>
      </c>
      <c r="K332" s="109">
        <v>0</v>
      </c>
    </row>
    <row r="333" spans="1:11">
      <c r="A333" s="108">
        <v>44665</v>
      </c>
      <c r="B333" s="107">
        <v>15</v>
      </c>
      <c r="C333" s="107" t="s">
        <v>3424</v>
      </c>
      <c r="D333" s="107" t="s">
        <v>3425</v>
      </c>
      <c r="E333" s="107" t="s">
        <v>3426</v>
      </c>
      <c r="F333" s="109">
        <v>0</v>
      </c>
      <c r="G333" s="107" t="s">
        <v>3411</v>
      </c>
      <c r="H333" s="107" t="s">
        <v>3411</v>
      </c>
      <c r="I333" s="107" t="s">
        <v>3411</v>
      </c>
      <c r="J333" s="107" t="s">
        <v>3411</v>
      </c>
      <c r="K333" s="109">
        <v>0</v>
      </c>
    </row>
    <row r="334" spans="1:11">
      <c r="A334" s="108">
        <v>44665</v>
      </c>
      <c r="B334" s="107">
        <v>12</v>
      </c>
      <c r="C334" s="107" t="s">
        <v>3427</v>
      </c>
      <c r="D334" s="107" t="s">
        <v>3395</v>
      </c>
      <c r="E334" s="107" t="s">
        <v>3426</v>
      </c>
      <c r="F334" s="109">
        <v>0</v>
      </c>
      <c r="G334" s="107" t="s">
        <v>3411</v>
      </c>
      <c r="H334" s="107" t="s">
        <v>3411</v>
      </c>
      <c r="I334" s="107" t="s">
        <v>3411</v>
      </c>
      <c r="J334" s="107" t="s">
        <v>3411</v>
      </c>
      <c r="K334" s="109">
        <v>0</v>
      </c>
    </row>
    <row r="335" spans="1:11">
      <c r="A335" s="108">
        <v>44665</v>
      </c>
      <c r="B335" s="107">
        <v>621</v>
      </c>
      <c r="C335" s="107" t="s">
        <v>3428</v>
      </c>
      <c r="D335" s="107" t="s">
        <v>3395</v>
      </c>
      <c r="E335" s="107" t="s">
        <v>3426</v>
      </c>
      <c r="F335" s="109">
        <v>0</v>
      </c>
      <c r="G335" s="107" t="s">
        <v>3411</v>
      </c>
      <c r="H335" s="107" t="s">
        <v>3411</v>
      </c>
      <c r="I335" s="107" t="s">
        <v>3411</v>
      </c>
      <c r="J335" s="107" t="s">
        <v>3411</v>
      </c>
      <c r="K335" s="109">
        <v>0</v>
      </c>
    </row>
    <row r="336" spans="1:11">
      <c r="A336" s="108">
        <v>44665</v>
      </c>
      <c r="B336" s="107">
        <v>659</v>
      </c>
      <c r="C336" s="107" t="s">
        <v>3429</v>
      </c>
      <c r="D336" s="107" t="s">
        <v>3430</v>
      </c>
      <c r="E336" s="107" t="s">
        <v>3426</v>
      </c>
      <c r="F336" s="109">
        <v>0</v>
      </c>
      <c r="G336" s="107" t="s">
        <v>3411</v>
      </c>
      <c r="H336" s="107" t="s">
        <v>3411</v>
      </c>
      <c r="I336" s="107" t="s">
        <v>3411</v>
      </c>
      <c r="J336" s="107" t="s">
        <v>3411</v>
      </c>
      <c r="K336" s="109">
        <v>0</v>
      </c>
    </row>
    <row r="337" spans="1:11">
      <c r="A337" s="108">
        <v>44665</v>
      </c>
      <c r="B337" s="107">
        <v>296</v>
      </c>
      <c r="C337" s="107" t="s">
        <v>3431</v>
      </c>
      <c r="D337" s="107" t="s">
        <v>3432</v>
      </c>
      <c r="E337" s="107" t="s">
        <v>3426</v>
      </c>
      <c r="F337" s="109">
        <v>0</v>
      </c>
      <c r="G337" s="107" t="s">
        <v>3411</v>
      </c>
      <c r="H337" s="107" t="s">
        <v>3411</v>
      </c>
      <c r="I337" s="107" t="s">
        <v>3411</v>
      </c>
      <c r="J337" s="107" t="s">
        <v>3411</v>
      </c>
      <c r="K337" s="109">
        <v>0</v>
      </c>
    </row>
    <row r="338" spans="1:11" hidden="1">
      <c r="A338" s="108">
        <v>44665</v>
      </c>
      <c r="B338" s="107">
        <v>459</v>
      </c>
      <c r="C338" s="107" t="s">
        <v>3433</v>
      </c>
      <c r="D338" s="107" t="s">
        <v>3432</v>
      </c>
      <c r="E338" s="107" t="s">
        <v>3434</v>
      </c>
      <c r="F338" s="109">
        <v>0</v>
      </c>
      <c r="G338" s="107" t="s">
        <v>3411</v>
      </c>
      <c r="H338" s="107" t="s">
        <v>3411</v>
      </c>
      <c r="I338" s="107" t="s">
        <v>3411</v>
      </c>
      <c r="J338" s="107" t="s">
        <v>3411</v>
      </c>
      <c r="K338" s="109">
        <v>0</v>
      </c>
    </row>
    <row r="339" spans="1:11" hidden="1">
      <c r="A339" s="108">
        <v>44665</v>
      </c>
      <c r="B339" s="107">
        <v>754</v>
      </c>
      <c r="C339" s="107" t="s">
        <v>3435</v>
      </c>
      <c r="D339" s="107" t="s">
        <v>3432</v>
      </c>
      <c r="E339" s="107" t="s">
        <v>3434</v>
      </c>
      <c r="F339" s="109">
        <v>0</v>
      </c>
      <c r="G339" s="107" t="s">
        <v>3411</v>
      </c>
      <c r="H339" s="107" t="s">
        <v>3411</v>
      </c>
      <c r="I339" s="107" t="s">
        <v>3411</v>
      </c>
      <c r="J339" s="107" t="s">
        <v>3411</v>
      </c>
      <c r="K339" s="109">
        <v>0</v>
      </c>
    </row>
    <row r="340" spans="1:11" hidden="1">
      <c r="A340" s="108">
        <v>44665</v>
      </c>
      <c r="B340" s="107">
        <v>755</v>
      </c>
      <c r="C340" s="107" t="s">
        <v>3436</v>
      </c>
      <c r="D340" s="107" t="s">
        <v>3432</v>
      </c>
      <c r="E340" s="107" t="s">
        <v>3434</v>
      </c>
      <c r="F340" s="109">
        <v>0</v>
      </c>
      <c r="G340" s="107" t="s">
        <v>3411</v>
      </c>
      <c r="H340" s="107" t="s">
        <v>3411</v>
      </c>
      <c r="I340" s="107" t="s">
        <v>3411</v>
      </c>
      <c r="J340" s="107" t="s">
        <v>3411</v>
      </c>
      <c r="K340" s="109">
        <v>0</v>
      </c>
    </row>
    <row r="341" spans="1:11" hidden="1">
      <c r="A341" s="108">
        <v>44665</v>
      </c>
      <c r="B341" s="107">
        <v>756</v>
      </c>
      <c r="C341" s="107" t="s">
        <v>3437</v>
      </c>
      <c r="D341" s="107" t="s">
        <v>3432</v>
      </c>
      <c r="E341" s="107" t="s">
        <v>3434</v>
      </c>
      <c r="F341" s="109">
        <v>0</v>
      </c>
      <c r="G341" s="107" t="s">
        <v>3411</v>
      </c>
      <c r="H341" s="107" t="s">
        <v>3411</v>
      </c>
      <c r="I341" s="107" t="s">
        <v>3411</v>
      </c>
      <c r="J341" s="107" t="s">
        <v>3411</v>
      </c>
      <c r="K341" s="109">
        <v>0</v>
      </c>
    </row>
    <row r="342" spans="1:11" hidden="1">
      <c r="A342" s="108">
        <v>44665</v>
      </c>
      <c r="B342" s="107">
        <v>1066</v>
      </c>
      <c r="C342" s="107" t="s">
        <v>3438</v>
      </c>
      <c r="D342" s="107" t="s">
        <v>3432</v>
      </c>
      <c r="E342" s="107" t="s">
        <v>3434</v>
      </c>
      <c r="F342" s="109">
        <v>0</v>
      </c>
      <c r="G342" s="107" t="s">
        <v>3411</v>
      </c>
      <c r="H342" s="107" t="s">
        <v>3411</v>
      </c>
      <c r="I342" s="107" t="s">
        <v>3411</v>
      </c>
      <c r="J342" s="107" t="s">
        <v>3411</v>
      </c>
      <c r="K342" s="109">
        <v>0</v>
      </c>
    </row>
    <row r="343" spans="1:11" hidden="1">
      <c r="A343" s="108">
        <v>44665</v>
      </c>
      <c r="B343" s="107">
        <v>26</v>
      </c>
      <c r="C343" s="107" t="s">
        <v>3439</v>
      </c>
      <c r="D343" s="107" t="s">
        <v>3430</v>
      </c>
      <c r="E343" s="107" t="s">
        <v>3434</v>
      </c>
      <c r="F343" s="109">
        <v>0</v>
      </c>
      <c r="G343" s="107" t="s">
        <v>3411</v>
      </c>
      <c r="H343" s="107" t="s">
        <v>3411</v>
      </c>
      <c r="I343" s="107" t="s">
        <v>3411</v>
      </c>
      <c r="J343" s="107" t="s">
        <v>3411</v>
      </c>
      <c r="K343" s="109">
        <v>0</v>
      </c>
    </row>
    <row r="344" spans="1:11" hidden="1">
      <c r="A344" s="108">
        <v>44665</v>
      </c>
      <c r="B344" s="107">
        <v>27</v>
      </c>
      <c r="C344" s="107" t="s">
        <v>3440</v>
      </c>
      <c r="D344" s="107" t="s">
        <v>3430</v>
      </c>
      <c r="E344" s="107" t="s">
        <v>3434</v>
      </c>
      <c r="F344" s="109">
        <v>0</v>
      </c>
      <c r="G344" s="107" t="s">
        <v>3411</v>
      </c>
      <c r="H344" s="107" t="s">
        <v>3411</v>
      </c>
      <c r="I344" s="107" t="s">
        <v>3411</v>
      </c>
      <c r="J344" s="107" t="s">
        <v>3411</v>
      </c>
      <c r="K344" s="109">
        <v>0</v>
      </c>
    </row>
    <row r="345" spans="1:11" hidden="1">
      <c r="A345" s="108">
        <v>44665</v>
      </c>
      <c r="B345" s="107">
        <v>17</v>
      </c>
      <c r="C345" s="107" t="s">
        <v>3441</v>
      </c>
      <c r="D345" s="107" t="s">
        <v>3430</v>
      </c>
      <c r="E345" s="107" t="s">
        <v>3434</v>
      </c>
      <c r="F345" s="109">
        <v>0</v>
      </c>
      <c r="G345" s="107" t="s">
        <v>3411</v>
      </c>
      <c r="H345" s="107" t="s">
        <v>3411</v>
      </c>
      <c r="I345" s="107" t="s">
        <v>3411</v>
      </c>
      <c r="J345" s="107" t="s">
        <v>3411</v>
      </c>
      <c r="K345" s="109">
        <v>0</v>
      </c>
    </row>
    <row r="346" spans="1:11" hidden="1">
      <c r="A346" s="108">
        <v>44665</v>
      </c>
      <c r="B346" s="107">
        <v>21</v>
      </c>
      <c r="C346" s="107" t="s">
        <v>3442</v>
      </c>
      <c r="D346" s="107" t="s">
        <v>3425</v>
      </c>
      <c r="E346" s="107" t="s">
        <v>3434</v>
      </c>
      <c r="F346" s="109">
        <v>0</v>
      </c>
      <c r="G346" s="107" t="s">
        <v>3411</v>
      </c>
      <c r="H346" s="107" t="s">
        <v>3411</v>
      </c>
      <c r="I346" s="107" t="s">
        <v>3411</v>
      </c>
      <c r="J346" s="107" t="s">
        <v>3411</v>
      </c>
      <c r="K346" s="109">
        <v>0</v>
      </c>
    </row>
    <row r="347" spans="1:11" hidden="1">
      <c r="A347" s="108">
        <v>44665</v>
      </c>
      <c r="B347" s="107">
        <v>22</v>
      </c>
      <c r="C347" s="107" t="s">
        <v>3443</v>
      </c>
      <c r="D347" s="107" t="s">
        <v>3425</v>
      </c>
      <c r="E347" s="107" t="s">
        <v>3434</v>
      </c>
      <c r="F347" s="109">
        <v>0</v>
      </c>
      <c r="G347" s="107" t="s">
        <v>3411</v>
      </c>
      <c r="H347" s="107" t="s">
        <v>3411</v>
      </c>
      <c r="I347" s="107" t="s">
        <v>3411</v>
      </c>
      <c r="J347" s="107" t="s">
        <v>3411</v>
      </c>
      <c r="K347" s="109">
        <v>0</v>
      </c>
    </row>
    <row r="348" spans="1:11" hidden="1">
      <c r="A348" s="108">
        <v>44665</v>
      </c>
      <c r="B348" s="107">
        <v>288</v>
      </c>
      <c r="C348" s="107" t="s">
        <v>3444</v>
      </c>
      <c r="D348" s="107" t="s">
        <v>3425</v>
      </c>
      <c r="E348" s="107" t="s">
        <v>3434</v>
      </c>
      <c r="F348" s="109">
        <v>0</v>
      </c>
      <c r="G348" s="107" t="s">
        <v>3411</v>
      </c>
      <c r="H348" s="107" t="s">
        <v>3411</v>
      </c>
      <c r="I348" s="107" t="s">
        <v>3411</v>
      </c>
      <c r="J348" s="107" t="s">
        <v>3411</v>
      </c>
      <c r="K348" s="109">
        <v>0</v>
      </c>
    </row>
    <row r="349" spans="1:11">
      <c r="A349" s="108">
        <v>44666</v>
      </c>
      <c r="B349" s="107">
        <v>4</v>
      </c>
      <c r="C349" s="107" t="s">
        <v>3394</v>
      </c>
      <c r="D349" s="107" t="s">
        <v>3395</v>
      </c>
      <c r="E349" s="107" t="s">
        <v>3396</v>
      </c>
      <c r="F349" s="109">
        <v>0.35416666666666669</v>
      </c>
      <c r="G349" s="107">
        <v>155</v>
      </c>
      <c r="H349" s="107" t="s">
        <v>3454</v>
      </c>
      <c r="I349" s="107" t="s">
        <v>3446</v>
      </c>
      <c r="J349" s="107" t="s">
        <v>3447</v>
      </c>
      <c r="K349" s="109">
        <v>0.22916666666666666</v>
      </c>
    </row>
    <row r="350" spans="1:11">
      <c r="A350" s="108">
        <v>44666</v>
      </c>
      <c r="B350" s="107">
        <v>4</v>
      </c>
      <c r="C350" s="107" t="s">
        <v>3394</v>
      </c>
      <c r="D350" s="107" t="s">
        <v>3395</v>
      </c>
      <c r="E350" s="107" t="s">
        <v>3396</v>
      </c>
      <c r="F350" s="109">
        <v>0.35416666666666669</v>
      </c>
      <c r="G350" s="107">
        <v>116</v>
      </c>
      <c r="H350" s="107" t="s">
        <v>3397</v>
      </c>
      <c r="I350" s="107" t="s">
        <v>3398</v>
      </c>
      <c r="J350" s="107" t="s">
        <v>3398</v>
      </c>
      <c r="K350" s="109">
        <v>0.125</v>
      </c>
    </row>
    <row r="351" spans="1:11">
      <c r="A351" s="108">
        <v>44666</v>
      </c>
      <c r="B351" s="107">
        <v>5</v>
      </c>
      <c r="C351" s="107" t="s">
        <v>3399</v>
      </c>
      <c r="D351" s="107" t="s">
        <v>3395</v>
      </c>
      <c r="E351" s="107" t="s">
        <v>3396</v>
      </c>
      <c r="F351" s="109">
        <v>0.35416666666666669</v>
      </c>
      <c r="G351" s="107" t="s">
        <v>3400</v>
      </c>
      <c r="H351" s="107" t="s">
        <v>3401</v>
      </c>
      <c r="I351" s="107" t="s">
        <v>3402</v>
      </c>
      <c r="J351" s="107" t="s">
        <v>3402</v>
      </c>
      <c r="K351" s="109">
        <v>0.3125</v>
      </c>
    </row>
    <row r="352" spans="1:11">
      <c r="A352" s="108">
        <v>44666</v>
      </c>
      <c r="B352" s="107">
        <v>5</v>
      </c>
      <c r="C352" s="107" t="s">
        <v>3399</v>
      </c>
      <c r="D352" s="107" t="s">
        <v>3395</v>
      </c>
      <c r="E352" s="107" t="s">
        <v>3396</v>
      </c>
      <c r="F352" s="109">
        <v>0.35416666666666669</v>
      </c>
      <c r="G352" s="107" t="s">
        <v>3403</v>
      </c>
      <c r="H352" s="107" t="s">
        <v>3397</v>
      </c>
      <c r="I352" s="107" t="s">
        <v>3402</v>
      </c>
      <c r="J352" s="107" t="s">
        <v>3402</v>
      </c>
      <c r="K352" s="109">
        <v>4.1666666666666664E-2</v>
      </c>
    </row>
    <row r="353" spans="1:11">
      <c r="A353" s="108">
        <v>44666</v>
      </c>
      <c r="B353" s="107">
        <v>7</v>
      </c>
      <c r="C353" s="107" t="s">
        <v>3410</v>
      </c>
      <c r="D353" s="107" t="s">
        <v>3395</v>
      </c>
      <c r="E353" s="107" t="s">
        <v>3396</v>
      </c>
      <c r="F353" s="109">
        <v>0.33333333333333331</v>
      </c>
      <c r="G353" s="107" t="s">
        <v>3411</v>
      </c>
      <c r="H353" s="107" t="s">
        <v>3411</v>
      </c>
      <c r="I353" s="107" t="s">
        <v>3411</v>
      </c>
      <c r="J353" s="107" t="s">
        <v>3411</v>
      </c>
      <c r="K353" s="109">
        <v>0</v>
      </c>
    </row>
    <row r="354" spans="1:11">
      <c r="A354" s="108">
        <v>44666</v>
      </c>
      <c r="B354" s="107">
        <v>6</v>
      </c>
      <c r="C354" s="107" t="s">
        <v>3412</v>
      </c>
      <c r="D354" s="107" t="s">
        <v>3395</v>
      </c>
      <c r="E354" s="107" t="s">
        <v>3396</v>
      </c>
      <c r="F354" s="109">
        <v>0</v>
      </c>
      <c r="G354" s="107" t="s">
        <v>3411</v>
      </c>
      <c r="H354" s="107" t="s">
        <v>3411</v>
      </c>
      <c r="I354" s="107" t="s">
        <v>3411</v>
      </c>
      <c r="J354" s="107" t="s">
        <v>3411</v>
      </c>
      <c r="K354" s="109">
        <v>0</v>
      </c>
    </row>
    <row r="355" spans="1:11">
      <c r="A355" s="108">
        <v>44666</v>
      </c>
      <c r="B355" s="107">
        <v>9</v>
      </c>
      <c r="C355" s="107" t="s">
        <v>3413</v>
      </c>
      <c r="D355" s="107" t="s">
        <v>3395</v>
      </c>
      <c r="E355" s="107" t="s">
        <v>3396</v>
      </c>
      <c r="F355" s="109">
        <v>0.33333333333333331</v>
      </c>
      <c r="G355" s="107" t="s">
        <v>3406</v>
      </c>
      <c r="H355" s="107" t="s">
        <v>3407</v>
      </c>
      <c r="I355" s="107" t="s">
        <v>3445</v>
      </c>
      <c r="J355" s="107" t="s">
        <v>3445</v>
      </c>
      <c r="K355" s="109">
        <v>0.33333333333333331</v>
      </c>
    </row>
    <row r="356" spans="1:11">
      <c r="A356" s="108">
        <v>44666</v>
      </c>
      <c r="B356" s="107">
        <v>10</v>
      </c>
      <c r="C356" s="107" t="s">
        <v>3423</v>
      </c>
      <c r="D356" s="107" t="s">
        <v>3395</v>
      </c>
      <c r="E356" s="107" t="s">
        <v>3396</v>
      </c>
      <c r="F356" s="109">
        <v>0</v>
      </c>
      <c r="G356" s="107" t="s">
        <v>3411</v>
      </c>
      <c r="H356" s="107" t="s">
        <v>3411</v>
      </c>
      <c r="I356" s="107" t="s">
        <v>3411</v>
      </c>
      <c r="J356" s="107" t="s">
        <v>3411</v>
      </c>
      <c r="K356" s="109">
        <v>0</v>
      </c>
    </row>
    <row r="357" spans="1:11">
      <c r="A357" s="108">
        <v>44666</v>
      </c>
      <c r="B357" s="107">
        <v>15</v>
      </c>
      <c r="C357" s="107" t="s">
        <v>3424</v>
      </c>
      <c r="D357" s="107" t="s">
        <v>3425</v>
      </c>
      <c r="E357" s="107" t="s">
        <v>3426</v>
      </c>
      <c r="F357" s="109">
        <v>0</v>
      </c>
      <c r="G357" s="107" t="s">
        <v>3411</v>
      </c>
      <c r="H357" s="107" t="s">
        <v>3411</v>
      </c>
      <c r="I357" s="107" t="s">
        <v>3411</v>
      </c>
      <c r="J357" s="107" t="s">
        <v>3411</v>
      </c>
      <c r="K357" s="109">
        <v>0</v>
      </c>
    </row>
    <row r="358" spans="1:11">
      <c r="A358" s="108">
        <v>44666</v>
      </c>
      <c r="B358" s="107">
        <v>12</v>
      </c>
      <c r="C358" s="107" t="s">
        <v>3427</v>
      </c>
      <c r="D358" s="107" t="s">
        <v>3395</v>
      </c>
      <c r="E358" s="107" t="s">
        <v>3426</v>
      </c>
      <c r="F358" s="109">
        <v>0</v>
      </c>
      <c r="G358" s="107" t="s">
        <v>3411</v>
      </c>
      <c r="H358" s="107" t="s">
        <v>3411</v>
      </c>
      <c r="I358" s="107" t="s">
        <v>3411</v>
      </c>
      <c r="J358" s="107" t="s">
        <v>3411</v>
      </c>
      <c r="K358" s="109">
        <v>0</v>
      </c>
    </row>
    <row r="359" spans="1:11">
      <c r="A359" s="108">
        <v>44666</v>
      </c>
      <c r="B359" s="107">
        <v>621</v>
      </c>
      <c r="C359" s="107" t="s">
        <v>3428</v>
      </c>
      <c r="D359" s="107" t="s">
        <v>3395</v>
      </c>
      <c r="E359" s="107" t="s">
        <v>3426</v>
      </c>
      <c r="F359" s="109">
        <v>0</v>
      </c>
      <c r="G359" s="107" t="s">
        <v>3411</v>
      </c>
      <c r="H359" s="107" t="s">
        <v>3411</v>
      </c>
      <c r="I359" s="107" t="s">
        <v>3411</v>
      </c>
      <c r="J359" s="107" t="s">
        <v>3411</v>
      </c>
      <c r="K359" s="109">
        <v>0</v>
      </c>
    </row>
    <row r="360" spans="1:11">
      <c r="A360" s="108">
        <v>44666</v>
      </c>
      <c r="B360" s="107">
        <v>659</v>
      </c>
      <c r="C360" s="107" t="s">
        <v>3429</v>
      </c>
      <c r="D360" s="107" t="s">
        <v>3430</v>
      </c>
      <c r="E360" s="107" t="s">
        <v>3426</v>
      </c>
      <c r="F360" s="109">
        <v>0</v>
      </c>
      <c r="G360" s="107" t="s">
        <v>3411</v>
      </c>
      <c r="H360" s="107" t="s">
        <v>3411</v>
      </c>
      <c r="I360" s="107" t="s">
        <v>3411</v>
      </c>
      <c r="J360" s="107" t="s">
        <v>3411</v>
      </c>
      <c r="K360" s="109">
        <v>0</v>
      </c>
    </row>
    <row r="361" spans="1:11">
      <c r="A361" s="108">
        <v>44666</v>
      </c>
      <c r="B361" s="107">
        <v>296</v>
      </c>
      <c r="C361" s="107" t="s">
        <v>3431</v>
      </c>
      <c r="D361" s="107" t="s">
        <v>3432</v>
      </c>
      <c r="E361" s="107" t="s">
        <v>3426</v>
      </c>
      <c r="F361" s="109">
        <v>0</v>
      </c>
      <c r="G361" s="107" t="s">
        <v>3411</v>
      </c>
      <c r="H361" s="107" t="s">
        <v>3411</v>
      </c>
      <c r="I361" s="107" t="s">
        <v>3411</v>
      </c>
      <c r="J361" s="107" t="s">
        <v>3411</v>
      </c>
      <c r="K361" s="109">
        <v>0</v>
      </c>
    </row>
    <row r="362" spans="1:11" hidden="1">
      <c r="A362" s="108">
        <v>44666</v>
      </c>
      <c r="B362" s="107">
        <v>459</v>
      </c>
      <c r="C362" s="107" t="s">
        <v>3433</v>
      </c>
      <c r="D362" s="107" t="s">
        <v>3432</v>
      </c>
      <c r="E362" s="107" t="s">
        <v>3434</v>
      </c>
      <c r="F362" s="109">
        <v>0</v>
      </c>
      <c r="G362" s="107" t="s">
        <v>3411</v>
      </c>
      <c r="H362" s="107" t="s">
        <v>3411</v>
      </c>
      <c r="I362" s="107" t="s">
        <v>3411</v>
      </c>
      <c r="J362" s="107" t="s">
        <v>3411</v>
      </c>
      <c r="K362" s="109">
        <v>0</v>
      </c>
    </row>
    <row r="363" spans="1:11" hidden="1">
      <c r="A363" s="108">
        <v>44666</v>
      </c>
      <c r="B363" s="107">
        <v>754</v>
      </c>
      <c r="C363" s="107" t="s">
        <v>3435</v>
      </c>
      <c r="D363" s="107" t="s">
        <v>3432</v>
      </c>
      <c r="E363" s="107" t="s">
        <v>3434</v>
      </c>
      <c r="F363" s="109">
        <v>0</v>
      </c>
      <c r="G363" s="107" t="s">
        <v>3411</v>
      </c>
      <c r="H363" s="107" t="s">
        <v>3411</v>
      </c>
      <c r="I363" s="107" t="s">
        <v>3411</v>
      </c>
      <c r="J363" s="107" t="s">
        <v>3411</v>
      </c>
      <c r="K363" s="109">
        <v>0</v>
      </c>
    </row>
    <row r="364" spans="1:11" hidden="1">
      <c r="A364" s="108">
        <v>44666</v>
      </c>
      <c r="B364" s="107">
        <v>755</v>
      </c>
      <c r="C364" s="107" t="s">
        <v>3436</v>
      </c>
      <c r="D364" s="107" t="s">
        <v>3432</v>
      </c>
      <c r="E364" s="107" t="s">
        <v>3434</v>
      </c>
      <c r="F364" s="109">
        <v>0</v>
      </c>
      <c r="G364" s="107" t="s">
        <v>3411</v>
      </c>
      <c r="H364" s="107" t="s">
        <v>3411</v>
      </c>
      <c r="I364" s="107" t="s">
        <v>3411</v>
      </c>
      <c r="J364" s="107" t="s">
        <v>3411</v>
      </c>
      <c r="K364" s="109">
        <v>0</v>
      </c>
    </row>
    <row r="365" spans="1:11" hidden="1">
      <c r="A365" s="108">
        <v>44666</v>
      </c>
      <c r="B365" s="107">
        <v>756</v>
      </c>
      <c r="C365" s="107" t="s">
        <v>3437</v>
      </c>
      <c r="D365" s="107" t="s">
        <v>3432</v>
      </c>
      <c r="E365" s="107" t="s">
        <v>3434</v>
      </c>
      <c r="F365" s="109">
        <v>0</v>
      </c>
      <c r="G365" s="107" t="s">
        <v>3411</v>
      </c>
      <c r="H365" s="107" t="s">
        <v>3411</v>
      </c>
      <c r="I365" s="107" t="s">
        <v>3411</v>
      </c>
      <c r="J365" s="107" t="s">
        <v>3411</v>
      </c>
      <c r="K365" s="109">
        <v>0</v>
      </c>
    </row>
    <row r="366" spans="1:11" hidden="1">
      <c r="A366" s="108">
        <v>44666</v>
      </c>
      <c r="B366" s="107">
        <v>1066</v>
      </c>
      <c r="C366" s="107" t="s">
        <v>3438</v>
      </c>
      <c r="D366" s="107" t="s">
        <v>3432</v>
      </c>
      <c r="E366" s="107" t="s">
        <v>3434</v>
      </c>
      <c r="F366" s="109">
        <v>0</v>
      </c>
      <c r="G366" s="107" t="s">
        <v>3411</v>
      </c>
      <c r="H366" s="107" t="s">
        <v>3411</v>
      </c>
      <c r="I366" s="107" t="s">
        <v>3411</v>
      </c>
      <c r="J366" s="107" t="s">
        <v>3411</v>
      </c>
      <c r="K366" s="109">
        <v>0</v>
      </c>
    </row>
    <row r="367" spans="1:11" hidden="1">
      <c r="A367" s="108">
        <v>44666</v>
      </c>
      <c r="B367" s="107">
        <v>26</v>
      </c>
      <c r="C367" s="107" t="s">
        <v>3439</v>
      </c>
      <c r="D367" s="107" t="s">
        <v>3430</v>
      </c>
      <c r="E367" s="107" t="s">
        <v>3434</v>
      </c>
      <c r="F367" s="109">
        <v>0</v>
      </c>
      <c r="G367" s="107" t="s">
        <v>3411</v>
      </c>
      <c r="H367" s="107" t="s">
        <v>3411</v>
      </c>
      <c r="I367" s="107" t="s">
        <v>3411</v>
      </c>
      <c r="J367" s="107" t="s">
        <v>3411</v>
      </c>
      <c r="K367" s="109">
        <v>0</v>
      </c>
    </row>
    <row r="368" spans="1:11" hidden="1">
      <c r="A368" s="108">
        <v>44666</v>
      </c>
      <c r="B368" s="107">
        <v>27</v>
      </c>
      <c r="C368" s="107" t="s">
        <v>3440</v>
      </c>
      <c r="D368" s="107" t="s">
        <v>3430</v>
      </c>
      <c r="E368" s="107" t="s">
        <v>3434</v>
      </c>
      <c r="F368" s="109">
        <v>0</v>
      </c>
      <c r="G368" s="107" t="s">
        <v>3411</v>
      </c>
      <c r="H368" s="107" t="s">
        <v>3411</v>
      </c>
      <c r="I368" s="107" t="s">
        <v>3411</v>
      </c>
      <c r="J368" s="107" t="s">
        <v>3411</v>
      </c>
      <c r="K368" s="109">
        <v>0</v>
      </c>
    </row>
    <row r="369" spans="1:11" hidden="1">
      <c r="A369" s="108">
        <v>44666</v>
      </c>
      <c r="B369" s="107">
        <v>17</v>
      </c>
      <c r="C369" s="107" t="s">
        <v>3441</v>
      </c>
      <c r="D369" s="107" t="s">
        <v>3430</v>
      </c>
      <c r="E369" s="107" t="s">
        <v>3434</v>
      </c>
      <c r="F369" s="109">
        <v>0</v>
      </c>
      <c r="G369" s="107" t="s">
        <v>3411</v>
      </c>
      <c r="H369" s="107" t="s">
        <v>3411</v>
      </c>
      <c r="I369" s="107" t="s">
        <v>3411</v>
      </c>
      <c r="J369" s="107" t="s">
        <v>3411</v>
      </c>
      <c r="K369" s="109">
        <v>0</v>
      </c>
    </row>
    <row r="370" spans="1:11" hidden="1">
      <c r="A370" s="108">
        <v>44666</v>
      </c>
      <c r="B370" s="107">
        <v>21</v>
      </c>
      <c r="C370" s="107" t="s">
        <v>3442</v>
      </c>
      <c r="D370" s="107" t="s">
        <v>3425</v>
      </c>
      <c r="E370" s="107" t="s">
        <v>3434</v>
      </c>
      <c r="F370" s="109">
        <v>0</v>
      </c>
      <c r="G370" s="107" t="s">
        <v>3411</v>
      </c>
      <c r="H370" s="107" t="s">
        <v>3411</v>
      </c>
      <c r="I370" s="107" t="s">
        <v>3411</v>
      </c>
      <c r="J370" s="107" t="s">
        <v>3411</v>
      </c>
      <c r="K370" s="109">
        <v>0</v>
      </c>
    </row>
    <row r="371" spans="1:11" hidden="1">
      <c r="A371" s="108">
        <v>44666</v>
      </c>
      <c r="B371" s="107">
        <v>22</v>
      </c>
      <c r="C371" s="107" t="s">
        <v>3443</v>
      </c>
      <c r="D371" s="107" t="s">
        <v>3425</v>
      </c>
      <c r="E371" s="107" t="s">
        <v>3434</v>
      </c>
      <c r="F371" s="109">
        <v>0</v>
      </c>
      <c r="G371" s="107" t="s">
        <v>3411</v>
      </c>
      <c r="H371" s="107" t="s">
        <v>3411</v>
      </c>
      <c r="I371" s="107" t="s">
        <v>3411</v>
      </c>
      <c r="J371" s="107" t="s">
        <v>3411</v>
      </c>
      <c r="K371" s="109">
        <v>0</v>
      </c>
    </row>
    <row r="372" spans="1:11" hidden="1">
      <c r="A372" s="108">
        <v>44666</v>
      </c>
      <c r="B372" s="107">
        <v>288</v>
      </c>
      <c r="C372" s="107" t="s">
        <v>3444</v>
      </c>
      <c r="D372" s="107" t="s">
        <v>3425</v>
      </c>
      <c r="E372" s="107" t="s">
        <v>3434</v>
      </c>
      <c r="F372" s="109">
        <v>0</v>
      </c>
      <c r="G372" s="107" t="s">
        <v>3411</v>
      </c>
      <c r="H372" s="107" t="s">
        <v>3411</v>
      </c>
      <c r="I372" s="107" t="s">
        <v>3411</v>
      </c>
      <c r="J372" s="107" t="s">
        <v>3411</v>
      </c>
      <c r="K372" s="109">
        <v>0</v>
      </c>
    </row>
    <row r="373" spans="1:11">
      <c r="A373" s="108">
        <v>44667</v>
      </c>
      <c r="B373" s="107">
        <v>4</v>
      </c>
      <c r="C373" s="107" t="s">
        <v>3394</v>
      </c>
      <c r="D373" s="107" t="s">
        <v>3395</v>
      </c>
      <c r="E373" s="107" t="s">
        <v>3396</v>
      </c>
      <c r="F373" s="109">
        <v>0</v>
      </c>
      <c r="G373" s="107" t="s">
        <v>3411</v>
      </c>
      <c r="H373" s="107" t="s">
        <v>3411</v>
      </c>
      <c r="I373" s="107" t="s">
        <v>3411</v>
      </c>
      <c r="J373" s="107" t="s">
        <v>3411</v>
      </c>
      <c r="K373" s="109">
        <v>0</v>
      </c>
    </row>
    <row r="374" spans="1:11">
      <c r="A374" s="108">
        <v>44667</v>
      </c>
      <c r="B374" s="107">
        <v>5</v>
      </c>
      <c r="C374" s="107" t="s">
        <v>3399</v>
      </c>
      <c r="D374" s="107" t="s">
        <v>3395</v>
      </c>
      <c r="E374" s="107" t="s">
        <v>3396</v>
      </c>
      <c r="F374" s="109">
        <v>0</v>
      </c>
      <c r="G374" s="107" t="s">
        <v>3411</v>
      </c>
      <c r="H374" s="107" t="s">
        <v>3411</v>
      </c>
      <c r="I374" s="107" t="s">
        <v>3411</v>
      </c>
      <c r="J374" s="107" t="s">
        <v>3411</v>
      </c>
      <c r="K374" s="109">
        <v>0</v>
      </c>
    </row>
    <row r="375" spans="1:11">
      <c r="A375" s="108">
        <v>44667</v>
      </c>
      <c r="B375" s="107">
        <v>7</v>
      </c>
      <c r="C375" s="107" t="s">
        <v>3410</v>
      </c>
      <c r="D375" s="107" t="s">
        <v>3395</v>
      </c>
      <c r="E375" s="107" t="s">
        <v>3396</v>
      </c>
      <c r="F375" s="109">
        <v>0</v>
      </c>
      <c r="G375" s="107" t="s">
        <v>3411</v>
      </c>
      <c r="H375" s="107" t="s">
        <v>3411</v>
      </c>
      <c r="I375" s="107" t="s">
        <v>3411</v>
      </c>
      <c r="J375" s="107" t="s">
        <v>3411</v>
      </c>
      <c r="K375" s="109">
        <v>0</v>
      </c>
    </row>
    <row r="376" spans="1:11">
      <c r="A376" s="108">
        <v>44667</v>
      </c>
      <c r="B376" s="107">
        <v>6</v>
      </c>
      <c r="C376" s="107" t="s">
        <v>3412</v>
      </c>
      <c r="D376" s="107" t="s">
        <v>3395</v>
      </c>
      <c r="E376" s="107" t="s">
        <v>3396</v>
      </c>
      <c r="F376" s="109">
        <v>0</v>
      </c>
      <c r="G376" s="107" t="s">
        <v>3411</v>
      </c>
      <c r="H376" s="107" t="s">
        <v>3411</v>
      </c>
      <c r="I376" s="107" t="s">
        <v>3411</v>
      </c>
      <c r="J376" s="107" t="s">
        <v>3411</v>
      </c>
      <c r="K376" s="109">
        <v>0</v>
      </c>
    </row>
    <row r="377" spans="1:11">
      <c r="A377" s="108">
        <v>44667</v>
      </c>
      <c r="B377" s="107">
        <v>9</v>
      </c>
      <c r="C377" s="107" t="s">
        <v>3413</v>
      </c>
      <c r="D377" s="107" t="s">
        <v>3395</v>
      </c>
      <c r="E377" s="107" t="s">
        <v>3396</v>
      </c>
      <c r="F377" s="109">
        <v>0</v>
      </c>
      <c r="G377" s="107" t="s">
        <v>3411</v>
      </c>
      <c r="H377" s="107" t="s">
        <v>3411</v>
      </c>
      <c r="I377" s="107" t="s">
        <v>3411</v>
      </c>
      <c r="J377" s="107" t="s">
        <v>3411</v>
      </c>
      <c r="K377" s="109">
        <v>0</v>
      </c>
    </row>
    <row r="378" spans="1:11">
      <c r="A378" s="108">
        <v>44667</v>
      </c>
      <c r="B378" s="107">
        <v>10</v>
      </c>
      <c r="C378" s="107" t="s">
        <v>3423</v>
      </c>
      <c r="D378" s="107" t="s">
        <v>3395</v>
      </c>
      <c r="E378" s="107" t="s">
        <v>3396</v>
      </c>
      <c r="F378" s="109">
        <v>0</v>
      </c>
      <c r="G378" s="107" t="s">
        <v>3411</v>
      </c>
      <c r="H378" s="107" t="s">
        <v>3411</v>
      </c>
      <c r="I378" s="107" t="s">
        <v>3411</v>
      </c>
      <c r="J378" s="107" t="s">
        <v>3411</v>
      </c>
      <c r="K378" s="109">
        <v>0</v>
      </c>
    </row>
    <row r="379" spans="1:11">
      <c r="A379" s="108">
        <v>44667</v>
      </c>
      <c r="B379" s="107">
        <v>15</v>
      </c>
      <c r="C379" s="107" t="s">
        <v>3424</v>
      </c>
      <c r="D379" s="107" t="s">
        <v>3425</v>
      </c>
      <c r="E379" s="107" t="s">
        <v>3426</v>
      </c>
      <c r="F379" s="109">
        <v>0</v>
      </c>
      <c r="G379" s="107" t="s">
        <v>3411</v>
      </c>
      <c r="H379" s="107" t="s">
        <v>3411</v>
      </c>
      <c r="I379" s="107" t="s">
        <v>3411</v>
      </c>
      <c r="J379" s="107" t="s">
        <v>3411</v>
      </c>
      <c r="K379" s="109">
        <v>0</v>
      </c>
    </row>
    <row r="380" spans="1:11">
      <c r="A380" s="108">
        <v>44667</v>
      </c>
      <c r="B380" s="107">
        <v>12</v>
      </c>
      <c r="C380" s="107" t="s">
        <v>3427</v>
      </c>
      <c r="D380" s="107" t="s">
        <v>3395</v>
      </c>
      <c r="E380" s="107" t="s">
        <v>3426</v>
      </c>
      <c r="F380" s="109">
        <v>0</v>
      </c>
      <c r="G380" s="107" t="s">
        <v>3411</v>
      </c>
      <c r="H380" s="107" t="s">
        <v>3411</v>
      </c>
      <c r="I380" s="107" t="s">
        <v>3411</v>
      </c>
      <c r="J380" s="107" t="s">
        <v>3411</v>
      </c>
      <c r="K380" s="109">
        <v>0</v>
      </c>
    </row>
    <row r="381" spans="1:11">
      <c r="A381" s="108">
        <v>44667</v>
      </c>
      <c r="B381" s="107">
        <v>621</v>
      </c>
      <c r="C381" s="107" t="s">
        <v>3428</v>
      </c>
      <c r="D381" s="107" t="s">
        <v>3395</v>
      </c>
      <c r="E381" s="107" t="s">
        <v>3426</v>
      </c>
      <c r="F381" s="109">
        <v>0</v>
      </c>
      <c r="G381" s="107" t="s">
        <v>3411</v>
      </c>
      <c r="H381" s="107" t="s">
        <v>3411</v>
      </c>
      <c r="I381" s="107" t="s">
        <v>3411</v>
      </c>
      <c r="J381" s="107" t="s">
        <v>3411</v>
      </c>
      <c r="K381" s="109">
        <v>0</v>
      </c>
    </row>
    <row r="382" spans="1:11">
      <c r="A382" s="108">
        <v>44667</v>
      </c>
      <c r="B382" s="107">
        <v>659</v>
      </c>
      <c r="C382" s="107" t="s">
        <v>3429</v>
      </c>
      <c r="D382" s="107" t="s">
        <v>3430</v>
      </c>
      <c r="E382" s="107" t="s">
        <v>3426</v>
      </c>
      <c r="F382" s="109">
        <v>0</v>
      </c>
      <c r="G382" s="107" t="s">
        <v>3411</v>
      </c>
      <c r="H382" s="107" t="s">
        <v>3411</v>
      </c>
      <c r="I382" s="107" t="s">
        <v>3411</v>
      </c>
      <c r="J382" s="107" t="s">
        <v>3411</v>
      </c>
      <c r="K382" s="109">
        <v>0</v>
      </c>
    </row>
    <row r="383" spans="1:11">
      <c r="A383" s="108">
        <v>44667</v>
      </c>
      <c r="B383" s="107">
        <v>296</v>
      </c>
      <c r="C383" s="107" t="s">
        <v>3431</v>
      </c>
      <c r="D383" s="107" t="s">
        <v>3432</v>
      </c>
      <c r="E383" s="107" t="s">
        <v>3426</v>
      </c>
      <c r="F383" s="109">
        <v>0</v>
      </c>
      <c r="G383" s="107" t="s">
        <v>3411</v>
      </c>
      <c r="H383" s="107" t="s">
        <v>3411</v>
      </c>
      <c r="I383" s="107" t="s">
        <v>3411</v>
      </c>
      <c r="J383" s="107" t="s">
        <v>3411</v>
      </c>
      <c r="K383" s="109">
        <v>0</v>
      </c>
    </row>
    <row r="384" spans="1:11" hidden="1">
      <c r="A384" s="108">
        <v>44667</v>
      </c>
      <c r="B384" s="107">
        <v>459</v>
      </c>
      <c r="C384" s="107" t="s">
        <v>3433</v>
      </c>
      <c r="D384" s="107" t="s">
        <v>3432</v>
      </c>
      <c r="E384" s="107" t="s">
        <v>3434</v>
      </c>
      <c r="F384" s="109">
        <v>0</v>
      </c>
      <c r="G384" s="107" t="s">
        <v>3411</v>
      </c>
      <c r="H384" s="107" t="s">
        <v>3411</v>
      </c>
      <c r="I384" s="107" t="s">
        <v>3411</v>
      </c>
      <c r="J384" s="107" t="s">
        <v>3411</v>
      </c>
      <c r="K384" s="109">
        <v>0</v>
      </c>
    </row>
    <row r="385" spans="1:11" hidden="1">
      <c r="A385" s="108">
        <v>44667</v>
      </c>
      <c r="B385" s="107">
        <v>754</v>
      </c>
      <c r="C385" s="107" t="s">
        <v>3435</v>
      </c>
      <c r="D385" s="107" t="s">
        <v>3432</v>
      </c>
      <c r="E385" s="107" t="s">
        <v>3434</v>
      </c>
      <c r="F385" s="109">
        <v>0</v>
      </c>
      <c r="G385" s="107" t="s">
        <v>3411</v>
      </c>
      <c r="H385" s="107" t="s">
        <v>3411</v>
      </c>
      <c r="I385" s="107" t="s">
        <v>3411</v>
      </c>
      <c r="J385" s="107" t="s">
        <v>3411</v>
      </c>
      <c r="K385" s="109">
        <v>0</v>
      </c>
    </row>
    <row r="386" spans="1:11" hidden="1">
      <c r="A386" s="108">
        <v>44667</v>
      </c>
      <c r="B386" s="107">
        <v>755</v>
      </c>
      <c r="C386" s="107" t="s">
        <v>3436</v>
      </c>
      <c r="D386" s="107" t="s">
        <v>3432</v>
      </c>
      <c r="E386" s="107" t="s">
        <v>3434</v>
      </c>
      <c r="F386" s="109">
        <v>0</v>
      </c>
      <c r="G386" s="107" t="s">
        <v>3411</v>
      </c>
      <c r="H386" s="107" t="s">
        <v>3411</v>
      </c>
      <c r="I386" s="107" t="s">
        <v>3411</v>
      </c>
      <c r="J386" s="107" t="s">
        <v>3411</v>
      </c>
      <c r="K386" s="109">
        <v>0</v>
      </c>
    </row>
    <row r="387" spans="1:11" hidden="1">
      <c r="A387" s="108">
        <v>44667</v>
      </c>
      <c r="B387" s="107">
        <v>756</v>
      </c>
      <c r="C387" s="107" t="s">
        <v>3437</v>
      </c>
      <c r="D387" s="107" t="s">
        <v>3432</v>
      </c>
      <c r="E387" s="107" t="s">
        <v>3434</v>
      </c>
      <c r="F387" s="109">
        <v>0</v>
      </c>
      <c r="G387" s="107" t="s">
        <v>3411</v>
      </c>
      <c r="H387" s="107" t="s">
        <v>3411</v>
      </c>
      <c r="I387" s="107" t="s">
        <v>3411</v>
      </c>
      <c r="J387" s="107" t="s">
        <v>3411</v>
      </c>
      <c r="K387" s="109">
        <v>0</v>
      </c>
    </row>
    <row r="388" spans="1:11" hidden="1">
      <c r="A388" s="108">
        <v>44667</v>
      </c>
      <c r="B388" s="107">
        <v>1066</v>
      </c>
      <c r="C388" s="107" t="s">
        <v>3438</v>
      </c>
      <c r="D388" s="107" t="s">
        <v>3432</v>
      </c>
      <c r="E388" s="107" t="s">
        <v>3434</v>
      </c>
      <c r="F388" s="109">
        <v>0</v>
      </c>
      <c r="G388" s="107" t="s">
        <v>3411</v>
      </c>
      <c r="H388" s="107" t="s">
        <v>3411</v>
      </c>
      <c r="I388" s="107" t="s">
        <v>3411</v>
      </c>
      <c r="J388" s="107" t="s">
        <v>3411</v>
      </c>
      <c r="K388" s="109">
        <v>0</v>
      </c>
    </row>
    <row r="389" spans="1:11" hidden="1">
      <c r="A389" s="108">
        <v>44667</v>
      </c>
      <c r="B389" s="107">
        <v>26</v>
      </c>
      <c r="C389" s="107" t="s">
        <v>3439</v>
      </c>
      <c r="D389" s="107" t="s">
        <v>3430</v>
      </c>
      <c r="E389" s="107" t="s">
        <v>3434</v>
      </c>
      <c r="F389" s="109">
        <v>0</v>
      </c>
      <c r="G389" s="107" t="s">
        <v>3411</v>
      </c>
      <c r="H389" s="107" t="s">
        <v>3411</v>
      </c>
      <c r="I389" s="107" t="s">
        <v>3411</v>
      </c>
      <c r="J389" s="107" t="s">
        <v>3411</v>
      </c>
      <c r="K389" s="109">
        <v>0</v>
      </c>
    </row>
    <row r="390" spans="1:11" hidden="1">
      <c r="A390" s="108">
        <v>44667</v>
      </c>
      <c r="B390" s="107">
        <v>27</v>
      </c>
      <c r="C390" s="107" t="s">
        <v>3440</v>
      </c>
      <c r="D390" s="107" t="s">
        <v>3430</v>
      </c>
      <c r="E390" s="107" t="s">
        <v>3434</v>
      </c>
      <c r="F390" s="109">
        <v>0</v>
      </c>
      <c r="G390" s="107" t="s">
        <v>3411</v>
      </c>
      <c r="H390" s="107" t="s">
        <v>3411</v>
      </c>
      <c r="I390" s="107" t="s">
        <v>3411</v>
      </c>
      <c r="J390" s="107" t="s">
        <v>3411</v>
      </c>
      <c r="K390" s="109">
        <v>0</v>
      </c>
    </row>
    <row r="391" spans="1:11" hidden="1">
      <c r="A391" s="108">
        <v>44667</v>
      </c>
      <c r="B391" s="107">
        <v>17</v>
      </c>
      <c r="C391" s="107" t="s">
        <v>3441</v>
      </c>
      <c r="D391" s="107" t="s">
        <v>3430</v>
      </c>
      <c r="E391" s="107" t="s">
        <v>3434</v>
      </c>
      <c r="F391" s="109">
        <v>0</v>
      </c>
      <c r="G391" s="107" t="s">
        <v>3411</v>
      </c>
      <c r="H391" s="107" t="s">
        <v>3411</v>
      </c>
      <c r="I391" s="107" t="s">
        <v>3411</v>
      </c>
      <c r="J391" s="107" t="s">
        <v>3411</v>
      </c>
      <c r="K391" s="109">
        <v>0</v>
      </c>
    </row>
    <row r="392" spans="1:11" hidden="1">
      <c r="A392" s="108">
        <v>44667</v>
      </c>
      <c r="B392" s="107">
        <v>21</v>
      </c>
      <c r="C392" s="107" t="s">
        <v>3442</v>
      </c>
      <c r="D392" s="107" t="s">
        <v>3425</v>
      </c>
      <c r="E392" s="107" t="s">
        <v>3434</v>
      </c>
      <c r="F392" s="109">
        <v>0</v>
      </c>
      <c r="G392" s="107" t="s">
        <v>3411</v>
      </c>
      <c r="H392" s="107" t="s">
        <v>3411</v>
      </c>
      <c r="I392" s="107" t="s">
        <v>3411</v>
      </c>
      <c r="J392" s="107" t="s">
        <v>3411</v>
      </c>
      <c r="K392" s="109">
        <v>0</v>
      </c>
    </row>
    <row r="393" spans="1:11" hidden="1">
      <c r="A393" s="108">
        <v>44667</v>
      </c>
      <c r="B393" s="107">
        <v>22</v>
      </c>
      <c r="C393" s="107" t="s">
        <v>3443</v>
      </c>
      <c r="D393" s="107" t="s">
        <v>3425</v>
      </c>
      <c r="E393" s="107" t="s">
        <v>3434</v>
      </c>
      <c r="F393" s="109">
        <v>0</v>
      </c>
      <c r="G393" s="107" t="s">
        <v>3411</v>
      </c>
      <c r="H393" s="107" t="s">
        <v>3411</v>
      </c>
      <c r="I393" s="107" t="s">
        <v>3411</v>
      </c>
      <c r="J393" s="107" t="s">
        <v>3411</v>
      </c>
      <c r="K393" s="109">
        <v>0</v>
      </c>
    </row>
    <row r="394" spans="1:11" hidden="1">
      <c r="A394" s="108">
        <v>44667</v>
      </c>
      <c r="B394" s="107">
        <v>288</v>
      </c>
      <c r="C394" s="107" t="s">
        <v>3444</v>
      </c>
      <c r="D394" s="107" t="s">
        <v>3425</v>
      </c>
      <c r="E394" s="107" t="s">
        <v>3434</v>
      </c>
      <c r="F394" s="109">
        <v>0</v>
      </c>
      <c r="G394" s="107" t="s">
        <v>3411</v>
      </c>
      <c r="H394" s="107" t="s">
        <v>3411</v>
      </c>
      <c r="I394" s="107" t="s">
        <v>3411</v>
      </c>
      <c r="J394" s="107" t="s">
        <v>3411</v>
      </c>
      <c r="K394" s="109">
        <v>0</v>
      </c>
    </row>
    <row r="395" spans="1:11">
      <c r="A395" s="108">
        <v>44668</v>
      </c>
      <c r="B395" s="107">
        <v>4</v>
      </c>
      <c r="C395" s="107" t="s">
        <v>3394</v>
      </c>
      <c r="D395" s="107" t="s">
        <v>3395</v>
      </c>
      <c r="E395" s="107" t="s">
        <v>3396</v>
      </c>
      <c r="F395" s="109">
        <v>0</v>
      </c>
      <c r="G395" s="107" t="s">
        <v>3411</v>
      </c>
      <c r="H395" s="107" t="s">
        <v>3411</v>
      </c>
      <c r="I395" s="107" t="s">
        <v>3411</v>
      </c>
      <c r="J395" s="107" t="s">
        <v>3411</v>
      </c>
      <c r="K395" s="109">
        <v>0</v>
      </c>
    </row>
    <row r="396" spans="1:11">
      <c r="A396" s="108">
        <v>44668</v>
      </c>
      <c r="B396" s="107">
        <v>5</v>
      </c>
      <c r="C396" s="107" t="s">
        <v>3399</v>
      </c>
      <c r="D396" s="107" t="s">
        <v>3395</v>
      </c>
      <c r="E396" s="107" t="s">
        <v>3396</v>
      </c>
      <c r="F396" s="109">
        <v>0</v>
      </c>
      <c r="G396" s="107" t="s">
        <v>3411</v>
      </c>
      <c r="H396" s="107" t="s">
        <v>3411</v>
      </c>
      <c r="I396" s="107" t="s">
        <v>3411</v>
      </c>
      <c r="J396" s="107" t="s">
        <v>3411</v>
      </c>
      <c r="K396" s="109">
        <v>0</v>
      </c>
    </row>
    <row r="397" spans="1:11">
      <c r="A397" s="108">
        <v>44668</v>
      </c>
      <c r="B397" s="107">
        <v>7</v>
      </c>
      <c r="C397" s="107" t="s">
        <v>3410</v>
      </c>
      <c r="D397" s="107" t="s">
        <v>3395</v>
      </c>
      <c r="E397" s="107" t="s">
        <v>3396</v>
      </c>
      <c r="F397" s="109">
        <v>0</v>
      </c>
      <c r="G397" s="107" t="s">
        <v>3411</v>
      </c>
      <c r="H397" s="107" t="s">
        <v>3411</v>
      </c>
      <c r="I397" s="107" t="s">
        <v>3411</v>
      </c>
      <c r="J397" s="107" t="s">
        <v>3411</v>
      </c>
      <c r="K397" s="109">
        <v>0</v>
      </c>
    </row>
    <row r="398" spans="1:11">
      <c r="A398" s="108">
        <v>44668</v>
      </c>
      <c r="B398" s="107">
        <v>6</v>
      </c>
      <c r="C398" s="107" t="s">
        <v>3412</v>
      </c>
      <c r="D398" s="107" t="s">
        <v>3395</v>
      </c>
      <c r="E398" s="107" t="s">
        <v>3396</v>
      </c>
      <c r="F398" s="109">
        <v>0</v>
      </c>
      <c r="G398" s="107" t="s">
        <v>3411</v>
      </c>
      <c r="H398" s="107" t="s">
        <v>3411</v>
      </c>
      <c r="I398" s="107" t="s">
        <v>3411</v>
      </c>
      <c r="J398" s="107" t="s">
        <v>3411</v>
      </c>
      <c r="K398" s="109">
        <v>0</v>
      </c>
    </row>
    <row r="399" spans="1:11">
      <c r="A399" s="108">
        <v>44668</v>
      </c>
      <c r="B399" s="107">
        <v>9</v>
      </c>
      <c r="C399" s="107" t="s">
        <v>3413</v>
      </c>
      <c r="D399" s="107" t="s">
        <v>3395</v>
      </c>
      <c r="E399" s="107" t="s">
        <v>3396</v>
      </c>
      <c r="F399" s="109">
        <v>0</v>
      </c>
      <c r="G399" s="107" t="s">
        <v>3411</v>
      </c>
      <c r="H399" s="107" t="s">
        <v>3411</v>
      </c>
      <c r="I399" s="107" t="s">
        <v>3411</v>
      </c>
      <c r="J399" s="107" t="s">
        <v>3411</v>
      </c>
      <c r="K399" s="109">
        <v>0</v>
      </c>
    </row>
    <row r="400" spans="1:11">
      <c r="A400" s="108">
        <v>44668</v>
      </c>
      <c r="B400" s="107">
        <v>10</v>
      </c>
      <c r="C400" s="107" t="s">
        <v>3423</v>
      </c>
      <c r="D400" s="107" t="s">
        <v>3395</v>
      </c>
      <c r="E400" s="107" t="s">
        <v>3396</v>
      </c>
      <c r="F400" s="109">
        <v>0</v>
      </c>
      <c r="G400" s="107" t="s">
        <v>3411</v>
      </c>
      <c r="H400" s="107" t="s">
        <v>3411</v>
      </c>
      <c r="I400" s="107" t="s">
        <v>3411</v>
      </c>
      <c r="J400" s="107" t="s">
        <v>3411</v>
      </c>
      <c r="K400" s="109">
        <v>0</v>
      </c>
    </row>
    <row r="401" spans="1:11">
      <c r="A401" s="108">
        <v>44668</v>
      </c>
      <c r="B401" s="107">
        <v>15</v>
      </c>
      <c r="C401" s="107" t="s">
        <v>3424</v>
      </c>
      <c r="D401" s="107" t="s">
        <v>3425</v>
      </c>
      <c r="E401" s="107" t="s">
        <v>3426</v>
      </c>
      <c r="F401" s="109">
        <v>0</v>
      </c>
      <c r="G401" s="107" t="s">
        <v>3411</v>
      </c>
      <c r="H401" s="107" t="s">
        <v>3411</v>
      </c>
      <c r="I401" s="107" t="s">
        <v>3411</v>
      </c>
      <c r="J401" s="107" t="s">
        <v>3411</v>
      </c>
      <c r="K401" s="109">
        <v>0</v>
      </c>
    </row>
    <row r="402" spans="1:11">
      <c r="A402" s="108">
        <v>44668</v>
      </c>
      <c r="B402" s="107">
        <v>12</v>
      </c>
      <c r="C402" s="107" t="s">
        <v>3427</v>
      </c>
      <c r="D402" s="107" t="s">
        <v>3395</v>
      </c>
      <c r="E402" s="107" t="s">
        <v>3426</v>
      </c>
      <c r="F402" s="109">
        <v>0</v>
      </c>
      <c r="G402" s="107" t="s">
        <v>3411</v>
      </c>
      <c r="H402" s="107" t="s">
        <v>3411</v>
      </c>
      <c r="I402" s="107" t="s">
        <v>3411</v>
      </c>
      <c r="J402" s="107" t="s">
        <v>3411</v>
      </c>
      <c r="K402" s="109">
        <v>0</v>
      </c>
    </row>
    <row r="403" spans="1:11">
      <c r="A403" s="108">
        <v>44668</v>
      </c>
      <c r="B403" s="107">
        <v>621</v>
      </c>
      <c r="C403" s="107" t="s">
        <v>3428</v>
      </c>
      <c r="D403" s="107" t="s">
        <v>3395</v>
      </c>
      <c r="E403" s="107" t="s">
        <v>3426</v>
      </c>
      <c r="F403" s="109">
        <v>0</v>
      </c>
      <c r="G403" s="107" t="s">
        <v>3411</v>
      </c>
      <c r="H403" s="107" t="s">
        <v>3411</v>
      </c>
      <c r="I403" s="107" t="s">
        <v>3411</v>
      </c>
      <c r="J403" s="107" t="s">
        <v>3411</v>
      </c>
      <c r="K403" s="109">
        <v>0</v>
      </c>
    </row>
    <row r="404" spans="1:11">
      <c r="A404" s="108">
        <v>44668</v>
      </c>
      <c r="B404" s="107">
        <v>659</v>
      </c>
      <c r="C404" s="107" t="s">
        <v>3429</v>
      </c>
      <c r="D404" s="107" t="s">
        <v>3430</v>
      </c>
      <c r="E404" s="107" t="s">
        <v>3426</v>
      </c>
      <c r="F404" s="109">
        <v>0</v>
      </c>
      <c r="G404" s="107" t="s">
        <v>3411</v>
      </c>
      <c r="H404" s="107" t="s">
        <v>3411</v>
      </c>
      <c r="I404" s="107" t="s">
        <v>3411</v>
      </c>
      <c r="J404" s="107" t="s">
        <v>3411</v>
      </c>
      <c r="K404" s="109">
        <v>0</v>
      </c>
    </row>
    <row r="405" spans="1:11">
      <c r="A405" s="108">
        <v>44668</v>
      </c>
      <c r="B405" s="107">
        <v>296</v>
      </c>
      <c r="C405" s="107" t="s">
        <v>3431</v>
      </c>
      <c r="D405" s="107" t="s">
        <v>3432</v>
      </c>
      <c r="E405" s="107" t="s">
        <v>3426</v>
      </c>
      <c r="F405" s="109">
        <v>0</v>
      </c>
      <c r="G405" s="107" t="s">
        <v>3411</v>
      </c>
      <c r="H405" s="107" t="s">
        <v>3411</v>
      </c>
      <c r="I405" s="107" t="s">
        <v>3411</v>
      </c>
      <c r="J405" s="107" t="s">
        <v>3411</v>
      </c>
      <c r="K405" s="109">
        <v>0</v>
      </c>
    </row>
    <row r="406" spans="1:11" hidden="1">
      <c r="A406" s="108">
        <v>44668</v>
      </c>
      <c r="B406" s="107">
        <v>459</v>
      </c>
      <c r="C406" s="107" t="s">
        <v>3433</v>
      </c>
      <c r="D406" s="107" t="s">
        <v>3432</v>
      </c>
      <c r="E406" s="107" t="s">
        <v>3434</v>
      </c>
      <c r="F406" s="109">
        <v>0</v>
      </c>
      <c r="G406" s="107" t="s">
        <v>3411</v>
      </c>
      <c r="H406" s="107" t="s">
        <v>3411</v>
      </c>
      <c r="I406" s="107" t="s">
        <v>3411</v>
      </c>
      <c r="J406" s="107" t="s">
        <v>3411</v>
      </c>
      <c r="K406" s="109">
        <v>0</v>
      </c>
    </row>
    <row r="407" spans="1:11" hidden="1">
      <c r="A407" s="108">
        <v>44668</v>
      </c>
      <c r="B407" s="107">
        <v>754</v>
      </c>
      <c r="C407" s="107" t="s">
        <v>3435</v>
      </c>
      <c r="D407" s="107" t="s">
        <v>3432</v>
      </c>
      <c r="E407" s="107" t="s">
        <v>3434</v>
      </c>
      <c r="F407" s="109">
        <v>0</v>
      </c>
      <c r="G407" s="107" t="s">
        <v>3411</v>
      </c>
      <c r="H407" s="107" t="s">
        <v>3411</v>
      </c>
      <c r="I407" s="107" t="s">
        <v>3411</v>
      </c>
      <c r="J407" s="107" t="s">
        <v>3411</v>
      </c>
      <c r="K407" s="109">
        <v>0</v>
      </c>
    </row>
    <row r="408" spans="1:11" hidden="1">
      <c r="A408" s="108">
        <v>44668</v>
      </c>
      <c r="B408" s="107">
        <v>755</v>
      </c>
      <c r="C408" s="107" t="s">
        <v>3436</v>
      </c>
      <c r="D408" s="107" t="s">
        <v>3432</v>
      </c>
      <c r="E408" s="107" t="s">
        <v>3434</v>
      </c>
      <c r="F408" s="109">
        <v>0</v>
      </c>
      <c r="G408" s="107" t="s">
        <v>3411</v>
      </c>
      <c r="H408" s="107" t="s">
        <v>3411</v>
      </c>
      <c r="I408" s="107" t="s">
        <v>3411</v>
      </c>
      <c r="J408" s="107" t="s">
        <v>3411</v>
      </c>
      <c r="K408" s="109">
        <v>0</v>
      </c>
    </row>
    <row r="409" spans="1:11" hidden="1">
      <c r="A409" s="108">
        <v>44668</v>
      </c>
      <c r="B409" s="107">
        <v>756</v>
      </c>
      <c r="C409" s="107" t="s">
        <v>3437</v>
      </c>
      <c r="D409" s="107" t="s">
        <v>3432</v>
      </c>
      <c r="E409" s="107" t="s">
        <v>3434</v>
      </c>
      <c r="F409" s="109">
        <v>0</v>
      </c>
      <c r="G409" s="107" t="s">
        <v>3411</v>
      </c>
      <c r="H409" s="107" t="s">
        <v>3411</v>
      </c>
      <c r="I409" s="107" t="s">
        <v>3411</v>
      </c>
      <c r="J409" s="107" t="s">
        <v>3411</v>
      </c>
      <c r="K409" s="109">
        <v>0</v>
      </c>
    </row>
    <row r="410" spans="1:11" hidden="1">
      <c r="A410" s="108">
        <v>44668</v>
      </c>
      <c r="B410" s="107">
        <v>1066</v>
      </c>
      <c r="C410" s="107" t="s">
        <v>3438</v>
      </c>
      <c r="D410" s="107" t="s">
        <v>3432</v>
      </c>
      <c r="E410" s="107" t="s">
        <v>3434</v>
      </c>
      <c r="F410" s="109">
        <v>0</v>
      </c>
      <c r="G410" s="107" t="s">
        <v>3411</v>
      </c>
      <c r="H410" s="107" t="s">
        <v>3411</v>
      </c>
      <c r="I410" s="107" t="s">
        <v>3411</v>
      </c>
      <c r="J410" s="107" t="s">
        <v>3411</v>
      </c>
      <c r="K410" s="109">
        <v>0</v>
      </c>
    </row>
    <row r="411" spans="1:11" hidden="1">
      <c r="A411" s="108">
        <v>44668</v>
      </c>
      <c r="B411" s="107">
        <v>26</v>
      </c>
      <c r="C411" s="107" t="s">
        <v>3439</v>
      </c>
      <c r="D411" s="107" t="s">
        <v>3430</v>
      </c>
      <c r="E411" s="107" t="s">
        <v>3434</v>
      </c>
      <c r="F411" s="109">
        <v>0</v>
      </c>
      <c r="G411" s="107" t="s">
        <v>3411</v>
      </c>
      <c r="H411" s="107" t="s">
        <v>3411</v>
      </c>
      <c r="I411" s="107" t="s">
        <v>3411</v>
      </c>
      <c r="J411" s="107" t="s">
        <v>3411</v>
      </c>
      <c r="K411" s="109">
        <v>0</v>
      </c>
    </row>
    <row r="412" spans="1:11" hidden="1">
      <c r="A412" s="108">
        <v>44668</v>
      </c>
      <c r="B412" s="107">
        <v>27</v>
      </c>
      <c r="C412" s="107" t="s">
        <v>3440</v>
      </c>
      <c r="D412" s="107" t="s">
        <v>3430</v>
      </c>
      <c r="E412" s="107" t="s">
        <v>3434</v>
      </c>
      <c r="F412" s="109">
        <v>0</v>
      </c>
      <c r="G412" s="107" t="s">
        <v>3411</v>
      </c>
      <c r="H412" s="107" t="s">
        <v>3411</v>
      </c>
      <c r="I412" s="107" t="s">
        <v>3411</v>
      </c>
      <c r="J412" s="107" t="s">
        <v>3411</v>
      </c>
      <c r="K412" s="109">
        <v>0</v>
      </c>
    </row>
    <row r="413" spans="1:11" hidden="1">
      <c r="A413" s="108">
        <v>44668</v>
      </c>
      <c r="B413" s="107">
        <v>17</v>
      </c>
      <c r="C413" s="107" t="s">
        <v>3441</v>
      </c>
      <c r="D413" s="107" t="s">
        <v>3430</v>
      </c>
      <c r="E413" s="107" t="s">
        <v>3434</v>
      </c>
      <c r="F413" s="109">
        <v>0</v>
      </c>
      <c r="G413" s="107" t="s">
        <v>3411</v>
      </c>
      <c r="H413" s="107" t="s">
        <v>3411</v>
      </c>
      <c r="I413" s="107" t="s">
        <v>3411</v>
      </c>
      <c r="J413" s="107" t="s">
        <v>3411</v>
      </c>
      <c r="K413" s="109">
        <v>0</v>
      </c>
    </row>
    <row r="414" spans="1:11" hidden="1">
      <c r="A414" s="108">
        <v>44668</v>
      </c>
      <c r="B414" s="107">
        <v>21</v>
      </c>
      <c r="C414" s="107" t="s">
        <v>3442</v>
      </c>
      <c r="D414" s="107" t="s">
        <v>3425</v>
      </c>
      <c r="E414" s="107" t="s">
        <v>3434</v>
      </c>
      <c r="F414" s="109">
        <v>0</v>
      </c>
      <c r="G414" s="107" t="s">
        <v>3411</v>
      </c>
      <c r="H414" s="107" t="s">
        <v>3411</v>
      </c>
      <c r="I414" s="107" t="s">
        <v>3411</v>
      </c>
      <c r="J414" s="107" t="s">
        <v>3411</v>
      </c>
      <c r="K414" s="109">
        <v>0</v>
      </c>
    </row>
    <row r="415" spans="1:11" hidden="1">
      <c r="A415" s="108">
        <v>44668</v>
      </c>
      <c r="B415" s="107">
        <v>22</v>
      </c>
      <c r="C415" s="107" t="s">
        <v>3443</v>
      </c>
      <c r="D415" s="107" t="s">
        <v>3425</v>
      </c>
      <c r="E415" s="107" t="s">
        <v>3434</v>
      </c>
      <c r="F415" s="109">
        <v>0</v>
      </c>
      <c r="G415" s="107" t="s">
        <v>3411</v>
      </c>
      <c r="H415" s="107" t="s">
        <v>3411</v>
      </c>
      <c r="I415" s="107" t="s">
        <v>3411</v>
      </c>
      <c r="J415" s="107" t="s">
        <v>3411</v>
      </c>
      <c r="K415" s="109">
        <v>0</v>
      </c>
    </row>
    <row r="416" spans="1:11" hidden="1">
      <c r="A416" s="108">
        <v>44668</v>
      </c>
      <c r="B416" s="107">
        <v>288</v>
      </c>
      <c r="C416" s="107" t="s">
        <v>3444</v>
      </c>
      <c r="D416" s="107" t="s">
        <v>3425</v>
      </c>
      <c r="E416" s="107" t="s">
        <v>3434</v>
      </c>
      <c r="F416" s="109">
        <v>0</v>
      </c>
      <c r="G416" s="107" t="s">
        <v>3411</v>
      </c>
      <c r="H416" s="107" t="s">
        <v>3411</v>
      </c>
      <c r="I416" s="107" t="s">
        <v>3411</v>
      </c>
      <c r="J416" s="107" t="s">
        <v>3411</v>
      </c>
      <c r="K416" s="109">
        <v>0</v>
      </c>
    </row>
    <row r="417" spans="1:11">
      <c r="A417" s="108">
        <v>44669</v>
      </c>
      <c r="B417" s="107">
        <v>4</v>
      </c>
      <c r="C417" s="107" t="s">
        <v>3394</v>
      </c>
      <c r="D417" s="107" t="s">
        <v>3395</v>
      </c>
      <c r="E417" s="107" t="s">
        <v>3396</v>
      </c>
      <c r="F417" s="109">
        <v>0.25</v>
      </c>
      <c r="G417" s="107">
        <v>162</v>
      </c>
      <c r="H417" s="107" t="s">
        <v>3449</v>
      </c>
      <c r="I417" s="107" t="s">
        <v>3450</v>
      </c>
      <c r="J417" s="107" t="s">
        <v>3451</v>
      </c>
      <c r="K417" s="109">
        <v>0.25</v>
      </c>
    </row>
    <row r="418" spans="1:11">
      <c r="A418" s="108">
        <v>44669</v>
      </c>
      <c r="B418" s="107">
        <v>5</v>
      </c>
      <c r="C418" s="107" t="s">
        <v>3399</v>
      </c>
      <c r="D418" s="107" t="s">
        <v>3395</v>
      </c>
      <c r="E418" s="107" t="s">
        <v>3396</v>
      </c>
      <c r="F418" s="109">
        <v>0.35416666666666669</v>
      </c>
      <c r="G418" s="107" t="s">
        <v>3406</v>
      </c>
      <c r="H418" s="107" t="s">
        <v>3407</v>
      </c>
      <c r="I418" s="107" t="s">
        <v>3402</v>
      </c>
      <c r="J418" s="107" t="s">
        <v>3402</v>
      </c>
      <c r="K418" s="109">
        <v>6.25E-2</v>
      </c>
    </row>
    <row r="419" spans="1:11">
      <c r="A419" s="108">
        <v>44669</v>
      </c>
      <c r="B419" s="107">
        <v>5</v>
      </c>
      <c r="C419" s="107" t="s">
        <v>3399</v>
      </c>
      <c r="D419" s="107" t="s">
        <v>3395</v>
      </c>
      <c r="E419" s="107" t="s">
        <v>3396</v>
      </c>
      <c r="F419" s="109">
        <v>0.35416666666666669</v>
      </c>
      <c r="G419" s="107" t="s">
        <v>3400</v>
      </c>
      <c r="H419" s="107" t="s">
        <v>3401</v>
      </c>
      <c r="I419" s="107" t="s">
        <v>3402</v>
      </c>
      <c r="J419" s="107" t="s">
        <v>3402</v>
      </c>
      <c r="K419" s="109">
        <v>0.29166666666666669</v>
      </c>
    </row>
    <row r="420" spans="1:11">
      <c r="A420" s="108">
        <v>44669</v>
      </c>
      <c r="B420" s="107">
        <v>7</v>
      </c>
      <c r="C420" s="107" t="s">
        <v>3410</v>
      </c>
      <c r="D420" s="107" t="s">
        <v>3395</v>
      </c>
      <c r="E420" s="107" t="s">
        <v>3396</v>
      </c>
      <c r="F420" s="109">
        <v>0.33333333333333331</v>
      </c>
      <c r="G420" s="107" t="s">
        <v>3411</v>
      </c>
      <c r="H420" s="107" t="s">
        <v>3411</v>
      </c>
      <c r="I420" s="107" t="s">
        <v>3411</v>
      </c>
      <c r="J420" s="107" t="s">
        <v>3411</v>
      </c>
      <c r="K420" s="109">
        <v>0</v>
      </c>
    </row>
    <row r="421" spans="1:11">
      <c r="A421" s="108">
        <v>44669</v>
      </c>
      <c r="B421" s="107">
        <v>6</v>
      </c>
      <c r="C421" s="107" t="s">
        <v>3412</v>
      </c>
      <c r="D421" s="107" t="s">
        <v>3395</v>
      </c>
      <c r="E421" s="107" t="s">
        <v>3396</v>
      </c>
      <c r="F421" s="109">
        <v>0</v>
      </c>
      <c r="G421" s="107" t="s">
        <v>3411</v>
      </c>
      <c r="H421" s="107" t="s">
        <v>3411</v>
      </c>
      <c r="I421" s="107" t="s">
        <v>3411</v>
      </c>
      <c r="J421" s="107" t="s">
        <v>3411</v>
      </c>
      <c r="K421" s="109">
        <v>0</v>
      </c>
    </row>
    <row r="422" spans="1:11">
      <c r="A422" s="108">
        <v>44669</v>
      </c>
      <c r="B422" s="107">
        <v>9</v>
      </c>
      <c r="C422" s="107" t="s">
        <v>3413</v>
      </c>
      <c r="D422" s="107" t="s">
        <v>3395</v>
      </c>
      <c r="E422" s="107" t="s">
        <v>3396</v>
      </c>
      <c r="F422" s="109">
        <v>0.33333333333333331</v>
      </c>
      <c r="G422" s="107" t="s">
        <v>3403</v>
      </c>
      <c r="H422" s="107" t="s">
        <v>3397</v>
      </c>
      <c r="I422" s="107" t="s">
        <v>3445</v>
      </c>
      <c r="J422" s="107" t="s">
        <v>3445</v>
      </c>
      <c r="K422" s="109">
        <v>0.16666666666666666</v>
      </c>
    </row>
    <row r="423" spans="1:11">
      <c r="A423" s="108">
        <v>44669</v>
      </c>
      <c r="B423" s="107">
        <v>9</v>
      </c>
      <c r="C423" s="107" t="s">
        <v>3413</v>
      </c>
      <c r="D423" s="107" t="s">
        <v>3395</v>
      </c>
      <c r="E423" s="107" t="s">
        <v>3396</v>
      </c>
      <c r="F423" s="109">
        <v>0.33333333333333331</v>
      </c>
      <c r="G423" s="107" t="s">
        <v>3406</v>
      </c>
      <c r="H423" s="107" t="s">
        <v>3407</v>
      </c>
      <c r="I423" s="107" t="s">
        <v>3445</v>
      </c>
      <c r="J423" s="107" t="s">
        <v>3445</v>
      </c>
      <c r="K423" s="109">
        <v>0.16666666666666666</v>
      </c>
    </row>
    <row r="424" spans="1:11">
      <c r="A424" s="108">
        <v>44669</v>
      </c>
      <c r="B424" s="107">
        <v>10</v>
      </c>
      <c r="C424" s="107" t="s">
        <v>3423</v>
      </c>
      <c r="D424" s="107" t="s">
        <v>3395</v>
      </c>
      <c r="E424" s="107" t="s">
        <v>3396</v>
      </c>
      <c r="F424" s="109">
        <v>0</v>
      </c>
      <c r="G424" s="107" t="s">
        <v>3411</v>
      </c>
      <c r="H424" s="107" t="s">
        <v>3411</v>
      </c>
      <c r="I424" s="107" t="s">
        <v>3411</v>
      </c>
      <c r="J424" s="107" t="s">
        <v>3411</v>
      </c>
      <c r="K424" s="109">
        <v>0</v>
      </c>
    </row>
    <row r="425" spans="1:11">
      <c r="A425" s="108">
        <v>44669</v>
      </c>
      <c r="B425" s="107">
        <v>15</v>
      </c>
      <c r="C425" s="107" t="s">
        <v>3424</v>
      </c>
      <c r="D425" s="107" t="s">
        <v>3425</v>
      </c>
      <c r="E425" s="107" t="s">
        <v>3426</v>
      </c>
      <c r="F425" s="109">
        <v>0</v>
      </c>
      <c r="G425" s="107" t="s">
        <v>3411</v>
      </c>
      <c r="H425" s="107" t="s">
        <v>3411</v>
      </c>
      <c r="I425" s="107" t="s">
        <v>3411</v>
      </c>
      <c r="J425" s="107" t="s">
        <v>3411</v>
      </c>
      <c r="K425" s="109">
        <v>0</v>
      </c>
    </row>
    <row r="426" spans="1:11">
      <c r="A426" s="108">
        <v>44669</v>
      </c>
      <c r="B426" s="107">
        <v>12</v>
      </c>
      <c r="C426" s="107" t="s">
        <v>3427</v>
      </c>
      <c r="D426" s="107" t="s">
        <v>3395</v>
      </c>
      <c r="E426" s="107" t="s">
        <v>3426</v>
      </c>
      <c r="F426" s="109">
        <v>0</v>
      </c>
      <c r="G426" s="107" t="s">
        <v>3411</v>
      </c>
      <c r="H426" s="107" t="s">
        <v>3411</v>
      </c>
      <c r="I426" s="107" t="s">
        <v>3411</v>
      </c>
      <c r="J426" s="107" t="s">
        <v>3411</v>
      </c>
      <c r="K426" s="109">
        <v>0</v>
      </c>
    </row>
    <row r="427" spans="1:11">
      <c r="A427" s="108">
        <v>44669</v>
      </c>
      <c r="B427" s="107">
        <v>621</v>
      </c>
      <c r="C427" s="107" t="s">
        <v>3428</v>
      </c>
      <c r="D427" s="107" t="s">
        <v>3395</v>
      </c>
      <c r="E427" s="107" t="s">
        <v>3426</v>
      </c>
      <c r="F427" s="109">
        <v>0</v>
      </c>
      <c r="G427" s="107" t="s">
        <v>3411</v>
      </c>
      <c r="H427" s="107" t="s">
        <v>3411</v>
      </c>
      <c r="I427" s="107" t="s">
        <v>3411</v>
      </c>
      <c r="J427" s="107" t="s">
        <v>3411</v>
      </c>
      <c r="K427" s="109">
        <v>0</v>
      </c>
    </row>
    <row r="428" spans="1:11">
      <c r="A428" s="108">
        <v>44669</v>
      </c>
      <c r="B428" s="107">
        <v>659</v>
      </c>
      <c r="C428" s="107" t="s">
        <v>3429</v>
      </c>
      <c r="D428" s="107" t="s">
        <v>3430</v>
      </c>
      <c r="E428" s="107" t="s">
        <v>3426</v>
      </c>
      <c r="F428" s="109">
        <v>0</v>
      </c>
      <c r="G428" s="107" t="s">
        <v>3411</v>
      </c>
      <c r="H428" s="107" t="s">
        <v>3411</v>
      </c>
      <c r="I428" s="107" t="s">
        <v>3411</v>
      </c>
      <c r="J428" s="107" t="s">
        <v>3411</v>
      </c>
      <c r="K428" s="109">
        <v>0</v>
      </c>
    </row>
    <row r="429" spans="1:11">
      <c r="A429" s="108">
        <v>44669</v>
      </c>
      <c r="B429" s="107">
        <v>296</v>
      </c>
      <c r="C429" s="107" t="s">
        <v>3431</v>
      </c>
      <c r="D429" s="107" t="s">
        <v>3432</v>
      </c>
      <c r="E429" s="107" t="s">
        <v>3426</v>
      </c>
      <c r="F429" s="109">
        <v>0</v>
      </c>
      <c r="G429" s="107" t="s">
        <v>3411</v>
      </c>
      <c r="H429" s="107" t="s">
        <v>3411</v>
      </c>
      <c r="I429" s="107" t="s">
        <v>3411</v>
      </c>
      <c r="J429" s="107" t="s">
        <v>3411</v>
      </c>
      <c r="K429" s="109">
        <v>0</v>
      </c>
    </row>
    <row r="430" spans="1:11" hidden="1">
      <c r="A430" s="108">
        <v>44669</v>
      </c>
      <c r="B430" s="107">
        <v>459</v>
      </c>
      <c r="C430" s="107" t="s">
        <v>3433</v>
      </c>
      <c r="D430" s="107" t="s">
        <v>3432</v>
      </c>
      <c r="E430" s="107" t="s">
        <v>3434</v>
      </c>
      <c r="F430" s="109">
        <v>0</v>
      </c>
      <c r="G430" s="107" t="s">
        <v>3411</v>
      </c>
      <c r="H430" s="107" t="s">
        <v>3411</v>
      </c>
      <c r="I430" s="107" t="s">
        <v>3411</v>
      </c>
      <c r="J430" s="107" t="s">
        <v>3411</v>
      </c>
      <c r="K430" s="109">
        <v>0</v>
      </c>
    </row>
    <row r="431" spans="1:11" hidden="1">
      <c r="A431" s="108">
        <v>44669</v>
      </c>
      <c r="B431" s="107">
        <v>754</v>
      </c>
      <c r="C431" s="107" t="s">
        <v>3435</v>
      </c>
      <c r="D431" s="107" t="s">
        <v>3432</v>
      </c>
      <c r="E431" s="107" t="s">
        <v>3434</v>
      </c>
      <c r="F431" s="109">
        <v>0</v>
      </c>
      <c r="G431" s="107" t="s">
        <v>3411</v>
      </c>
      <c r="H431" s="107" t="s">
        <v>3411</v>
      </c>
      <c r="I431" s="107" t="s">
        <v>3411</v>
      </c>
      <c r="J431" s="107" t="s">
        <v>3411</v>
      </c>
      <c r="K431" s="109">
        <v>0</v>
      </c>
    </row>
    <row r="432" spans="1:11" hidden="1">
      <c r="A432" s="108">
        <v>44669</v>
      </c>
      <c r="B432" s="107">
        <v>755</v>
      </c>
      <c r="C432" s="107" t="s">
        <v>3436</v>
      </c>
      <c r="D432" s="107" t="s">
        <v>3432</v>
      </c>
      <c r="E432" s="107" t="s">
        <v>3434</v>
      </c>
      <c r="F432" s="109">
        <v>0</v>
      </c>
      <c r="G432" s="107" t="s">
        <v>3411</v>
      </c>
      <c r="H432" s="107" t="s">
        <v>3411</v>
      </c>
      <c r="I432" s="107" t="s">
        <v>3411</v>
      </c>
      <c r="J432" s="107" t="s">
        <v>3411</v>
      </c>
      <c r="K432" s="109">
        <v>0</v>
      </c>
    </row>
    <row r="433" spans="1:11" hidden="1">
      <c r="A433" s="108">
        <v>44669</v>
      </c>
      <c r="B433" s="107">
        <v>756</v>
      </c>
      <c r="C433" s="107" t="s">
        <v>3437</v>
      </c>
      <c r="D433" s="107" t="s">
        <v>3432</v>
      </c>
      <c r="E433" s="107" t="s">
        <v>3434</v>
      </c>
      <c r="F433" s="109">
        <v>0</v>
      </c>
      <c r="G433" s="107" t="s">
        <v>3411</v>
      </c>
      <c r="H433" s="107" t="s">
        <v>3411</v>
      </c>
      <c r="I433" s="107" t="s">
        <v>3411</v>
      </c>
      <c r="J433" s="107" t="s">
        <v>3411</v>
      </c>
      <c r="K433" s="109">
        <v>0</v>
      </c>
    </row>
    <row r="434" spans="1:11" hidden="1">
      <c r="A434" s="108">
        <v>44669</v>
      </c>
      <c r="B434" s="107">
        <v>1066</v>
      </c>
      <c r="C434" s="107" t="s">
        <v>3438</v>
      </c>
      <c r="D434" s="107" t="s">
        <v>3432</v>
      </c>
      <c r="E434" s="107" t="s">
        <v>3434</v>
      </c>
      <c r="F434" s="109">
        <v>0</v>
      </c>
      <c r="G434" s="107" t="s">
        <v>3411</v>
      </c>
      <c r="H434" s="107" t="s">
        <v>3411</v>
      </c>
      <c r="I434" s="107" t="s">
        <v>3411</v>
      </c>
      <c r="J434" s="107" t="s">
        <v>3411</v>
      </c>
      <c r="K434" s="109">
        <v>0</v>
      </c>
    </row>
    <row r="435" spans="1:11" hidden="1">
      <c r="A435" s="108">
        <v>44669</v>
      </c>
      <c r="B435" s="107">
        <v>26</v>
      </c>
      <c r="C435" s="107" t="s">
        <v>3439</v>
      </c>
      <c r="D435" s="107" t="s">
        <v>3430</v>
      </c>
      <c r="E435" s="107" t="s">
        <v>3434</v>
      </c>
      <c r="F435" s="109">
        <v>0</v>
      </c>
      <c r="G435" s="107" t="s">
        <v>3411</v>
      </c>
      <c r="H435" s="107" t="s">
        <v>3411</v>
      </c>
      <c r="I435" s="107" t="s">
        <v>3411</v>
      </c>
      <c r="J435" s="107" t="s">
        <v>3411</v>
      </c>
      <c r="K435" s="109">
        <v>0</v>
      </c>
    </row>
    <row r="436" spans="1:11" hidden="1">
      <c r="A436" s="108">
        <v>44669</v>
      </c>
      <c r="B436" s="107">
        <v>27</v>
      </c>
      <c r="C436" s="107" t="s">
        <v>3440</v>
      </c>
      <c r="D436" s="107" t="s">
        <v>3430</v>
      </c>
      <c r="E436" s="107" t="s">
        <v>3434</v>
      </c>
      <c r="F436" s="109">
        <v>0</v>
      </c>
      <c r="G436" s="107" t="s">
        <v>3411</v>
      </c>
      <c r="H436" s="107" t="s">
        <v>3411</v>
      </c>
      <c r="I436" s="107" t="s">
        <v>3411</v>
      </c>
      <c r="J436" s="107" t="s">
        <v>3411</v>
      </c>
      <c r="K436" s="109">
        <v>0</v>
      </c>
    </row>
    <row r="437" spans="1:11" hidden="1">
      <c r="A437" s="108">
        <v>44669</v>
      </c>
      <c r="B437" s="107">
        <v>17</v>
      </c>
      <c r="C437" s="107" t="s">
        <v>3441</v>
      </c>
      <c r="D437" s="107" t="s">
        <v>3430</v>
      </c>
      <c r="E437" s="107" t="s">
        <v>3434</v>
      </c>
      <c r="F437" s="109">
        <v>0</v>
      </c>
      <c r="G437" s="107" t="s">
        <v>3411</v>
      </c>
      <c r="H437" s="107" t="s">
        <v>3411</v>
      </c>
      <c r="I437" s="107" t="s">
        <v>3411</v>
      </c>
      <c r="J437" s="107" t="s">
        <v>3411</v>
      </c>
      <c r="K437" s="109">
        <v>0</v>
      </c>
    </row>
    <row r="438" spans="1:11" hidden="1">
      <c r="A438" s="108">
        <v>44669</v>
      </c>
      <c r="B438" s="107">
        <v>21</v>
      </c>
      <c r="C438" s="107" t="s">
        <v>3442</v>
      </c>
      <c r="D438" s="107" t="s">
        <v>3425</v>
      </c>
      <c r="E438" s="107" t="s">
        <v>3434</v>
      </c>
      <c r="F438" s="109">
        <v>0</v>
      </c>
      <c r="G438" s="107" t="s">
        <v>3411</v>
      </c>
      <c r="H438" s="107" t="s">
        <v>3411</v>
      </c>
      <c r="I438" s="107" t="s">
        <v>3411</v>
      </c>
      <c r="J438" s="107" t="s">
        <v>3411</v>
      </c>
      <c r="K438" s="109">
        <v>0</v>
      </c>
    </row>
    <row r="439" spans="1:11" hidden="1">
      <c r="A439" s="108">
        <v>44669</v>
      </c>
      <c r="B439" s="107">
        <v>22</v>
      </c>
      <c r="C439" s="107" t="s">
        <v>3443</v>
      </c>
      <c r="D439" s="107" t="s">
        <v>3425</v>
      </c>
      <c r="E439" s="107" t="s">
        <v>3434</v>
      </c>
      <c r="F439" s="109">
        <v>0</v>
      </c>
      <c r="G439" s="107" t="s">
        <v>3411</v>
      </c>
      <c r="H439" s="107" t="s">
        <v>3411</v>
      </c>
      <c r="I439" s="107" t="s">
        <v>3411</v>
      </c>
      <c r="J439" s="107" t="s">
        <v>3411</v>
      </c>
      <c r="K439" s="109">
        <v>0</v>
      </c>
    </row>
    <row r="440" spans="1:11" hidden="1">
      <c r="A440" s="108">
        <v>44669</v>
      </c>
      <c r="B440" s="107">
        <v>288</v>
      </c>
      <c r="C440" s="107" t="s">
        <v>3444</v>
      </c>
      <c r="D440" s="107" t="s">
        <v>3425</v>
      </c>
      <c r="E440" s="107" t="s">
        <v>3434</v>
      </c>
      <c r="F440" s="109">
        <v>0</v>
      </c>
      <c r="G440" s="107" t="s">
        <v>3411</v>
      </c>
      <c r="H440" s="107" t="s">
        <v>3411</v>
      </c>
      <c r="I440" s="107" t="s">
        <v>3411</v>
      </c>
      <c r="J440" s="107" t="s">
        <v>3411</v>
      </c>
      <c r="K440" s="109">
        <v>0</v>
      </c>
    </row>
    <row r="441" spans="1:11">
      <c r="A441" s="108">
        <v>44670</v>
      </c>
      <c r="B441" s="107">
        <v>4</v>
      </c>
      <c r="C441" s="107" t="s">
        <v>3394</v>
      </c>
      <c r="D441" s="107" t="s">
        <v>3395</v>
      </c>
      <c r="E441" s="107" t="s">
        <v>3396</v>
      </c>
      <c r="F441" s="109">
        <v>0.35416666666666669</v>
      </c>
      <c r="G441" s="107">
        <v>700</v>
      </c>
      <c r="H441" s="107" t="s">
        <v>22</v>
      </c>
      <c r="I441" s="107" t="s">
        <v>3398</v>
      </c>
      <c r="J441" s="107" t="s">
        <v>3398</v>
      </c>
      <c r="K441" s="109">
        <v>0.35416666666666669</v>
      </c>
    </row>
    <row r="442" spans="1:11">
      <c r="A442" s="108">
        <v>44670</v>
      </c>
      <c r="B442" s="107">
        <v>5</v>
      </c>
      <c r="C442" s="107" t="s">
        <v>3399</v>
      </c>
      <c r="D442" s="107" t="s">
        <v>3395</v>
      </c>
      <c r="E442" s="107" t="s">
        <v>3396</v>
      </c>
      <c r="F442" s="109">
        <v>0.33333333333333331</v>
      </c>
      <c r="G442" s="107" t="s">
        <v>3406</v>
      </c>
      <c r="H442" s="107" t="s">
        <v>3407</v>
      </c>
      <c r="I442" s="107" t="s">
        <v>3402</v>
      </c>
      <c r="J442" s="107" t="s">
        <v>3402</v>
      </c>
      <c r="K442" s="109">
        <v>6.25E-2</v>
      </c>
    </row>
    <row r="443" spans="1:11">
      <c r="A443" s="108">
        <v>44670</v>
      </c>
      <c r="B443" s="107">
        <v>5</v>
      </c>
      <c r="C443" s="107" t="s">
        <v>3399</v>
      </c>
      <c r="D443" s="107" t="s">
        <v>3395</v>
      </c>
      <c r="E443" s="107" t="s">
        <v>3396</v>
      </c>
      <c r="F443" s="109">
        <v>0.33333333333333331</v>
      </c>
      <c r="G443" s="107" t="s">
        <v>3400</v>
      </c>
      <c r="H443" s="107" t="s">
        <v>3401</v>
      </c>
      <c r="I443" s="107" t="s">
        <v>3402</v>
      </c>
      <c r="J443" s="107" t="s">
        <v>3402</v>
      </c>
      <c r="K443" s="109">
        <v>0.27083333333333331</v>
      </c>
    </row>
    <row r="444" spans="1:11">
      <c r="A444" s="108">
        <v>44670</v>
      </c>
      <c r="B444" s="107">
        <v>7</v>
      </c>
      <c r="C444" s="107" t="s">
        <v>3410</v>
      </c>
      <c r="D444" s="107" t="s">
        <v>3395</v>
      </c>
      <c r="E444" s="107" t="s">
        <v>3396</v>
      </c>
      <c r="F444" s="109">
        <v>0</v>
      </c>
      <c r="G444" s="107" t="s">
        <v>3411</v>
      </c>
      <c r="H444" s="107" t="s">
        <v>3411</v>
      </c>
      <c r="I444" s="107" t="s">
        <v>3411</v>
      </c>
      <c r="J444" s="107" t="s">
        <v>3411</v>
      </c>
      <c r="K444" s="109">
        <v>0</v>
      </c>
    </row>
    <row r="445" spans="1:11">
      <c r="A445" s="108">
        <v>44670</v>
      </c>
      <c r="B445" s="107">
        <v>6</v>
      </c>
      <c r="C445" s="107" t="s">
        <v>3412</v>
      </c>
      <c r="D445" s="107" t="s">
        <v>3395</v>
      </c>
      <c r="E445" s="107" t="s">
        <v>3396</v>
      </c>
      <c r="F445" s="109">
        <v>0</v>
      </c>
      <c r="G445" s="107" t="s">
        <v>3411</v>
      </c>
      <c r="H445" s="107" t="s">
        <v>3411</v>
      </c>
      <c r="I445" s="107" t="s">
        <v>3411</v>
      </c>
      <c r="J445" s="107" t="s">
        <v>3411</v>
      </c>
      <c r="K445" s="109">
        <v>0</v>
      </c>
    </row>
    <row r="446" spans="1:11">
      <c r="A446" s="108">
        <v>44670</v>
      </c>
      <c r="B446" s="107">
        <v>9</v>
      </c>
      <c r="C446" s="107" t="s">
        <v>3413</v>
      </c>
      <c r="D446" s="107" t="s">
        <v>3395</v>
      </c>
      <c r="E446" s="107" t="s">
        <v>3396</v>
      </c>
      <c r="F446" s="109">
        <v>0.33333333333333331</v>
      </c>
      <c r="G446" s="107" t="s">
        <v>3400</v>
      </c>
      <c r="H446" s="107" t="s">
        <v>3401</v>
      </c>
      <c r="I446" s="107" t="s">
        <v>3455</v>
      </c>
      <c r="J446" s="107" t="s">
        <v>3456</v>
      </c>
      <c r="K446" s="109">
        <v>0.20833333333333334</v>
      </c>
    </row>
    <row r="447" spans="1:11">
      <c r="A447" s="108">
        <v>44670</v>
      </c>
      <c r="B447" s="107">
        <v>9</v>
      </c>
      <c r="C447" s="107" t="s">
        <v>3413</v>
      </c>
      <c r="D447" s="107" t="s">
        <v>3395</v>
      </c>
      <c r="E447" s="107" t="s">
        <v>3396</v>
      </c>
      <c r="F447" s="109">
        <v>0.33333333333333331</v>
      </c>
      <c r="G447" s="107" t="s">
        <v>3418</v>
      </c>
      <c r="H447" s="107" t="s">
        <v>3419</v>
      </c>
      <c r="I447" s="107" t="s">
        <v>3420</v>
      </c>
      <c r="J447" s="107" t="s">
        <v>3421</v>
      </c>
      <c r="K447" s="109">
        <v>0.125</v>
      </c>
    </row>
    <row r="448" spans="1:11">
      <c r="A448" s="108">
        <v>44670</v>
      </c>
      <c r="B448" s="107">
        <v>10</v>
      </c>
      <c r="C448" s="107" t="s">
        <v>3423</v>
      </c>
      <c r="D448" s="107" t="s">
        <v>3395</v>
      </c>
      <c r="E448" s="107" t="s">
        <v>3396</v>
      </c>
      <c r="F448" s="109">
        <v>0</v>
      </c>
      <c r="G448" s="107" t="s">
        <v>3411</v>
      </c>
      <c r="H448" s="107" t="s">
        <v>3411</v>
      </c>
      <c r="I448" s="107" t="s">
        <v>3411</v>
      </c>
      <c r="J448" s="107" t="s">
        <v>3411</v>
      </c>
      <c r="K448" s="109">
        <v>0</v>
      </c>
    </row>
    <row r="449" spans="1:11">
      <c r="A449" s="108">
        <v>44670</v>
      </c>
      <c r="B449" s="107">
        <v>15</v>
      </c>
      <c r="C449" s="107" t="s">
        <v>3424</v>
      </c>
      <c r="D449" s="107" t="s">
        <v>3425</v>
      </c>
      <c r="E449" s="107" t="s">
        <v>3426</v>
      </c>
      <c r="F449" s="109">
        <v>0</v>
      </c>
      <c r="G449" s="107" t="s">
        <v>3411</v>
      </c>
      <c r="H449" s="107" t="s">
        <v>3411</v>
      </c>
      <c r="I449" s="107" t="s">
        <v>3411</v>
      </c>
      <c r="J449" s="107" t="s">
        <v>3411</v>
      </c>
      <c r="K449" s="109">
        <v>0</v>
      </c>
    </row>
    <row r="450" spans="1:11">
      <c r="A450" s="108">
        <v>44670</v>
      </c>
      <c r="B450" s="107">
        <v>12</v>
      </c>
      <c r="C450" s="107" t="s">
        <v>3427</v>
      </c>
      <c r="D450" s="107" t="s">
        <v>3395</v>
      </c>
      <c r="E450" s="107" t="s">
        <v>3426</v>
      </c>
      <c r="F450" s="109">
        <v>0</v>
      </c>
      <c r="G450" s="107" t="s">
        <v>3411</v>
      </c>
      <c r="H450" s="107" t="s">
        <v>3411</v>
      </c>
      <c r="I450" s="107" t="s">
        <v>3411</v>
      </c>
      <c r="J450" s="107" t="s">
        <v>3411</v>
      </c>
      <c r="K450" s="109">
        <v>0</v>
      </c>
    </row>
    <row r="451" spans="1:11">
      <c r="A451" s="108">
        <v>44670</v>
      </c>
      <c r="B451" s="107">
        <v>621</v>
      </c>
      <c r="C451" s="107" t="s">
        <v>3428</v>
      </c>
      <c r="D451" s="107" t="s">
        <v>3395</v>
      </c>
      <c r="E451" s="107" t="s">
        <v>3426</v>
      </c>
      <c r="F451" s="109">
        <v>0</v>
      </c>
      <c r="G451" s="107" t="s">
        <v>3411</v>
      </c>
      <c r="H451" s="107" t="s">
        <v>3411</v>
      </c>
      <c r="I451" s="107" t="s">
        <v>3411</v>
      </c>
      <c r="J451" s="107" t="s">
        <v>3411</v>
      </c>
      <c r="K451" s="109">
        <v>0</v>
      </c>
    </row>
    <row r="452" spans="1:11">
      <c r="A452" s="108">
        <v>44670</v>
      </c>
      <c r="B452" s="107">
        <v>659</v>
      </c>
      <c r="C452" s="107" t="s">
        <v>3429</v>
      </c>
      <c r="D452" s="107" t="s">
        <v>3430</v>
      </c>
      <c r="E452" s="107" t="s">
        <v>3426</v>
      </c>
      <c r="F452" s="109">
        <v>0</v>
      </c>
      <c r="G452" s="107" t="s">
        <v>3411</v>
      </c>
      <c r="H452" s="107" t="s">
        <v>3411</v>
      </c>
      <c r="I452" s="107" t="s">
        <v>3411</v>
      </c>
      <c r="J452" s="107" t="s">
        <v>3411</v>
      </c>
      <c r="K452" s="109">
        <v>0</v>
      </c>
    </row>
    <row r="453" spans="1:11">
      <c r="A453" s="108">
        <v>44670</v>
      </c>
      <c r="B453" s="107">
        <v>296</v>
      </c>
      <c r="C453" s="107" t="s">
        <v>3431</v>
      </c>
      <c r="D453" s="107" t="s">
        <v>3432</v>
      </c>
      <c r="E453" s="107" t="s">
        <v>3426</v>
      </c>
      <c r="F453" s="109">
        <v>0</v>
      </c>
      <c r="G453" s="107" t="s">
        <v>3411</v>
      </c>
      <c r="H453" s="107" t="s">
        <v>3411</v>
      </c>
      <c r="I453" s="107" t="s">
        <v>3411</v>
      </c>
      <c r="J453" s="107" t="s">
        <v>3411</v>
      </c>
      <c r="K453" s="109">
        <v>0</v>
      </c>
    </row>
    <row r="454" spans="1:11" hidden="1">
      <c r="A454" s="108">
        <v>44670</v>
      </c>
      <c r="B454" s="107">
        <v>459</v>
      </c>
      <c r="C454" s="107" t="s">
        <v>3433</v>
      </c>
      <c r="D454" s="107" t="s">
        <v>3432</v>
      </c>
      <c r="E454" s="107" t="s">
        <v>3434</v>
      </c>
      <c r="F454" s="109">
        <v>0</v>
      </c>
      <c r="G454" s="107" t="s">
        <v>3411</v>
      </c>
      <c r="H454" s="107" t="s">
        <v>3411</v>
      </c>
      <c r="I454" s="107" t="s">
        <v>3411</v>
      </c>
      <c r="J454" s="107" t="s">
        <v>3411</v>
      </c>
      <c r="K454" s="109">
        <v>0</v>
      </c>
    </row>
    <row r="455" spans="1:11" hidden="1">
      <c r="A455" s="108">
        <v>44670</v>
      </c>
      <c r="B455" s="107">
        <v>754</v>
      </c>
      <c r="C455" s="107" t="s">
        <v>3435</v>
      </c>
      <c r="D455" s="107" t="s">
        <v>3432</v>
      </c>
      <c r="E455" s="107" t="s">
        <v>3434</v>
      </c>
      <c r="F455" s="109">
        <v>0</v>
      </c>
      <c r="G455" s="107" t="s">
        <v>3411</v>
      </c>
      <c r="H455" s="107" t="s">
        <v>3411</v>
      </c>
      <c r="I455" s="107" t="s">
        <v>3411</v>
      </c>
      <c r="J455" s="107" t="s">
        <v>3411</v>
      </c>
      <c r="K455" s="109">
        <v>0</v>
      </c>
    </row>
    <row r="456" spans="1:11" hidden="1">
      <c r="A456" s="108">
        <v>44670</v>
      </c>
      <c r="B456" s="107">
        <v>755</v>
      </c>
      <c r="C456" s="107" t="s">
        <v>3436</v>
      </c>
      <c r="D456" s="107" t="s">
        <v>3432</v>
      </c>
      <c r="E456" s="107" t="s">
        <v>3434</v>
      </c>
      <c r="F456" s="109">
        <v>0</v>
      </c>
      <c r="G456" s="107" t="s">
        <v>3411</v>
      </c>
      <c r="H456" s="107" t="s">
        <v>3411</v>
      </c>
      <c r="I456" s="107" t="s">
        <v>3411</v>
      </c>
      <c r="J456" s="107" t="s">
        <v>3411</v>
      </c>
      <c r="K456" s="109">
        <v>0</v>
      </c>
    </row>
    <row r="457" spans="1:11" hidden="1">
      <c r="A457" s="108">
        <v>44670</v>
      </c>
      <c r="B457" s="107">
        <v>756</v>
      </c>
      <c r="C457" s="107" t="s">
        <v>3437</v>
      </c>
      <c r="D457" s="107" t="s">
        <v>3432</v>
      </c>
      <c r="E457" s="107" t="s">
        <v>3434</v>
      </c>
      <c r="F457" s="109">
        <v>0</v>
      </c>
      <c r="G457" s="107" t="s">
        <v>3411</v>
      </c>
      <c r="H457" s="107" t="s">
        <v>3411</v>
      </c>
      <c r="I457" s="107" t="s">
        <v>3411</v>
      </c>
      <c r="J457" s="107" t="s">
        <v>3411</v>
      </c>
      <c r="K457" s="109">
        <v>0</v>
      </c>
    </row>
    <row r="458" spans="1:11" hidden="1">
      <c r="A458" s="108">
        <v>44670</v>
      </c>
      <c r="B458" s="107">
        <v>1066</v>
      </c>
      <c r="C458" s="107" t="s">
        <v>3438</v>
      </c>
      <c r="D458" s="107" t="s">
        <v>3432</v>
      </c>
      <c r="E458" s="107" t="s">
        <v>3434</v>
      </c>
      <c r="F458" s="109">
        <v>0</v>
      </c>
      <c r="G458" s="107" t="s">
        <v>3411</v>
      </c>
      <c r="H458" s="107" t="s">
        <v>3411</v>
      </c>
      <c r="I458" s="107" t="s">
        <v>3411</v>
      </c>
      <c r="J458" s="107" t="s">
        <v>3411</v>
      </c>
      <c r="K458" s="109">
        <v>0</v>
      </c>
    </row>
    <row r="459" spans="1:11" hidden="1">
      <c r="A459" s="108">
        <v>44670</v>
      </c>
      <c r="B459" s="107">
        <v>26</v>
      </c>
      <c r="C459" s="107" t="s">
        <v>3439</v>
      </c>
      <c r="D459" s="107" t="s">
        <v>3430</v>
      </c>
      <c r="E459" s="107" t="s">
        <v>3434</v>
      </c>
      <c r="F459" s="109">
        <v>0</v>
      </c>
      <c r="G459" s="107" t="s">
        <v>3411</v>
      </c>
      <c r="H459" s="107" t="s">
        <v>3411</v>
      </c>
      <c r="I459" s="107" t="s">
        <v>3411</v>
      </c>
      <c r="J459" s="107" t="s">
        <v>3411</v>
      </c>
      <c r="K459" s="109">
        <v>0</v>
      </c>
    </row>
    <row r="460" spans="1:11" hidden="1">
      <c r="A460" s="108">
        <v>44670</v>
      </c>
      <c r="B460" s="107">
        <v>27</v>
      </c>
      <c r="C460" s="107" t="s">
        <v>3440</v>
      </c>
      <c r="D460" s="107" t="s">
        <v>3430</v>
      </c>
      <c r="E460" s="107" t="s">
        <v>3434</v>
      </c>
      <c r="F460" s="109">
        <v>0</v>
      </c>
      <c r="G460" s="107" t="s">
        <v>3411</v>
      </c>
      <c r="H460" s="107" t="s">
        <v>3411</v>
      </c>
      <c r="I460" s="107" t="s">
        <v>3411</v>
      </c>
      <c r="J460" s="107" t="s">
        <v>3411</v>
      </c>
      <c r="K460" s="109">
        <v>0</v>
      </c>
    </row>
    <row r="461" spans="1:11" hidden="1">
      <c r="A461" s="108">
        <v>44670</v>
      </c>
      <c r="B461" s="107">
        <v>17</v>
      </c>
      <c r="C461" s="107" t="s">
        <v>3441</v>
      </c>
      <c r="D461" s="107" t="s">
        <v>3430</v>
      </c>
      <c r="E461" s="107" t="s">
        <v>3434</v>
      </c>
      <c r="F461" s="109">
        <v>0</v>
      </c>
      <c r="G461" s="107" t="s">
        <v>3411</v>
      </c>
      <c r="H461" s="107" t="s">
        <v>3411</v>
      </c>
      <c r="I461" s="107" t="s">
        <v>3411</v>
      </c>
      <c r="J461" s="107" t="s">
        <v>3411</v>
      </c>
      <c r="K461" s="109">
        <v>0</v>
      </c>
    </row>
    <row r="462" spans="1:11" hidden="1">
      <c r="A462" s="108">
        <v>44670</v>
      </c>
      <c r="B462" s="107">
        <v>21</v>
      </c>
      <c r="C462" s="107" t="s">
        <v>3442</v>
      </c>
      <c r="D462" s="107" t="s">
        <v>3425</v>
      </c>
      <c r="E462" s="107" t="s">
        <v>3434</v>
      </c>
      <c r="F462" s="109">
        <v>0</v>
      </c>
      <c r="G462" s="107" t="s">
        <v>3411</v>
      </c>
      <c r="H462" s="107" t="s">
        <v>3411</v>
      </c>
      <c r="I462" s="107" t="s">
        <v>3411</v>
      </c>
      <c r="J462" s="107" t="s">
        <v>3411</v>
      </c>
      <c r="K462" s="109">
        <v>0</v>
      </c>
    </row>
    <row r="463" spans="1:11" hidden="1">
      <c r="A463" s="108">
        <v>44670</v>
      </c>
      <c r="B463" s="107">
        <v>22</v>
      </c>
      <c r="C463" s="107" t="s">
        <v>3443</v>
      </c>
      <c r="D463" s="107" t="s">
        <v>3425</v>
      </c>
      <c r="E463" s="107" t="s">
        <v>3434</v>
      </c>
      <c r="F463" s="109">
        <v>0</v>
      </c>
      <c r="G463" s="107" t="s">
        <v>3411</v>
      </c>
      <c r="H463" s="107" t="s">
        <v>3411</v>
      </c>
      <c r="I463" s="107" t="s">
        <v>3411</v>
      </c>
      <c r="J463" s="107" t="s">
        <v>3411</v>
      </c>
      <c r="K463" s="109">
        <v>0</v>
      </c>
    </row>
    <row r="464" spans="1:11" hidden="1">
      <c r="A464" s="108">
        <v>44670</v>
      </c>
      <c r="B464" s="107">
        <v>288</v>
      </c>
      <c r="C464" s="107" t="s">
        <v>3444</v>
      </c>
      <c r="D464" s="107" t="s">
        <v>3425</v>
      </c>
      <c r="E464" s="107" t="s">
        <v>3434</v>
      </c>
      <c r="F464" s="109">
        <v>0</v>
      </c>
      <c r="G464" s="107" t="s">
        <v>3411</v>
      </c>
      <c r="H464" s="107" t="s">
        <v>3411</v>
      </c>
      <c r="I464" s="107" t="s">
        <v>3411</v>
      </c>
      <c r="J464" s="107" t="s">
        <v>3411</v>
      </c>
      <c r="K464" s="109">
        <v>0</v>
      </c>
    </row>
    <row r="465" spans="1:11">
      <c r="A465" s="108">
        <v>44671</v>
      </c>
      <c r="B465" s="107">
        <v>4</v>
      </c>
      <c r="C465" s="107" t="s">
        <v>3394</v>
      </c>
      <c r="D465" s="107" t="s">
        <v>3395</v>
      </c>
      <c r="E465" s="107" t="s">
        <v>3396</v>
      </c>
      <c r="F465" s="109">
        <v>0.35416666666666669</v>
      </c>
      <c r="G465" s="107">
        <v>162</v>
      </c>
      <c r="H465" s="107" t="s">
        <v>3449</v>
      </c>
      <c r="I465" s="107" t="s">
        <v>3450</v>
      </c>
      <c r="J465" s="107" t="s">
        <v>3451</v>
      </c>
      <c r="K465" s="109">
        <v>0.35416666666666669</v>
      </c>
    </row>
    <row r="466" spans="1:11">
      <c r="A466" s="108">
        <v>44671</v>
      </c>
      <c r="B466" s="107">
        <v>5</v>
      </c>
      <c r="C466" s="107" t="s">
        <v>3399</v>
      </c>
      <c r="D466" s="107" t="s">
        <v>3395</v>
      </c>
      <c r="E466" s="107" t="s">
        <v>3396</v>
      </c>
      <c r="F466" s="109">
        <v>0.35416666666666669</v>
      </c>
      <c r="G466" s="107" t="s">
        <v>3404</v>
      </c>
      <c r="H466" s="107" t="s">
        <v>3405</v>
      </c>
      <c r="I466" s="107" t="s">
        <v>3402</v>
      </c>
      <c r="J466" s="107" t="s">
        <v>3402</v>
      </c>
      <c r="K466" s="109">
        <v>2.0833333333333332E-2</v>
      </c>
    </row>
    <row r="467" spans="1:11">
      <c r="A467" s="108">
        <v>44671</v>
      </c>
      <c r="B467" s="107">
        <v>5</v>
      </c>
      <c r="C467" s="107" t="s">
        <v>3399</v>
      </c>
      <c r="D467" s="107" t="s">
        <v>3395</v>
      </c>
      <c r="E467" s="107" t="s">
        <v>3396</v>
      </c>
      <c r="F467" s="109">
        <v>0.35416666666666669</v>
      </c>
      <c r="G467" s="107" t="s">
        <v>3406</v>
      </c>
      <c r="H467" s="107" t="s">
        <v>3407</v>
      </c>
      <c r="I467" s="107" t="s">
        <v>3402</v>
      </c>
      <c r="J467" s="107" t="s">
        <v>3402</v>
      </c>
      <c r="K467" s="109">
        <v>6.25E-2</v>
      </c>
    </row>
    <row r="468" spans="1:11">
      <c r="A468" s="108">
        <v>44671</v>
      </c>
      <c r="B468" s="107">
        <v>5</v>
      </c>
      <c r="C468" s="107" t="s">
        <v>3399</v>
      </c>
      <c r="D468" s="107" t="s">
        <v>3395</v>
      </c>
      <c r="E468" s="107" t="s">
        <v>3396</v>
      </c>
      <c r="F468" s="109">
        <v>0.35416666666666669</v>
      </c>
      <c r="G468" s="107" t="s">
        <v>3461</v>
      </c>
      <c r="H468" s="107" t="s">
        <v>3462</v>
      </c>
      <c r="I468" s="107" t="s">
        <v>3402</v>
      </c>
      <c r="J468" s="107" t="s">
        <v>3402</v>
      </c>
      <c r="K468" s="109">
        <v>2.0833333333333332E-2</v>
      </c>
    </row>
    <row r="469" spans="1:11">
      <c r="A469" s="108">
        <v>44671</v>
      </c>
      <c r="B469" s="107">
        <v>5</v>
      </c>
      <c r="C469" s="107" t="s">
        <v>3399</v>
      </c>
      <c r="D469" s="107" t="s">
        <v>3395</v>
      </c>
      <c r="E469" s="107" t="s">
        <v>3396</v>
      </c>
      <c r="F469" s="109">
        <v>0.35416666666666669</v>
      </c>
      <c r="G469" s="107" t="s">
        <v>3400</v>
      </c>
      <c r="H469" s="107" t="s">
        <v>3401</v>
      </c>
      <c r="I469" s="107" t="s">
        <v>3402</v>
      </c>
      <c r="J469" s="107" t="s">
        <v>3402</v>
      </c>
      <c r="K469" s="109">
        <v>0.22916666666666666</v>
      </c>
    </row>
    <row r="470" spans="1:11">
      <c r="A470" s="108">
        <v>44671</v>
      </c>
      <c r="B470" s="107">
        <v>5</v>
      </c>
      <c r="C470" s="107" t="s">
        <v>3399</v>
      </c>
      <c r="D470" s="107" t="s">
        <v>3395</v>
      </c>
      <c r="E470" s="107" t="s">
        <v>3396</v>
      </c>
      <c r="F470" s="109">
        <v>0.35416666666666669</v>
      </c>
      <c r="G470" s="107" t="s">
        <v>3463</v>
      </c>
      <c r="H470" s="107" t="s">
        <v>3464</v>
      </c>
      <c r="I470" s="107" t="s">
        <v>3402</v>
      </c>
      <c r="J470" s="107" t="s">
        <v>3402</v>
      </c>
      <c r="K470" s="109">
        <v>2.0833333333333332E-2</v>
      </c>
    </row>
    <row r="471" spans="1:11">
      <c r="A471" s="108">
        <v>44671</v>
      </c>
      <c r="B471" s="107">
        <v>7</v>
      </c>
      <c r="C471" s="107" t="s">
        <v>3410</v>
      </c>
      <c r="D471" s="107" t="s">
        <v>3395</v>
      </c>
      <c r="E471" s="107" t="s">
        <v>3396</v>
      </c>
      <c r="F471" s="109">
        <v>0.33333333333333331</v>
      </c>
      <c r="G471" s="107" t="s">
        <v>3411</v>
      </c>
      <c r="H471" s="107" t="s">
        <v>3411</v>
      </c>
      <c r="I471" s="107" t="s">
        <v>3411</v>
      </c>
      <c r="J471" s="107" t="s">
        <v>3411</v>
      </c>
      <c r="K471" s="109">
        <v>0</v>
      </c>
    </row>
    <row r="472" spans="1:11">
      <c r="A472" s="108">
        <v>44671</v>
      </c>
      <c r="B472" s="107">
        <v>6</v>
      </c>
      <c r="C472" s="107" t="s">
        <v>3412</v>
      </c>
      <c r="D472" s="107" t="s">
        <v>3395</v>
      </c>
      <c r="E472" s="107" t="s">
        <v>3396</v>
      </c>
      <c r="F472" s="109">
        <v>0</v>
      </c>
      <c r="G472" s="107" t="s">
        <v>3411</v>
      </c>
      <c r="H472" s="107" t="s">
        <v>3411</v>
      </c>
      <c r="I472" s="107" t="s">
        <v>3411</v>
      </c>
      <c r="J472" s="107" t="s">
        <v>3411</v>
      </c>
      <c r="K472" s="109">
        <v>0</v>
      </c>
    </row>
    <row r="473" spans="1:11">
      <c r="A473" s="108">
        <v>44671</v>
      </c>
      <c r="B473" s="107">
        <v>9</v>
      </c>
      <c r="C473" s="107" t="s">
        <v>3413</v>
      </c>
      <c r="D473" s="107" t="s">
        <v>3395</v>
      </c>
      <c r="E473" s="107" t="s">
        <v>3396</v>
      </c>
      <c r="F473" s="109">
        <v>0.33333333333333331</v>
      </c>
      <c r="G473" s="107" t="s">
        <v>3418</v>
      </c>
      <c r="H473" s="107" t="s">
        <v>3419</v>
      </c>
      <c r="I473" s="107" t="s">
        <v>3420</v>
      </c>
      <c r="J473" s="107" t="s">
        <v>3421</v>
      </c>
      <c r="K473" s="109">
        <v>0.25</v>
      </c>
    </row>
    <row r="474" spans="1:11">
      <c r="A474" s="108">
        <v>44671</v>
      </c>
      <c r="B474" s="107">
        <v>9</v>
      </c>
      <c r="C474" s="107" t="s">
        <v>3413</v>
      </c>
      <c r="D474" s="107" t="s">
        <v>3395</v>
      </c>
      <c r="E474" s="107" t="s">
        <v>3396</v>
      </c>
      <c r="F474" s="109">
        <v>0.33333333333333331</v>
      </c>
      <c r="G474" s="107" t="s">
        <v>3452</v>
      </c>
      <c r="H474" s="107" t="s">
        <v>3453</v>
      </c>
      <c r="I474" s="107" t="s">
        <v>3446</v>
      </c>
      <c r="J474" s="107" t="s">
        <v>3447</v>
      </c>
      <c r="K474" s="109">
        <v>8.3333333333333329E-2</v>
      </c>
    </row>
    <row r="475" spans="1:11">
      <c r="A475" s="108">
        <v>44671</v>
      </c>
      <c r="B475" s="107">
        <v>10</v>
      </c>
      <c r="C475" s="107" t="s">
        <v>3423</v>
      </c>
      <c r="D475" s="107" t="s">
        <v>3395</v>
      </c>
      <c r="E475" s="107" t="s">
        <v>3396</v>
      </c>
      <c r="F475" s="109">
        <v>0</v>
      </c>
      <c r="G475" s="107" t="s">
        <v>3411</v>
      </c>
      <c r="H475" s="107" t="s">
        <v>3411</v>
      </c>
      <c r="I475" s="107" t="s">
        <v>3411</v>
      </c>
      <c r="J475" s="107" t="s">
        <v>3411</v>
      </c>
      <c r="K475" s="109">
        <v>0</v>
      </c>
    </row>
    <row r="476" spans="1:11">
      <c r="A476" s="108">
        <v>44671</v>
      </c>
      <c r="B476" s="107">
        <v>15</v>
      </c>
      <c r="C476" s="107" t="s">
        <v>3424</v>
      </c>
      <c r="D476" s="107" t="s">
        <v>3425</v>
      </c>
      <c r="E476" s="107" t="s">
        <v>3426</v>
      </c>
      <c r="F476" s="109">
        <v>0</v>
      </c>
      <c r="G476" s="107" t="s">
        <v>3411</v>
      </c>
      <c r="H476" s="107" t="s">
        <v>3411</v>
      </c>
      <c r="I476" s="107" t="s">
        <v>3411</v>
      </c>
      <c r="J476" s="107" t="s">
        <v>3411</v>
      </c>
      <c r="K476" s="109">
        <v>0</v>
      </c>
    </row>
    <row r="477" spans="1:11">
      <c r="A477" s="108">
        <v>44671</v>
      </c>
      <c r="B477" s="107">
        <v>12</v>
      </c>
      <c r="C477" s="107" t="s">
        <v>3427</v>
      </c>
      <c r="D477" s="107" t="s">
        <v>3395</v>
      </c>
      <c r="E477" s="107" t="s">
        <v>3426</v>
      </c>
      <c r="F477" s="109">
        <v>0</v>
      </c>
      <c r="G477" s="107" t="s">
        <v>3411</v>
      </c>
      <c r="H477" s="107" t="s">
        <v>3411</v>
      </c>
      <c r="I477" s="107" t="s">
        <v>3411</v>
      </c>
      <c r="J477" s="107" t="s">
        <v>3411</v>
      </c>
      <c r="K477" s="109">
        <v>0</v>
      </c>
    </row>
    <row r="478" spans="1:11">
      <c r="A478" s="108">
        <v>44671</v>
      </c>
      <c r="B478" s="107">
        <v>621</v>
      </c>
      <c r="C478" s="107" t="s">
        <v>3428</v>
      </c>
      <c r="D478" s="107" t="s">
        <v>3395</v>
      </c>
      <c r="E478" s="107" t="s">
        <v>3426</v>
      </c>
      <c r="F478" s="109">
        <v>0</v>
      </c>
      <c r="G478" s="107" t="s">
        <v>3411</v>
      </c>
      <c r="H478" s="107" t="s">
        <v>3411</v>
      </c>
      <c r="I478" s="107" t="s">
        <v>3411</v>
      </c>
      <c r="J478" s="107" t="s">
        <v>3411</v>
      </c>
      <c r="K478" s="109">
        <v>0</v>
      </c>
    </row>
    <row r="479" spans="1:11">
      <c r="A479" s="108">
        <v>44671</v>
      </c>
      <c r="B479" s="107">
        <v>659</v>
      </c>
      <c r="C479" s="107" t="s">
        <v>3429</v>
      </c>
      <c r="D479" s="107" t="s">
        <v>3430</v>
      </c>
      <c r="E479" s="107" t="s">
        <v>3426</v>
      </c>
      <c r="F479" s="109">
        <v>0</v>
      </c>
      <c r="G479" s="107" t="s">
        <v>3411</v>
      </c>
      <c r="H479" s="107" t="s">
        <v>3411</v>
      </c>
      <c r="I479" s="107" t="s">
        <v>3411</v>
      </c>
      <c r="J479" s="107" t="s">
        <v>3411</v>
      </c>
      <c r="K479" s="109">
        <v>0</v>
      </c>
    </row>
    <row r="480" spans="1:11">
      <c r="A480" s="108">
        <v>44671</v>
      </c>
      <c r="B480" s="107">
        <v>296</v>
      </c>
      <c r="C480" s="107" t="s">
        <v>3431</v>
      </c>
      <c r="D480" s="107" t="s">
        <v>3432</v>
      </c>
      <c r="E480" s="107" t="s">
        <v>3426</v>
      </c>
      <c r="F480" s="109">
        <v>0</v>
      </c>
      <c r="G480" s="107" t="s">
        <v>3411</v>
      </c>
      <c r="H480" s="107" t="s">
        <v>3411</v>
      </c>
      <c r="I480" s="107" t="s">
        <v>3411</v>
      </c>
      <c r="J480" s="107" t="s">
        <v>3411</v>
      </c>
      <c r="K480" s="109">
        <v>0</v>
      </c>
    </row>
    <row r="481" spans="1:11" hidden="1">
      <c r="A481" s="108">
        <v>44671</v>
      </c>
      <c r="B481" s="107">
        <v>459</v>
      </c>
      <c r="C481" s="107" t="s">
        <v>3433</v>
      </c>
      <c r="D481" s="107" t="s">
        <v>3432</v>
      </c>
      <c r="E481" s="107" t="s">
        <v>3434</v>
      </c>
      <c r="F481" s="109">
        <v>0</v>
      </c>
      <c r="G481" s="107" t="s">
        <v>3411</v>
      </c>
      <c r="H481" s="107" t="s">
        <v>3411</v>
      </c>
      <c r="I481" s="107" t="s">
        <v>3411</v>
      </c>
      <c r="J481" s="107" t="s">
        <v>3411</v>
      </c>
      <c r="K481" s="109">
        <v>0</v>
      </c>
    </row>
    <row r="482" spans="1:11" hidden="1">
      <c r="A482" s="108">
        <v>44671</v>
      </c>
      <c r="B482" s="107">
        <v>754</v>
      </c>
      <c r="C482" s="107" t="s">
        <v>3435</v>
      </c>
      <c r="D482" s="107" t="s">
        <v>3432</v>
      </c>
      <c r="E482" s="107" t="s">
        <v>3434</v>
      </c>
      <c r="F482" s="109">
        <v>0</v>
      </c>
      <c r="G482" s="107" t="s">
        <v>3411</v>
      </c>
      <c r="H482" s="107" t="s">
        <v>3411</v>
      </c>
      <c r="I482" s="107" t="s">
        <v>3411</v>
      </c>
      <c r="J482" s="107" t="s">
        <v>3411</v>
      </c>
      <c r="K482" s="109">
        <v>0</v>
      </c>
    </row>
    <row r="483" spans="1:11" hidden="1">
      <c r="A483" s="108">
        <v>44671</v>
      </c>
      <c r="B483" s="107">
        <v>755</v>
      </c>
      <c r="C483" s="107" t="s">
        <v>3436</v>
      </c>
      <c r="D483" s="107" t="s">
        <v>3432</v>
      </c>
      <c r="E483" s="107" t="s">
        <v>3434</v>
      </c>
      <c r="F483" s="109">
        <v>0</v>
      </c>
      <c r="G483" s="107" t="s">
        <v>3411</v>
      </c>
      <c r="H483" s="107" t="s">
        <v>3411</v>
      </c>
      <c r="I483" s="107" t="s">
        <v>3411</v>
      </c>
      <c r="J483" s="107" t="s">
        <v>3411</v>
      </c>
      <c r="K483" s="109">
        <v>0</v>
      </c>
    </row>
    <row r="484" spans="1:11" hidden="1">
      <c r="A484" s="108">
        <v>44671</v>
      </c>
      <c r="B484" s="107">
        <v>756</v>
      </c>
      <c r="C484" s="107" t="s">
        <v>3437</v>
      </c>
      <c r="D484" s="107" t="s">
        <v>3432</v>
      </c>
      <c r="E484" s="107" t="s">
        <v>3434</v>
      </c>
      <c r="F484" s="109">
        <v>0</v>
      </c>
      <c r="G484" s="107" t="s">
        <v>3411</v>
      </c>
      <c r="H484" s="107" t="s">
        <v>3411</v>
      </c>
      <c r="I484" s="107" t="s">
        <v>3411</v>
      </c>
      <c r="J484" s="107" t="s">
        <v>3411</v>
      </c>
      <c r="K484" s="109">
        <v>0</v>
      </c>
    </row>
    <row r="485" spans="1:11" hidden="1">
      <c r="A485" s="108">
        <v>44671</v>
      </c>
      <c r="B485" s="107">
        <v>1066</v>
      </c>
      <c r="C485" s="107" t="s">
        <v>3438</v>
      </c>
      <c r="D485" s="107" t="s">
        <v>3432</v>
      </c>
      <c r="E485" s="107" t="s">
        <v>3434</v>
      </c>
      <c r="F485" s="109">
        <v>0</v>
      </c>
      <c r="G485" s="107" t="s">
        <v>3411</v>
      </c>
      <c r="H485" s="107" t="s">
        <v>3411</v>
      </c>
      <c r="I485" s="107" t="s">
        <v>3411</v>
      </c>
      <c r="J485" s="107" t="s">
        <v>3411</v>
      </c>
      <c r="K485" s="109">
        <v>0</v>
      </c>
    </row>
    <row r="486" spans="1:11" hidden="1">
      <c r="A486" s="108">
        <v>44671</v>
      </c>
      <c r="B486" s="107">
        <v>26</v>
      </c>
      <c r="C486" s="107" t="s">
        <v>3439</v>
      </c>
      <c r="D486" s="107" t="s">
        <v>3430</v>
      </c>
      <c r="E486" s="107" t="s">
        <v>3434</v>
      </c>
      <c r="F486" s="109">
        <v>0</v>
      </c>
      <c r="G486" s="107" t="s">
        <v>3411</v>
      </c>
      <c r="H486" s="107" t="s">
        <v>3411</v>
      </c>
      <c r="I486" s="107" t="s">
        <v>3411</v>
      </c>
      <c r="J486" s="107" t="s">
        <v>3411</v>
      </c>
      <c r="K486" s="109">
        <v>0</v>
      </c>
    </row>
    <row r="487" spans="1:11" hidden="1">
      <c r="A487" s="108">
        <v>44671</v>
      </c>
      <c r="B487" s="107">
        <v>27</v>
      </c>
      <c r="C487" s="107" t="s">
        <v>3440</v>
      </c>
      <c r="D487" s="107" t="s">
        <v>3430</v>
      </c>
      <c r="E487" s="107" t="s">
        <v>3434</v>
      </c>
      <c r="F487" s="109">
        <v>0</v>
      </c>
      <c r="G487" s="107" t="s">
        <v>3411</v>
      </c>
      <c r="H487" s="107" t="s">
        <v>3411</v>
      </c>
      <c r="I487" s="107" t="s">
        <v>3411</v>
      </c>
      <c r="J487" s="107" t="s">
        <v>3411</v>
      </c>
      <c r="K487" s="109">
        <v>0</v>
      </c>
    </row>
    <row r="488" spans="1:11" hidden="1">
      <c r="A488" s="108">
        <v>44671</v>
      </c>
      <c r="B488" s="107">
        <v>17</v>
      </c>
      <c r="C488" s="107" t="s">
        <v>3441</v>
      </c>
      <c r="D488" s="107" t="s">
        <v>3430</v>
      </c>
      <c r="E488" s="107" t="s">
        <v>3434</v>
      </c>
      <c r="F488" s="109">
        <v>0</v>
      </c>
      <c r="G488" s="107" t="s">
        <v>3411</v>
      </c>
      <c r="H488" s="107" t="s">
        <v>3411</v>
      </c>
      <c r="I488" s="107" t="s">
        <v>3411</v>
      </c>
      <c r="J488" s="107" t="s">
        <v>3411</v>
      </c>
      <c r="K488" s="109">
        <v>0</v>
      </c>
    </row>
    <row r="489" spans="1:11" hidden="1">
      <c r="A489" s="108">
        <v>44671</v>
      </c>
      <c r="B489" s="107">
        <v>21</v>
      </c>
      <c r="C489" s="107" t="s">
        <v>3442</v>
      </c>
      <c r="D489" s="107" t="s">
        <v>3425</v>
      </c>
      <c r="E489" s="107" t="s">
        <v>3434</v>
      </c>
      <c r="F489" s="109">
        <v>0</v>
      </c>
      <c r="G489" s="107" t="s">
        <v>3411</v>
      </c>
      <c r="H489" s="107" t="s">
        <v>3411</v>
      </c>
      <c r="I489" s="107" t="s">
        <v>3411</v>
      </c>
      <c r="J489" s="107" t="s">
        <v>3411</v>
      </c>
      <c r="K489" s="109">
        <v>0</v>
      </c>
    </row>
    <row r="490" spans="1:11" hidden="1">
      <c r="A490" s="108">
        <v>44671</v>
      </c>
      <c r="B490" s="107">
        <v>22</v>
      </c>
      <c r="C490" s="107" t="s">
        <v>3443</v>
      </c>
      <c r="D490" s="107" t="s">
        <v>3425</v>
      </c>
      <c r="E490" s="107" t="s">
        <v>3434</v>
      </c>
      <c r="F490" s="109">
        <v>0</v>
      </c>
      <c r="G490" s="107" t="s">
        <v>3411</v>
      </c>
      <c r="H490" s="107" t="s">
        <v>3411</v>
      </c>
      <c r="I490" s="107" t="s">
        <v>3411</v>
      </c>
      <c r="J490" s="107" t="s">
        <v>3411</v>
      </c>
      <c r="K490" s="109">
        <v>0</v>
      </c>
    </row>
    <row r="491" spans="1:11" hidden="1">
      <c r="A491" s="108">
        <v>44671</v>
      </c>
      <c r="B491" s="107">
        <v>288</v>
      </c>
      <c r="C491" s="107" t="s">
        <v>3444</v>
      </c>
      <c r="D491" s="107" t="s">
        <v>3425</v>
      </c>
      <c r="E491" s="107" t="s">
        <v>3434</v>
      </c>
      <c r="F491" s="109">
        <v>0</v>
      </c>
      <c r="G491" s="107" t="s">
        <v>3411</v>
      </c>
      <c r="H491" s="107" t="s">
        <v>3411</v>
      </c>
      <c r="I491" s="107" t="s">
        <v>3411</v>
      </c>
      <c r="J491" s="107" t="s">
        <v>3411</v>
      </c>
      <c r="K491" s="109">
        <v>0</v>
      </c>
    </row>
    <row r="492" spans="1:11">
      <c r="A492" s="108">
        <v>44672</v>
      </c>
      <c r="B492" s="107">
        <v>4</v>
      </c>
      <c r="C492" s="107" t="s">
        <v>3394</v>
      </c>
      <c r="D492" s="107" t="s">
        <v>3395</v>
      </c>
      <c r="E492" s="107" t="s">
        <v>3396</v>
      </c>
      <c r="F492" s="109">
        <v>0.25</v>
      </c>
      <c r="G492" s="107">
        <v>151</v>
      </c>
      <c r="H492" s="107" t="s">
        <v>3465</v>
      </c>
      <c r="I492" s="107" t="s">
        <v>3422</v>
      </c>
      <c r="J492" s="107" t="s">
        <v>3422</v>
      </c>
      <c r="K492" s="109">
        <v>0.25</v>
      </c>
    </row>
    <row r="493" spans="1:11">
      <c r="A493" s="108">
        <v>44672</v>
      </c>
      <c r="B493" s="107">
        <v>5</v>
      </c>
      <c r="C493" s="107" t="s">
        <v>3399</v>
      </c>
      <c r="D493" s="107" t="s">
        <v>3395</v>
      </c>
      <c r="E493" s="107" t="s">
        <v>3396</v>
      </c>
      <c r="F493" s="109">
        <v>0.35416666666666669</v>
      </c>
      <c r="G493" s="107" t="s">
        <v>3403</v>
      </c>
      <c r="H493" s="107" t="s">
        <v>3397</v>
      </c>
      <c r="I493" s="107" t="s">
        <v>3402</v>
      </c>
      <c r="J493" s="107" t="s">
        <v>3402</v>
      </c>
      <c r="K493" s="109">
        <v>2.0833333333333332E-2</v>
      </c>
    </row>
    <row r="494" spans="1:11">
      <c r="A494" s="108">
        <v>44672</v>
      </c>
      <c r="B494" s="107">
        <v>5</v>
      </c>
      <c r="C494" s="107" t="s">
        <v>3399</v>
      </c>
      <c r="D494" s="107" t="s">
        <v>3395</v>
      </c>
      <c r="E494" s="107" t="s">
        <v>3396</v>
      </c>
      <c r="F494" s="109">
        <v>0.35416666666666669</v>
      </c>
      <c r="G494" s="107" t="s">
        <v>3406</v>
      </c>
      <c r="H494" s="107" t="s">
        <v>3407</v>
      </c>
      <c r="I494" s="107" t="s">
        <v>3402</v>
      </c>
      <c r="J494" s="107" t="s">
        <v>3402</v>
      </c>
      <c r="K494" s="109">
        <v>2.0833333333333332E-2</v>
      </c>
    </row>
    <row r="495" spans="1:11">
      <c r="A495" s="108">
        <v>44672</v>
      </c>
      <c r="B495" s="107">
        <v>5</v>
      </c>
      <c r="C495" s="107" t="s">
        <v>3399</v>
      </c>
      <c r="D495" s="107" t="s">
        <v>3395</v>
      </c>
      <c r="E495" s="107" t="s">
        <v>3396</v>
      </c>
      <c r="F495" s="109">
        <v>0.35416666666666669</v>
      </c>
      <c r="G495" s="107" t="s">
        <v>3461</v>
      </c>
      <c r="H495" s="107" t="s">
        <v>3462</v>
      </c>
      <c r="I495" s="107" t="s">
        <v>3402</v>
      </c>
      <c r="J495" s="107" t="s">
        <v>3402</v>
      </c>
      <c r="K495" s="109">
        <v>6.25E-2</v>
      </c>
    </row>
    <row r="496" spans="1:11">
      <c r="A496" s="108">
        <v>44672</v>
      </c>
      <c r="B496" s="107">
        <v>5</v>
      </c>
      <c r="C496" s="107" t="s">
        <v>3399</v>
      </c>
      <c r="D496" s="107" t="s">
        <v>3395</v>
      </c>
      <c r="E496" s="107" t="s">
        <v>3396</v>
      </c>
      <c r="F496" s="109">
        <v>0.35416666666666669</v>
      </c>
      <c r="G496" s="107" t="s">
        <v>3400</v>
      </c>
      <c r="H496" s="107" t="s">
        <v>3401</v>
      </c>
      <c r="I496" s="107" t="s">
        <v>3402</v>
      </c>
      <c r="J496" s="107" t="s">
        <v>3402</v>
      </c>
      <c r="K496" s="109">
        <v>0.25</v>
      </c>
    </row>
    <row r="497" spans="1:11">
      <c r="A497" s="108">
        <v>44672</v>
      </c>
      <c r="B497" s="107">
        <v>7</v>
      </c>
      <c r="C497" s="107" t="s">
        <v>3410</v>
      </c>
      <c r="D497" s="107" t="s">
        <v>3395</v>
      </c>
      <c r="E497" s="107" t="s">
        <v>3396</v>
      </c>
      <c r="F497" s="109">
        <v>0</v>
      </c>
      <c r="G497" s="107" t="s">
        <v>3411</v>
      </c>
      <c r="H497" s="107" t="s">
        <v>3411</v>
      </c>
      <c r="I497" s="107" t="s">
        <v>3411</v>
      </c>
      <c r="J497" s="107" t="s">
        <v>3411</v>
      </c>
      <c r="K497" s="109">
        <v>0</v>
      </c>
    </row>
    <row r="498" spans="1:11">
      <c r="A498" s="108">
        <v>44672</v>
      </c>
      <c r="B498" s="107">
        <v>6</v>
      </c>
      <c r="C498" s="107" t="s">
        <v>3412</v>
      </c>
      <c r="D498" s="107" t="s">
        <v>3395</v>
      </c>
      <c r="E498" s="107" t="s">
        <v>3396</v>
      </c>
      <c r="F498" s="109">
        <v>0</v>
      </c>
      <c r="G498" s="107" t="s">
        <v>3411</v>
      </c>
      <c r="H498" s="107" t="s">
        <v>3411</v>
      </c>
      <c r="I498" s="107" t="s">
        <v>3411</v>
      </c>
      <c r="J498" s="107" t="s">
        <v>3411</v>
      </c>
      <c r="K498" s="109">
        <v>0</v>
      </c>
    </row>
    <row r="499" spans="1:11">
      <c r="A499" s="108">
        <v>44672</v>
      </c>
      <c r="B499" s="107">
        <v>9</v>
      </c>
      <c r="C499" s="107" t="s">
        <v>3413</v>
      </c>
      <c r="D499" s="107" t="s">
        <v>3395</v>
      </c>
      <c r="E499" s="107" t="s">
        <v>3396</v>
      </c>
      <c r="F499" s="109">
        <v>0.33333333333333331</v>
      </c>
      <c r="G499" s="107" t="s">
        <v>3418</v>
      </c>
      <c r="H499" s="107" t="s">
        <v>3419</v>
      </c>
      <c r="I499" s="107" t="s">
        <v>3420</v>
      </c>
      <c r="J499" s="107" t="s">
        <v>3421</v>
      </c>
      <c r="K499" s="109">
        <v>0.125</v>
      </c>
    </row>
    <row r="500" spans="1:11">
      <c r="A500" s="108">
        <v>44672</v>
      </c>
      <c r="B500" s="107">
        <v>9</v>
      </c>
      <c r="C500" s="107" t="s">
        <v>3413</v>
      </c>
      <c r="D500" s="107" t="s">
        <v>3395</v>
      </c>
      <c r="E500" s="107" t="s">
        <v>3396</v>
      </c>
      <c r="F500" s="109">
        <v>0.33333333333333331</v>
      </c>
      <c r="G500" s="107" t="s">
        <v>3466</v>
      </c>
      <c r="H500" s="107" t="s">
        <v>3467</v>
      </c>
      <c r="I500" s="107" t="s">
        <v>3420</v>
      </c>
      <c r="J500" s="107" t="s">
        <v>3421</v>
      </c>
      <c r="K500" s="109">
        <v>0.125</v>
      </c>
    </row>
    <row r="501" spans="1:11">
      <c r="A501" s="108">
        <v>44672</v>
      </c>
      <c r="B501" s="107">
        <v>9</v>
      </c>
      <c r="C501" s="107" t="s">
        <v>3413</v>
      </c>
      <c r="D501" s="107" t="s">
        <v>3395</v>
      </c>
      <c r="E501" s="107" t="s">
        <v>3396</v>
      </c>
      <c r="F501" s="109">
        <v>0.33333333333333331</v>
      </c>
      <c r="G501" s="107" t="s">
        <v>3459</v>
      </c>
      <c r="H501" s="107" t="s">
        <v>3460</v>
      </c>
      <c r="I501" s="107" t="s">
        <v>3420</v>
      </c>
      <c r="J501" s="107" t="s">
        <v>3421</v>
      </c>
      <c r="K501" s="109">
        <v>8.3333333333333329E-2</v>
      </c>
    </row>
    <row r="502" spans="1:11">
      <c r="A502" s="108">
        <v>44672</v>
      </c>
      <c r="B502" s="107">
        <v>10</v>
      </c>
      <c r="C502" s="107" t="s">
        <v>3423</v>
      </c>
      <c r="D502" s="107" t="s">
        <v>3395</v>
      </c>
      <c r="E502" s="107" t="s">
        <v>3396</v>
      </c>
      <c r="F502" s="109">
        <v>0</v>
      </c>
      <c r="G502" s="107" t="s">
        <v>3411</v>
      </c>
      <c r="H502" s="107" t="s">
        <v>3411</v>
      </c>
      <c r="I502" s="107" t="s">
        <v>3411</v>
      </c>
      <c r="J502" s="107" t="s">
        <v>3411</v>
      </c>
      <c r="K502" s="109">
        <v>0</v>
      </c>
    </row>
    <row r="503" spans="1:11">
      <c r="A503" s="108">
        <v>44672</v>
      </c>
      <c r="B503" s="107">
        <v>15</v>
      </c>
      <c r="C503" s="107" t="s">
        <v>3424</v>
      </c>
      <c r="D503" s="107" t="s">
        <v>3425</v>
      </c>
      <c r="E503" s="107" t="s">
        <v>3426</v>
      </c>
      <c r="F503" s="109">
        <v>0</v>
      </c>
      <c r="G503" s="107" t="s">
        <v>3411</v>
      </c>
      <c r="H503" s="107" t="s">
        <v>3411</v>
      </c>
      <c r="I503" s="107" t="s">
        <v>3411</v>
      </c>
      <c r="J503" s="107" t="s">
        <v>3411</v>
      </c>
      <c r="K503" s="109">
        <v>0</v>
      </c>
    </row>
    <row r="504" spans="1:11">
      <c r="A504" s="108">
        <v>44672</v>
      </c>
      <c r="B504" s="107">
        <v>12</v>
      </c>
      <c r="C504" s="107" t="s">
        <v>3427</v>
      </c>
      <c r="D504" s="107" t="s">
        <v>3395</v>
      </c>
      <c r="E504" s="107" t="s">
        <v>3426</v>
      </c>
      <c r="F504" s="109">
        <v>0</v>
      </c>
      <c r="G504" s="107" t="s">
        <v>3411</v>
      </c>
      <c r="H504" s="107" t="s">
        <v>3411</v>
      </c>
      <c r="I504" s="107" t="s">
        <v>3411</v>
      </c>
      <c r="J504" s="107" t="s">
        <v>3411</v>
      </c>
      <c r="K504" s="109">
        <v>0</v>
      </c>
    </row>
    <row r="505" spans="1:11">
      <c r="A505" s="108">
        <v>44672</v>
      </c>
      <c r="B505" s="107">
        <v>621</v>
      </c>
      <c r="C505" s="107" t="s">
        <v>3428</v>
      </c>
      <c r="D505" s="107" t="s">
        <v>3395</v>
      </c>
      <c r="E505" s="107" t="s">
        <v>3426</v>
      </c>
      <c r="F505" s="109">
        <v>0</v>
      </c>
      <c r="G505" s="107" t="s">
        <v>3411</v>
      </c>
      <c r="H505" s="107" t="s">
        <v>3411</v>
      </c>
      <c r="I505" s="107" t="s">
        <v>3411</v>
      </c>
      <c r="J505" s="107" t="s">
        <v>3411</v>
      </c>
      <c r="K505" s="109">
        <v>0</v>
      </c>
    </row>
    <row r="506" spans="1:11">
      <c r="A506" s="108">
        <v>44672</v>
      </c>
      <c r="B506" s="107">
        <v>659</v>
      </c>
      <c r="C506" s="107" t="s">
        <v>3429</v>
      </c>
      <c r="D506" s="107" t="s">
        <v>3430</v>
      </c>
      <c r="E506" s="107" t="s">
        <v>3426</v>
      </c>
      <c r="F506" s="109">
        <v>0</v>
      </c>
      <c r="G506" s="107" t="s">
        <v>3411</v>
      </c>
      <c r="H506" s="107" t="s">
        <v>3411</v>
      </c>
      <c r="I506" s="107" t="s">
        <v>3411</v>
      </c>
      <c r="J506" s="107" t="s">
        <v>3411</v>
      </c>
      <c r="K506" s="109">
        <v>0</v>
      </c>
    </row>
    <row r="507" spans="1:11">
      <c r="A507" s="108">
        <v>44672</v>
      </c>
      <c r="B507" s="107">
        <v>296</v>
      </c>
      <c r="C507" s="107" t="s">
        <v>3431</v>
      </c>
      <c r="D507" s="107" t="s">
        <v>3432</v>
      </c>
      <c r="E507" s="107" t="s">
        <v>3426</v>
      </c>
      <c r="F507" s="109">
        <v>0</v>
      </c>
      <c r="G507" s="107" t="s">
        <v>3411</v>
      </c>
      <c r="H507" s="107" t="s">
        <v>3411</v>
      </c>
      <c r="I507" s="107" t="s">
        <v>3411</v>
      </c>
      <c r="J507" s="107" t="s">
        <v>3411</v>
      </c>
      <c r="K507" s="109">
        <v>0</v>
      </c>
    </row>
    <row r="508" spans="1:11" hidden="1">
      <c r="A508" s="108">
        <v>44672</v>
      </c>
      <c r="B508" s="107">
        <v>459</v>
      </c>
      <c r="C508" s="107" t="s">
        <v>3433</v>
      </c>
      <c r="D508" s="107" t="s">
        <v>3432</v>
      </c>
      <c r="E508" s="107" t="s">
        <v>3434</v>
      </c>
      <c r="F508" s="109">
        <v>0</v>
      </c>
      <c r="G508" s="107" t="s">
        <v>3411</v>
      </c>
      <c r="H508" s="107" t="s">
        <v>3411</v>
      </c>
      <c r="I508" s="107" t="s">
        <v>3411</v>
      </c>
      <c r="J508" s="107" t="s">
        <v>3411</v>
      </c>
      <c r="K508" s="109">
        <v>0</v>
      </c>
    </row>
    <row r="509" spans="1:11" hidden="1">
      <c r="A509" s="108">
        <v>44672</v>
      </c>
      <c r="B509" s="107">
        <v>754</v>
      </c>
      <c r="C509" s="107" t="s">
        <v>3435</v>
      </c>
      <c r="D509" s="107" t="s">
        <v>3432</v>
      </c>
      <c r="E509" s="107" t="s">
        <v>3434</v>
      </c>
      <c r="F509" s="109">
        <v>0</v>
      </c>
      <c r="G509" s="107" t="s">
        <v>3411</v>
      </c>
      <c r="H509" s="107" t="s">
        <v>3411</v>
      </c>
      <c r="I509" s="107" t="s">
        <v>3411</v>
      </c>
      <c r="J509" s="107" t="s">
        <v>3411</v>
      </c>
      <c r="K509" s="109">
        <v>0</v>
      </c>
    </row>
    <row r="510" spans="1:11" hidden="1">
      <c r="A510" s="108">
        <v>44672</v>
      </c>
      <c r="B510" s="107">
        <v>755</v>
      </c>
      <c r="C510" s="107" t="s">
        <v>3436</v>
      </c>
      <c r="D510" s="107" t="s">
        <v>3432</v>
      </c>
      <c r="E510" s="107" t="s">
        <v>3434</v>
      </c>
      <c r="F510" s="109">
        <v>0</v>
      </c>
      <c r="G510" s="107" t="s">
        <v>3411</v>
      </c>
      <c r="H510" s="107" t="s">
        <v>3411</v>
      </c>
      <c r="I510" s="107" t="s">
        <v>3411</v>
      </c>
      <c r="J510" s="107" t="s">
        <v>3411</v>
      </c>
      <c r="K510" s="109">
        <v>0</v>
      </c>
    </row>
    <row r="511" spans="1:11" hidden="1">
      <c r="A511" s="108">
        <v>44672</v>
      </c>
      <c r="B511" s="107">
        <v>756</v>
      </c>
      <c r="C511" s="107" t="s">
        <v>3437</v>
      </c>
      <c r="D511" s="107" t="s">
        <v>3432</v>
      </c>
      <c r="E511" s="107" t="s">
        <v>3434</v>
      </c>
      <c r="F511" s="109">
        <v>0</v>
      </c>
      <c r="G511" s="107" t="s">
        <v>3411</v>
      </c>
      <c r="H511" s="107" t="s">
        <v>3411</v>
      </c>
      <c r="I511" s="107" t="s">
        <v>3411</v>
      </c>
      <c r="J511" s="107" t="s">
        <v>3411</v>
      </c>
      <c r="K511" s="109">
        <v>0</v>
      </c>
    </row>
    <row r="512" spans="1:11" hidden="1">
      <c r="A512" s="108">
        <v>44672</v>
      </c>
      <c r="B512" s="107">
        <v>1066</v>
      </c>
      <c r="C512" s="107" t="s">
        <v>3438</v>
      </c>
      <c r="D512" s="107" t="s">
        <v>3432</v>
      </c>
      <c r="E512" s="107" t="s">
        <v>3434</v>
      </c>
      <c r="F512" s="109">
        <v>0</v>
      </c>
      <c r="G512" s="107" t="s">
        <v>3411</v>
      </c>
      <c r="H512" s="107" t="s">
        <v>3411</v>
      </c>
      <c r="I512" s="107" t="s">
        <v>3411</v>
      </c>
      <c r="J512" s="107" t="s">
        <v>3411</v>
      </c>
      <c r="K512" s="109">
        <v>0</v>
      </c>
    </row>
    <row r="513" spans="1:11" hidden="1">
      <c r="A513" s="108">
        <v>44672</v>
      </c>
      <c r="B513" s="107">
        <v>26</v>
      </c>
      <c r="C513" s="107" t="s">
        <v>3439</v>
      </c>
      <c r="D513" s="107" t="s">
        <v>3430</v>
      </c>
      <c r="E513" s="107" t="s">
        <v>3434</v>
      </c>
      <c r="F513" s="109">
        <v>0</v>
      </c>
      <c r="G513" s="107" t="s">
        <v>3411</v>
      </c>
      <c r="H513" s="107" t="s">
        <v>3411</v>
      </c>
      <c r="I513" s="107" t="s">
        <v>3411</v>
      </c>
      <c r="J513" s="107" t="s">
        <v>3411</v>
      </c>
      <c r="K513" s="109">
        <v>0</v>
      </c>
    </row>
    <row r="514" spans="1:11" hidden="1">
      <c r="A514" s="108">
        <v>44672</v>
      </c>
      <c r="B514" s="107">
        <v>27</v>
      </c>
      <c r="C514" s="107" t="s">
        <v>3440</v>
      </c>
      <c r="D514" s="107" t="s">
        <v>3430</v>
      </c>
      <c r="E514" s="107" t="s">
        <v>3434</v>
      </c>
      <c r="F514" s="109">
        <v>0</v>
      </c>
      <c r="G514" s="107" t="s">
        <v>3411</v>
      </c>
      <c r="H514" s="107" t="s">
        <v>3411</v>
      </c>
      <c r="I514" s="107" t="s">
        <v>3411</v>
      </c>
      <c r="J514" s="107" t="s">
        <v>3411</v>
      </c>
      <c r="K514" s="109">
        <v>0</v>
      </c>
    </row>
    <row r="515" spans="1:11" hidden="1">
      <c r="A515" s="108">
        <v>44672</v>
      </c>
      <c r="B515" s="107">
        <v>17</v>
      </c>
      <c r="C515" s="107" t="s">
        <v>3441</v>
      </c>
      <c r="D515" s="107" t="s">
        <v>3430</v>
      </c>
      <c r="E515" s="107" t="s">
        <v>3434</v>
      </c>
      <c r="F515" s="109">
        <v>0</v>
      </c>
      <c r="G515" s="107" t="s">
        <v>3411</v>
      </c>
      <c r="H515" s="107" t="s">
        <v>3411</v>
      </c>
      <c r="I515" s="107" t="s">
        <v>3411</v>
      </c>
      <c r="J515" s="107" t="s">
        <v>3411</v>
      </c>
      <c r="K515" s="109">
        <v>0</v>
      </c>
    </row>
    <row r="516" spans="1:11" hidden="1">
      <c r="A516" s="108">
        <v>44672</v>
      </c>
      <c r="B516" s="107">
        <v>21</v>
      </c>
      <c r="C516" s="107" t="s">
        <v>3442</v>
      </c>
      <c r="D516" s="107" t="s">
        <v>3425</v>
      </c>
      <c r="E516" s="107" t="s">
        <v>3434</v>
      </c>
      <c r="F516" s="109">
        <v>0</v>
      </c>
      <c r="G516" s="107" t="s">
        <v>3411</v>
      </c>
      <c r="H516" s="107" t="s">
        <v>3411</v>
      </c>
      <c r="I516" s="107" t="s">
        <v>3411</v>
      </c>
      <c r="J516" s="107" t="s">
        <v>3411</v>
      </c>
      <c r="K516" s="109">
        <v>0</v>
      </c>
    </row>
    <row r="517" spans="1:11" hidden="1">
      <c r="A517" s="108">
        <v>44672</v>
      </c>
      <c r="B517" s="107">
        <v>22</v>
      </c>
      <c r="C517" s="107" t="s">
        <v>3443</v>
      </c>
      <c r="D517" s="107" t="s">
        <v>3425</v>
      </c>
      <c r="E517" s="107" t="s">
        <v>3434</v>
      </c>
      <c r="F517" s="109">
        <v>0</v>
      </c>
      <c r="G517" s="107" t="s">
        <v>3411</v>
      </c>
      <c r="H517" s="107" t="s">
        <v>3411</v>
      </c>
      <c r="I517" s="107" t="s">
        <v>3411</v>
      </c>
      <c r="J517" s="107" t="s">
        <v>3411</v>
      </c>
      <c r="K517" s="109">
        <v>0</v>
      </c>
    </row>
    <row r="518" spans="1:11" hidden="1">
      <c r="A518" s="108">
        <v>44672</v>
      </c>
      <c r="B518" s="107">
        <v>288</v>
      </c>
      <c r="C518" s="107" t="s">
        <v>3444</v>
      </c>
      <c r="D518" s="107" t="s">
        <v>3425</v>
      </c>
      <c r="E518" s="107" t="s">
        <v>3434</v>
      </c>
      <c r="F518" s="109">
        <v>0</v>
      </c>
      <c r="G518" s="107" t="s">
        <v>3411</v>
      </c>
      <c r="H518" s="107" t="s">
        <v>3411</v>
      </c>
      <c r="I518" s="107" t="s">
        <v>3411</v>
      </c>
      <c r="J518" s="107" t="s">
        <v>3411</v>
      </c>
      <c r="K518" s="109">
        <v>0</v>
      </c>
    </row>
    <row r="519" spans="1:11">
      <c r="A519" s="108">
        <v>44673</v>
      </c>
      <c r="B519" s="107">
        <v>4</v>
      </c>
      <c r="C519" s="107" t="s">
        <v>3394</v>
      </c>
      <c r="D519" s="107" t="s">
        <v>3395</v>
      </c>
      <c r="E519" s="107" t="s">
        <v>3396</v>
      </c>
      <c r="F519" s="109">
        <v>0.29166666666666669</v>
      </c>
      <c r="G519" s="107">
        <v>700</v>
      </c>
      <c r="H519" s="107" t="s">
        <v>22</v>
      </c>
      <c r="I519" s="107" t="s">
        <v>3455</v>
      </c>
      <c r="J519" s="107" t="s">
        <v>3456</v>
      </c>
      <c r="K519" s="109">
        <v>8.3333333333333329E-2</v>
      </c>
    </row>
    <row r="520" spans="1:11">
      <c r="A520" s="108">
        <v>44673</v>
      </c>
      <c r="B520" s="107">
        <v>4</v>
      </c>
      <c r="C520" s="107" t="s">
        <v>3394</v>
      </c>
      <c r="D520" s="107" t="s">
        <v>3395</v>
      </c>
      <c r="E520" s="107" t="s">
        <v>3396</v>
      </c>
      <c r="F520" s="109">
        <v>0.29166666666666669</v>
      </c>
      <c r="G520" s="107">
        <v>162</v>
      </c>
      <c r="H520" s="107" t="s">
        <v>3449</v>
      </c>
      <c r="I520" s="107" t="s">
        <v>3450</v>
      </c>
      <c r="J520" s="107" t="s">
        <v>3451</v>
      </c>
      <c r="K520" s="109">
        <v>0.20833333333333334</v>
      </c>
    </row>
    <row r="521" spans="1:11">
      <c r="A521" s="108">
        <v>44673</v>
      </c>
      <c r="B521" s="107">
        <v>5</v>
      </c>
      <c r="C521" s="107" t="s">
        <v>3399</v>
      </c>
      <c r="D521" s="107" t="s">
        <v>3395</v>
      </c>
      <c r="E521" s="107" t="s">
        <v>3396</v>
      </c>
      <c r="F521" s="109">
        <v>0.33333333333333331</v>
      </c>
      <c r="G521" s="107" t="s">
        <v>3406</v>
      </c>
      <c r="H521" s="107" t="s">
        <v>3407</v>
      </c>
      <c r="I521" s="107" t="s">
        <v>3402</v>
      </c>
      <c r="J521" s="107" t="s">
        <v>3402</v>
      </c>
      <c r="K521" s="109">
        <v>2.0833333333333332E-2</v>
      </c>
    </row>
    <row r="522" spans="1:11">
      <c r="A522" s="108">
        <v>44673</v>
      </c>
      <c r="B522" s="107">
        <v>5</v>
      </c>
      <c r="C522" s="107" t="s">
        <v>3399</v>
      </c>
      <c r="D522" s="107" t="s">
        <v>3395</v>
      </c>
      <c r="E522" s="107" t="s">
        <v>3396</v>
      </c>
      <c r="F522" s="109">
        <v>0.33333333333333331</v>
      </c>
      <c r="G522" s="107" t="s">
        <v>3400</v>
      </c>
      <c r="H522" s="107" t="s">
        <v>3401</v>
      </c>
      <c r="I522" s="107" t="s">
        <v>3402</v>
      </c>
      <c r="J522" s="107" t="s">
        <v>3402</v>
      </c>
      <c r="K522" s="109">
        <v>0.3125</v>
      </c>
    </row>
    <row r="523" spans="1:11">
      <c r="A523" s="108">
        <v>44673</v>
      </c>
      <c r="B523" s="107">
        <v>7</v>
      </c>
      <c r="C523" s="107" t="s">
        <v>3410</v>
      </c>
      <c r="D523" s="107" t="s">
        <v>3395</v>
      </c>
      <c r="E523" s="107" t="s">
        <v>3396</v>
      </c>
      <c r="F523" s="109">
        <v>0.33333333333333331</v>
      </c>
      <c r="G523" s="107" t="s">
        <v>3411</v>
      </c>
      <c r="H523" s="107" t="s">
        <v>3411</v>
      </c>
      <c r="I523" s="107" t="s">
        <v>3411</v>
      </c>
      <c r="J523" s="107" t="s">
        <v>3411</v>
      </c>
      <c r="K523" s="109">
        <v>0</v>
      </c>
    </row>
    <row r="524" spans="1:11">
      <c r="A524" s="108">
        <v>44673</v>
      </c>
      <c r="B524" s="107">
        <v>6</v>
      </c>
      <c r="C524" s="107" t="s">
        <v>3412</v>
      </c>
      <c r="D524" s="107" t="s">
        <v>3395</v>
      </c>
      <c r="E524" s="107" t="s">
        <v>3396</v>
      </c>
      <c r="F524" s="109">
        <v>0</v>
      </c>
      <c r="G524" s="107" t="s">
        <v>3411</v>
      </c>
      <c r="H524" s="107" t="s">
        <v>3411</v>
      </c>
      <c r="I524" s="107" t="s">
        <v>3411</v>
      </c>
      <c r="J524" s="107" t="s">
        <v>3411</v>
      </c>
      <c r="K524" s="109">
        <v>0</v>
      </c>
    </row>
    <row r="525" spans="1:11">
      <c r="A525" s="108">
        <v>44673</v>
      </c>
      <c r="B525" s="107">
        <v>9</v>
      </c>
      <c r="C525" s="107" t="s">
        <v>3413</v>
      </c>
      <c r="D525" s="107" t="s">
        <v>3395</v>
      </c>
      <c r="E525" s="107" t="s">
        <v>3396</v>
      </c>
      <c r="F525" s="109">
        <v>0</v>
      </c>
      <c r="G525" s="107" t="s">
        <v>3411</v>
      </c>
      <c r="H525" s="107" t="s">
        <v>3411</v>
      </c>
      <c r="I525" s="107" t="s">
        <v>3411</v>
      </c>
      <c r="J525" s="107" t="s">
        <v>3411</v>
      </c>
      <c r="K525" s="109">
        <v>0</v>
      </c>
    </row>
    <row r="526" spans="1:11">
      <c r="A526" s="108">
        <v>44673</v>
      </c>
      <c r="B526" s="107">
        <v>10</v>
      </c>
      <c r="C526" s="107" t="s">
        <v>3423</v>
      </c>
      <c r="D526" s="107" t="s">
        <v>3395</v>
      </c>
      <c r="E526" s="107" t="s">
        <v>3396</v>
      </c>
      <c r="F526" s="109">
        <v>0</v>
      </c>
      <c r="G526" s="107" t="s">
        <v>3411</v>
      </c>
      <c r="H526" s="107" t="s">
        <v>3411</v>
      </c>
      <c r="I526" s="107" t="s">
        <v>3411</v>
      </c>
      <c r="J526" s="107" t="s">
        <v>3411</v>
      </c>
      <c r="K526" s="109">
        <v>0</v>
      </c>
    </row>
    <row r="527" spans="1:11">
      <c r="A527" s="108">
        <v>44673</v>
      </c>
      <c r="B527" s="107">
        <v>15</v>
      </c>
      <c r="C527" s="107" t="s">
        <v>3424</v>
      </c>
      <c r="D527" s="107" t="s">
        <v>3425</v>
      </c>
      <c r="E527" s="107" t="s">
        <v>3426</v>
      </c>
      <c r="F527" s="109">
        <v>0</v>
      </c>
      <c r="G527" s="107" t="s">
        <v>3411</v>
      </c>
      <c r="H527" s="107" t="s">
        <v>3411</v>
      </c>
      <c r="I527" s="107" t="s">
        <v>3411</v>
      </c>
      <c r="J527" s="107" t="s">
        <v>3411</v>
      </c>
      <c r="K527" s="109">
        <v>0</v>
      </c>
    </row>
    <row r="528" spans="1:11">
      <c r="A528" s="108">
        <v>44673</v>
      </c>
      <c r="B528" s="107">
        <v>12</v>
      </c>
      <c r="C528" s="107" t="s">
        <v>3427</v>
      </c>
      <c r="D528" s="107" t="s">
        <v>3395</v>
      </c>
      <c r="E528" s="107" t="s">
        <v>3426</v>
      </c>
      <c r="F528" s="109">
        <v>0</v>
      </c>
      <c r="G528" s="107" t="s">
        <v>3411</v>
      </c>
      <c r="H528" s="107" t="s">
        <v>3411</v>
      </c>
      <c r="I528" s="107" t="s">
        <v>3411</v>
      </c>
      <c r="J528" s="107" t="s">
        <v>3411</v>
      </c>
      <c r="K528" s="109">
        <v>0</v>
      </c>
    </row>
    <row r="529" spans="1:11">
      <c r="A529" s="108">
        <v>44673</v>
      </c>
      <c r="B529" s="107">
        <v>621</v>
      </c>
      <c r="C529" s="107" t="s">
        <v>3428</v>
      </c>
      <c r="D529" s="107" t="s">
        <v>3395</v>
      </c>
      <c r="E529" s="107" t="s">
        <v>3426</v>
      </c>
      <c r="F529" s="109">
        <v>0</v>
      </c>
      <c r="G529" s="107" t="s">
        <v>3411</v>
      </c>
      <c r="H529" s="107" t="s">
        <v>3411</v>
      </c>
      <c r="I529" s="107" t="s">
        <v>3411</v>
      </c>
      <c r="J529" s="107" t="s">
        <v>3411</v>
      </c>
      <c r="K529" s="109">
        <v>0</v>
      </c>
    </row>
    <row r="530" spans="1:11">
      <c r="A530" s="108">
        <v>44673</v>
      </c>
      <c r="B530" s="107">
        <v>659</v>
      </c>
      <c r="C530" s="107" t="s">
        <v>3429</v>
      </c>
      <c r="D530" s="107" t="s">
        <v>3430</v>
      </c>
      <c r="E530" s="107" t="s">
        <v>3426</v>
      </c>
      <c r="F530" s="109">
        <v>0</v>
      </c>
      <c r="G530" s="107" t="s">
        <v>3411</v>
      </c>
      <c r="H530" s="107" t="s">
        <v>3411</v>
      </c>
      <c r="I530" s="107" t="s">
        <v>3411</v>
      </c>
      <c r="J530" s="107" t="s">
        <v>3411</v>
      </c>
      <c r="K530" s="109">
        <v>0</v>
      </c>
    </row>
    <row r="531" spans="1:11">
      <c r="A531" s="108">
        <v>44673</v>
      </c>
      <c r="B531" s="107">
        <v>296</v>
      </c>
      <c r="C531" s="107" t="s">
        <v>3431</v>
      </c>
      <c r="D531" s="107" t="s">
        <v>3432</v>
      </c>
      <c r="E531" s="107" t="s">
        <v>3426</v>
      </c>
      <c r="F531" s="109">
        <v>0</v>
      </c>
      <c r="G531" s="107" t="s">
        <v>3411</v>
      </c>
      <c r="H531" s="107" t="s">
        <v>3411</v>
      </c>
      <c r="I531" s="107" t="s">
        <v>3411</v>
      </c>
      <c r="J531" s="107" t="s">
        <v>3411</v>
      </c>
      <c r="K531" s="109">
        <v>0</v>
      </c>
    </row>
    <row r="532" spans="1:11" hidden="1">
      <c r="A532" s="108">
        <v>44673</v>
      </c>
      <c r="B532" s="107">
        <v>459</v>
      </c>
      <c r="C532" s="107" t="s">
        <v>3433</v>
      </c>
      <c r="D532" s="107" t="s">
        <v>3432</v>
      </c>
      <c r="E532" s="107" t="s">
        <v>3434</v>
      </c>
      <c r="F532" s="109">
        <v>0</v>
      </c>
      <c r="G532" s="107" t="s">
        <v>3411</v>
      </c>
      <c r="H532" s="107" t="s">
        <v>3411</v>
      </c>
      <c r="I532" s="107" t="s">
        <v>3411</v>
      </c>
      <c r="J532" s="107" t="s">
        <v>3411</v>
      </c>
      <c r="K532" s="109">
        <v>0</v>
      </c>
    </row>
    <row r="533" spans="1:11" hidden="1">
      <c r="A533" s="108">
        <v>44673</v>
      </c>
      <c r="B533" s="107">
        <v>754</v>
      </c>
      <c r="C533" s="107" t="s">
        <v>3435</v>
      </c>
      <c r="D533" s="107" t="s">
        <v>3432</v>
      </c>
      <c r="E533" s="107" t="s">
        <v>3434</v>
      </c>
      <c r="F533" s="109">
        <v>0</v>
      </c>
      <c r="G533" s="107" t="s">
        <v>3411</v>
      </c>
      <c r="H533" s="107" t="s">
        <v>3411</v>
      </c>
      <c r="I533" s="107" t="s">
        <v>3411</v>
      </c>
      <c r="J533" s="107" t="s">
        <v>3411</v>
      </c>
      <c r="K533" s="109">
        <v>0</v>
      </c>
    </row>
    <row r="534" spans="1:11" hidden="1">
      <c r="A534" s="108">
        <v>44673</v>
      </c>
      <c r="B534" s="107">
        <v>755</v>
      </c>
      <c r="C534" s="107" t="s">
        <v>3436</v>
      </c>
      <c r="D534" s="107" t="s">
        <v>3432</v>
      </c>
      <c r="E534" s="107" t="s">
        <v>3434</v>
      </c>
      <c r="F534" s="109">
        <v>0</v>
      </c>
      <c r="G534" s="107" t="s">
        <v>3411</v>
      </c>
      <c r="H534" s="107" t="s">
        <v>3411</v>
      </c>
      <c r="I534" s="107" t="s">
        <v>3411</v>
      </c>
      <c r="J534" s="107" t="s">
        <v>3411</v>
      </c>
      <c r="K534" s="109">
        <v>0</v>
      </c>
    </row>
    <row r="535" spans="1:11" hidden="1">
      <c r="A535" s="108">
        <v>44673</v>
      </c>
      <c r="B535" s="107">
        <v>756</v>
      </c>
      <c r="C535" s="107" t="s">
        <v>3437</v>
      </c>
      <c r="D535" s="107" t="s">
        <v>3432</v>
      </c>
      <c r="E535" s="107" t="s">
        <v>3434</v>
      </c>
      <c r="F535" s="109">
        <v>0</v>
      </c>
      <c r="G535" s="107" t="s">
        <v>3411</v>
      </c>
      <c r="H535" s="107" t="s">
        <v>3411</v>
      </c>
      <c r="I535" s="107" t="s">
        <v>3411</v>
      </c>
      <c r="J535" s="107" t="s">
        <v>3411</v>
      </c>
      <c r="K535" s="109">
        <v>0</v>
      </c>
    </row>
    <row r="536" spans="1:11" hidden="1">
      <c r="A536" s="108">
        <v>44673</v>
      </c>
      <c r="B536" s="107">
        <v>1066</v>
      </c>
      <c r="C536" s="107" t="s">
        <v>3438</v>
      </c>
      <c r="D536" s="107" t="s">
        <v>3432</v>
      </c>
      <c r="E536" s="107" t="s">
        <v>3434</v>
      </c>
      <c r="F536" s="109">
        <v>0</v>
      </c>
      <c r="G536" s="107" t="s">
        <v>3411</v>
      </c>
      <c r="H536" s="107" t="s">
        <v>3411</v>
      </c>
      <c r="I536" s="107" t="s">
        <v>3411</v>
      </c>
      <c r="J536" s="107" t="s">
        <v>3411</v>
      </c>
      <c r="K536" s="109">
        <v>0</v>
      </c>
    </row>
    <row r="537" spans="1:11" hidden="1">
      <c r="A537" s="108">
        <v>44673</v>
      </c>
      <c r="B537" s="107">
        <v>26</v>
      </c>
      <c r="C537" s="107" t="s">
        <v>3439</v>
      </c>
      <c r="D537" s="107" t="s">
        <v>3430</v>
      </c>
      <c r="E537" s="107" t="s">
        <v>3434</v>
      </c>
      <c r="F537" s="109">
        <v>0</v>
      </c>
      <c r="G537" s="107" t="s">
        <v>3411</v>
      </c>
      <c r="H537" s="107" t="s">
        <v>3411</v>
      </c>
      <c r="I537" s="107" t="s">
        <v>3411</v>
      </c>
      <c r="J537" s="107" t="s">
        <v>3411</v>
      </c>
      <c r="K537" s="109">
        <v>0</v>
      </c>
    </row>
    <row r="538" spans="1:11" hidden="1">
      <c r="A538" s="108">
        <v>44673</v>
      </c>
      <c r="B538" s="107">
        <v>27</v>
      </c>
      <c r="C538" s="107" t="s">
        <v>3440</v>
      </c>
      <c r="D538" s="107" t="s">
        <v>3430</v>
      </c>
      <c r="E538" s="107" t="s">
        <v>3434</v>
      </c>
      <c r="F538" s="109">
        <v>0</v>
      </c>
      <c r="G538" s="107" t="s">
        <v>3411</v>
      </c>
      <c r="H538" s="107" t="s">
        <v>3411</v>
      </c>
      <c r="I538" s="107" t="s">
        <v>3411</v>
      </c>
      <c r="J538" s="107" t="s">
        <v>3411</v>
      </c>
      <c r="K538" s="109">
        <v>0</v>
      </c>
    </row>
    <row r="539" spans="1:11" hidden="1">
      <c r="A539" s="108">
        <v>44673</v>
      </c>
      <c r="B539" s="107">
        <v>17</v>
      </c>
      <c r="C539" s="107" t="s">
        <v>3441</v>
      </c>
      <c r="D539" s="107" t="s">
        <v>3430</v>
      </c>
      <c r="E539" s="107" t="s">
        <v>3434</v>
      </c>
      <c r="F539" s="109">
        <v>0</v>
      </c>
      <c r="G539" s="107" t="s">
        <v>3411</v>
      </c>
      <c r="H539" s="107" t="s">
        <v>3411</v>
      </c>
      <c r="I539" s="107" t="s">
        <v>3411</v>
      </c>
      <c r="J539" s="107" t="s">
        <v>3411</v>
      </c>
      <c r="K539" s="109">
        <v>0</v>
      </c>
    </row>
    <row r="540" spans="1:11" hidden="1">
      <c r="A540" s="108">
        <v>44673</v>
      </c>
      <c r="B540" s="107">
        <v>21</v>
      </c>
      <c r="C540" s="107" t="s">
        <v>3442</v>
      </c>
      <c r="D540" s="107" t="s">
        <v>3425</v>
      </c>
      <c r="E540" s="107" t="s">
        <v>3434</v>
      </c>
      <c r="F540" s="109">
        <v>0</v>
      </c>
      <c r="G540" s="107" t="s">
        <v>3411</v>
      </c>
      <c r="H540" s="107" t="s">
        <v>3411</v>
      </c>
      <c r="I540" s="107" t="s">
        <v>3411</v>
      </c>
      <c r="J540" s="107" t="s">
        <v>3411</v>
      </c>
      <c r="K540" s="109">
        <v>0</v>
      </c>
    </row>
    <row r="541" spans="1:11" hidden="1">
      <c r="A541" s="108">
        <v>44673</v>
      </c>
      <c r="B541" s="107">
        <v>22</v>
      </c>
      <c r="C541" s="107" t="s">
        <v>3443</v>
      </c>
      <c r="D541" s="107" t="s">
        <v>3425</v>
      </c>
      <c r="E541" s="107" t="s">
        <v>3434</v>
      </c>
      <c r="F541" s="109">
        <v>0</v>
      </c>
      <c r="G541" s="107" t="s">
        <v>3411</v>
      </c>
      <c r="H541" s="107" t="s">
        <v>3411</v>
      </c>
      <c r="I541" s="107" t="s">
        <v>3411</v>
      </c>
      <c r="J541" s="107" t="s">
        <v>3411</v>
      </c>
      <c r="K541" s="109">
        <v>0</v>
      </c>
    </row>
    <row r="542" spans="1:11" hidden="1">
      <c r="A542" s="108">
        <v>44673</v>
      </c>
      <c r="B542" s="107">
        <v>288</v>
      </c>
      <c r="C542" s="107" t="s">
        <v>3444</v>
      </c>
      <c r="D542" s="107" t="s">
        <v>3425</v>
      </c>
      <c r="E542" s="107" t="s">
        <v>3434</v>
      </c>
      <c r="F542" s="109">
        <v>0</v>
      </c>
      <c r="G542" s="107" t="s">
        <v>3411</v>
      </c>
      <c r="H542" s="107" t="s">
        <v>3411</v>
      </c>
      <c r="I542" s="107" t="s">
        <v>3411</v>
      </c>
      <c r="J542" s="107" t="s">
        <v>3411</v>
      </c>
      <c r="K542" s="109">
        <v>0</v>
      </c>
    </row>
    <row r="543" spans="1:11">
      <c r="A543" s="108">
        <v>44674</v>
      </c>
      <c r="B543" s="107">
        <v>4</v>
      </c>
      <c r="C543" s="107" t="s">
        <v>3394</v>
      </c>
      <c r="D543" s="107" t="s">
        <v>3395</v>
      </c>
      <c r="E543" s="107" t="s">
        <v>3396</v>
      </c>
      <c r="F543" s="109">
        <v>0</v>
      </c>
      <c r="G543" s="107" t="s">
        <v>3411</v>
      </c>
      <c r="H543" s="107" t="s">
        <v>3411</v>
      </c>
      <c r="I543" s="107" t="s">
        <v>3411</v>
      </c>
      <c r="J543" s="107" t="s">
        <v>3411</v>
      </c>
      <c r="K543" s="109">
        <v>0</v>
      </c>
    </row>
    <row r="544" spans="1:11">
      <c r="A544" s="108">
        <v>44674</v>
      </c>
      <c r="B544" s="107">
        <v>5</v>
      </c>
      <c r="C544" s="107" t="s">
        <v>3399</v>
      </c>
      <c r="D544" s="107" t="s">
        <v>3395</v>
      </c>
      <c r="E544" s="107" t="s">
        <v>3396</v>
      </c>
      <c r="F544" s="109">
        <v>0</v>
      </c>
      <c r="G544" s="107" t="s">
        <v>3411</v>
      </c>
      <c r="H544" s="107" t="s">
        <v>3411</v>
      </c>
      <c r="I544" s="107" t="s">
        <v>3411</v>
      </c>
      <c r="J544" s="107" t="s">
        <v>3411</v>
      </c>
      <c r="K544" s="109">
        <v>0</v>
      </c>
    </row>
    <row r="545" spans="1:11">
      <c r="A545" s="108">
        <v>44674</v>
      </c>
      <c r="B545" s="107">
        <v>7</v>
      </c>
      <c r="C545" s="107" t="s">
        <v>3410</v>
      </c>
      <c r="D545" s="107" t="s">
        <v>3395</v>
      </c>
      <c r="E545" s="107" t="s">
        <v>3396</v>
      </c>
      <c r="F545" s="109">
        <v>0</v>
      </c>
      <c r="G545" s="107" t="s">
        <v>3411</v>
      </c>
      <c r="H545" s="107" t="s">
        <v>3411</v>
      </c>
      <c r="I545" s="107" t="s">
        <v>3411</v>
      </c>
      <c r="J545" s="107" t="s">
        <v>3411</v>
      </c>
      <c r="K545" s="109">
        <v>0</v>
      </c>
    </row>
    <row r="546" spans="1:11">
      <c r="A546" s="108">
        <v>44674</v>
      </c>
      <c r="B546" s="107">
        <v>6</v>
      </c>
      <c r="C546" s="107" t="s">
        <v>3412</v>
      </c>
      <c r="D546" s="107" t="s">
        <v>3395</v>
      </c>
      <c r="E546" s="107" t="s">
        <v>3396</v>
      </c>
      <c r="F546" s="109">
        <v>0</v>
      </c>
      <c r="G546" s="107" t="s">
        <v>3411</v>
      </c>
      <c r="H546" s="107" t="s">
        <v>3411</v>
      </c>
      <c r="I546" s="107" t="s">
        <v>3411</v>
      </c>
      <c r="J546" s="107" t="s">
        <v>3411</v>
      </c>
      <c r="K546" s="109">
        <v>0</v>
      </c>
    </row>
    <row r="547" spans="1:11">
      <c r="A547" s="108">
        <v>44674</v>
      </c>
      <c r="B547" s="107">
        <v>9</v>
      </c>
      <c r="C547" s="107" t="s">
        <v>3413</v>
      </c>
      <c r="D547" s="107" t="s">
        <v>3395</v>
      </c>
      <c r="E547" s="107" t="s">
        <v>3396</v>
      </c>
      <c r="F547" s="109">
        <v>0.33333333333333331</v>
      </c>
      <c r="G547" s="107" t="s">
        <v>3406</v>
      </c>
      <c r="H547" s="107" t="s">
        <v>3407</v>
      </c>
      <c r="I547" s="107" t="s">
        <v>3445</v>
      </c>
      <c r="J547" s="107" t="s">
        <v>3445</v>
      </c>
      <c r="K547" s="109">
        <v>0.33333333333333331</v>
      </c>
    </row>
    <row r="548" spans="1:11">
      <c r="A548" s="108">
        <v>44674</v>
      </c>
      <c r="B548" s="107">
        <v>10</v>
      </c>
      <c r="C548" s="107" t="s">
        <v>3423</v>
      </c>
      <c r="D548" s="107" t="s">
        <v>3395</v>
      </c>
      <c r="E548" s="107" t="s">
        <v>3396</v>
      </c>
      <c r="F548" s="109">
        <v>0</v>
      </c>
      <c r="G548" s="107" t="s">
        <v>3411</v>
      </c>
      <c r="H548" s="107" t="s">
        <v>3411</v>
      </c>
      <c r="I548" s="107" t="s">
        <v>3411</v>
      </c>
      <c r="J548" s="107" t="s">
        <v>3411</v>
      </c>
      <c r="K548" s="109">
        <v>0</v>
      </c>
    </row>
    <row r="549" spans="1:11">
      <c r="A549" s="108">
        <v>44674</v>
      </c>
      <c r="B549" s="107">
        <v>15</v>
      </c>
      <c r="C549" s="107" t="s">
        <v>3424</v>
      </c>
      <c r="D549" s="107" t="s">
        <v>3425</v>
      </c>
      <c r="E549" s="107" t="s">
        <v>3426</v>
      </c>
      <c r="F549" s="109">
        <v>0</v>
      </c>
      <c r="G549" s="107" t="s">
        <v>3411</v>
      </c>
      <c r="H549" s="107" t="s">
        <v>3411</v>
      </c>
      <c r="I549" s="107" t="s">
        <v>3411</v>
      </c>
      <c r="J549" s="107" t="s">
        <v>3411</v>
      </c>
      <c r="K549" s="109">
        <v>0</v>
      </c>
    </row>
    <row r="550" spans="1:11">
      <c r="A550" s="108">
        <v>44674</v>
      </c>
      <c r="B550" s="107">
        <v>12</v>
      </c>
      <c r="C550" s="107" t="s">
        <v>3427</v>
      </c>
      <c r="D550" s="107" t="s">
        <v>3395</v>
      </c>
      <c r="E550" s="107" t="s">
        <v>3426</v>
      </c>
      <c r="F550" s="109">
        <v>0</v>
      </c>
      <c r="G550" s="107" t="s">
        <v>3411</v>
      </c>
      <c r="H550" s="107" t="s">
        <v>3411</v>
      </c>
      <c r="I550" s="107" t="s">
        <v>3411</v>
      </c>
      <c r="J550" s="107" t="s">
        <v>3411</v>
      </c>
      <c r="K550" s="109">
        <v>0</v>
      </c>
    </row>
    <row r="551" spans="1:11">
      <c r="A551" s="108">
        <v>44674</v>
      </c>
      <c r="B551" s="107">
        <v>621</v>
      </c>
      <c r="C551" s="107" t="s">
        <v>3428</v>
      </c>
      <c r="D551" s="107" t="s">
        <v>3395</v>
      </c>
      <c r="E551" s="107" t="s">
        <v>3426</v>
      </c>
      <c r="F551" s="109">
        <v>0</v>
      </c>
      <c r="G551" s="107" t="s">
        <v>3411</v>
      </c>
      <c r="H551" s="107" t="s">
        <v>3411</v>
      </c>
      <c r="I551" s="107" t="s">
        <v>3411</v>
      </c>
      <c r="J551" s="107" t="s">
        <v>3411</v>
      </c>
      <c r="K551" s="109">
        <v>0</v>
      </c>
    </row>
    <row r="552" spans="1:11">
      <c r="A552" s="108">
        <v>44674</v>
      </c>
      <c r="B552" s="107">
        <v>659</v>
      </c>
      <c r="C552" s="107" t="s">
        <v>3429</v>
      </c>
      <c r="D552" s="107" t="s">
        <v>3430</v>
      </c>
      <c r="E552" s="107" t="s">
        <v>3426</v>
      </c>
      <c r="F552" s="109">
        <v>0</v>
      </c>
      <c r="G552" s="107" t="s">
        <v>3411</v>
      </c>
      <c r="H552" s="107" t="s">
        <v>3411</v>
      </c>
      <c r="I552" s="107" t="s">
        <v>3411</v>
      </c>
      <c r="J552" s="107" t="s">
        <v>3411</v>
      </c>
      <c r="K552" s="109">
        <v>0</v>
      </c>
    </row>
    <row r="553" spans="1:11">
      <c r="A553" s="108">
        <v>44674</v>
      </c>
      <c r="B553" s="107">
        <v>296</v>
      </c>
      <c r="C553" s="107" t="s">
        <v>3431</v>
      </c>
      <c r="D553" s="107" t="s">
        <v>3432</v>
      </c>
      <c r="E553" s="107" t="s">
        <v>3426</v>
      </c>
      <c r="F553" s="109">
        <v>0</v>
      </c>
      <c r="G553" s="107" t="s">
        <v>3411</v>
      </c>
      <c r="H553" s="107" t="s">
        <v>3411</v>
      </c>
      <c r="I553" s="107" t="s">
        <v>3411</v>
      </c>
      <c r="J553" s="107" t="s">
        <v>3411</v>
      </c>
      <c r="K553" s="109">
        <v>0</v>
      </c>
    </row>
    <row r="554" spans="1:11" hidden="1">
      <c r="A554" s="108">
        <v>44674</v>
      </c>
      <c r="B554" s="107">
        <v>459</v>
      </c>
      <c r="C554" s="107" t="s">
        <v>3433</v>
      </c>
      <c r="D554" s="107" t="s">
        <v>3432</v>
      </c>
      <c r="E554" s="107" t="s">
        <v>3434</v>
      </c>
      <c r="F554" s="109">
        <v>0</v>
      </c>
      <c r="G554" s="107" t="s">
        <v>3411</v>
      </c>
      <c r="H554" s="107" t="s">
        <v>3411</v>
      </c>
      <c r="I554" s="107" t="s">
        <v>3411</v>
      </c>
      <c r="J554" s="107" t="s">
        <v>3411</v>
      </c>
      <c r="K554" s="109">
        <v>0</v>
      </c>
    </row>
    <row r="555" spans="1:11" hidden="1">
      <c r="A555" s="108">
        <v>44674</v>
      </c>
      <c r="B555" s="107">
        <v>754</v>
      </c>
      <c r="C555" s="107" t="s">
        <v>3435</v>
      </c>
      <c r="D555" s="107" t="s">
        <v>3432</v>
      </c>
      <c r="E555" s="107" t="s">
        <v>3434</v>
      </c>
      <c r="F555" s="109">
        <v>0</v>
      </c>
      <c r="G555" s="107" t="s">
        <v>3411</v>
      </c>
      <c r="H555" s="107" t="s">
        <v>3411</v>
      </c>
      <c r="I555" s="107" t="s">
        <v>3411</v>
      </c>
      <c r="J555" s="107" t="s">
        <v>3411</v>
      </c>
      <c r="K555" s="109">
        <v>0</v>
      </c>
    </row>
    <row r="556" spans="1:11" hidden="1">
      <c r="A556" s="108">
        <v>44674</v>
      </c>
      <c r="B556" s="107">
        <v>755</v>
      </c>
      <c r="C556" s="107" t="s">
        <v>3436</v>
      </c>
      <c r="D556" s="107" t="s">
        <v>3432</v>
      </c>
      <c r="E556" s="107" t="s">
        <v>3434</v>
      </c>
      <c r="F556" s="109">
        <v>0</v>
      </c>
      <c r="G556" s="107" t="s">
        <v>3411</v>
      </c>
      <c r="H556" s="107" t="s">
        <v>3411</v>
      </c>
      <c r="I556" s="107" t="s">
        <v>3411</v>
      </c>
      <c r="J556" s="107" t="s">
        <v>3411</v>
      </c>
      <c r="K556" s="109">
        <v>0</v>
      </c>
    </row>
    <row r="557" spans="1:11" hidden="1">
      <c r="A557" s="108">
        <v>44674</v>
      </c>
      <c r="B557" s="107">
        <v>756</v>
      </c>
      <c r="C557" s="107" t="s">
        <v>3437</v>
      </c>
      <c r="D557" s="107" t="s">
        <v>3432</v>
      </c>
      <c r="E557" s="107" t="s">
        <v>3434</v>
      </c>
      <c r="F557" s="109">
        <v>0</v>
      </c>
      <c r="G557" s="107" t="s">
        <v>3411</v>
      </c>
      <c r="H557" s="107" t="s">
        <v>3411</v>
      </c>
      <c r="I557" s="107" t="s">
        <v>3411</v>
      </c>
      <c r="J557" s="107" t="s">
        <v>3411</v>
      </c>
      <c r="K557" s="109">
        <v>0</v>
      </c>
    </row>
    <row r="558" spans="1:11" hidden="1">
      <c r="A558" s="108">
        <v>44674</v>
      </c>
      <c r="B558" s="107">
        <v>1066</v>
      </c>
      <c r="C558" s="107" t="s">
        <v>3438</v>
      </c>
      <c r="D558" s="107" t="s">
        <v>3432</v>
      </c>
      <c r="E558" s="107" t="s">
        <v>3434</v>
      </c>
      <c r="F558" s="109">
        <v>0</v>
      </c>
      <c r="G558" s="107" t="s">
        <v>3411</v>
      </c>
      <c r="H558" s="107" t="s">
        <v>3411</v>
      </c>
      <c r="I558" s="107" t="s">
        <v>3411</v>
      </c>
      <c r="J558" s="107" t="s">
        <v>3411</v>
      </c>
      <c r="K558" s="109">
        <v>0</v>
      </c>
    </row>
    <row r="559" spans="1:11" hidden="1">
      <c r="A559" s="108">
        <v>44674</v>
      </c>
      <c r="B559" s="107">
        <v>26</v>
      </c>
      <c r="C559" s="107" t="s">
        <v>3439</v>
      </c>
      <c r="D559" s="107" t="s">
        <v>3430</v>
      </c>
      <c r="E559" s="107" t="s">
        <v>3434</v>
      </c>
      <c r="F559" s="109">
        <v>0</v>
      </c>
      <c r="G559" s="107" t="s">
        <v>3411</v>
      </c>
      <c r="H559" s="107" t="s">
        <v>3411</v>
      </c>
      <c r="I559" s="107" t="s">
        <v>3411</v>
      </c>
      <c r="J559" s="107" t="s">
        <v>3411</v>
      </c>
      <c r="K559" s="109">
        <v>0</v>
      </c>
    </row>
    <row r="560" spans="1:11" hidden="1">
      <c r="A560" s="108">
        <v>44674</v>
      </c>
      <c r="B560" s="107">
        <v>27</v>
      </c>
      <c r="C560" s="107" t="s">
        <v>3440</v>
      </c>
      <c r="D560" s="107" t="s">
        <v>3430</v>
      </c>
      <c r="E560" s="107" t="s">
        <v>3434</v>
      </c>
      <c r="F560" s="109">
        <v>0</v>
      </c>
      <c r="G560" s="107" t="s">
        <v>3411</v>
      </c>
      <c r="H560" s="107" t="s">
        <v>3411</v>
      </c>
      <c r="I560" s="107" t="s">
        <v>3411</v>
      </c>
      <c r="J560" s="107" t="s">
        <v>3411</v>
      </c>
      <c r="K560" s="109">
        <v>0</v>
      </c>
    </row>
    <row r="561" spans="1:11" hidden="1">
      <c r="A561" s="108">
        <v>44674</v>
      </c>
      <c r="B561" s="107">
        <v>17</v>
      </c>
      <c r="C561" s="107" t="s">
        <v>3441</v>
      </c>
      <c r="D561" s="107" t="s">
        <v>3430</v>
      </c>
      <c r="E561" s="107" t="s">
        <v>3434</v>
      </c>
      <c r="F561" s="109">
        <v>0</v>
      </c>
      <c r="G561" s="107" t="s">
        <v>3411</v>
      </c>
      <c r="H561" s="107" t="s">
        <v>3411</v>
      </c>
      <c r="I561" s="107" t="s">
        <v>3411</v>
      </c>
      <c r="J561" s="107" t="s">
        <v>3411</v>
      </c>
      <c r="K561" s="109">
        <v>0</v>
      </c>
    </row>
    <row r="562" spans="1:11" hidden="1">
      <c r="A562" s="108">
        <v>44674</v>
      </c>
      <c r="B562" s="107">
        <v>21</v>
      </c>
      <c r="C562" s="107" t="s">
        <v>3442</v>
      </c>
      <c r="D562" s="107" t="s">
        <v>3425</v>
      </c>
      <c r="E562" s="107" t="s">
        <v>3434</v>
      </c>
      <c r="F562" s="109">
        <v>0</v>
      </c>
      <c r="G562" s="107" t="s">
        <v>3411</v>
      </c>
      <c r="H562" s="107" t="s">
        <v>3411</v>
      </c>
      <c r="I562" s="107" t="s">
        <v>3411</v>
      </c>
      <c r="J562" s="107" t="s">
        <v>3411</v>
      </c>
      <c r="K562" s="109">
        <v>0</v>
      </c>
    </row>
    <row r="563" spans="1:11" hidden="1">
      <c r="A563" s="108">
        <v>44674</v>
      </c>
      <c r="B563" s="107">
        <v>22</v>
      </c>
      <c r="C563" s="107" t="s">
        <v>3443</v>
      </c>
      <c r="D563" s="107" t="s">
        <v>3425</v>
      </c>
      <c r="E563" s="107" t="s">
        <v>3434</v>
      </c>
      <c r="F563" s="109">
        <v>0</v>
      </c>
      <c r="G563" s="107" t="s">
        <v>3411</v>
      </c>
      <c r="H563" s="107" t="s">
        <v>3411</v>
      </c>
      <c r="I563" s="107" t="s">
        <v>3411</v>
      </c>
      <c r="J563" s="107" t="s">
        <v>3411</v>
      </c>
      <c r="K563" s="109">
        <v>0</v>
      </c>
    </row>
    <row r="564" spans="1:11" hidden="1">
      <c r="A564" s="108">
        <v>44674</v>
      </c>
      <c r="B564" s="107">
        <v>288</v>
      </c>
      <c r="C564" s="107" t="s">
        <v>3444</v>
      </c>
      <c r="D564" s="107" t="s">
        <v>3425</v>
      </c>
      <c r="E564" s="107" t="s">
        <v>3434</v>
      </c>
      <c r="F564" s="109">
        <v>0</v>
      </c>
      <c r="G564" s="107" t="s">
        <v>3411</v>
      </c>
      <c r="H564" s="107" t="s">
        <v>3411</v>
      </c>
      <c r="I564" s="107" t="s">
        <v>3411</v>
      </c>
      <c r="J564" s="107" t="s">
        <v>3411</v>
      </c>
      <c r="K564" s="109">
        <v>0</v>
      </c>
    </row>
    <row r="565" spans="1:11">
      <c r="A565" s="108">
        <v>44675</v>
      </c>
      <c r="B565" s="107">
        <v>4</v>
      </c>
      <c r="C565" s="107" t="s">
        <v>3394</v>
      </c>
      <c r="D565" s="107" t="s">
        <v>3395</v>
      </c>
      <c r="E565" s="107" t="s">
        <v>3396</v>
      </c>
      <c r="F565" s="109">
        <v>0</v>
      </c>
      <c r="G565" s="107" t="s">
        <v>3411</v>
      </c>
      <c r="H565" s="107" t="s">
        <v>3411</v>
      </c>
      <c r="I565" s="107" t="s">
        <v>3411</v>
      </c>
      <c r="J565" s="107" t="s">
        <v>3411</v>
      </c>
      <c r="K565" s="109">
        <v>0</v>
      </c>
    </row>
    <row r="566" spans="1:11">
      <c r="A566" s="108">
        <v>44675</v>
      </c>
      <c r="B566" s="107">
        <v>5</v>
      </c>
      <c r="C566" s="107" t="s">
        <v>3399</v>
      </c>
      <c r="D566" s="107" t="s">
        <v>3395</v>
      </c>
      <c r="E566" s="107" t="s">
        <v>3396</v>
      </c>
      <c r="F566" s="109">
        <v>0</v>
      </c>
      <c r="G566" s="107" t="s">
        <v>3411</v>
      </c>
      <c r="H566" s="107" t="s">
        <v>3411</v>
      </c>
      <c r="I566" s="107" t="s">
        <v>3411</v>
      </c>
      <c r="J566" s="107" t="s">
        <v>3411</v>
      </c>
      <c r="K566" s="109">
        <v>0</v>
      </c>
    </row>
    <row r="567" spans="1:11">
      <c r="A567" s="108">
        <v>44675</v>
      </c>
      <c r="B567" s="107">
        <v>7</v>
      </c>
      <c r="C567" s="107" t="s">
        <v>3410</v>
      </c>
      <c r="D567" s="107" t="s">
        <v>3395</v>
      </c>
      <c r="E567" s="107" t="s">
        <v>3396</v>
      </c>
      <c r="F567" s="109">
        <v>0</v>
      </c>
      <c r="G567" s="107" t="s">
        <v>3411</v>
      </c>
      <c r="H567" s="107" t="s">
        <v>3411</v>
      </c>
      <c r="I567" s="107" t="s">
        <v>3411</v>
      </c>
      <c r="J567" s="107" t="s">
        <v>3411</v>
      </c>
      <c r="K567" s="109">
        <v>0</v>
      </c>
    </row>
    <row r="568" spans="1:11">
      <c r="A568" s="108">
        <v>44675</v>
      </c>
      <c r="B568" s="107">
        <v>6</v>
      </c>
      <c r="C568" s="107" t="s">
        <v>3412</v>
      </c>
      <c r="D568" s="107" t="s">
        <v>3395</v>
      </c>
      <c r="E568" s="107" t="s">
        <v>3396</v>
      </c>
      <c r="F568" s="109">
        <v>0</v>
      </c>
      <c r="G568" s="107" t="s">
        <v>3411</v>
      </c>
      <c r="H568" s="107" t="s">
        <v>3411</v>
      </c>
      <c r="I568" s="107" t="s">
        <v>3411</v>
      </c>
      <c r="J568" s="107" t="s">
        <v>3411</v>
      </c>
      <c r="K568" s="109">
        <v>0</v>
      </c>
    </row>
    <row r="569" spans="1:11">
      <c r="A569" s="108">
        <v>44675</v>
      </c>
      <c r="B569" s="107">
        <v>9</v>
      </c>
      <c r="C569" s="107" t="s">
        <v>3413</v>
      </c>
      <c r="D569" s="107" t="s">
        <v>3395</v>
      </c>
      <c r="E569" s="107" t="s">
        <v>3396</v>
      </c>
      <c r="F569" s="109">
        <v>0.33333333333333331</v>
      </c>
      <c r="G569" s="107" t="s">
        <v>3406</v>
      </c>
      <c r="H569" s="107" t="s">
        <v>3407</v>
      </c>
      <c r="I569" s="107" t="s">
        <v>3445</v>
      </c>
      <c r="J569" s="107" t="s">
        <v>3445</v>
      </c>
      <c r="K569" s="109">
        <v>0.33333333333333331</v>
      </c>
    </row>
    <row r="570" spans="1:11">
      <c r="A570" s="108">
        <v>44675</v>
      </c>
      <c r="B570" s="107">
        <v>10</v>
      </c>
      <c r="C570" s="107" t="s">
        <v>3423</v>
      </c>
      <c r="D570" s="107" t="s">
        <v>3395</v>
      </c>
      <c r="E570" s="107" t="s">
        <v>3396</v>
      </c>
      <c r="F570" s="109">
        <v>0</v>
      </c>
      <c r="G570" s="107" t="s">
        <v>3411</v>
      </c>
      <c r="H570" s="107" t="s">
        <v>3411</v>
      </c>
      <c r="I570" s="107" t="s">
        <v>3411</v>
      </c>
      <c r="J570" s="107" t="s">
        <v>3411</v>
      </c>
      <c r="K570" s="109">
        <v>0</v>
      </c>
    </row>
    <row r="571" spans="1:11">
      <c r="A571" s="108">
        <v>44675</v>
      </c>
      <c r="B571" s="107">
        <v>15</v>
      </c>
      <c r="C571" s="107" t="s">
        <v>3424</v>
      </c>
      <c r="D571" s="107" t="s">
        <v>3425</v>
      </c>
      <c r="E571" s="107" t="s">
        <v>3426</v>
      </c>
      <c r="F571" s="109">
        <v>0</v>
      </c>
      <c r="G571" s="107" t="s">
        <v>3411</v>
      </c>
      <c r="H571" s="107" t="s">
        <v>3411</v>
      </c>
      <c r="I571" s="107" t="s">
        <v>3411</v>
      </c>
      <c r="J571" s="107" t="s">
        <v>3411</v>
      </c>
      <c r="K571" s="109">
        <v>0</v>
      </c>
    </row>
    <row r="572" spans="1:11">
      <c r="A572" s="108">
        <v>44675</v>
      </c>
      <c r="B572" s="107">
        <v>12</v>
      </c>
      <c r="C572" s="107" t="s">
        <v>3427</v>
      </c>
      <c r="D572" s="107" t="s">
        <v>3395</v>
      </c>
      <c r="E572" s="107" t="s">
        <v>3426</v>
      </c>
      <c r="F572" s="109">
        <v>0</v>
      </c>
      <c r="G572" s="107" t="s">
        <v>3411</v>
      </c>
      <c r="H572" s="107" t="s">
        <v>3411</v>
      </c>
      <c r="I572" s="107" t="s">
        <v>3411</v>
      </c>
      <c r="J572" s="107" t="s">
        <v>3411</v>
      </c>
      <c r="K572" s="109">
        <v>0</v>
      </c>
    </row>
    <row r="573" spans="1:11">
      <c r="A573" s="108">
        <v>44675</v>
      </c>
      <c r="B573" s="107">
        <v>621</v>
      </c>
      <c r="C573" s="107" t="s">
        <v>3428</v>
      </c>
      <c r="D573" s="107" t="s">
        <v>3395</v>
      </c>
      <c r="E573" s="107" t="s">
        <v>3426</v>
      </c>
      <c r="F573" s="109">
        <v>0</v>
      </c>
      <c r="G573" s="107" t="s">
        <v>3411</v>
      </c>
      <c r="H573" s="107" t="s">
        <v>3411</v>
      </c>
      <c r="I573" s="107" t="s">
        <v>3411</v>
      </c>
      <c r="J573" s="107" t="s">
        <v>3411</v>
      </c>
      <c r="K573" s="109">
        <v>0</v>
      </c>
    </row>
    <row r="574" spans="1:11">
      <c r="A574" s="108">
        <v>44675</v>
      </c>
      <c r="B574" s="107">
        <v>659</v>
      </c>
      <c r="C574" s="107" t="s">
        <v>3429</v>
      </c>
      <c r="D574" s="107" t="s">
        <v>3430</v>
      </c>
      <c r="E574" s="107" t="s">
        <v>3426</v>
      </c>
      <c r="F574" s="109">
        <v>0</v>
      </c>
      <c r="G574" s="107" t="s">
        <v>3411</v>
      </c>
      <c r="H574" s="107" t="s">
        <v>3411</v>
      </c>
      <c r="I574" s="107" t="s">
        <v>3411</v>
      </c>
      <c r="J574" s="107" t="s">
        <v>3411</v>
      </c>
      <c r="K574" s="109">
        <v>0</v>
      </c>
    </row>
    <row r="575" spans="1:11">
      <c r="A575" s="108">
        <v>44675</v>
      </c>
      <c r="B575" s="107">
        <v>296</v>
      </c>
      <c r="C575" s="107" t="s">
        <v>3431</v>
      </c>
      <c r="D575" s="107" t="s">
        <v>3432</v>
      </c>
      <c r="E575" s="107" t="s">
        <v>3426</v>
      </c>
      <c r="F575" s="109">
        <v>0</v>
      </c>
      <c r="G575" s="107" t="s">
        <v>3411</v>
      </c>
      <c r="H575" s="107" t="s">
        <v>3411</v>
      </c>
      <c r="I575" s="107" t="s">
        <v>3411</v>
      </c>
      <c r="J575" s="107" t="s">
        <v>3411</v>
      </c>
      <c r="K575" s="109">
        <v>0</v>
      </c>
    </row>
    <row r="576" spans="1:11" hidden="1">
      <c r="A576" s="108">
        <v>44675</v>
      </c>
      <c r="B576" s="107">
        <v>459</v>
      </c>
      <c r="C576" s="107" t="s">
        <v>3433</v>
      </c>
      <c r="D576" s="107" t="s">
        <v>3432</v>
      </c>
      <c r="E576" s="107" t="s">
        <v>3434</v>
      </c>
      <c r="F576" s="109">
        <v>0</v>
      </c>
      <c r="G576" s="107" t="s">
        <v>3411</v>
      </c>
      <c r="H576" s="107" t="s">
        <v>3411</v>
      </c>
      <c r="I576" s="107" t="s">
        <v>3411</v>
      </c>
      <c r="J576" s="107" t="s">
        <v>3411</v>
      </c>
      <c r="K576" s="109">
        <v>0</v>
      </c>
    </row>
    <row r="577" spans="1:11" hidden="1">
      <c r="A577" s="108">
        <v>44675</v>
      </c>
      <c r="B577" s="107">
        <v>754</v>
      </c>
      <c r="C577" s="107" t="s">
        <v>3435</v>
      </c>
      <c r="D577" s="107" t="s">
        <v>3432</v>
      </c>
      <c r="E577" s="107" t="s">
        <v>3434</v>
      </c>
      <c r="F577" s="109">
        <v>0</v>
      </c>
      <c r="G577" s="107" t="s">
        <v>3411</v>
      </c>
      <c r="H577" s="107" t="s">
        <v>3411</v>
      </c>
      <c r="I577" s="107" t="s">
        <v>3411</v>
      </c>
      <c r="J577" s="107" t="s">
        <v>3411</v>
      </c>
      <c r="K577" s="109">
        <v>0</v>
      </c>
    </row>
    <row r="578" spans="1:11" hidden="1">
      <c r="A578" s="108">
        <v>44675</v>
      </c>
      <c r="B578" s="107">
        <v>755</v>
      </c>
      <c r="C578" s="107" t="s">
        <v>3436</v>
      </c>
      <c r="D578" s="107" t="s">
        <v>3432</v>
      </c>
      <c r="E578" s="107" t="s">
        <v>3434</v>
      </c>
      <c r="F578" s="109">
        <v>0</v>
      </c>
      <c r="G578" s="107" t="s">
        <v>3411</v>
      </c>
      <c r="H578" s="107" t="s">
        <v>3411</v>
      </c>
      <c r="I578" s="107" t="s">
        <v>3411</v>
      </c>
      <c r="J578" s="107" t="s">
        <v>3411</v>
      </c>
      <c r="K578" s="109">
        <v>0</v>
      </c>
    </row>
    <row r="579" spans="1:11" hidden="1">
      <c r="A579" s="108">
        <v>44675</v>
      </c>
      <c r="B579" s="107">
        <v>756</v>
      </c>
      <c r="C579" s="107" t="s">
        <v>3437</v>
      </c>
      <c r="D579" s="107" t="s">
        <v>3432</v>
      </c>
      <c r="E579" s="107" t="s">
        <v>3434</v>
      </c>
      <c r="F579" s="109">
        <v>0</v>
      </c>
      <c r="G579" s="107" t="s">
        <v>3411</v>
      </c>
      <c r="H579" s="107" t="s">
        <v>3411</v>
      </c>
      <c r="I579" s="107" t="s">
        <v>3411</v>
      </c>
      <c r="J579" s="107" t="s">
        <v>3411</v>
      </c>
      <c r="K579" s="109">
        <v>0</v>
      </c>
    </row>
    <row r="580" spans="1:11" hidden="1">
      <c r="A580" s="108">
        <v>44675</v>
      </c>
      <c r="B580" s="107">
        <v>1066</v>
      </c>
      <c r="C580" s="107" t="s">
        <v>3438</v>
      </c>
      <c r="D580" s="107" t="s">
        <v>3432</v>
      </c>
      <c r="E580" s="107" t="s">
        <v>3434</v>
      </c>
      <c r="F580" s="109">
        <v>0</v>
      </c>
      <c r="G580" s="107" t="s">
        <v>3411</v>
      </c>
      <c r="H580" s="107" t="s">
        <v>3411</v>
      </c>
      <c r="I580" s="107" t="s">
        <v>3411</v>
      </c>
      <c r="J580" s="107" t="s">
        <v>3411</v>
      </c>
      <c r="K580" s="109">
        <v>0</v>
      </c>
    </row>
    <row r="581" spans="1:11" hidden="1">
      <c r="A581" s="108">
        <v>44675</v>
      </c>
      <c r="B581" s="107">
        <v>26</v>
      </c>
      <c r="C581" s="107" t="s">
        <v>3439</v>
      </c>
      <c r="D581" s="107" t="s">
        <v>3430</v>
      </c>
      <c r="E581" s="107" t="s">
        <v>3434</v>
      </c>
      <c r="F581" s="109">
        <v>0</v>
      </c>
      <c r="G581" s="107" t="s">
        <v>3411</v>
      </c>
      <c r="H581" s="107" t="s">
        <v>3411</v>
      </c>
      <c r="I581" s="107" t="s">
        <v>3411</v>
      </c>
      <c r="J581" s="107" t="s">
        <v>3411</v>
      </c>
      <c r="K581" s="109">
        <v>0</v>
      </c>
    </row>
    <row r="582" spans="1:11" hidden="1">
      <c r="A582" s="108">
        <v>44675</v>
      </c>
      <c r="B582" s="107">
        <v>27</v>
      </c>
      <c r="C582" s="107" t="s">
        <v>3440</v>
      </c>
      <c r="D582" s="107" t="s">
        <v>3430</v>
      </c>
      <c r="E582" s="107" t="s">
        <v>3434</v>
      </c>
      <c r="F582" s="109">
        <v>0</v>
      </c>
      <c r="G582" s="107" t="s">
        <v>3411</v>
      </c>
      <c r="H582" s="107" t="s">
        <v>3411</v>
      </c>
      <c r="I582" s="107" t="s">
        <v>3411</v>
      </c>
      <c r="J582" s="107" t="s">
        <v>3411</v>
      </c>
      <c r="K582" s="109">
        <v>0</v>
      </c>
    </row>
    <row r="583" spans="1:11" hidden="1">
      <c r="A583" s="108">
        <v>44675</v>
      </c>
      <c r="B583" s="107">
        <v>17</v>
      </c>
      <c r="C583" s="107" t="s">
        <v>3441</v>
      </c>
      <c r="D583" s="107" t="s">
        <v>3430</v>
      </c>
      <c r="E583" s="107" t="s">
        <v>3434</v>
      </c>
      <c r="F583" s="109">
        <v>0</v>
      </c>
      <c r="G583" s="107" t="s">
        <v>3411</v>
      </c>
      <c r="H583" s="107" t="s">
        <v>3411</v>
      </c>
      <c r="I583" s="107" t="s">
        <v>3411</v>
      </c>
      <c r="J583" s="107" t="s">
        <v>3411</v>
      </c>
      <c r="K583" s="109">
        <v>0</v>
      </c>
    </row>
    <row r="584" spans="1:11" hidden="1">
      <c r="A584" s="108">
        <v>44675</v>
      </c>
      <c r="B584" s="107">
        <v>21</v>
      </c>
      <c r="C584" s="107" t="s">
        <v>3442</v>
      </c>
      <c r="D584" s="107" t="s">
        <v>3425</v>
      </c>
      <c r="E584" s="107" t="s">
        <v>3434</v>
      </c>
      <c r="F584" s="109">
        <v>0</v>
      </c>
      <c r="G584" s="107" t="s">
        <v>3411</v>
      </c>
      <c r="H584" s="107" t="s">
        <v>3411</v>
      </c>
      <c r="I584" s="107" t="s">
        <v>3411</v>
      </c>
      <c r="J584" s="107" t="s">
        <v>3411</v>
      </c>
      <c r="K584" s="109">
        <v>0</v>
      </c>
    </row>
    <row r="585" spans="1:11" hidden="1">
      <c r="A585" s="108">
        <v>44675</v>
      </c>
      <c r="B585" s="107">
        <v>22</v>
      </c>
      <c r="C585" s="107" t="s">
        <v>3443</v>
      </c>
      <c r="D585" s="107" t="s">
        <v>3425</v>
      </c>
      <c r="E585" s="107" t="s">
        <v>3434</v>
      </c>
      <c r="F585" s="109">
        <v>0</v>
      </c>
      <c r="G585" s="107" t="s">
        <v>3411</v>
      </c>
      <c r="H585" s="107" t="s">
        <v>3411</v>
      </c>
      <c r="I585" s="107" t="s">
        <v>3411</v>
      </c>
      <c r="J585" s="107" t="s">
        <v>3411</v>
      </c>
      <c r="K585" s="109">
        <v>0</v>
      </c>
    </row>
    <row r="586" spans="1:11" hidden="1">
      <c r="A586" s="108">
        <v>44675</v>
      </c>
      <c r="B586" s="107">
        <v>288</v>
      </c>
      <c r="C586" s="107" t="s">
        <v>3444</v>
      </c>
      <c r="D586" s="107" t="s">
        <v>3425</v>
      </c>
      <c r="E586" s="107" t="s">
        <v>3434</v>
      </c>
      <c r="F586" s="109">
        <v>0</v>
      </c>
      <c r="G586" s="107" t="s">
        <v>3411</v>
      </c>
      <c r="H586" s="107" t="s">
        <v>3411</v>
      </c>
      <c r="I586" s="107" t="s">
        <v>3411</v>
      </c>
      <c r="J586" s="107" t="s">
        <v>3411</v>
      </c>
      <c r="K586" s="109">
        <v>0</v>
      </c>
    </row>
    <row r="587" spans="1:11">
      <c r="A587" s="108">
        <v>44676</v>
      </c>
      <c r="B587" s="107">
        <v>4</v>
      </c>
      <c r="C587" s="107" t="s">
        <v>3394</v>
      </c>
      <c r="D587" s="107" t="s">
        <v>3395</v>
      </c>
      <c r="E587" s="107" t="s">
        <v>3396</v>
      </c>
      <c r="F587" s="109">
        <v>0.3125</v>
      </c>
      <c r="G587" s="107">
        <v>700</v>
      </c>
      <c r="H587" s="107" t="s">
        <v>22</v>
      </c>
      <c r="I587" s="107" t="s">
        <v>3455</v>
      </c>
      <c r="J587" s="107" t="s">
        <v>3456</v>
      </c>
      <c r="K587" s="109">
        <v>0.3125</v>
      </c>
    </row>
    <row r="588" spans="1:11">
      <c r="A588" s="108">
        <v>44676</v>
      </c>
      <c r="B588" s="107">
        <v>5</v>
      </c>
      <c r="C588" s="107" t="s">
        <v>3399</v>
      </c>
      <c r="D588" s="107" t="s">
        <v>3395</v>
      </c>
      <c r="E588" s="107" t="s">
        <v>3396</v>
      </c>
      <c r="F588" s="109">
        <v>0.33333333333333331</v>
      </c>
      <c r="G588" s="107" t="s">
        <v>3406</v>
      </c>
      <c r="H588" s="107" t="s">
        <v>3407</v>
      </c>
      <c r="I588" s="107" t="s">
        <v>3402</v>
      </c>
      <c r="J588" s="107" t="s">
        <v>3402</v>
      </c>
      <c r="K588" s="109">
        <v>2.0833333333333332E-2</v>
      </c>
    </row>
    <row r="589" spans="1:11">
      <c r="A589" s="108">
        <v>44676</v>
      </c>
      <c r="B589" s="107">
        <v>5</v>
      </c>
      <c r="C589" s="107" t="s">
        <v>3399</v>
      </c>
      <c r="D589" s="107" t="s">
        <v>3395</v>
      </c>
      <c r="E589" s="107" t="s">
        <v>3396</v>
      </c>
      <c r="F589" s="109">
        <v>0.33333333333333331</v>
      </c>
      <c r="G589" s="107" t="s">
        <v>3461</v>
      </c>
      <c r="H589" s="107" t="s">
        <v>3462</v>
      </c>
      <c r="I589" s="107" t="s">
        <v>3402</v>
      </c>
      <c r="J589" s="107" t="s">
        <v>3402</v>
      </c>
      <c r="K589" s="109">
        <v>2.0833333333333332E-2</v>
      </c>
    </row>
    <row r="590" spans="1:11">
      <c r="A590" s="108">
        <v>44676</v>
      </c>
      <c r="B590" s="107">
        <v>5</v>
      </c>
      <c r="C590" s="107" t="s">
        <v>3399</v>
      </c>
      <c r="D590" s="107" t="s">
        <v>3395</v>
      </c>
      <c r="E590" s="107" t="s">
        <v>3396</v>
      </c>
      <c r="F590" s="109">
        <v>0.33333333333333331</v>
      </c>
      <c r="G590" s="107" t="s">
        <v>3463</v>
      </c>
      <c r="H590" s="107" t="s">
        <v>3464</v>
      </c>
      <c r="I590" s="107" t="s">
        <v>3402</v>
      </c>
      <c r="J590" s="107" t="s">
        <v>3402</v>
      </c>
      <c r="K590" s="109">
        <v>4.1666666666666664E-2</v>
      </c>
    </row>
    <row r="591" spans="1:11">
      <c r="A591" s="108">
        <v>44676</v>
      </c>
      <c r="B591" s="107">
        <v>5</v>
      </c>
      <c r="C591" s="107" t="s">
        <v>3399</v>
      </c>
      <c r="D591" s="107" t="s">
        <v>3395</v>
      </c>
      <c r="E591" s="107" t="s">
        <v>3396</v>
      </c>
      <c r="F591" s="109">
        <v>0.33333333333333331</v>
      </c>
      <c r="G591" s="107" t="s">
        <v>3400</v>
      </c>
      <c r="H591" s="107" t="s">
        <v>3401</v>
      </c>
      <c r="I591" s="107" t="s">
        <v>3402</v>
      </c>
      <c r="J591" s="107" t="s">
        <v>3402</v>
      </c>
      <c r="K591" s="109">
        <v>0.25</v>
      </c>
    </row>
    <row r="592" spans="1:11">
      <c r="A592" s="108">
        <v>44676</v>
      </c>
      <c r="B592" s="107">
        <v>7</v>
      </c>
      <c r="C592" s="107" t="s">
        <v>3410</v>
      </c>
      <c r="D592" s="107" t="s">
        <v>3395</v>
      </c>
      <c r="E592" s="107" t="s">
        <v>3396</v>
      </c>
      <c r="F592" s="109">
        <v>0.33333333333333331</v>
      </c>
      <c r="G592" s="107" t="s">
        <v>3411</v>
      </c>
      <c r="H592" s="107" t="s">
        <v>3411</v>
      </c>
      <c r="I592" s="107" t="s">
        <v>3411</v>
      </c>
      <c r="J592" s="107" t="s">
        <v>3411</v>
      </c>
      <c r="K592" s="109">
        <v>0</v>
      </c>
    </row>
    <row r="593" spans="1:11">
      <c r="A593" s="108">
        <v>44676</v>
      </c>
      <c r="B593" s="107">
        <v>6</v>
      </c>
      <c r="C593" s="107" t="s">
        <v>3412</v>
      </c>
      <c r="D593" s="107" t="s">
        <v>3395</v>
      </c>
      <c r="E593" s="107" t="s">
        <v>3396</v>
      </c>
      <c r="F593" s="109">
        <v>0.22916666666666666</v>
      </c>
      <c r="G593" s="107" t="s">
        <v>3411</v>
      </c>
      <c r="H593" s="107" t="s">
        <v>3411</v>
      </c>
      <c r="I593" s="107" t="s">
        <v>3411</v>
      </c>
      <c r="J593" s="107" t="s">
        <v>3411</v>
      </c>
      <c r="K593" s="109">
        <v>0</v>
      </c>
    </row>
    <row r="594" spans="1:11">
      <c r="A594" s="108">
        <v>44676</v>
      </c>
      <c r="B594" s="107">
        <v>9</v>
      </c>
      <c r="C594" s="107" t="s">
        <v>3413</v>
      </c>
      <c r="D594" s="107" t="s">
        <v>3395</v>
      </c>
      <c r="E594" s="107" t="s">
        <v>3396</v>
      </c>
      <c r="F594" s="109">
        <v>0.33333333333333331</v>
      </c>
      <c r="G594" s="107" t="s">
        <v>3411</v>
      </c>
      <c r="H594" s="107" t="s">
        <v>3411</v>
      </c>
      <c r="I594" s="107" t="s">
        <v>3411</v>
      </c>
      <c r="J594" s="107" t="s">
        <v>3411</v>
      </c>
      <c r="K594" s="109">
        <v>0</v>
      </c>
    </row>
    <row r="595" spans="1:11">
      <c r="A595" s="108">
        <v>44676</v>
      </c>
      <c r="B595" s="107">
        <v>10</v>
      </c>
      <c r="C595" s="107" t="s">
        <v>3423</v>
      </c>
      <c r="D595" s="107" t="s">
        <v>3395</v>
      </c>
      <c r="E595" s="107" t="s">
        <v>3396</v>
      </c>
      <c r="F595" s="109">
        <v>0</v>
      </c>
      <c r="G595" s="107" t="s">
        <v>3411</v>
      </c>
      <c r="H595" s="107" t="s">
        <v>3411</v>
      </c>
      <c r="I595" s="107" t="s">
        <v>3411</v>
      </c>
      <c r="J595" s="107" t="s">
        <v>3411</v>
      </c>
      <c r="K595" s="109">
        <v>0</v>
      </c>
    </row>
    <row r="596" spans="1:11">
      <c r="A596" s="108">
        <v>44676</v>
      </c>
      <c r="B596" s="107">
        <v>15</v>
      </c>
      <c r="C596" s="107" t="s">
        <v>3424</v>
      </c>
      <c r="D596" s="107" t="s">
        <v>3425</v>
      </c>
      <c r="E596" s="107" t="s">
        <v>3426</v>
      </c>
      <c r="F596" s="109">
        <v>0</v>
      </c>
      <c r="G596" s="107" t="s">
        <v>3411</v>
      </c>
      <c r="H596" s="107" t="s">
        <v>3411</v>
      </c>
      <c r="I596" s="107" t="s">
        <v>3411</v>
      </c>
      <c r="J596" s="107" t="s">
        <v>3411</v>
      </c>
      <c r="K596" s="109">
        <v>0</v>
      </c>
    </row>
    <row r="597" spans="1:11">
      <c r="A597" s="108">
        <v>44676</v>
      </c>
      <c r="B597" s="107">
        <v>12</v>
      </c>
      <c r="C597" s="107" t="s">
        <v>3427</v>
      </c>
      <c r="D597" s="107" t="s">
        <v>3395</v>
      </c>
      <c r="E597" s="107" t="s">
        <v>3426</v>
      </c>
      <c r="F597" s="109">
        <v>0</v>
      </c>
      <c r="G597" s="107" t="s">
        <v>3411</v>
      </c>
      <c r="H597" s="107" t="s">
        <v>3411</v>
      </c>
      <c r="I597" s="107" t="s">
        <v>3411</v>
      </c>
      <c r="J597" s="107" t="s">
        <v>3411</v>
      </c>
      <c r="K597" s="109">
        <v>0</v>
      </c>
    </row>
    <row r="598" spans="1:11">
      <c r="A598" s="108">
        <v>44676</v>
      </c>
      <c r="B598" s="107">
        <v>621</v>
      </c>
      <c r="C598" s="107" t="s">
        <v>3428</v>
      </c>
      <c r="D598" s="107" t="s">
        <v>3395</v>
      </c>
      <c r="E598" s="107" t="s">
        <v>3426</v>
      </c>
      <c r="F598" s="109">
        <v>0</v>
      </c>
      <c r="G598" s="107" t="s">
        <v>3411</v>
      </c>
      <c r="H598" s="107" t="s">
        <v>3411</v>
      </c>
      <c r="I598" s="107" t="s">
        <v>3411</v>
      </c>
      <c r="J598" s="107" t="s">
        <v>3411</v>
      </c>
      <c r="K598" s="109">
        <v>0</v>
      </c>
    </row>
    <row r="599" spans="1:11">
      <c r="A599" s="108">
        <v>44676</v>
      </c>
      <c r="B599" s="107">
        <v>659</v>
      </c>
      <c r="C599" s="107" t="s">
        <v>3429</v>
      </c>
      <c r="D599" s="107" t="s">
        <v>3430</v>
      </c>
      <c r="E599" s="107" t="s">
        <v>3426</v>
      </c>
      <c r="F599" s="109">
        <v>0</v>
      </c>
      <c r="G599" s="107" t="s">
        <v>3411</v>
      </c>
      <c r="H599" s="107" t="s">
        <v>3411</v>
      </c>
      <c r="I599" s="107" t="s">
        <v>3411</v>
      </c>
      <c r="J599" s="107" t="s">
        <v>3411</v>
      </c>
      <c r="K599" s="109">
        <v>0</v>
      </c>
    </row>
    <row r="600" spans="1:11">
      <c r="A600" s="108">
        <v>44676</v>
      </c>
      <c r="B600" s="107">
        <v>296</v>
      </c>
      <c r="C600" s="107" t="s">
        <v>3431</v>
      </c>
      <c r="D600" s="107" t="s">
        <v>3432</v>
      </c>
      <c r="E600" s="107" t="s">
        <v>3426</v>
      </c>
      <c r="F600" s="109">
        <v>0</v>
      </c>
      <c r="G600" s="107" t="s">
        <v>3411</v>
      </c>
      <c r="H600" s="107" t="s">
        <v>3411</v>
      </c>
      <c r="I600" s="107" t="s">
        <v>3411</v>
      </c>
      <c r="J600" s="107" t="s">
        <v>3411</v>
      </c>
      <c r="K600" s="109">
        <v>0</v>
      </c>
    </row>
    <row r="601" spans="1:11" hidden="1">
      <c r="A601" s="108">
        <v>44676</v>
      </c>
      <c r="B601" s="107">
        <v>459</v>
      </c>
      <c r="C601" s="107" t="s">
        <v>3433</v>
      </c>
      <c r="D601" s="107" t="s">
        <v>3432</v>
      </c>
      <c r="E601" s="107" t="s">
        <v>3434</v>
      </c>
      <c r="F601" s="109">
        <v>0</v>
      </c>
      <c r="G601" s="107" t="s">
        <v>3411</v>
      </c>
      <c r="H601" s="107" t="s">
        <v>3411</v>
      </c>
      <c r="I601" s="107" t="s">
        <v>3411</v>
      </c>
      <c r="J601" s="107" t="s">
        <v>3411</v>
      </c>
      <c r="K601" s="109">
        <v>0</v>
      </c>
    </row>
    <row r="602" spans="1:11" hidden="1">
      <c r="A602" s="108">
        <v>44676</v>
      </c>
      <c r="B602" s="107">
        <v>754</v>
      </c>
      <c r="C602" s="107" t="s">
        <v>3435</v>
      </c>
      <c r="D602" s="107" t="s">
        <v>3432</v>
      </c>
      <c r="E602" s="107" t="s">
        <v>3434</v>
      </c>
      <c r="F602" s="109">
        <v>0</v>
      </c>
      <c r="G602" s="107" t="s">
        <v>3411</v>
      </c>
      <c r="H602" s="107" t="s">
        <v>3411</v>
      </c>
      <c r="I602" s="107" t="s">
        <v>3411</v>
      </c>
      <c r="J602" s="107" t="s">
        <v>3411</v>
      </c>
      <c r="K602" s="109">
        <v>0</v>
      </c>
    </row>
    <row r="603" spans="1:11" hidden="1">
      <c r="A603" s="108">
        <v>44676</v>
      </c>
      <c r="B603" s="107">
        <v>755</v>
      </c>
      <c r="C603" s="107" t="s">
        <v>3436</v>
      </c>
      <c r="D603" s="107" t="s">
        <v>3432</v>
      </c>
      <c r="E603" s="107" t="s">
        <v>3434</v>
      </c>
      <c r="F603" s="109">
        <v>0</v>
      </c>
      <c r="G603" s="107" t="s">
        <v>3411</v>
      </c>
      <c r="H603" s="107" t="s">
        <v>3411</v>
      </c>
      <c r="I603" s="107" t="s">
        <v>3411</v>
      </c>
      <c r="J603" s="107" t="s">
        <v>3411</v>
      </c>
      <c r="K603" s="109">
        <v>0</v>
      </c>
    </row>
    <row r="604" spans="1:11" hidden="1">
      <c r="A604" s="108">
        <v>44676</v>
      </c>
      <c r="B604" s="107">
        <v>756</v>
      </c>
      <c r="C604" s="107" t="s">
        <v>3437</v>
      </c>
      <c r="D604" s="107" t="s">
        <v>3432</v>
      </c>
      <c r="E604" s="107" t="s">
        <v>3434</v>
      </c>
      <c r="F604" s="109">
        <v>0</v>
      </c>
      <c r="G604" s="107" t="s">
        <v>3411</v>
      </c>
      <c r="H604" s="107" t="s">
        <v>3411</v>
      </c>
      <c r="I604" s="107" t="s">
        <v>3411</v>
      </c>
      <c r="J604" s="107" t="s">
        <v>3411</v>
      </c>
      <c r="K604" s="109">
        <v>0</v>
      </c>
    </row>
    <row r="605" spans="1:11" hidden="1">
      <c r="A605" s="108">
        <v>44676</v>
      </c>
      <c r="B605" s="107">
        <v>1066</v>
      </c>
      <c r="C605" s="107" t="s">
        <v>3438</v>
      </c>
      <c r="D605" s="107" t="s">
        <v>3432</v>
      </c>
      <c r="E605" s="107" t="s">
        <v>3434</v>
      </c>
      <c r="F605" s="109">
        <v>0</v>
      </c>
      <c r="G605" s="107" t="s">
        <v>3411</v>
      </c>
      <c r="H605" s="107" t="s">
        <v>3411</v>
      </c>
      <c r="I605" s="107" t="s">
        <v>3411</v>
      </c>
      <c r="J605" s="107" t="s">
        <v>3411</v>
      </c>
      <c r="K605" s="109">
        <v>0</v>
      </c>
    </row>
    <row r="606" spans="1:11" hidden="1">
      <c r="A606" s="108">
        <v>44676</v>
      </c>
      <c r="B606" s="107">
        <v>26</v>
      </c>
      <c r="C606" s="107" t="s">
        <v>3439</v>
      </c>
      <c r="D606" s="107" t="s">
        <v>3430</v>
      </c>
      <c r="E606" s="107" t="s">
        <v>3434</v>
      </c>
      <c r="F606" s="109">
        <v>0</v>
      </c>
      <c r="G606" s="107" t="s">
        <v>3411</v>
      </c>
      <c r="H606" s="107" t="s">
        <v>3411</v>
      </c>
      <c r="I606" s="107" t="s">
        <v>3411</v>
      </c>
      <c r="J606" s="107" t="s">
        <v>3411</v>
      </c>
      <c r="K606" s="109">
        <v>0</v>
      </c>
    </row>
    <row r="607" spans="1:11" hidden="1">
      <c r="A607" s="108">
        <v>44676</v>
      </c>
      <c r="B607" s="107">
        <v>27</v>
      </c>
      <c r="C607" s="107" t="s">
        <v>3440</v>
      </c>
      <c r="D607" s="107" t="s">
        <v>3430</v>
      </c>
      <c r="E607" s="107" t="s">
        <v>3434</v>
      </c>
      <c r="F607" s="109">
        <v>0</v>
      </c>
      <c r="G607" s="107" t="s">
        <v>3411</v>
      </c>
      <c r="H607" s="107" t="s">
        <v>3411</v>
      </c>
      <c r="I607" s="107" t="s">
        <v>3411</v>
      </c>
      <c r="J607" s="107" t="s">
        <v>3411</v>
      </c>
      <c r="K607" s="109">
        <v>0</v>
      </c>
    </row>
    <row r="608" spans="1:11" hidden="1">
      <c r="A608" s="108">
        <v>44676</v>
      </c>
      <c r="B608" s="107">
        <v>17</v>
      </c>
      <c r="C608" s="107" t="s">
        <v>3441</v>
      </c>
      <c r="D608" s="107" t="s">
        <v>3430</v>
      </c>
      <c r="E608" s="107" t="s">
        <v>3434</v>
      </c>
      <c r="F608" s="109">
        <v>0</v>
      </c>
      <c r="G608" s="107" t="s">
        <v>3411</v>
      </c>
      <c r="H608" s="107" t="s">
        <v>3411</v>
      </c>
      <c r="I608" s="107" t="s">
        <v>3411</v>
      </c>
      <c r="J608" s="107" t="s">
        <v>3411</v>
      </c>
      <c r="K608" s="109">
        <v>0</v>
      </c>
    </row>
    <row r="609" spans="1:11" hidden="1">
      <c r="A609" s="108">
        <v>44676</v>
      </c>
      <c r="B609" s="107">
        <v>21</v>
      </c>
      <c r="C609" s="107" t="s">
        <v>3442</v>
      </c>
      <c r="D609" s="107" t="s">
        <v>3425</v>
      </c>
      <c r="E609" s="107" t="s">
        <v>3434</v>
      </c>
      <c r="F609" s="109">
        <v>0</v>
      </c>
      <c r="G609" s="107" t="s">
        <v>3411</v>
      </c>
      <c r="H609" s="107" t="s">
        <v>3411</v>
      </c>
      <c r="I609" s="107" t="s">
        <v>3411</v>
      </c>
      <c r="J609" s="107" t="s">
        <v>3411</v>
      </c>
      <c r="K609" s="109">
        <v>0</v>
      </c>
    </row>
    <row r="610" spans="1:11" hidden="1">
      <c r="A610" s="108">
        <v>44676</v>
      </c>
      <c r="B610" s="107">
        <v>22</v>
      </c>
      <c r="C610" s="107" t="s">
        <v>3443</v>
      </c>
      <c r="D610" s="107" t="s">
        <v>3425</v>
      </c>
      <c r="E610" s="107" t="s">
        <v>3434</v>
      </c>
      <c r="F610" s="109">
        <v>0</v>
      </c>
      <c r="G610" s="107" t="s">
        <v>3411</v>
      </c>
      <c r="H610" s="107" t="s">
        <v>3411</v>
      </c>
      <c r="I610" s="107" t="s">
        <v>3411</v>
      </c>
      <c r="J610" s="107" t="s">
        <v>3411</v>
      </c>
      <c r="K610" s="109">
        <v>0</v>
      </c>
    </row>
    <row r="611" spans="1:11" hidden="1">
      <c r="A611" s="108">
        <v>44676</v>
      </c>
      <c r="B611" s="107">
        <v>288</v>
      </c>
      <c r="C611" s="107" t="s">
        <v>3444</v>
      </c>
      <c r="D611" s="107" t="s">
        <v>3425</v>
      </c>
      <c r="E611" s="107" t="s">
        <v>3434</v>
      </c>
      <c r="F611" s="109">
        <v>0</v>
      </c>
      <c r="G611" s="107" t="s">
        <v>3411</v>
      </c>
      <c r="H611" s="107" t="s">
        <v>3411</v>
      </c>
      <c r="I611" s="107" t="s">
        <v>3411</v>
      </c>
      <c r="J611" s="107" t="s">
        <v>3411</v>
      </c>
      <c r="K611" s="109">
        <v>0</v>
      </c>
    </row>
    <row r="612" spans="1:11">
      <c r="A612" s="108">
        <v>44677</v>
      </c>
      <c r="B612" s="107">
        <v>4</v>
      </c>
      <c r="C612" s="107" t="s">
        <v>3394</v>
      </c>
      <c r="D612" s="107" t="s">
        <v>3395</v>
      </c>
      <c r="E612" s="107" t="s">
        <v>3396</v>
      </c>
      <c r="F612" s="109">
        <v>0.39583333333333331</v>
      </c>
      <c r="G612" s="107">
        <v>700</v>
      </c>
      <c r="H612" s="107" t="s">
        <v>22</v>
      </c>
      <c r="I612" s="107" t="s">
        <v>3398</v>
      </c>
      <c r="J612" s="107" t="s">
        <v>3398</v>
      </c>
      <c r="K612" s="109">
        <v>0.39583333333333331</v>
      </c>
    </row>
    <row r="613" spans="1:11">
      <c r="A613" s="108">
        <v>44677</v>
      </c>
      <c r="B613" s="107">
        <v>5</v>
      </c>
      <c r="C613" s="107" t="s">
        <v>3399</v>
      </c>
      <c r="D613" s="107" t="s">
        <v>3395</v>
      </c>
      <c r="E613" s="107" t="s">
        <v>3396</v>
      </c>
      <c r="F613" s="109">
        <v>0.375</v>
      </c>
      <c r="G613" s="107" t="s">
        <v>3406</v>
      </c>
      <c r="H613" s="107" t="s">
        <v>3407</v>
      </c>
      <c r="I613" s="107" t="s">
        <v>3402</v>
      </c>
      <c r="J613" s="107" t="s">
        <v>3402</v>
      </c>
      <c r="K613" s="109">
        <v>2.0833333333333332E-2</v>
      </c>
    </row>
    <row r="614" spans="1:11">
      <c r="A614" s="108">
        <v>44677</v>
      </c>
      <c r="B614" s="107">
        <v>5</v>
      </c>
      <c r="C614" s="107" t="s">
        <v>3399</v>
      </c>
      <c r="D614" s="107" t="s">
        <v>3395</v>
      </c>
      <c r="E614" s="107" t="s">
        <v>3396</v>
      </c>
      <c r="F614" s="109">
        <v>0.375</v>
      </c>
      <c r="G614" s="107" t="s">
        <v>3400</v>
      </c>
      <c r="H614" s="107" t="s">
        <v>3401</v>
      </c>
      <c r="I614" s="107" t="s">
        <v>3402</v>
      </c>
      <c r="J614" s="107" t="s">
        <v>3402</v>
      </c>
      <c r="K614" s="109">
        <v>0.35416666666666669</v>
      </c>
    </row>
    <row r="615" spans="1:11">
      <c r="A615" s="108">
        <v>44677</v>
      </c>
      <c r="B615" s="107">
        <v>7</v>
      </c>
      <c r="C615" s="107" t="s">
        <v>3410</v>
      </c>
      <c r="D615" s="107" t="s">
        <v>3395</v>
      </c>
      <c r="E615" s="107" t="s">
        <v>3396</v>
      </c>
      <c r="F615" s="109">
        <v>0</v>
      </c>
      <c r="G615" s="107" t="s">
        <v>3411</v>
      </c>
      <c r="H615" s="107" t="s">
        <v>3411</v>
      </c>
      <c r="I615" s="107" t="s">
        <v>3411</v>
      </c>
      <c r="J615" s="107" t="s">
        <v>3411</v>
      </c>
      <c r="K615" s="109">
        <v>0</v>
      </c>
    </row>
    <row r="616" spans="1:11">
      <c r="A616" s="108">
        <v>44677</v>
      </c>
      <c r="B616" s="107">
        <v>6</v>
      </c>
      <c r="C616" s="107" t="s">
        <v>3412</v>
      </c>
      <c r="D616" s="107" t="s">
        <v>3395</v>
      </c>
      <c r="E616" s="107" t="s">
        <v>3396</v>
      </c>
      <c r="F616" s="109">
        <v>0</v>
      </c>
      <c r="G616" s="107" t="s">
        <v>3411</v>
      </c>
      <c r="H616" s="107" t="s">
        <v>3411</v>
      </c>
      <c r="I616" s="107" t="s">
        <v>3411</v>
      </c>
      <c r="J616" s="107" t="s">
        <v>3411</v>
      </c>
      <c r="K616" s="109">
        <v>0</v>
      </c>
    </row>
    <row r="617" spans="1:11">
      <c r="A617" s="108">
        <v>44677</v>
      </c>
      <c r="B617" s="107">
        <v>9</v>
      </c>
      <c r="C617" s="107" t="s">
        <v>3413</v>
      </c>
      <c r="D617" s="107" t="s">
        <v>3395</v>
      </c>
      <c r="E617" s="107" t="s">
        <v>3396</v>
      </c>
      <c r="F617" s="109">
        <v>0.33333333333333331</v>
      </c>
      <c r="G617" s="107" t="s">
        <v>3411</v>
      </c>
      <c r="H617" s="107" t="s">
        <v>3411</v>
      </c>
      <c r="I617" s="107" t="s">
        <v>3411</v>
      </c>
      <c r="J617" s="107" t="s">
        <v>3411</v>
      </c>
      <c r="K617" s="109">
        <v>0</v>
      </c>
    </row>
    <row r="618" spans="1:11">
      <c r="A618" s="108">
        <v>44677</v>
      </c>
      <c r="B618" s="107">
        <v>10</v>
      </c>
      <c r="C618" s="107" t="s">
        <v>3423</v>
      </c>
      <c r="D618" s="107" t="s">
        <v>3395</v>
      </c>
      <c r="E618" s="107" t="s">
        <v>3396</v>
      </c>
      <c r="F618" s="109">
        <v>0</v>
      </c>
      <c r="G618" s="107" t="s">
        <v>3411</v>
      </c>
      <c r="H618" s="107" t="s">
        <v>3411</v>
      </c>
      <c r="I618" s="107" t="s">
        <v>3411</v>
      </c>
      <c r="J618" s="107" t="s">
        <v>3411</v>
      </c>
      <c r="K618" s="109">
        <v>0</v>
      </c>
    </row>
    <row r="619" spans="1:11">
      <c r="A619" s="108">
        <v>44677</v>
      </c>
      <c r="B619" s="107">
        <v>15</v>
      </c>
      <c r="C619" s="107" t="s">
        <v>3424</v>
      </c>
      <c r="D619" s="107" t="s">
        <v>3425</v>
      </c>
      <c r="E619" s="107" t="s">
        <v>3426</v>
      </c>
      <c r="F619" s="109">
        <v>0</v>
      </c>
      <c r="G619" s="107" t="s">
        <v>3411</v>
      </c>
      <c r="H619" s="107" t="s">
        <v>3411</v>
      </c>
      <c r="I619" s="107" t="s">
        <v>3411</v>
      </c>
      <c r="J619" s="107" t="s">
        <v>3411</v>
      </c>
      <c r="K619" s="109">
        <v>0</v>
      </c>
    </row>
    <row r="620" spans="1:11">
      <c r="A620" s="108">
        <v>44677</v>
      </c>
      <c r="B620" s="107">
        <v>12</v>
      </c>
      <c r="C620" s="107" t="s">
        <v>3427</v>
      </c>
      <c r="D620" s="107" t="s">
        <v>3395</v>
      </c>
      <c r="E620" s="107" t="s">
        <v>3426</v>
      </c>
      <c r="F620" s="109">
        <v>0</v>
      </c>
      <c r="G620" s="107" t="s">
        <v>3411</v>
      </c>
      <c r="H620" s="107" t="s">
        <v>3411</v>
      </c>
      <c r="I620" s="107" t="s">
        <v>3411</v>
      </c>
      <c r="J620" s="107" t="s">
        <v>3411</v>
      </c>
      <c r="K620" s="109">
        <v>0</v>
      </c>
    </row>
    <row r="621" spans="1:11">
      <c r="A621" s="108">
        <v>44677</v>
      </c>
      <c r="B621" s="107">
        <v>621</v>
      </c>
      <c r="C621" s="107" t="s">
        <v>3428</v>
      </c>
      <c r="D621" s="107" t="s">
        <v>3395</v>
      </c>
      <c r="E621" s="107" t="s">
        <v>3426</v>
      </c>
      <c r="F621" s="109">
        <v>0</v>
      </c>
      <c r="G621" s="107" t="s">
        <v>3411</v>
      </c>
      <c r="H621" s="107" t="s">
        <v>3411</v>
      </c>
      <c r="I621" s="107" t="s">
        <v>3411</v>
      </c>
      <c r="J621" s="107" t="s">
        <v>3411</v>
      </c>
      <c r="K621" s="109">
        <v>0</v>
      </c>
    </row>
    <row r="622" spans="1:11">
      <c r="A622" s="108">
        <v>44677</v>
      </c>
      <c r="B622" s="107">
        <v>659</v>
      </c>
      <c r="C622" s="107" t="s">
        <v>3429</v>
      </c>
      <c r="D622" s="107" t="s">
        <v>3430</v>
      </c>
      <c r="E622" s="107" t="s">
        <v>3426</v>
      </c>
      <c r="F622" s="109">
        <v>0</v>
      </c>
      <c r="G622" s="107" t="s">
        <v>3411</v>
      </c>
      <c r="H622" s="107" t="s">
        <v>3411</v>
      </c>
      <c r="I622" s="107" t="s">
        <v>3411</v>
      </c>
      <c r="J622" s="107" t="s">
        <v>3411</v>
      </c>
      <c r="K622" s="109">
        <v>0</v>
      </c>
    </row>
    <row r="623" spans="1:11">
      <c r="A623" s="108">
        <v>44677</v>
      </c>
      <c r="B623" s="107">
        <v>296</v>
      </c>
      <c r="C623" s="107" t="s">
        <v>3431</v>
      </c>
      <c r="D623" s="107" t="s">
        <v>3432</v>
      </c>
      <c r="E623" s="107" t="s">
        <v>3426</v>
      </c>
      <c r="F623" s="109">
        <v>0</v>
      </c>
      <c r="G623" s="107" t="s">
        <v>3411</v>
      </c>
      <c r="H623" s="107" t="s">
        <v>3411</v>
      </c>
      <c r="I623" s="107" t="s">
        <v>3411</v>
      </c>
      <c r="J623" s="107" t="s">
        <v>3411</v>
      </c>
      <c r="K623" s="109">
        <v>0</v>
      </c>
    </row>
    <row r="624" spans="1:11" hidden="1">
      <c r="A624" s="108">
        <v>44677</v>
      </c>
      <c r="B624" s="107">
        <v>459</v>
      </c>
      <c r="C624" s="107" t="s">
        <v>3433</v>
      </c>
      <c r="D624" s="107" t="s">
        <v>3432</v>
      </c>
      <c r="E624" s="107" t="s">
        <v>3434</v>
      </c>
      <c r="F624" s="109">
        <v>0</v>
      </c>
      <c r="G624" s="107" t="s">
        <v>3411</v>
      </c>
      <c r="H624" s="107" t="s">
        <v>3411</v>
      </c>
      <c r="I624" s="107" t="s">
        <v>3411</v>
      </c>
      <c r="J624" s="107" t="s">
        <v>3411</v>
      </c>
      <c r="K624" s="109">
        <v>0</v>
      </c>
    </row>
    <row r="625" spans="1:11" hidden="1">
      <c r="A625" s="108">
        <v>44677</v>
      </c>
      <c r="B625" s="107">
        <v>754</v>
      </c>
      <c r="C625" s="107" t="s">
        <v>3435</v>
      </c>
      <c r="D625" s="107" t="s">
        <v>3432</v>
      </c>
      <c r="E625" s="107" t="s">
        <v>3434</v>
      </c>
      <c r="F625" s="109">
        <v>0</v>
      </c>
      <c r="G625" s="107" t="s">
        <v>3411</v>
      </c>
      <c r="H625" s="107" t="s">
        <v>3411</v>
      </c>
      <c r="I625" s="107" t="s">
        <v>3411</v>
      </c>
      <c r="J625" s="107" t="s">
        <v>3411</v>
      </c>
      <c r="K625" s="109">
        <v>0</v>
      </c>
    </row>
    <row r="626" spans="1:11" hidden="1">
      <c r="A626" s="108">
        <v>44677</v>
      </c>
      <c r="B626" s="107">
        <v>755</v>
      </c>
      <c r="C626" s="107" t="s">
        <v>3436</v>
      </c>
      <c r="D626" s="107" t="s">
        <v>3432</v>
      </c>
      <c r="E626" s="107" t="s">
        <v>3434</v>
      </c>
      <c r="F626" s="109">
        <v>0</v>
      </c>
      <c r="G626" s="107" t="s">
        <v>3411</v>
      </c>
      <c r="H626" s="107" t="s">
        <v>3411</v>
      </c>
      <c r="I626" s="107" t="s">
        <v>3411</v>
      </c>
      <c r="J626" s="107" t="s">
        <v>3411</v>
      </c>
      <c r="K626" s="109">
        <v>0</v>
      </c>
    </row>
    <row r="627" spans="1:11" hidden="1">
      <c r="A627" s="108">
        <v>44677</v>
      </c>
      <c r="B627" s="107">
        <v>756</v>
      </c>
      <c r="C627" s="107" t="s">
        <v>3437</v>
      </c>
      <c r="D627" s="107" t="s">
        <v>3432</v>
      </c>
      <c r="E627" s="107" t="s">
        <v>3434</v>
      </c>
      <c r="F627" s="109">
        <v>0</v>
      </c>
      <c r="G627" s="107" t="s">
        <v>3411</v>
      </c>
      <c r="H627" s="107" t="s">
        <v>3411</v>
      </c>
      <c r="I627" s="107" t="s">
        <v>3411</v>
      </c>
      <c r="J627" s="107" t="s">
        <v>3411</v>
      </c>
      <c r="K627" s="109">
        <v>0</v>
      </c>
    </row>
    <row r="628" spans="1:11" hidden="1">
      <c r="A628" s="108">
        <v>44677</v>
      </c>
      <c r="B628" s="107">
        <v>1066</v>
      </c>
      <c r="C628" s="107" t="s">
        <v>3438</v>
      </c>
      <c r="D628" s="107" t="s">
        <v>3432</v>
      </c>
      <c r="E628" s="107" t="s">
        <v>3434</v>
      </c>
      <c r="F628" s="109">
        <v>0</v>
      </c>
      <c r="G628" s="107" t="s">
        <v>3411</v>
      </c>
      <c r="H628" s="107" t="s">
        <v>3411</v>
      </c>
      <c r="I628" s="107" t="s">
        <v>3411</v>
      </c>
      <c r="J628" s="107" t="s">
        <v>3411</v>
      </c>
      <c r="K628" s="109">
        <v>0</v>
      </c>
    </row>
    <row r="629" spans="1:11" hidden="1">
      <c r="A629" s="108">
        <v>44677</v>
      </c>
      <c r="B629" s="107">
        <v>26</v>
      </c>
      <c r="C629" s="107" t="s">
        <v>3439</v>
      </c>
      <c r="D629" s="107" t="s">
        <v>3430</v>
      </c>
      <c r="E629" s="107" t="s">
        <v>3434</v>
      </c>
      <c r="F629" s="109">
        <v>0</v>
      </c>
      <c r="G629" s="107" t="s">
        <v>3411</v>
      </c>
      <c r="H629" s="107" t="s">
        <v>3411</v>
      </c>
      <c r="I629" s="107" t="s">
        <v>3411</v>
      </c>
      <c r="J629" s="107" t="s">
        <v>3411</v>
      </c>
      <c r="K629" s="109">
        <v>0</v>
      </c>
    </row>
    <row r="630" spans="1:11" hidden="1">
      <c r="A630" s="108">
        <v>44677</v>
      </c>
      <c r="B630" s="107">
        <v>27</v>
      </c>
      <c r="C630" s="107" t="s">
        <v>3440</v>
      </c>
      <c r="D630" s="107" t="s">
        <v>3430</v>
      </c>
      <c r="E630" s="107" t="s">
        <v>3434</v>
      </c>
      <c r="F630" s="109">
        <v>0</v>
      </c>
      <c r="G630" s="107" t="s">
        <v>3411</v>
      </c>
      <c r="H630" s="107" t="s">
        <v>3411</v>
      </c>
      <c r="I630" s="107" t="s">
        <v>3411</v>
      </c>
      <c r="J630" s="107" t="s">
        <v>3411</v>
      </c>
      <c r="K630" s="109">
        <v>0</v>
      </c>
    </row>
    <row r="631" spans="1:11" hidden="1">
      <c r="A631" s="108">
        <v>44677</v>
      </c>
      <c r="B631" s="107">
        <v>17</v>
      </c>
      <c r="C631" s="107" t="s">
        <v>3441</v>
      </c>
      <c r="D631" s="107" t="s">
        <v>3430</v>
      </c>
      <c r="E631" s="107" t="s">
        <v>3434</v>
      </c>
      <c r="F631" s="109">
        <v>0</v>
      </c>
      <c r="G631" s="107" t="s">
        <v>3411</v>
      </c>
      <c r="H631" s="107" t="s">
        <v>3411</v>
      </c>
      <c r="I631" s="107" t="s">
        <v>3411</v>
      </c>
      <c r="J631" s="107" t="s">
        <v>3411</v>
      </c>
      <c r="K631" s="109">
        <v>0</v>
      </c>
    </row>
    <row r="632" spans="1:11" hidden="1">
      <c r="A632" s="108">
        <v>44677</v>
      </c>
      <c r="B632" s="107">
        <v>21</v>
      </c>
      <c r="C632" s="107" t="s">
        <v>3442</v>
      </c>
      <c r="D632" s="107" t="s">
        <v>3425</v>
      </c>
      <c r="E632" s="107" t="s">
        <v>3434</v>
      </c>
      <c r="F632" s="109">
        <v>0</v>
      </c>
      <c r="G632" s="107" t="s">
        <v>3411</v>
      </c>
      <c r="H632" s="107" t="s">
        <v>3411</v>
      </c>
      <c r="I632" s="107" t="s">
        <v>3411</v>
      </c>
      <c r="J632" s="107" t="s">
        <v>3411</v>
      </c>
      <c r="K632" s="109">
        <v>0</v>
      </c>
    </row>
    <row r="633" spans="1:11" hidden="1">
      <c r="A633" s="108">
        <v>44677</v>
      </c>
      <c r="B633" s="107">
        <v>22</v>
      </c>
      <c r="C633" s="107" t="s">
        <v>3443</v>
      </c>
      <c r="D633" s="107" t="s">
        <v>3425</v>
      </c>
      <c r="E633" s="107" t="s">
        <v>3434</v>
      </c>
      <c r="F633" s="109">
        <v>0</v>
      </c>
      <c r="G633" s="107" t="s">
        <v>3411</v>
      </c>
      <c r="H633" s="107" t="s">
        <v>3411</v>
      </c>
      <c r="I633" s="107" t="s">
        <v>3411</v>
      </c>
      <c r="J633" s="107" t="s">
        <v>3411</v>
      </c>
      <c r="K633" s="109">
        <v>0</v>
      </c>
    </row>
    <row r="634" spans="1:11" hidden="1">
      <c r="A634" s="108">
        <v>44677</v>
      </c>
      <c r="B634" s="107">
        <v>288</v>
      </c>
      <c r="C634" s="107" t="s">
        <v>3444</v>
      </c>
      <c r="D634" s="107" t="s">
        <v>3425</v>
      </c>
      <c r="E634" s="107" t="s">
        <v>3434</v>
      </c>
      <c r="F634" s="109">
        <v>0</v>
      </c>
      <c r="G634" s="107" t="s">
        <v>3411</v>
      </c>
      <c r="H634" s="107" t="s">
        <v>3411</v>
      </c>
      <c r="I634" s="107" t="s">
        <v>3411</v>
      </c>
      <c r="J634" s="107" t="s">
        <v>3411</v>
      </c>
      <c r="K634" s="109">
        <v>0</v>
      </c>
    </row>
    <row r="635" spans="1:11">
      <c r="A635" s="108">
        <v>44678</v>
      </c>
      <c r="B635" s="107">
        <v>4</v>
      </c>
      <c r="C635" s="107" t="s">
        <v>3394</v>
      </c>
      <c r="D635" s="107" t="s">
        <v>3395</v>
      </c>
      <c r="E635" s="107" t="s">
        <v>3396</v>
      </c>
      <c r="F635" s="109">
        <v>0.35416666666666669</v>
      </c>
      <c r="G635" s="107">
        <v>162</v>
      </c>
      <c r="H635" s="107" t="s">
        <v>3449</v>
      </c>
      <c r="I635" s="107" t="s">
        <v>3450</v>
      </c>
      <c r="J635" s="107" t="s">
        <v>3451</v>
      </c>
      <c r="K635" s="109">
        <v>0.35416666666666669</v>
      </c>
    </row>
    <row r="636" spans="1:11">
      <c r="A636" s="108">
        <v>44678</v>
      </c>
      <c r="B636" s="107">
        <v>5</v>
      </c>
      <c r="C636" s="107" t="s">
        <v>3399</v>
      </c>
      <c r="D636" s="107" t="s">
        <v>3395</v>
      </c>
      <c r="E636" s="107" t="s">
        <v>3396</v>
      </c>
      <c r="F636" s="109">
        <v>0.33333333333333331</v>
      </c>
      <c r="G636" s="107" t="s">
        <v>3403</v>
      </c>
      <c r="H636" s="107" t="s">
        <v>3397</v>
      </c>
      <c r="I636" s="107" t="s">
        <v>3398</v>
      </c>
      <c r="J636" s="107" t="s">
        <v>3398</v>
      </c>
      <c r="K636" s="109">
        <v>4.1666666666666664E-2</v>
      </c>
    </row>
    <row r="637" spans="1:11">
      <c r="A637" s="108">
        <v>44678</v>
      </c>
      <c r="B637" s="107">
        <v>5</v>
      </c>
      <c r="C637" s="107" t="s">
        <v>3399</v>
      </c>
      <c r="D637" s="107" t="s">
        <v>3395</v>
      </c>
      <c r="E637" s="107" t="s">
        <v>3396</v>
      </c>
      <c r="F637" s="109">
        <v>0.33333333333333331</v>
      </c>
      <c r="G637" s="107" t="s">
        <v>3404</v>
      </c>
      <c r="H637" s="107" t="s">
        <v>3405</v>
      </c>
      <c r="I637" s="107" t="s">
        <v>3398</v>
      </c>
      <c r="J637" s="107" t="s">
        <v>3398</v>
      </c>
      <c r="K637" s="109">
        <v>2.0833333333333332E-2</v>
      </c>
    </row>
    <row r="638" spans="1:11">
      <c r="A638" s="108">
        <v>44678</v>
      </c>
      <c r="B638" s="107">
        <v>5</v>
      </c>
      <c r="C638" s="107" t="s">
        <v>3399</v>
      </c>
      <c r="D638" s="107" t="s">
        <v>3395</v>
      </c>
      <c r="E638" s="107" t="s">
        <v>3396</v>
      </c>
      <c r="F638" s="109">
        <v>0.33333333333333331</v>
      </c>
      <c r="G638" s="107" t="s">
        <v>3406</v>
      </c>
      <c r="H638" s="107" t="s">
        <v>3407</v>
      </c>
      <c r="I638" s="107" t="s">
        <v>3398</v>
      </c>
      <c r="J638" s="107" t="s">
        <v>3398</v>
      </c>
      <c r="K638" s="109">
        <v>0.10416666666666667</v>
      </c>
    </row>
    <row r="639" spans="1:11">
      <c r="A639" s="108">
        <v>44678</v>
      </c>
      <c r="B639" s="107">
        <v>5</v>
      </c>
      <c r="C639" s="107" t="s">
        <v>3399</v>
      </c>
      <c r="D639" s="107" t="s">
        <v>3395</v>
      </c>
      <c r="E639" s="107" t="s">
        <v>3396</v>
      </c>
      <c r="F639" s="109">
        <v>0.33333333333333331</v>
      </c>
      <c r="G639" s="107" t="s">
        <v>3400</v>
      </c>
      <c r="H639" s="107" t="s">
        <v>3401</v>
      </c>
      <c r="I639" s="107" t="s">
        <v>3402</v>
      </c>
      <c r="J639" s="107" t="s">
        <v>3402</v>
      </c>
      <c r="K639" s="109">
        <v>0.16666666666666666</v>
      </c>
    </row>
    <row r="640" spans="1:11">
      <c r="A640" s="108">
        <v>44678</v>
      </c>
      <c r="B640" s="107">
        <v>7</v>
      </c>
      <c r="C640" s="107" t="s">
        <v>3410</v>
      </c>
      <c r="D640" s="107" t="s">
        <v>3395</v>
      </c>
      <c r="E640" s="107" t="s">
        <v>3396</v>
      </c>
      <c r="F640" s="109">
        <v>0.33333333333333331</v>
      </c>
      <c r="G640" s="107" t="s">
        <v>3411</v>
      </c>
      <c r="H640" s="107" t="s">
        <v>3411</v>
      </c>
      <c r="I640" s="107" t="s">
        <v>3411</v>
      </c>
      <c r="J640" s="107" t="s">
        <v>3411</v>
      </c>
      <c r="K640" s="109">
        <v>0</v>
      </c>
    </row>
    <row r="641" spans="1:11">
      <c r="A641" s="108">
        <v>44678</v>
      </c>
      <c r="B641" s="107">
        <v>6</v>
      </c>
      <c r="C641" s="107" t="s">
        <v>3412</v>
      </c>
      <c r="D641" s="107" t="s">
        <v>3395</v>
      </c>
      <c r="E641" s="107" t="s">
        <v>3396</v>
      </c>
      <c r="F641" s="109">
        <v>0</v>
      </c>
      <c r="G641" s="107" t="s">
        <v>3411</v>
      </c>
      <c r="H641" s="107" t="s">
        <v>3411</v>
      </c>
      <c r="I641" s="107" t="s">
        <v>3411</v>
      </c>
      <c r="J641" s="107" t="s">
        <v>3411</v>
      </c>
      <c r="K641" s="109">
        <v>0</v>
      </c>
    </row>
    <row r="642" spans="1:11">
      <c r="A642" s="108">
        <v>44678</v>
      </c>
      <c r="B642" s="107">
        <v>9</v>
      </c>
      <c r="C642" s="107" t="s">
        <v>3413</v>
      </c>
      <c r="D642" s="107" t="s">
        <v>3395</v>
      </c>
      <c r="E642" s="107" t="s">
        <v>3396</v>
      </c>
      <c r="F642" s="109">
        <v>0</v>
      </c>
      <c r="G642" s="107" t="s">
        <v>3411</v>
      </c>
      <c r="H642" s="107" t="s">
        <v>3411</v>
      </c>
      <c r="I642" s="107" t="s">
        <v>3411</v>
      </c>
      <c r="J642" s="107" t="s">
        <v>3411</v>
      </c>
      <c r="K642" s="109">
        <v>0</v>
      </c>
    </row>
    <row r="643" spans="1:11">
      <c r="A643" s="108">
        <v>44678</v>
      </c>
      <c r="B643" s="107">
        <v>10</v>
      </c>
      <c r="C643" s="107" t="s">
        <v>3423</v>
      </c>
      <c r="D643" s="107" t="s">
        <v>3395</v>
      </c>
      <c r="E643" s="107" t="s">
        <v>3396</v>
      </c>
      <c r="F643" s="109">
        <v>0</v>
      </c>
      <c r="G643" s="107" t="s">
        <v>3411</v>
      </c>
      <c r="H643" s="107" t="s">
        <v>3411</v>
      </c>
      <c r="I643" s="107" t="s">
        <v>3411</v>
      </c>
      <c r="J643" s="107" t="s">
        <v>3411</v>
      </c>
      <c r="K643" s="109">
        <v>0</v>
      </c>
    </row>
    <row r="644" spans="1:11">
      <c r="A644" s="108">
        <v>44678</v>
      </c>
      <c r="B644" s="107">
        <v>15</v>
      </c>
      <c r="C644" s="107" t="s">
        <v>3424</v>
      </c>
      <c r="D644" s="107" t="s">
        <v>3425</v>
      </c>
      <c r="E644" s="107" t="s">
        <v>3426</v>
      </c>
      <c r="F644" s="109">
        <v>0</v>
      </c>
      <c r="G644" s="107" t="s">
        <v>3411</v>
      </c>
      <c r="H644" s="107" t="s">
        <v>3411</v>
      </c>
      <c r="I644" s="107" t="s">
        <v>3411</v>
      </c>
      <c r="J644" s="107" t="s">
        <v>3411</v>
      </c>
      <c r="K644" s="109">
        <v>0</v>
      </c>
    </row>
    <row r="645" spans="1:11">
      <c r="A645" s="108">
        <v>44678</v>
      </c>
      <c r="B645" s="107">
        <v>12</v>
      </c>
      <c r="C645" s="107" t="s">
        <v>3427</v>
      </c>
      <c r="D645" s="107" t="s">
        <v>3395</v>
      </c>
      <c r="E645" s="107" t="s">
        <v>3426</v>
      </c>
      <c r="F645" s="109">
        <v>0</v>
      </c>
      <c r="G645" s="107" t="s">
        <v>3411</v>
      </c>
      <c r="H645" s="107" t="s">
        <v>3411</v>
      </c>
      <c r="I645" s="107" t="s">
        <v>3411</v>
      </c>
      <c r="J645" s="107" t="s">
        <v>3411</v>
      </c>
      <c r="K645" s="109">
        <v>0</v>
      </c>
    </row>
    <row r="646" spans="1:11">
      <c r="A646" s="108">
        <v>44678</v>
      </c>
      <c r="B646" s="107">
        <v>621</v>
      </c>
      <c r="C646" s="107" t="s">
        <v>3428</v>
      </c>
      <c r="D646" s="107" t="s">
        <v>3395</v>
      </c>
      <c r="E646" s="107" t="s">
        <v>3426</v>
      </c>
      <c r="F646" s="109">
        <v>0</v>
      </c>
      <c r="G646" s="107" t="s">
        <v>3411</v>
      </c>
      <c r="H646" s="107" t="s">
        <v>3411</v>
      </c>
      <c r="I646" s="107" t="s">
        <v>3411</v>
      </c>
      <c r="J646" s="107" t="s">
        <v>3411</v>
      </c>
      <c r="K646" s="109">
        <v>0</v>
      </c>
    </row>
    <row r="647" spans="1:11">
      <c r="A647" s="108">
        <v>44678</v>
      </c>
      <c r="B647" s="107">
        <v>659</v>
      </c>
      <c r="C647" s="107" t="s">
        <v>3429</v>
      </c>
      <c r="D647" s="107" t="s">
        <v>3430</v>
      </c>
      <c r="E647" s="107" t="s">
        <v>3426</v>
      </c>
      <c r="F647" s="109">
        <v>0</v>
      </c>
      <c r="G647" s="107" t="s">
        <v>3411</v>
      </c>
      <c r="H647" s="107" t="s">
        <v>3411</v>
      </c>
      <c r="I647" s="107" t="s">
        <v>3411</v>
      </c>
      <c r="J647" s="107" t="s">
        <v>3411</v>
      </c>
      <c r="K647" s="109">
        <v>0</v>
      </c>
    </row>
    <row r="648" spans="1:11">
      <c r="A648" s="108">
        <v>44678</v>
      </c>
      <c r="B648" s="107">
        <v>296</v>
      </c>
      <c r="C648" s="107" t="s">
        <v>3431</v>
      </c>
      <c r="D648" s="107" t="s">
        <v>3432</v>
      </c>
      <c r="E648" s="107" t="s">
        <v>3426</v>
      </c>
      <c r="F648" s="109">
        <v>0</v>
      </c>
      <c r="G648" s="107" t="s">
        <v>3411</v>
      </c>
      <c r="H648" s="107" t="s">
        <v>3411</v>
      </c>
      <c r="I648" s="107" t="s">
        <v>3411</v>
      </c>
      <c r="J648" s="107" t="s">
        <v>3411</v>
      </c>
      <c r="K648" s="109">
        <v>0</v>
      </c>
    </row>
    <row r="649" spans="1:11" hidden="1">
      <c r="A649" s="108">
        <v>44678</v>
      </c>
      <c r="B649" s="107">
        <v>459</v>
      </c>
      <c r="C649" s="107" t="s">
        <v>3433</v>
      </c>
      <c r="D649" s="107" t="s">
        <v>3432</v>
      </c>
      <c r="E649" s="107" t="s">
        <v>3434</v>
      </c>
      <c r="F649" s="109">
        <v>0</v>
      </c>
      <c r="G649" s="107" t="s">
        <v>3411</v>
      </c>
      <c r="H649" s="107" t="s">
        <v>3411</v>
      </c>
      <c r="I649" s="107" t="s">
        <v>3411</v>
      </c>
      <c r="J649" s="107" t="s">
        <v>3411</v>
      </c>
      <c r="K649" s="109">
        <v>0</v>
      </c>
    </row>
    <row r="650" spans="1:11" hidden="1">
      <c r="A650" s="108">
        <v>44678</v>
      </c>
      <c r="B650" s="107">
        <v>754</v>
      </c>
      <c r="C650" s="107" t="s">
        <v>3435</v>
      </c>
      <c r="D650" s="107" t="s">
        <v>3432</v>
      </c>
      <c r="E650" s="107" t="s">
        <v>3434</v>
      </c>
      <c r="F650" s="109">
        <v>0</v>
      </c>
      <c r="G650" s="107" t="s">
        <v>3411</v>
      </c>
      <c r="H650" s="107" t="s">
        <v>3411</v>
      </c>
      <c r="I650" s="107" t="s">
        <v>3411</v>
      </c>
      <c r="J650" s="107" t="s">
        <v>3411</v>
      </c>
      <c r="K650" s="109">
        <v>0</v>
      </c>
    </row>
    <row r="651" spans="1:11" hidden="1">
      <c r="A651" s="108">
        <v>44678</v>
      </c>
      <c r="B651" s="107">
        <v>755</v>
      </c>
      <c r="C651" s="107" t="s">
        <v>3436</v>
      </c>
      <c r="D651" s="107" t="s">
        <v>3432</v>
      </c>
      <c r="E651" s="107" t="s">
        <v>3434</v>
      </c>
      <c r="F651" s="109">
        <v>0</v>
      </c>
      <c r="G651" s="107" t="s">
        <v>3411</v>
      </c>
      <c r="H651" s="107" t="s">
        <v>3411</v>
      </c>
      <c r="I651" s="107" t="s">
        <v>3411</v>
      </c>
      <c r="J651" s="107" t="s">
        <v>3411</v>
      </c>
      <c r="K651" s="109">
        <v>0</v>
      </c>
    </row>
    <row r="652" spans="1:11" hidden="1">
      <c r="A652" s="108">
        <v>44678</v>
      </c>
      <c r="B652" s="107">
        <v>756</v>
      </c>
      <c r="C652" s="107" t="s">
        <v>3437</v>
      </c>
      <c r="D652" s="107" t="s">
        <v>3432</v>
      </c>
      <c r="E652" s="107" t="s">
        <v>3434</v>
      </c>
      <c r="F652" s="109">
        <v>0</v>
      </c>
      <c r="G652" s="107" t="s">
        <v>3411</v>
      </c>
      <c r="H652" s="107" t="s">
        <v>3411</v>
      </c>
      <c r="I652" s="107" t="s">
        <v>3411</v>
      </c>
      <c r="J652" s="107" t="s">
        <v>3411</v>
      </c>
      <c r="K652" s="109">
        <v>0</v>
      </c>
    </row>
    <row r="653" spans="1:11" hidden="1">
      <c r="A653" s="108">
        <v>44678</v>
      </c>
      <c r="B653" s="107">
        <v>1066</v>
      </c>
      <c r="C653" s="107" t="s">
        <v>3438</v>
      </c>
      <c r="D653" s="107" t="s">
        <v>3432</v>
      </c>
      <c r="E653" s="107" t="s">
        <v>3434</v>
      </c>
      <c r="F653" s="109">
        <v>0</v>
      </c>
      <c r="G653" s="107" t="s">
        <v>3411</v>
      </c>
      <c r="H653" s="107" t="s">
        <v>3411</v>
      </c>
      <c r="I653" s="107" t="s">
        <v>3411</v>
      </c>
      <c r="J653" s="107" t="s">
        <v>3411</v>
      </c>
      <c r="K653" s="109">
        <v>0</v>
      </c>
    </row>
    <row r="654" spans="1:11" hidden="1">
      <c r="A654" s="108">
        <v>44678</v>
      </c>
      <c r="B654" s="107">
        <v>26</v>
      </c>
      <c r="C654" s="107" t="s">
        <v>3439</v>
      </c>
      <c r="D654" s="107" t="s">
        <v>3430</v>
      </c>
      <c r="E654" s="107" t="s">
        <v>3434</v>
      </c>
      <c r="F654" s="109">
        <v>0</v>
      </c>
      <c r="G654" s="107" t="s">
        <v>3411</v>
      </c>
      <c r="H654" s="107" t="s">
        <v>3411</v>
      </c>
      <c r="I654" s="107" t="s">
        <v>3411</v>
      </c>
      <c r="J654" s="107" t="s">
        <v>3411</v>
      </c>
      <c r="K654" s="109">
        <v>0</v>
      </c>
    </row>
    <row r="655" spans="1:11" hidden="1">
      <c r="A655" s="108">
        <v>44678</v>
      </c>
      <c r="B655" s="107">
        <v>27</v>
      </c>
      <c r="C655" s="107" t="s">
        <v>3440</v>
      </c>
      <c r="D655" s="107" t="s">
        <v>3430</v>
      </c>
      <c r="E655" s="107" t="s">
        <v>3434</v>
      </c>
      <c r="F655" s="109">
        <v>0</v>
      </c>
      <c r="G655" s="107" t="s">
        <v>3411</v>
      </c>
      <c r="H655" s="107" t="s">
        <v>3411</v>
      </c>
      <c r="I655" s="107" t="s">
        <v>3411</v>
      </c>
      <c r="J655" s="107" t="s">
        <v>3411</v>
      </c>
      <c r="K655" s="109">
        <v>0</v>
      </c>
    </row>
    <row r="656" spans="1:11" hidden="1">
      <c r="A656" s="108">
        <v>44678</v>
      </c>
      <c r="B656" s="107">
        <v>17</v>
      </c>
      <c r="C656" s="107" t="s">
        <v>3441</v>
      </c>
      <c r="D656" s="107" t="s">
        <v>3430</v>
      </c>
      <c r="E656" s="107" t="s">
        <v>3434</v>
      </c>
      <c r="F656" s="109">
        <v>0</v>
      </c>
      <c r="G656" s="107" t="s">
        <v>3411</v>
      </c>
      <c r="H656" s="107" t="s">
        <v>3411</v>
      </c>
      <c r="I656" s="107" t="s">
        <v>3411</v>
      </c>
      <c r="J656" s="107" t="s">
        <v>3411</v>
      </c>
      <c r="K656" s="109">
        <v>0</v>
      </c>
    </row>
    <row r="657" spans="1:11" hidden="1">
      <c r="A657" s="108">
        <v>44678</v>
      </c>
      <c r="B657" s="107">
        <v>21</v>
      </c>
      <c r="C657" s="107" t="s">
        <v>3442</v>
      </c>
      <c r="D657" s="107" t="s">
        <v>3425</v>
      </c>
      <c r="E657" s="107" t="s">
        <v>3434</v>
      </c>
      <c r="F657" s="109">
        <v>0</v>
      </c>
      <c r="G657" s="107" t="s">
        <v>3411</v>
      </c>
      <c r="H657" s="107" t="s">
        <v>3411</v>
      </c>
      <c r="I657" s="107" t="s">
        <v>3411</v>
      </c>
      <c r="J657" s="107" t="s">
        <v>3411</v>
      </c>
      <c r="K657" s="109">
        <v>0</v>
      </c>
    </row>
    <row r="658" spans="1:11" hidden="1">
      <c r="A658" s="108">
        <v>44678</v>
      </c>
      <c r="B658" s="107">
        <v>22</v>
      </c>
      <c r="C658" s="107" t="s">
        <v>3443</v>
      </c>
      <c r="D658" s="107" t="s">
        <v>3425</v>
      </c>
      <c r="E658" s="107" t="s">
        <v>3434</v>
      </c>
      <c r="F658" s="109">
        <v>0</v>
      </c>
      <c r="G658" s="107" t="s">
        <v>3411</v>
      </c>
      <c r="H658" s="107" t="s">
        <v>3411</v>
      </c>
      <c r="I658" s="107" t="s">
        <v>3411</v>
      </c>
      <c r="J658" s="107" t="s">
        <v>3411</v>
      </c>
      <c r="K658" s="109">
        <v>0</v>
      </c>
    </row>
    <row r="659" spans="1:11" hidden="1">
      <c r="A659" s="108">
        <v>44678</v>
      </c>
      <c r="B659" s="107">
        <v>288</v>
      </c>
      <c r="C659" s="107" t="s">
        <v>3444</v>
      </c>
      <c r="D659" s="107" t="s">
        <v>3425</v>
      </c>
      <c r="E659" s="107" t="s">
        <v>3434</v>
      </c>
      <c r="F659" s="109">
        <v>0</v>
      </c>
      <c r="G659" s="107" t="s">
        <v>3411</v>
      </c>
      <c r="H659" s="107" t="s">
        <v>3411</v>
      </c>
      <c r="I659" s="107" t="s">
        <v>3411</v>
      </c>
      <c r="J659" s="107" t="s">
        <v>3411</v>
      </c>
      <c r="K659" s="109">
        <v>0</v>
      </c>
    </row>
    <row r="660" spans="1:11">
      <c r="A660" s="108">
        <v>44679</v>
      </c>
      <c r="B660" s="107">
        <v>4</v>
      </c>
      <c r="C660" s="107" t="s">
        <v>3394</v>
      </c>
      <c r="D660" s="107" t="s">
        <v>3395</v>
      </c>
      <c r="E660" s="107" t="s">
        <v>3396</v>
      </c>
      <c r="F660" s="109">
        <v>0.29166666666666669</v>
      </c>
      <c r="G660" s="107">
        <v>700</v>
      </c>
      <c r="H660" s="107" t="s">
        <v>22</v>
      </c>
      <c r="I660" s="107" t="s">
        <v>3398</v>
      </c>
      <c r="J660" s="107" t="s">
        <v>3398</v>
      </c>
      <c r="K660" s="109">
        <v>8.3333333333333329E-2</v>
      </c>
    </row>
    <row r="661" spans="1:11">
      <c r="A661" s="108">
        <v>44679</v>
      </c>
      <c r="B661" s="107">
        <v>4</v>
      </c>
      <c r="C661" s="107" t="s">
        <v>3394</v>
      </c>
      <c r="D661" s="107" t="s">
        <v>3395</v>
      </c>
      <c r="E661" s="107" t="s">
        <v>3396</v>
      </c>
      <c r="F661" s="109">
        <v>0.29166666666666669</v>
      </c>
      <c r="G661" s="107">
        <v>162</v>
      </c>
      <c r="H661" s="107" t="s">
        <v>3449</v>
      </c>
      <c r="I661" s="107" t="s">
        <v>3450</v>
      </c>
      <c r="J661" s="107" t="s">
        <v>3451</v>
      </c>
      <c r="K661" s="109">
        <v>0.20833333333333334</v>
      </c>
    </row>
    <row r="662" spans="1:11">
      <c r="A662" s="108">
        <v>44679</v>
      </c>
      <c r="B662" s="107">
        <v>5</v>
      </c>
      <c r="C662" s="107" t="s">
        <v>3399</v>
      </c>
      <c r="D662" s="107" t="s">
        <v>3395</v>
      </c>
      <c r="E662" s="107" t="s">
        <v>3396</v>
      </c>
      <c r="F662" s="109">
        <v>0.35416666666666669</v>
      </c>
      <c r="G662" s="107" t="s">
        <v>3403</v>
      </c>
      <c r="H662" s="107" t="s">
        <v>3397</v>
      </c>
      <c r="I662" s="107" t="s">
        <v>3402</v>
      </c>
      <c r="J662" s="107" t="s">
        <v>3402</v>
      </c>
      <c r="K662" s="109">
        <v>6.25E-2</v>
      </c>
    </row>
    <row r="663" spans="1:11">
      <c r="A663" s="108">
        <v>44679</v>
      </c>
      <c r="B663" s="107">
        <v>5</v>
      </c>
      <c r="C663" s="107" t="s">
        <v>3399</v>
      </c>
      <c r="D663" s="107" t="s">
        <v>3395</v>
      </c>
      <c r="E663" s="107" t="s">
        <v>3396</v>
      </c>
      <c r="F663" s="109">
        <v>0.35416666666666669</v>
      </c>
      <c r="G663" s="107" t="s">
        <v>3404</v>
      </c>
      <c r="H663" s="107" t="s">
        <v>3405</v>
      </c>
      <c r="I663" s="107" t="s">
        <v>3398</v>
      </c>
      <c r="J663" s="107" t="s">
        <v>3398</v>
      </c>
      <c r="K663" s="109">
        <v>2.0833333333333332E-2</v>
      </c>
    </row>
    <row r="664" spans="1:11">
      <c r="A664" s="108">
        <v>44679</v>
      </c>
      <c r="B664" s="107">
        <v>5</v>
      </c>
      <c r="C664" s="107" t="s">
        <v>3399</v>
      </c>
      <c r="D664" s="107" t="s">
        <v>3395</v>
      </c>
      <c r="E664" s="107" t="s">
        <v>3396</v>
      </c>
      <c r="F664" s="109">
        <v>0.35416666666666669</v>
      </c>
      <c r="G664" s="107" t="s">
        <v>3406</v>
      </c>
      <c r="H664" s="107" t="s">
        <v>3407</v>
      </c>
      <c r="I664" s="107" t="s">
        <v>3398</v>
      </c>
      <c r="J664" s="107" t="s">
        <v>3398</v>
      </c>
      <c r="K664" s="109">
        <v>8.3333333333333329E-2</v>
      </c>
    </row>
    <row r="665" spans="1:11">
      <c r="A665" s="108">
        <v>44679</v>
      </c>
      <c r="B665" s="107">
        <v>5</v>
      </c>
      <c r="C665" s="107" t="s">
        <v>3399</v>
      </c>
      <c r="D665" s="107" t="s">
        <v>3395</v>
      </c>
      <c r="E665" s="107" t="s">
        <v>3396</v>
      </c>
      <c r="F665" s="109">
        <v>0.35416666666666669</v>
      </c>
      <c r="G665" s="107" t="s">
        <v>3400</v>
      </c>
      <c r="H665" s="107" t="s">
        <v>3401</v>
      </c>
      <c r="I665" s="107" t="s">
        <v>3398</v>
      </c>
      <c r="J665" s="107" t="s">
        <v>3398</v>
      </c>
      <c r="K665" s="109">
        <v>0.1875</v>
      </c>
    </row>
    <row r="666" spans="1:11">
      <c r="A666" s="108">
        <v>44679</v>
      </c>
      <c r="B666" s="107">
        <v>7</v>
      </c>
      <c r="C666" s="107" t="s">
        <v>3410</v>
      </c>
      <c r="D666" s="107" t="s">
        <v>3395</v>
      </c>
      <c r="E666" s="107" t="s">
        <v>3396</v>
      </c>
      <c r="F666" s="109">
        <v>0</v>
      </c>
      <c r="G666" s="107" t="s">
        <v>3411</v>
      </c>
      <c r="H666" s="107" t="s">
        <v>3411</v>
      </c>
      <c r="I666" s="107" t="s">
        <v>3411</v>
      </c>
      <c r="J666" s="107" t="s">
        <v>3411</v>
      </c>
      <c r="K666" s="109">
        <v>0</v>
      </c>
    </row>
    <row r="667" spans="1:11">
      <c r="A667" s="108">
        <v>44679</v>
      </c>
      <c r="B667" s="107">
        <v>6</v>
      </c>
      <c r="C667" s="107" t="s">
        <v>3412</v>
      </c>
      <c r="D667" s="107" t="s">
        <v>3395</v>
      </c>
      <c r="E667" s="107" t="s">
        <v>3396</v>
      </c>
      <c r="F667" s="109">
        <v>0.20833333333333334</v>
      </c>
      <c r="G667" s="107" t="s">
        <v>3403</v>
      </c>
      <c r="H667" s="107" t="s">
        <v>3397</v>
      </c>
      <c r="I667" s="107" t="s">
        <v>3445</v>
      </c>
      <c r="J667" s="107" t="s">
        <v>3445</v>
      </c>
      <c r="K667" s="109">
        <v>0.16666666666666666</v>
      </c>
    </row>
    <row r="668" spans="1:11">
      <c r="A668" s="108">
        <v>44679</v>
      </c>
      <c r="B668" s="107">
        <v>9</v>
      </c>
      <c r="C668" s="107" t="s">
        <v>3413</v>
      </c>
      <c r="D668" s="107" t="s">
        <v>3395</v>
      </c>
      <c r="E668" s="107" t="s">
        <v>3396</v>
      </c>
      <c r="F668" s="109">
        <v>0.33333333333333331</v>
      </c>
      <c r="G668" s="107" t="s">
        <v>3411</v>
      </c>
      <c r="H668" s="107" t="s">
        <v>3411</v>
      </c>
      <c r="I668" s="107" t="s">
        <v>3411</v>
      </c>
      <c r="J668" s="107" t="s">
        <v>3411</v>
      </c>
      <c r="K668" s="109">
        <v>0</v>
      </c>
    </row>
    <row r="669" spans="1:11">
      <c r="A669" s="108">
        <v>44679</v>
      </c>
      <c r="B669" s="107">
        <v>10</v>
      </c>
      <c r="C669" s="107" t="s">
        <v>3423</v>
      </c>
      <c r="D669" s="107" t="s">
        <v>3395</v>
      </c>
      <c r="E669" s="107" t="s">
        <v>3396</v>
      </c>
      <c r="F669" s="109">
        <v>0</v>
      </c>
      <c r="G669" s="107" t="s">
        <v>3411</v>
      </c>
      <c r="H669" s="107" t="s">
        <v>3411</v>
      </c>
      <c r="I669" s="107" t="s">
        <v>3411</v>
      </c>
      <c r="J669" s="107" t="s">
        <v>3411</v>
      </c>
      <c r="K669" s="109">
        <v>0</v>
      </c>
    </row>
    <row r="670" spans="1:11">
      <c r="A670" s="108">
        <v>44679</v>
      </c>
      <c r="B670" s="107">
        <v>15</v>
      </c>
      <c r="C670" s="107" t="s">
        <v>3424</v>
      </c>
      <c r="D670" s="107" t="s">
        <v>3425</v>
      </c>
      <c r="E670" s="107" t="s">
        <v>3426</v>
      </c>
      <c r="F670" s="109">
        <v>0</v>
      </c>
      <c r="G670" s="107" t="s">
        <v>3411</v>
      </c>
      <c r="H670" s="107" t="s">
        <v>3411</v>
      </c>
      <c r="I670" s="107" t="s">
        <v>3411</v>
      </c>
      <c r="J670" s="107" t="s">
        <v>3411</v>
      </c>
      <c r="K670" s="109">
        <v>0</v>
      </c>
    </row>
    <row r="671" spans="1:11">
      <c r="A671" s="108">
        <v>44679</v>
      </c>
      <c r="B671" s="107">
        <v>12</v>
      </c>
      <c r="C671" s="107" t="s">
        <v>3427</v>
      </c>
      <c r="D671" s="107" t="s">
        <v>3395</v>
      </c>
      <c r="E671" s="107" t="s">
        <v>3426</v>
      </c>
      <c r="F671" s="109">
        <v>0</v>
      </c>
      <c r="G671" s="107" t="s">
        <v>3411</v>
      </c>
      <c r="H671" s="107" t="s">
        <v>3411</v>
      </c>
      <c r="I671" s="107" t="s">
        <v>3411</v>
      </c>
      <c r="J671" s="107" t="s">
        <v>3411</v>
      </c>
      <c r="K671" s="109">
        <v>0</v>
      </c>
    </row>
    <row r="672" spans="1:11">
      <c r="A672" s="108">
        <v>44679</v>
      </c>
      <c r="B672" s="107">
        <v>621</v>
      </c>
      <c r="C672" s="107" t="s">
        <v>3428</v>
      </c>
      <c r="D672" s="107" t="s">
        <v>3395</v>
      </c>
      <c r="E672" s="107" t="s">
        <v>3426</v>
      </c>
      <c r="F672" s="109">
        <v>0</v>
      </c>
      <c r="G672" s="107" t="s">
        <v>3411</v>
      </c>
      <c r="H672" s="107" t="s">
        <v>3411</v>
      </c>
      <c r="I672" s="107" t="s">
        <v>3411</v>
      </c>
      <c r="J672" s="107" t="s">
        <v>3411</v>
      </c>
      <c r="K672" s="109">
        <v>0</v>
      </c>
    </row>
    <row r="673" spans="1:11">
      <c r="A673" s="108">
        <v>44679</v>
      </c>
      <c r="B673" s="107">
        <v>659</v>
      </c>
      <c r="C673" s="107" t="s">
        <v>3429</v>
      </c>
      <c r="D673" s="107" t="s">
        <v>3430</v>
      </c>
      <c r="E673" s="107" t="s">
        <v>3426</v>
      </c>
      <c r="F673" s="109">
        <v>0</v>
      </c>
      <c r="G673" s="107" t="s">
        <v>3411</v>
      </c>
      <c r="H673" s="107" t="s">
        <v>3411</v>
      </c>
      <c r="I673" s="107" t="s">
        <v>3411</v>
      </c>
      <c r="J673" s="107" t="s">
        <v>3411</v>
      </c>
      <c r="K673" s="109">
        <v>0</v>
      </c>
    </row>
    <row r="674" spans="1:11">
      <c r="A674" s="108">
        <v>44679</v>
      </c>
      <c r="B674" s="107">
        <v>296</v>
      </c>
      <c r="C674" s="107" t="s">
        <v>3431</v>
      </c>
      <c r="D674" s="107" t="s">
        <v>3432</v>
      </c>
      <c r="E674" s="107" t="s">
        <v>3426</v>
      </c>
      <c r="F674" s="109">
        <v>0</v>
      </c>
      <c r="G674" s="107" t="s">
        <v>3411</v>
      </c>
      <c r="H674" s="107" t="s">
        <v>3411</v>
      </c>
      <c r="I674" s="107" t="s">
        <v>3411</v>
      </c>
      <c r="J674" s="107" t="s">
        <v>3411</v>
      </c>
      <c r="K674" s="109">
        <v>0</v>
      </c>
    </row>
    <row r="675" spans="1:11" hidden="1">
      <c r="A675" s="108">
        <v>44679</v>
      </c>
      <c r="B675" s="107">
        <v>459</v>
      </c>
      <c r="C675" s="107" t="s">
        <v>3433</v>
      </c>
      <c r="D675" s="107" t="s">
        <v>3432</v>
      </c>
      <c r="E675" s="107" t="s">
        <v>3434</v>
      </c>
      <c r="F675" s="109">
        <v>0</v>
      </c>
      <c r="G675" s="107" t="s">
        <v>3411</v>
      </c>
      <c r="H675" s="107" t="s">
        <v>3411</v>
      </c>
      <c r="I675" s="107" t="s">
        <v>3411</v>
      </c>
      <c r="J675" s="107" t="s">
        <v>3411</v>
      </c>
      <c r="K675" s="109">
        <v>0</v>
      </c>
    </row>
    <row r="676" spans="1:11" hidden="1">
      <c r="A676" s="108">
        <v>44679</v>
      </c>
      <c r="B676" s="107">
        <v>754</v>
      </c>
      <c r="C676" s="107" t="s">
        <v>3435</v>
      </c>
      <c r="D676" s="107" t="s">
        <v>3432</v>
      </c>
      <c r="E676" s="107" t="s">
        <v>3434</v>
      </c>
      <c r="F676" s="109">
        <v>0</v>
      </c>
      <c r="G676" s="107" t="s">
        <v>3411</v>
      </c>
      <c r="H676" s="107" t="s">
        <v>3411</v>
      </c>
      <c r="I676" s="107" t="s">
        <v>3411</v>
      </c>
      <c r="J676" s="107" t="s">
        <v>3411</v>
      </c>
      <c r="K676" s="109">
        <v>0</v>
      </c>
    </row>
    <row r="677" spans="1:11" hidden="1">
      <c r="A677" s="108">
        <v>44679</v>
      </c>
      <c r="B677" s="107">
        <v>755</v>
      </c>
      <c r="C677" s="107" t="s">
        <v>3436</v>
      </c>
      <c r="D677" s="107" t="s">
        <v>3432</v>
      </c>
      <c r="E677" s="107" t="s">
        <v>3434</v>
      </c>
      <c r="F677" s="109">
        <v>0</v>
      </c>
      <c r="G677" s="107" t="s">
        <v>3411</v>
      </c>
      <c r="H677" s="107" t="s">
        <v>3411</v>
      </c>
      <c r="I677" s="107" t="s">
        <v>3411</v>
      </c>
      <c r="J677" s="107" t="s">
        <v>3411</v>
      </c>
      <c r="K677" s="109">
        <v>0</v>
      </c>
    </row>
    <row r="678" spans="1:11" hidden="1">
      <c r="A678" s="108">
        <v>44679</v>
      </c>
      <c r="B678" s="107">
        <v>756</v>
      </c>
      <c r="C678" s="107" t="s">
        <v>3437</v>
      </c>
      <c r="D678" s="107" t="s">
        <v>3432</v>
      </c>
      <c r="E678" s="107" t="s">
        <v>3434</v>
      </c>
      <c r="F678" s="109">
        <v>0</v>
      </c>
      <c r="G678" s="107" t="s">
        <v>3411</v>
      </c>
      <c r="H678" s="107" t="s">
        <v>3411</v>
      </c>
      <c r="I678" s="107" t="s">
        <v>3411</v>
      </c>
      <c r="J678" s="107" t="s">
        <v>3411</v>
      </c>
      <c r="K678" s="109">
        <v>0</v>
      </c>
    </row>
    <row r="679" spans="1:11" hidden="1">
      <c r="A679" s="108">
        <v>44679</v>
      </c>
      <c r="B679" s="107">
        <v>1066</v>
      </c>
      <c r="C679" s="107" t="s">
        <v>3438</v>
      </c>
      <c r="D679" s="107" t="s">
        <v>3432</v>
      </c>
      <c r="E679" s="107" t="s">
        <v>3434</v>
      </c>
      <c r="F679" s="109">
        <v>0</v>
      </c>
      <c r="G679" s="107" t="s">
        <v>3411</v>
      </c>
      <c r="H679" s="107" t="s">
        <v>3411</v>
      </c>
      <c r="I679" s="107" t="s">
        <v>3411</v>
      </c>
      <c r="J679" s="107" t="s">
        <v>3411</v>
      </c>
      <c r="K679" s="109">
        <v>0</v>
      </c>
    </row>
    <row r="680" spans="1:11" hidden="1">
      <c r="A680" s="108">
        <v>44679</v>
      </c>
      <c r="B680" s="107">
        <v>26</v>
      </c>
      <c r="C680" s="107" t="s">
        <v>3439</v>
      </c>
      <c r="D680" s="107" t="s">
        <v>3430</v>
      </c>
      <c r="E680" s="107" t="s">
        <v>3434</v>
      </c>
      <c r="F680" s="109">
        <v>0</v>
      </c>
      <c r="G680" s="107" t="s">
        <v>3411</v>
      </c>
      <c r="H680" s="107" t="s">
        <v>3411</v>
      </c>
      <c r="I680" s="107" t="s">
        <v>3411</v>
      </c>
      <c r="J680" s="107" t="s">
        <v>3411</v>
      </c>
      <c r="K680" s="109">
        <v>0</v>
      </c>
    </row>
    <row r="681" spans="1:11" hidden="1">
      <c r="A681" s="108">
        <v>44679</v>
      </c>
      <c r="B681" s="107">
        <v>27</v>
      </c>
      <c r="C681" s="107" t="s">
        <v>3440</v>
      </c>
      <c r="D681" s="107" t="s">
        <v>3430</v>
      </c>
      <c r="E681" s="107" t="s">
        <v>3434</v>
      </c>
      <c r="F681" s="109">
        <v>0</v>
      </c>
      <c r="G681" s="107" t="s">
        <v>3411</v>
      </c>
      <c r="H681" s="107" t="s">
        <v>3411</v>
      </c>
      <c r="I681" s="107" t="s">
        <v>3411</v>
      </c>
      <c r="J681" s="107" t="s">
        <v>3411</v>
      </c>
      <c r="K681" s="109">
        <v>0</v>
      </c>
    </row>
    <row r="682" spans="1:11" hidden="1">
      <c r="A682" s="108">
        <v>44679</v>
      </c>
      <c r="B682" s="107">
        <v>17</v>
      </c>
      <c r="C682" s="107" t="s">
        <v>3441</v>
      </c>
      <c r="D682" s="107" t="s">
        <v>3430</v>
      </c>
      <c r="E682" s="107" t="s">
        <v>3434</v>
      </c>
      <c r="F682" s="109">
        <v>0</v>
      </c>
      <c r="G682" s="107" t="s">
        <v>3411</v>
      </c>
      <c r="H682" s="107" t="s">
        <v>3411</v>
      </c>
      <c r="I682" s="107" t="s">
        <v>3411</v>
      </c>
      <c r="J682" s="107" t="s">
        <v>3411</v>
      </c>
      <c r="K682" s="109">
        <v>0</v>
      </c>
    </row>
    <row r="683" spans="1:11" hidden="1">
      <c r="A683" s="108">
        <v>44679</v>
      </c>
      <c r="B683" s="107">
        <v>21</v>
      </c>
      <c r="C683" s="107" t="s">
        <v>3442</v>
      </c>
      <c r="D683" s="107" t="s">
        <v>3425</v>
      </c>
      <c r="E683" s="107" t="s">
        <v>3434</v>
      </c>
      <c r="F683" s="109">
        <v>0</v>
      </c>
      <c r="G683" s="107" t="s">
        <v>3411</v>
      </c>
      <c r="H683" s="107" t="s">
        <v>3411</v>
      </c>
      <c r="I683" s="107" t="s">
        <v>3411</v>
      </c>
      <c r="J683" s="107" t="s">
        <v>3411</v>
      </c>
      <c r="K683" s="109">
        <v>0</v>
      </c>
    </row>
    <row r="684" spans="1:11" hidden="1">
      <c r="A684" s="108">
        <v>44679</v>
      </c>
      <c r="B684" s="107">
        <v>22</v>
      </c>
      <c r="C684" s="107" t="s">
        <v>3443</v>
      </c>
      <c r="D684" s="107" t="s">
        <v>3425</v>
      </c>
      <c r="E684" s="107" t="s">
        <v>3434</v>
      </c>
      <c r="F684" s="109">
        <v>0</v>
      </c>
      <c r="G684" s="107" t="s">
        <v>3411</v>
      </c>
      <c r="H684" s="107" t="s">
        <v>3411</v>
      </c>
      <c r="I684" s="107" t="s">
        <v>3411</v>
      </c>
      <c r="J684" s="107" t="s">
        <v>3411</v>
      </c>
      <c r="K684" s="109">
        <v>0</v>
      </c>
    </row>
    <row r="685" spans="1:11" hidden="1">
      <c r="A685" s="108">
        <v>44679</v>
      </c>
      <c r="B685" s="107">
        <v>288</v>
      </c>
      <c r="C685" s="107" t="s">
        <v>3444</v>
      </c>
      <c r="D685" s="107" t="s">
        <v>3425</v>
      </c>
      <c r="E685" s="107" t="s">
        <v>3434</v>
      </c>
      <c r="F685" s="109">
        <v>0</v>
      </c>
      <c r="G685" s="107" t="s">
        <v>3411</v>
      </c>
      <c r="H685" s="107" t="s">
        <v>3411</v>
      </c>
      <c r="I685" s="107" t="s">
        <v>3411</v>
      </c>
      <c r="J685" s="107" t="s">
        <v>3411</v>
      </c>
      <c r="K685" s="109">
        <v>0</v>
      </c>
    </row>
    <row r="686" spans="1:11">
      <c r="A686" s="108">
        <v>44680</v>
      </c>
      <c r="B686" s="107">
        <v>4</v>
      </c>
      <c r="C686" s="107" t="s">
        <v>3394</v>
      </c>
      <c r="D686" s="107" t="s">
        <v>3395</v>
      </c>
      <c r="E686" s="107" t="s">
        <v>3396</v>
      </c>
      <c r="F686" s="109">
        <v>0</v>
      </c>
      <c r="G686" s="107" t="s">
        <v>3411</v>
      </c>
      <c r="H686" s="107" t="s">
        <v>3411</v>
      </c>
      <c r="I686" s="107" t="s">
        <v>3411</v>
      </c>
      <c r="J686" s="107" t="s">
        <v>3411</v>
      </c>
      <c r="K686" s="109">
        <v>0</v>
      </c>
    </row>
    <row r="687" spans="1:11">
      <c r="A687" s="108">
        <v>44680</v>
      </c>
      <c r="B687" s="107">
        <v>5</v>
      </c>
      <c r="C687" s="107" t="s">
        <v>3399</v>
      </c>
      <c r="D687" s="107" t="s">
        <v>3395</v>
      </c>
      <c r="E687" s="107" t="s">
        <v>3396</v>
      </c>
      <c r="F687" s="109">
        <v>0</v>
      </c>
      <c r="G687" s="107" t="s">
        <v>3411</v>
      </c>
      <c r="H687" s="107" t="s">
        <v>3411</v>
      </c>
      <c r="I687" s="107" t="s">
        <v>3411</v>
      </c>
      <c r="J687" s="107" t="s">
        <v>3411</v>
      </c>
      <c r="K687" s="109">
        <v>0</v>
      </c>
    </row>
    <row r="688" spans="1:11">
      <c r="A688" s="108">
        <v>44680</v>
      </c>
      <c r="B688" s="107">
        <v>7</v>
      </c>
      <c r="C688" s="107" t="s">
        <v>3410</v>
      </c>
      <c r="D688" s="107" t="s">
        <v>3395</v>
      </c>
      <c r="E688" s="107" t="s">
        <v>3396</v>
      </c>
      <c r="F688" s="109">
        <v>0</v>
      </c>
      <c r="G688" s="107" t="s">
        <v>3411</v>
      </c>
      <c r="H688" s="107" t="s">
        <v>3411</v>
      </c>
      <c r="I688" s="107" t="s">
        <v>3411</v>
      </c>
      <c r="J688" s="107" t="s">
        <v>3411</v>
      </c>
      <c r="K688" s="109">
        <v>0</v>
      </c>
    </row>
    <row r="689" spans="1:11">
      <c r="A689" s="108">
        <v>44680</v>
      </c>
      <c r="B689" s="107">
        <v>6</v>
      </c>
      <c r="C689" s="107" t="s">
        <v>3412</v>
      </c>
      <c r="D689" s="107" t="s">
        <v>3395</v>
      </c>
      <c r="E689" s="107" t="s">
        <v>3396</v>
      </c>
      <c r="F689" s="109">
        <v>0</v>
      </c>
      <c r="G689" s="107" t="s">
        <v>3411</v>
      </c>
      <c r="H689" s="107" t="s">
        <v>3411</v>
      </c>
      <c r="I689" s="107" t="s">
        <v>3411</v>
      </c>
      <c r="J689" s="107" t="s">
        <v>3411</v>
      </c>
      <c r="K689" s="109">
        <v>0</v>
      </c>
    </row>
    <row r="690" spans="1:11">
      <c r="A690" s="108">
        <v>44680</v>
      </c>
      <c r="B690" s="107">
        <v>9</v>
      </c>
      <c r="C690" s="107" t="s">
        <v>3413</v>
      </c>
      <c r="D690" s="107" t="s">
        <v>3395</v>
      </c>
      <c r="E690" s="107" t="s">
        <v>3396</v>
      </c>
      <c r="F690" s="109">
        <v>0</v>
      </c>
      <c r="G690" s="107" t="s">
        <v>3411</v>
      </c>
      <c r="H690" s="107" t="s">
        <v>3411</v>
      </c>
      <c r="I690" s="107" t="s">
        <v>3411</v>
      </c>
      <c r="J690" s="107" t="s">
        <v>3411</v>
      </c>
      <c r="K690" s="109">
        <v>0</v>
      </c>
    </row>
    <row r="691" spans="1:11">
      <c r="A691" s="108">
        <v>44680</v>
      </c>
      <c r="B691" s="107">
        <v>10</v>
      </c>
      <c r="C691" s="107" t="s">
        <v>3423</v>
      </c>
      <c r="D691" s="107" t="s">
        <v>3395</v>
      </c>
      <c r="E691" s="107" t="s">
        <v>3396</v>
      </c>
      <c r="F691" s="109">
        <v>0</v>
      </c>
      <c r="G691" s="107" t="s">
        <v>3411</v>
      </c>
      <c r="H691" s="107" t="s">
        <v>3411</v>
      </c>
      <c r="I691" s="107" t="s">
        <v>3411</v>
      </c>
      <c r="J691" s="107" t="s">
        <v>3411</v>
      </c>
      <c r="K691" s="109">
        <v>0</v>
      </c>
    </row>
    <row r="692" spans="1:11">
      <c r="A692" s="108">
        <v>44680</v>
      </c>
      <c r="B692" s="107">
        <v>15</v>
      </c>
      <c r="C692" s="107" t="s">
        <v>3424</v>
      </c>
      <c r="D692" s="107" t="s">
        <v>3425</v>
      </c>
      <c r="E692" s="107" t="s">
        <v>3426</v>
      </c>
      <c r="F692" s="109">
        <v>0</v>
      </c>
      <c r="G692" s="107" t="s">
        <v>3411</v>
      </c>
      <c r="H692" s="107" t="s">
        <v>3411</v>
      </c>
      <c r="I692" s="107" t="s">
        <v>3411</v>
      </c>
      <c r="J692" s="107" t="s">
        <v>3411</v>
      </c>
      <c r="K692" s="109">
        <v>0</v>
      </c>
    </row>
    <row r="693" spans="1:11">
      <c r="A693" s="108">
        <v>44680</v>
      </c>
      <c r="B693" s="107">
        <v>12</v>
      </c>
      <c r="C693" s="107" t="s">
        <v>3427</v>
      </c>
      <c r="D693" s="107" t="s">
        <v>3395</v>
      </c>
      <c r="E693" s="107" t="s">
        <v>3426</v>
      </c>
      <c r="F693" s="109">
        <v>0</v>
      </c>
      <c r="G693" s="107" t="s">
        <v>3411</v>
      </c>
      <c r="H693" s="107" t="s">
        <v>3411</v>
      </c>
      <c r="I693" s="107" t="s">
        <v>3411</v>
      </c>
      <c r="J693" s="107" t="s">
        <v>3411</v>
      </c>
      <c r="K693" s="109">
        <v>0</v>
      </c>
    </row>
    <row r="694" spans="1:11">
      <c r="A694" s="108">
        <v>44680</v>
      </c>
      <c r="B694" s="107">
        <v>621</v>
      </c>
      <c r="C694" s="107" t="s">
        <v>3428</v>
      </c>
      <c r="D694" s="107" t="s">
        <v>3395</v>
      </c>
      <c r="E694" s="107" t="s">
        <v>3426</v>
      </c>
      <c r="F694" s="109">
        <v>0</v>
      </c>
      <c r="G694" s="107" t="s">
        <v>3411</v>
      </c>
      <c r="H694" s="107" t="s">
        <v>3411</v>
      </c>
      <c r="I694" s="107" t="s">
        <v>3411</v>
      </c>
      <c r="J694" s="107" t="s">
        <v>3411</v>
      </c>
      <c r="K694" s="109">
        <v>0</v>
      </c>
    </row>
    <row r="695" spans="1:11">
      <c r="A695" s="108">
        <v>44680</v>
      </c>
      <c r="B695" s="107">
        <v>659</v>
      </c>
      <c r="C695" s="107" t="s">
        <v>3429</v>
      </c>
      <c r="D695" s="107" t="s">
        <v>3430</v>
      </c>
      <c r="E695" s="107" t="s">
        <v>3426</v>
      </c>
      <c r="F695" s="109">
        <v>0</v>
      </c>
      <c r="G695" s="107" t="s">
        <v>3411</v>
      </c>
      <c r="H695" s="107" t="s">
        <v>3411</v>
      </c>
      <c r="I695" s="107" t="s">
        <v>3411</v>
      </c>
      <c r="J695" s="107" t="s">
        <v>3411</v>
      </c>
      <c r="K695" s="109">
        <v>0</v>
      </c>
    </row>
    <row r="696" spans="1:11">
      <c r="A696" s="108">
        <v>44680</v>
      </c>
      <c r="B696" s="107">
        <v>296</v>
      </c>
      <c r="C696" s="107" t="s">
        <v>3431</v>
      </c>
      <c r="D696" s="107" t="s">
        <v>3432</v>
      </c>
      <c r="E696" s="107" t="s">
        <v>3426</v>
      </c>
      <c r="F696" s="109">
        <v>0</v>
      </c>
      <c r="G696" s="107" t="s">
        <v>3411</v>
      </c>
      <c r="H696" s="107" t="s">
        <v>3411</v>
      </c>
      <c r="I696" s="107" t="s">
        <v>3411</v>
      </c>
      <c r="J696" s="107" t="s">
        <v>3411</v>
      </c>
      <c r="K696" s="109">
        <v>0</v>
      </c>
    </row>
    <row r="697" spans="1:11" hidden="1">
      <c r="A697" s="108">
        <v>44680</v>
      </c>
      <c r="B697" s="107">
        <v>459</v>
      </c>
      <c r="C697" s="107" t="s">
        <v>3433</v>
      </c>
      <c r="D697" s="107" t="s">
        <v>3432</v>
      </c>
      <c r="E697" s="107" t="s">
        <v>3434</v>
      </c>
      <c r="F697" s="109">
        <v>0</v>
      </c>
      <c r="G697" s="107" t="s">
        <v>3411</v>
      </c>
      <c r="H697" s="107" t="s">
        <v>3411</v>
      </c>
      <c r="I697" s="107" t="s">
        <v>3411</v>
      </c>
      <c r="J697" s="107" t="s">
        <v>3411</v>
      </c>
      <c r="K697" s="109">
        <v>0</v>
      </c>
    </row>
    <row r="698" spans="1:11" hidden="1">
      <c r="A698" s="108">
        <v>44680</v>
      </c>
      <c r="B698" s="107">
        <v>754</v>
      </c>
      <c r="C698" s="107" t="s">
        <v>3435</v>
      </c>
      <c r="D698" s="107" t="s">
        <v>3432</v>
      </c>
      <c r="E698" s="107" t="s">
        <v>3434</v>
      </c>
      <c r="F698" s="109">
        <v>0</v>
      </c>
      <c r="G698" s="107" t="s">
        <v>3411</v>
      </c>
      <c r="H698" s="107" t="s">
        <v>3411</v>
      </c>
      <c r="I698" s="107" t="s">
        <v>3411</v>
      </c>
      <c r="J698" s="107" t="s">
        <v>3411</v>
      </c>
      <c r="K698" s="109">
        <v>0</v>
      </c>
    </row>
    <row r="699" spans="1:11" hidden="1">
      <c r="A699" s="108">
        <v>44680</v>
      </c>
      <c r="B699" s="107">
        <v>755</v>
      </c>
      <c r="C699" s="107" t="s">
        <v>3436</v>
      </c>
      <c r="D699" s="107" t="s">
        <v>3432</v>
      </c>
      <c r="E699" s="107" t="s">
        <v>3434</v>
      </c>
      <c r="F699" s="109">
        <v>0</v>
      </c>
      <c r="G699" s="107" t="s">
        <v>3411</v>
      </c>
      <c r="H699" s="107" t="s">
        <v>3411</v>
      </c>
      <c r="I699" s="107" t="s">
        <v>3411</v>
      </c>
      <c r="J699" s="107" t="s">
        <v>3411</v>
      </c>
      <c r="K699" s="109">
        <v>0</v>
      </c>
    </row>
    <row r="700" spans="1:11" hidden="1">
      <c r="A700" s="108">
        <v>44680</v>
      </c>
      <c r="B700" s="107">
        <v>756</v>
      </c>
      <c r="C700" s="107" t="s">
        <v>3437</v>
      </c>
      <c r="D700" s="107" t="s">
        <v>3432</v>
      </c>
      <c r="E700" s="107" t="s">
        <v>3434</v>
      </c>
      <c r="F700" s="109">
        <v>0</v>
      </c>
      <c r="G700" s="107" t="s">
        <v>3411</v>
      </c>
      <c r="H700" s="107" t="s">
        <v>3411</v>
      </c>
      <c r="I700" s="107" t="s">
        <v>3411</v>
      </c>
      <c r="J700" s="107" t="s">
        <v>3411</v>
      </c>
      <c r="K700" s="109">
        <v>0</v>
      </c>
    </row>
    <row r="701" spans="1:11" hidden="1">
      <c r="A701" s="108">
        <v>44680</v>
      </c>
      <c r="B701" s="107">
        <v>1066</v>
      </c>
      <c r="C701" s="107" t="s">
        <v>3438</v>
      </c>
      <c r="D701" s="107" t="s">
        <v>3432</v>
      </c>
      <c r="E701" s="107" t="s">
        <v>3434</v>
      </c>
      <c r="F701" s="109">
        <v>0</v>
      </c>
      <c r="G701" s="107" t="s">
        <v>3411</v>
      </c>
      <c r="H701" s="107" t="s">
        <v>3411</v>
      </c>
      <c r="I701" s="107" t="s">
        <v>3411</v>
      </c>
      <c r="J701" s="107" t="s">
        <v>3411</v>
      </c>
      <c r="K701" s="109">
        <v>0</v>
      </c>
    </row>
    <row r="702" spans="1:11" hidden="1">
      <c r="A702" s="108">
        <v>44680</v>
      </c>
      <c r="B702" s="107">
        <v>26</v>
      </c>
      <c r="C702" s="107" t="s">
        <v>3439</v>
      </c>
      <c r="D702" s="107" t="s">
        <v>3430</v>
      </c>
      <c r="E702" s="107" t="s">
        <v>3434</v>
      </c>
      <c r="F702" s="109">
        <v>0</v>
      </c>
      <c r="G702" s="107" t="s">
        <v>3411</v>
      </c>
      <c r="H702" s="107" t="s">
        <v>3411</v>
      </c>
      <c r="I702" s="107" t="s">
        <v>3411</v>
      </c>
      <c r="J702" s="107" t="s">
        <v>3411</v>
      </c>
      <c r="K702" s="109">
        <v>0</v>
      </c>
    </row>
    <row r="703" spans="1:11" hidden="1">
      <c r="A703" s="108">
        <v>44680</v>
      </c>
      <c r="B703" s="107">
        <v>27</v>
      </c>
      <c r="C703" s="107" t="s">
        <v>3440</v>
      </c>
      <c r="D703" s="107" t="s">
        <v>3430</v>
      </c>
      <c r="E703" s="107" t="s">
        <v>3434</v>
      </c>
      <c r="F703" s="109">
        <v>0</v>
      </c>
      <c r="G703" s="107" t="s">
        <v>3411</v>
      </c>
      <c r="H703" s="107" t="s">
        <v>3411</v>
      </c>
      <c r="I703" s="107" t="s">
        <v>3411</v>
      </c>
      <c r="J703" s="107" t="s">
        <v>3411</v>
      </c>
      <c r="K703" s="109">
        <v>0</v>
      </c>
    </row>
    <row r="704" spans="1:11" hidden="1">
      <c r="A704" s="108">
        <v>44680</v>
      </c>
      <c r="B704" s="107">
        <v>17</v>
      </c>
      <c r="C704" s="107" t="s">
        <v>3441</v>
      </c>
      <c r="D704" s="107" t="s">
        <v>3430</v>
      </c>
      <c r="E704" s="107" t="s">
        <v>3434</v>
      </c>
      <c r="F704" s="109">
        <v>0</v>
      </c>
      <c r="G704" s="107" t="s">
        <v>3411</v>
      </c>
      <c r="H704" s="107" t="s">
        <v>3411</v>
      </c>
      <c r="I704" s="107" t="s">
        <v>3411</v>
      </c>
      <c r="J704" s="107" t="s">
        <v>3411</v>
      </c>
      <c r="K704" s="109">
        <v>0</v>
      </c>
    </row>
    <row r="705" spans="1:11" hidden="1">
      <c r="A705" s="108">
        <v>44680</v>
      </c>
      <c r="B705" s="107">
        <v>21</v>
      </c>
      <c r="C705" s="107" t="s">
        <v>3442</v>
      </c>
      <c r="D705" s="107" t="s">
        <v>3425</v>
      </c>
      <c r="E705" s="107" t="s">
        <v>3434</v>
      </c>
      <c r="F705" s="109">
        <v>0</v>
      </c>
      <c r="G705" s="107" t="s">
        <v>3411</v>
      </c>
      <c r="H705" s="107" t="s">
        <v>3411</v>
      </c>
      <c r="I705" s="107" t="s">
        <v>3411</v>
      </c>
      <c r="J705" s="107" t="s">
        <v>3411</v>
      </c>
      <c r="K705" s="109">
        <v>0</v>
      </c>
    </row>
    <row r="706" spans="1:11" hidden="1">
      <c r="A706" s="108">
        <v>44680</v>
      </c>
      <c r="B706" s="107">
        <v>22</v>
      </c>
      <c r="C706" s="107" t="s">
        <v>3443</v>
      </c>
      <c r="D706" s="107" t="s">
        <v>3425</v>
      </c>
      <c r="E706" s="107" t="s">
        <v>3434</v>
      </c>
      <c r="F706" s="109">
        <v>0</v>
      </c>
      <c r="G706" s="107" t="s">
        <v>3411</v>
      </c>
      <c r="H706" s="107" t="s">
        <v>3411</v>
      </c>
      <c r="I706" s="107" t="s">
        <v>3411</v>
      </c>
      <c r="J706" s="107" t="s">
        <v>3411</v>
      </c>
      <c r="K706" s="109">
        <v>0</v>
      </c>
    </row>
    <row r="707" spans="1:11" hidden="1">
      <c r="A707" s="108">
        <v>44680</v>
      </c>
      <c r="B707" s="107">
        <v>288</v>
      </c>
      <c r="C707" s="107" t="s">
        <v>3444</v>
      </c>
      <c r="D707" s="107" t="s">
        <v>3425</v>
      </c>
      <c r="E707" s="107" t="s">
        <v>3434</v>
      </c>
      <c r="F707" s="109">
        <v>0</v>
      </c>
      <c r="G707" s="107" t="s">
        <v>3411</v>
      </c>
      <c r="H707" s="107" t="s">
        <v>3411</v>
      </c>
      <c r="I707" s="107" t="s">
        <v>3411</v>
      </c>
      <c r="J707" s="107" t="s">
        <v>3411</v>
      </c>
      <c r="K707" s="109">
        <v>0</v>
      </c>
    </row>
    <row r="708" spans="1:11">
      <c r="A708" s="108">
        <v>44681</v>
      </c>
      <c r="B708" s="107">
        <v>4</v>
      </c>
      <c r="C708" s="107" t="s">
        <v>3394</v>
      </c>
      <c r="D708" s="107" t="s">
        <v>3395</v>
      </c>
      <c r="E708" s="107" t="s">
        <v>3396</v>
      </c>
      <c r="F708" s="109">
        <v>0</v>
      </c>
      <c r="G708" s="107" t="s">
        <v>3411</v>
      </c>
      <c r="H708" s="107" t="s">
        <v>3411</v>
      </c>
      <c r="I708" s="107" t="s">
        <v>3411</v>
      </c>
      <c r="J708" s="107" t="s">
        <v>3411</v>
      </c>
      <c r="K708" s="109">
        <v>0</v>
      </c>
    </row>
    <row r="709" spans="1:11">
      <c r="A709" s="108">
        <v>44681</v>
      </c>
      <c r="B709" s="107">
        <v>5</v>
      </c>
      <c r="C709" s="107" t="s">
        <v>3399</v>
      </c>
      <c r="D709" s="107" t="s">
        <v>3395</v>
      </c>
      <c r="E709" s="107" t="s">
        <v>3396</v>
      </c>
      <c r="F709" s="109">
        <v>0</v>
      </c>
      <c r="G709" s="107" t="s">
        <v>3411</v>
      </c>
      <c r="H709" s="107" t="s">
        <v>3411</v>
      </c>
      <c r="I709" s="107" t="s">
        <v>3411</v>
      </c>
      <c r="J709" s="107" t="s">
        <v>3411</v>
      </c>
      <c r="K709" s="109">
        <v>0</v>
      </c>
    </row>
    <row r="710" spans="1:11">
      <c r="A710" s="108">
        <v>44681</v>
      </c>
      <c r="B710" s="107">
        <v>7</v>
      </c>
      <c r="C710" s="107" t="s">
        <v>3410</v>
      </c>
      <c r="D710" s="107" t="s">
        <v>3395</v>
      </c>
      <c r="E710" s="107" t="s">
        <v>3396</v>
      </c>
      <c r="F710" s="109">
        <v>0</v>
      </c>
      <c r="G710" s="107" t="s">
        <v>3411</v>
      </c>
      <c r="H710" s="107" t="s">
        <v>3411</v>
      </c>
      <c r="I710" s="107" t="s">
        <v>3411</v>
      </c>
      <c r="J710" s="107" t="s">
        <v>3411</v>
      </c>
      <c r="K710" s="109">
        <v>0</v>
      </c>
    </row>
    <row r="711" spans="1:11">
      <c r="A711" s="108">
        <v>44681</v>
      </c>
      <c r="B711" s="107">
        <v>6</v>
      </c>
      <c r="C711" s="107" t="s">
        <v>3412</v>
      </c>
      <c r="D711" s="107" t="s">
        <v>3395</v>
      </c>
      <c r="E711" s="107" t="s">
        <v>3396</v>
      </c>
      <c r="F711" s="109">
        <v>0</v>
      </c>
      <c r="G711" s="107" t="s">
        <v>3411</v>
      </c>
      <c r="H711" s="107" t="s">
        <v>3411</v>
      </c>
      <c r="I711" s="107" t="s">
        <v>3411</v>
      </c>
      <c r="J711" s="107" t="s">
        <v>3411</v>
      </c>
      <c r="K711" s="109">
        <v>0</v>
      </c>
    </row>
    <row r="712" spans="1:11">
      <c r="A712" s="108">
        <v>44681</v>
      </c>
      <c r="B712" s="107">
        <v>9</v>
      </c>
      <c r="C712" s="107" t="s">
        <v>3413</v>
      </c>
      <c r="D712" s="107" t="s">
        <v>3395</v>
      </c>
      <c r="E712" s="107" t="s">
        <v>3396</v>
      </c>
      <c r="F712" s="109">
        <v>0</v>
      </c>
      <c r="G712" s="107" t="s">
        <v>3411</v>
      </c>
      <c r="H712" s="107" t="s">
        <v>3411</v>
      </c>
      <c r="I712" s="107" t="s">
        <v>3411</v>
      </c>
      <c r="J712" s="107" t="s">
        <v>3411</v>
      </c>
      <c r="K712" s="109">
        <v>0</v>
      </c>
    </row>
    <row r="713" spans="1:11">
      <c r="A713" s="108">
        <v>44681</v>
      </c>
      <c r="B713" s="107">
        <v>10</v>
      </c>
      <c r="C713" s="107" t="s">
        <v>3423</v>
      </c>
      <c r="D713" s="107" t="s">
        <v>3395</v>
      </c>
      <c r="E713" s="107" t="s">
        <v>3396</v>
      </c>
      <c r="F713" s="109">
        <v>0</v>
      </c>
      <c r="G713" s="107" t="s">
        <v>3411</v>
      </c>
      <c r="H713" s="107" t="s">
        <v>3411</v>
      </c>
      <c r="I713" s="107" t="s">
        <v>3411</v>
      </c>
      <c r="J713" s="107" t="s">
        <v>3411</v>
      </c>
      <c r="K713" s="109">
        <v>0</v>
      </c>
    </row>
    <row r="714" spans="1:11">
      <c r="A714" s="108">
        <v>44681</v>
      </c>
      <c r="B714" s="107">
        <v>15</v>
      </c>
      <c r="C714" s="107" t="s">
        <v>3424</v>
      </c>
      <c r="D714" s="107" t="s">
        <v>3425</v>
      </c>
      <c r="E714" s="107" t="s">
        <v>3426</v>
      </c>
      <c r="F714" s="109">
        <v>0</v>
      </c>
      <c r="G714" s="107" t="s">
        <v>3411</v>
      </c>
      <c r="H714" s="107" t="s">
        <v>3411</v>
      </c>
      <c r="I714" s="107" t="s">
        <v>3411</v>
      </c>
      <c r="J714" s="107" t="s">
        <v>3411</v>
      </c>
      <c r="K714" s="109">
        <v>0</v>
      </c>
    </row>
    <row r="715" spans="1:11">
      <c r="A715" s="108">
        <v>44681</v>
      </c>
      <c r="B715" s="107">
        <v>12</v>
      </c>
      <c r="C715" s="107" t="s">
        <v>3427</v>
      </c>
      <c r="D715" s="107" t="s">
        <v>3395</v>
      </c>
      <c r="E715" s="107" t="s">
        <v>3426</v>
      </c>
      <c r="F715" s="109">
        <v>0</v>
      </c>
      <c r="G715" s="107" t="s">
        <v>3411</v>
      </c>
      <c r="H715" s="107" t="s">
        <v>3411</v>
      </c>
      <c r="I715" s="107" t="s">
        <v>3411</v>
      </c>
      <c r="J715" s="107" t="s">
        <v>3411</v>
      </c>
      <c r="K715" s="109">
        <v>0</v>
      </c>
    </row>
    <row r="716" spans="1:11">
      <c r="A716" s="108">
        <v>44681</v>
      </c>
      <c r="B716" s="107">
        <v>621</v>
      </c>
      <c r="C716" s="107" t="s">
        <v>3428</v>
      </c>
      <c r="D716" s="107" t="s">
        <v>3395</v>
      </c>
      <c r="E716" s="107" t="s">
        <v>3426</v>
      </c>
      <c r="F716" s="109">
        <v>0</v>
      </c>
      <c r="G716" s="107" t="s">
        <v>3411</v>
      </c>
      <c r="H716" s="107" t="s">
        <v>3411</v>
      </c>
      <c r="I716" s="107" t="s">
        <v>3411</v>
      </c>
      <c r="J716" s="107" t="s">
        <v>3411</v>
      </c>
      <c r="K716" s="109">
        <v>0</v>
      </c>
    </row>
    <row r="717" spans="1:11">
      <c r="A717" s="108">
        <v>44681</v>
      </c>
      <c r="B717" s="107">
        <v>659</v>
      </c>
      <c r="C717" s="107" t="s">
        <v>3429</v>
      </c>
      <c r="D717" s="107" t="s">
        <v>3430</v>
      </c>
      <c r="E717" s="107" t="s">
        <v>3426</v>
      </c>
      <c r="F717" s="109">
        <v>0</v>
      </c>
      <c r="G717" s="107" t="s">
        <v>3411</v>
      </c>
      <c r="H717" s="107" t="s">
        <v>3411</v>
      </c>
      <c r="I717" s="107" t="s">
        <v>3411</v>
      </c>
      <c r="J717" s="107" t="s">
        <v>3411</v>
      </c>
      <c r="K717" s="109">
        <v>0</v>
      </c>
    </row>
    <row r="718" spans="1:11">
      <c r="A718" s="108">
        <v>44681</v>
      </c>
      <c r="B718" s="107">
        <v>296</v>
      </c>
      <c r="C718" s="107" t="s">
        <v>3431</v>
      </c>
      <c r="D718" s="107" t="s">
        <v>3432</v>
      </c>
      <c r="E718" s="107" t="s">
        <v>3426</v>
      </c>
      <c r="F718" s="109">
        <v>0</v>
      </c>
      <c r="G718" s="107" t="s">
        <v>3411</v>
      </c>
      <c r="H718" s="107" t="s">
        <v>3411</v>
      </c>
      <c r="I718" s="107" t="s">
        <v>3411</v>
      </c>
      <c r="J718" s="107" t="s">
        <v>3411</v>
      </c>
      <c r="K718" s="109">
        <v>0</v>
      </c>
    </row>
    <row r="719" spans="1:11" hidden="1">
      <c r="A719" s="108">
        <v>44681</v>
      </c>
      <c r="B719" s="107">
        <v>459</v>
      </c>
      <c r="C719" s="107" t="s">
        <v>3433</v>
      </c>
      <c r="D719" s="107" t="s">
        <v>3432</v>
      </c>
      <c r="E719" s="107" t="s">
        <v>3434</v>
      </c>
      <c r="F719" s="109">
        <v>0</v>
      </c>
      <c r="G719" s="107" t="s">
        <v>3411</v>
      </c>
      <c r="H719" s="107" t="s">
        <v>3411</v>
      </c>
      <c r="I719" s="107" t="s">
        <v>3411</v>
      </c>
      <c r="J719" s="107" t="s">
        <v>3411</v>
      </c>
      <c r="K719" s="109">
        <v>0</v>
      </c>
    </row>
    <row r="720" spans="1:11" hidden="1">
      <c r="A720" s="108">
        <v>44681</v>
      </c>
      <c r="B720" s="107">
        <v>754</v>
      </c>
      <c r="C720" s="107" t="s">
        <v>3435</v>
      </c>
      <c r="D720" s="107" t="s">
        <v>3432</v>
      </c>
      <c r="E720" s="107" t="s">
        <v>3434</v>
      </c>
      <c r="F720" s="109">
        <v>0</v>
      </c>
      <c r="G720" s="107" t="s">
        <v>3411</v>
      </c>
      <c r="H720" s="107" t="s">
        <v>3411</v>
      </c>
      <c r="I720" s="107" t="s">
        <v>3411</v>
      </c>
      <c r="J720" s="107" t="s">
        <v>3411</v>
      </c>
      <c r="K720" s="109">
        <v>0</v>
      </c>
    </row>
    <row r="721" spans="1:11" hidden="1">
      <c r="A721" s="108">
        <v>44681</v>
      </c>
      <c r="B721" s="107">
        <v>755</v>
      </c>
      <c r="C721" s="107" t="s">
        <v>3436</v>
      </c>
      <c r="D721" s="107" t="s">
        <v>3432</v>
      </c>
      <c r="E721" s="107" t="s">
        <v>3434</v>
      </c>
      <c r="F721" s="109">
        <v>0</v>
      </c>
      <c r="G721" s="107" t="s">
        <v>3411</v>
      </c>
      <c r="H721" s="107" t="s">
        <v>3411</v>
      </c>
      <c r="I721" s="107" t="s">
        <v>3411</v>
      </c>
      <c r="J721" s="107" t="s">
        <v>3411</v>
      </c>
      <c r="K721" s="109">
        <v>0</v>
      </c>
    </row>
    <row r="722" spans="1:11" hidden="1">
      <c r="A722" s="108">
        <v>44681</v>
      </c>
      <c r="B722" s="107">
        <v>756</v>
      </c>
      <c r="C722" s="107" t="s">
        <v>3437</v>
      </c>
      <c r="D722" s="107" t="s">
        <v>3432</v>
      </c>
      <c r="E722" s="107" t="s">
        <v>3434</v>
      </c>
      <c r="F722" s="109">
        <v>0</v>
      </c>
      <c r="G722" s="107" t="s">
        <v>3411</v>
      </c>
      <c r="H722" s="107" t="s">
        <v>3411</v>
      </c>
      <c r="I722" s="107" t="s">
        <v>3411</v>
      </c>
      <c r="J722" s="107" t="s">
        <v>3411</v>
      </c>
      <c r="K722" s="109">
        <v>0</v>
      </c>
    </row>
    <row r="723" spans="1:11" hidden="1">
      <c r="A723" s="108">
        <v>44681</v>
      </c>
      <c r="B723" s="107">
        <v>1066</v>
      </c>
      <c r="C723" s="107" t="s">
        <v>3438</v>
      </c>
      <c r="D723" s="107" t="s">
        <v>3432</v>
      </c>
      <c r="E723" s="107" t="s">
        <v>3434</v>
      </c>
      <c r="F723" s="109">
        <v>0</v>
      </c>
      <c r="G723" s="107" t="s">
        <v>3411</v>
      </c>
      <c r="H723" s="107" t="s">
        <v>3411</v>
      </c>
      <c r="I723" s="107" t="s">
        <v>3411</v>
      </c>
      <c r="J723" s="107" t="s">
        <v>3411</v>
      </c>
      <c r="K723" s="109">
        <v>0</v>
      </c>
    </row>
    <row r="724" spans="1:11" hidden="1">
      <c r="A724" s="108">
        <v>44681</v>
      </c>
      <c r="B724" s="107">
        <v>26</v>
      </c>
      <c r="C724" s="107" t="s">
        <v>3439</v>
      </c>
      <c r="D724" s="107" t="s">
        <v>3430</v>
      </c>
      <c r="E724" s="107" t="s">
        <v>3434</v>
      </c>
      <c r="F724" s="109">
        <v>0</v>
      </c>
      <c r="G724" s="107" t="s">
        <v>3411</v>
      </c>
      <c r="H724" s="107" t="s">
        <v>3411</v>
      </c>
      <c r="I724" s="107" t="s">
        <v>3411</v>
      </c>
      <c r="J724" s="107" t="s">
        <v>3411</v>
      </c>
      <c r="K724" s="109">
        <v>0</v>
      </c>
    </row>
    <row r="725" spans="1:11" hidden="1">
      <c r="A725" s="108">
        <v>44681</v>
      </c>
      <c r="B725" s="107">
        <v>27</v>
      </c>
      <c r="C725" s="107" t="s">
        <v>3440</v>
      </c>
      <c r="D725" s="107" t="s">
        <v>3430</v>
      </c>
      <c r="E725" s="107" t="s">
        <v>3434</v>
      </c>
      <c r="F725" s="109">
        <v>0</v>
      </c>
      <c r="G725" s="107" t="s">
        <v>3411</v>
      </c>
      <c r="H725" s="107" t="s">
        <v>3411</v>
      </c>
      <c r="I725" s="107" t="s">
        <v>3411</v>
      </c>
      <c r="J725" s="107" t="s">
        <v>3411</v>
      </c>
      <c r="K725" s="109">
        <v>0</v>
      </c>
    </row>
    <row r="726" spans="1:11" hidden="1">
      <c r="A726" s="108">
        <v>44681</v>
      </c>
      <c r="B726" s="107">
        <v>17</v>
      </c>
      <c r="C726" s="107" t="s">
        <v>3441</v>
      </c>
      <c r="D726" s="107" t="s">
        <v>3430</v>
      </c>
      <c r="E726" s="107" t="s">
        <v>3434</v>
      </c>
      <c r="F726" s="109">
        <v>0</v>
      </c>
      <c r="G726" s="107" t="s">
        <v>3411</v>
      </c>
      <c r="H726" s="107" t="s">
        <v>3411</v>
      </c>
      <c r="I726" s="107" t="s">
        <v>3411</v>
      </c>
      <c r="J726" s="107" t="s">
        <v>3411</v>
      </c>
      <c r="K726" s="109">
        <v>0</v>
      </c>
    </row>
    <row r="727" spans="1:11" hidden="1">
      <c r="A727" s="108">
        <v>44681</v>
      </c>
      <c r="B727" s="107">
        <v>21</v>
      </c>
      <c r="C727" s="107" t="s">
        <v>3442</v>
      </c>
      <c r="D727" s="107" t="s">
        <v>3425</v>
      </c>
      <c r="E727" s="107" t="s">
        <v>3434</v>
      </c>
      <c r="F727" s="109">
        <v>0</v>
      </c>
      <c r="G727" s="107" t="s">
        <v>3411</v>
      </c>
      <c r="H727" s="107" t="s">
        <v>3411</v>
      </c>
      <c r="I727" s="107" t="s">
        <v>3411</v>
      </c>
      <c r="J727" s="107" t="s">
        <v>3411</v>
      </c>
      <c r="K727" s="109">
        <v>0</v>
      </c>
    </row>
    <row r="728" spans="1:11" hidden="1">
      <c r="A728" s="108">
        <v>44681</v>
      </c>
      <c r="B728" s="107">
        <v>22</v>
      </c>
      <c r="C728" s="107" t="s">
        <v>3443</v>
      </c>
      <c r="D728" s="107" t="s">
        <v>3425</v>
      </c>
      <c r="E728" s="107" t="s">
        <v>3434</v>
      </c>
      <c r="F728" s="109">
        <v>0</v>
      </c>
      <c r="G728" s="107" t="s">
        <v>3411</v>
      </c>
      <c r="H728" s="107" t="s">
        <v>3411</v>
      </c>
      <c r="I728" s="107" t="s">
        <v>3411</v>
      </c>
      <c r="J728" s="107" t="s">
        <v>3411</v>
      </c>
      <c r="K728" s="109">
        <v>0</v>
      </c>
    </row>
    <row r="729" spans="1:11" hidden="1">
      <c r="A729" s="108">
        <v>44681</v>
      </c>
      <c r="B729" s="107">
        <v>288</v>
      </c>
      <c r="C729" s="107" t="s">
        <v>3444</v>
      </c>
      <c r="D729" s="107" t="s">
        <v>3425</v>
      </c>
      <c r="E729" s="107" t="s">
        <v>3434</v>
      </c>
      <c r="F729" s="109">
        <v>0</v>
      </c>
      <c r="G729" s="107" t="s">
        <v>3411</v>
      </c>
      <c r="H729" s="107" t="s">
        <v>3411</v>
      </c>
      <c r="I729" s="107" t="s">
        <v>3411</v>
      </c>
      <c r="J729" s="107" t="s">
        <v>3411</v>
      </c>
      <c r="K729" s="109">
        <v>0</v>
      </c>
    </row>
  </sheetData>
  <autoFilter ref="A1:K729">
    <filterColumn colId="4">
      <filters>
        <filter val="契約社員"/>
        <filter val="正社員"/>
      </filters>
    </filterColumn>
  </autoFilter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3"/>
  <sheetViews>
    <sheetView tabSelected="1" zoomScale="85" zoomScaleNormal="85" zoomScaleSheetLayoutView="40" workbookViewId="0">
      <selection activeCell="B5" sqref="B5"/>
    </sheetView>
  </sheetViews>
  <sheetFormatPr defaultColWidth="9" defaultRowHeight="15.75" outlineLevelRow="1" outlineLevelCol="1"/>
  <cols>
    <col min="1" max="1" width="9" style="9" customWidth="1"/>
    <col min="2" max="2" width="30.125" style="9" customWidth="1"/>
    <col min="3" max="3" width="16.125" style="9" customWidth="1"/>
    <col min="4" max="4" width="15.75" style="9" customWidth="1"/>
    <col min="5" max="9" width="14.875" style="9" customWidth="1"/>
    <col min="10" max="13" width="14.875" style="9" customWidth="1" outlineLevel="1"/>
    <col min="14" max="14" width="14.875" style="9" customWidth="1"/>
    <col min="15" max="15" width="14.875" style="9" customWidth="1" outlineLevel="1"/>
    <col min="16" max="16" width="15.375" style="9" customWidth="1" outlineLevel="1"/>
    <col min="17" max="18" width="14.875" style="9" customWidth="1"/>
    <col min="19" max="19" width="14.75" style="9" customWidth="1"/>
    <col min="20" max="21" width="14.875" style="9" customWidth="1"/>
    <col min="22" max="23" width="14.875" style="9" customWidth="1" outlineLevel="1"/>
    <col min="24" max="26" width="14.875" style="9" customWidth="1"/>
    <col min="27" max="27" width="15.125" style="9" customWidth="1"/>
    <col min="28" max="28" width="14.875" style="9" customWidth="1"/>
    <col min="29" max="29" width="14.25" style="9" customWidth="1"/>
    <col min="30" max="31" width="13.375" style="9" customWidth="1"/>
    <col min="32" max="32" width="9" style="9" customWidth="1"/>
    <col min="33" max="33" width="9.875" style="9" bestFit="1" customWidth="1"/>
    <col min="34" max="48" width="9" style="9"/>
    <col min="49" max="49" width="10.5" style="9" customWidth="1"/>
    <col min="50" max="52" width="9" style="9"/>
    <col min="53" max="53" width="20.5" style="9" bestFit="1" customWidth="1"/>
    <col min="54" max="16384" width="9" style="9"/>
  </cols>
  <sheetData>
    <row r="1" spans="1:34" ht="22.5" customHeight="1">
      <c r="B1" s="1" t="s">
        <v>0</v>
      </c>
      <c r="C1" s="2" t="s">
        <v>1</v>
      </c>
      <c r="D1" s="3">
        <v>2021</v>
      </c>
      <c r="E1" s="4">
        <v>10</v>
      </c>
      <c r="F1" s="5"/>
      <c r="G1" s="6" t="s">
        <v>2</v>
      </c>
      <c r="H1" s="7"/>
      <c r="I1" s="8" t="s">
        <v>3</v>
      </c>
      <c r="P1" s="10"/>
      <c r="R1" s="11" t="s">
        <v>44</v>
      </c>
      <c r="S1" s="6" t="s">
        <v>4</v>
      </c>
      <c r="U1" s="9" t="s">
        <v>43</v>
      </c>
      <c r="Y1" s="12"/>
      <c r="AB1" s="10"/>
      <c r="AC1" s="13"/>
      <c r="AD1" s="6"/>
    </row>
    <row r="2" spans="1:34" ht="22.5" customHeight="1">
      <c r="B2" s="98" t="s">
        <v>98</v>
      </c>
      <c r="G2" s="6"/>
      <c r="H2" s="14"/>
      <c r="P2" s="15"/>
      <c r="Q2" s="16"/>
      <c r="R2" s="11"/>
      <c r="S2" s="6"/>
      <c r="Y2" s="14"/>
      <c r="AB2" s="10"/>
      <c r="AC2" s="13"/>
      <c r="AD2" s="6"/>
      <c r="AH2" s="6"/>
    </row>
    <row r="3" spans="1:34" ht="11.25" customHeight="1">
      <c r="B3" s="17"/>
      <c r="G3" s="18"/>
      <c r="P3" s="19"/>
      <c r="Q3" s="20"/>
      <c r="R3" s="21"/>
      <c r="V3" s="6"/>
      <c r="Z3" s="19"/>
      <c r="AB3" s="13"/>
      <c r="AH3" s="6"/>
    </row>
    <row r="4" spans="1:34" ht="25.5" customHeight="1">
      <c r="G4" s="22"/>
      <c r="H4" s="23"/>
      <c r="I4" s="24"/>
      <c r="K4" s="24"/>
      <c r="Q4" s="19"/>
      <c r="R4" s="16"/>
    </row>
    <row r="5" spans="1:34">
      <c r="B5" s="27"/>
      <c r="C5" s="26"/>
      <c r="F5" s="18"/>
      <c r="G5" s="18"/>
      <c r="H5" s="28"/>
      <c r="I5" s="29"/>
      <c r="K5" s="18"/>
      <c r="L5" s="18"/>
      <c r="M5" s="18"/>
      <c r="N5" s="18"/>
      <c r="O5" s="18"/>
      <c r="P5" s="18"/>
      <c r="Q5" s="18"/>
      <c r="R5" s="18"/>
      <c r="S5" s="30"/>
    </row>
    <row r="6" spans="1:34" ht="16.5" customHeight="1" thickBot="1">
      <c r="B6" s="25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/>
    </row>
    <row r="7" spans="1:34" ht="30.75" thickBot="1">
      <c r="B7" s="33" t="s">
        <v>5</v>
      </c>
      <c r="C7" s="92" t="s">
        <v>57</v>
      </c>
      <c r="D7" s="89">
        <v>101</v>
      </c>
      <c r="E7" s="90">
        <v>102</v>
      </c>
      <c r="F7" s="90">
        <v>116</v>
      </c>
      <c r="G7" s="90">
        <v>118</v>
      </c>
      <c r="H7" s="90">
        <v>129</v>
      </c>
      <c r="I7" s="90">
        <v>120</v>
      </c>
      <c r="J7" s="90">
        <v>7</v>
      </c>
      <c r="K7" s="90">
        <v>8</v>
      </c>
      <c r="L7" s="90">
        <v>9</v>
      </c>
      <c r="M7" s="90">
        <v>10</v>
      </c>
      <c r="N7" s="90">
        <v>125</v>
      </c>
      <c r="O7" s="90">
        <v>12</v>
      </c>
      <c r="P7" s="90">
        <v>13</v>
      </c>
      <c r="Q7" s="90">
        <v>132</v>
      </c>
      <c r="R7" s="90">
        <v>131</v>
      </c>
      <c r="S7" s="90">
        <v>16</v>
      </c>
      <c r="T7" s="90">
        <v>141</v>
      </c>
      <c r="U7" s="90">
        <v>151</v>
      </c>
      <c r="V7" s="90">
        <v>19</v>
      </c>
      <c r="W7" s="90">
        <v>20</v>
      </c>
      <c r="X7" s="90"/>
      <c r="Y7" s="90">
        <v>162</v>
      </c>
      <c r="Z7" s="90">
        <v>163</v>
      </c>
      <c r="AA7" s="90">
        <v>301</v>
      </c>
      <c r="AB7" s="90">
        <v>302</v>
      </c>
      <c r="AC7" s="91">
        <v>26</v>
      </c>
    </row>
    <row r="8" spans="1:34" ht="58.5" customHeight="1" outlineLevel="1">
      <c r="A8" s="133" t="s">
        <v>96</v>
      </c>
      <c r="B8" s="35">
        <v>10</v>
      </c>
      <c r="C8" s="93" t="s">
        <v>56</v>
      </c>
      <c r="D8" s="94" t="s">
        <v>6</v>
      </c>
      <c r="E8" s="94" t="s">
        <v>100</v>
      </c>
      <c r="F8" s="94" t="s">
        <v>8</v>
      </c>
      <c r="G8" s="95" t="s">
        <v>9</v>
      </c>
      <c r="H8" s="96" t="s">
        <v>10</v>
      </c>
      <c r="I8" s="94" t="s">
        <v>11</v>
      </c>
      <c r="J8" s="95"/>
      <c r="K8" s="96"/>
      <c r="L8" s="96"/>
      <c r="M8" s="96"/>
      <c r="N8" s="95" t="s">
        <v>12</v>
      </c>
      <c r="O8" s="95"/>
      <c r="P8" s="95"/>
      <c r="Q8" s="95" t="s">
        <v>13</v>
      </c>
      <c r="R8" s="95" t="s">
        <v>14</v>
      </c>
      <c r="S8" s="95"/>
      <c r="T8" s="95" t="s">
        <v>15</v>
      </c>
      <c r="U8" s="95" t="s">
        <v>16</v>
      </c>
      <c r="V8" s="95"/>
      <c r="W8" s="95"/>
      <c r="X8" s="95" t="s">
        <v>17</v>
      </c>
      <c r="Y8" s="95" t="s">
        <v>18</v>
      </c>
      <c r="Z8" s="95" t="s">
        <v>19</v>
      </c>
      <c r="AA8" s="95" t="s">
        <v>20</v>
      </c>
      <c r="AB8" s="96" t="s">
        <v>21</v>
      </c>
      <c r="AC8" s="94" t="s">
        <v>22</v>
      </c>
      <c r="AD8" s="40" t="s">
        <v>23</v>
      </c>
    </row>
    <row r="9" spans="1:34" ht="24.75" customHeight="1" outlineLevel="1">
      <c r="A9" s="133"/>
      <c r="B9" s="110">
        <v>4</v>
      </c>
      <c r="C9" s="111" t="s">
        <v>3394</v>
      </c>
      <c r="D9" s="112"/>
      <c r="E9" s="112"/>
      <c r="F9" s="112"/>
      <c r="G9" s="113"/>
      <c r="H9" s="114"/>
      <c r="I9" s="112"/>
      <c r="J9" s="113"/>
      <c r="K9" s="114"/>
      <c r="L9" s="114"/>
      <c r="M9" s="114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4"/>
      <c r="AC9" s="112"/>
      <c r="AD9" s="65"/>
    </row>
    <row r="10" spans="1:34" ht="16.5" outlineLevel="1" thickBot="1">
      <c r="A10" s="133"/>
      <c r="B10" s="41" t="s">
        <v>24</v>
      </c>
      <c r="C10" s="42"/>
      <c r="D10" s="43">
        <v>0</v>
      </c>
      <c r="E10" s="43">
        <v>4.1666666666666664E-2</v>
      </c>
      <c r="F10" s="43">
        <v>0</v>
      </c>
      <c r="G10" s="43">
        <v>4.7619047619047616E-2</v>
      </c>
      <c r="H10" s="43">
        <v>0.64880952380952384</v>
      </c>
      <c r="I10" s="43">
        <v>4.7619047619047616E-2</v>
      </c>
      <c r="J10" s="43">
        <v>0</v>
      </c>
      <c r="K10" s="43">
        <v>0</v>
      </c>
      <c r="L10" s="43">
        <v>0</v>
      </c>
      <c r="M10" s="43">
        <v>0</v>
      </c>
      <c r="N10" s="43">
        <v>0.10714285714285714</v>
      </c>
      <c r="O10" s="43">
        <v>0</v>
      </c>
      <c r="P10" s="43">
        <v>0</v>
      </c>
      <c r="Q10" s="43">
        <v>0</v>
      </c>
      <c r="R10" s="43">
        <v>1.1904761904761904E-2</v>
      </c>
      <c r="S10" s="43">
        <v>0</v>
      </c>
      <c r="T10" s="43">
        <v>1.7857142857142856E-2</v>
      </c>
      <c r="U10" s="43">
        <v>0</v>
      </c>
      <c r="V10" s="43">
        <v>0</v>
      </c>
      <c r="W10" s="44">
        <v>0</v>
      </c>
      <c r="X10" s="44">
        <v>0</v>
      </c>
      <c r="Y10" s="44">
        <v>7.7380952380952384E-2</v>
      </c>
      <c r="Z10" s="44">
        <v>0</v>
      </c>
      <c r="AA10" s="44">
        <v>0</v>
      </c>
      <c r="AB10" s="44">
        <v>0</v>
      </c>
      <c r="AC10" s="44">
        <v>0</v>
      </c>
      <c r="AD10" s="45">
        <f t="shared" ref="AD10:AD18" si="0">SUM(D10:AC10)</f>
        <v>1</v>
      </c>
      <c r="AE10" s="46" t="s">
        <v>25</v>
      </c>
    </row>
    <row r="11" spans="1:34" ht="16.5" outlineLevel="1" thickTop="1">
      <c r="A11" s="133"/>
      <c r="B11" s="101" t="s">
        <v>26</v>
      </c>
      <c r="C11" s="140">
        <v>350000</v>
      </c>
      <c r="D11" s="97">
        <f>ROUND(C11*$D$10,0)</f>
        <v>0</v>
      </c>
      <c r="E11" s="97">
        <f>ROUND(C11*$E$10,0)</f>
        <v>14583</v>
      </c>
      <c r="F11" s="97">
        <f t="shared" ref="F11:F16" si="1">ROUND(C11*$F$10,0)</f>
        <v>0</v>
      </c>
      <c r="G11" s="97">
        <f t="shared" ref="G11:G18" si="2">ROUND(C11*$G$10,0)</f>
        <v>16667</v>
      </c>
      <c r="H11" s="97">
        <f t="shared" ref="H11:H18" si="3">ROUND(C11*$H$10,0)</f>
        <v>227083</v>
      </c>
      <c r="I11" s="97">
        <f t="shared" ref="I11:I18" si="4">ROUND(C11*$I$10,0)</f>
        <v>16667</v>
      </c>
      <c r="J11" s="97">
        <f t="shared" ref="J11:J18" si="5">ROUND(C11*$J$10,0)</f>
        <v>0</v>
      </c>
      <c r="K11" s="97">
        <f>ROUND(C11*$K$10,0)</f>
        <v>0</v>
      </c>
      <c r="L11" s="97">
        <f>ROUNDUP(C11*$L$10,0)</f>
        <v>0</v>
      </c>
      <c r="M11" s="97">
        <v>0</v>
      </c>
      <c r="N11" s="97">
        <f>ROUNDDOWN(C11*$N$10,0)</f>
        <v>37500</v>
      </c>
      <c r="O11" s="97">
        <f>ROUND(C11*O10,0)</f>
        <v>0</v>
      </c>
      <c r="P11" s="97">
        <f t="shared" ref="P11:P18" si="6">ROUND(C11*$P$10,0)</f>
        <v>0</v>
      </c>
      <c r="Q11" s="97">
        <f>ROUND(C11*$Q$10,0)</f>
        <v>0</v>
      </c>
      <c r="R11" s="97">
        <f>ROUNDUP(C11*$R$10,0)</f>
        <v>4167</v>
      </c>
      <c r="S11" s="97">
        <f t="shared" ref="S11:S17" si="7">ROUND(C11*$S$10,0)</f>
        <v>0</v>
      </c>
      <c r="T11" s="97">
        <f>ROUNDUP(C11*$T$10,0)</f>
        <v>6250</v>
      </c>
      <c r="U11" s="97">
        <f>ROUND(C11*$U$10,0)</f>
        <v>0</v>
      </c>
      <c r="V11" s="97">
        <f t="shared" ref="V11:V18" si="8">ROUND(C11*$V$10,0)</f>
        <v>0</v>
      </c>
      <c r="W11" s="97">
        <f>ROUND(C11*$W$10,0)</f>
        <v>0</v>
      </c>
      <c r="X11" s="97">
        <f>ROUNDUP(C11*$X$10,0)</f>
        <v>0</v>
      </c>
      <c r="Y11" s="97">
        <f>ROUND(C11*$Y$10,0)</f>
        <v>27083</v>
      </c>
      <c r="Z11" s="97">
        <f>ROUNDUP(C11*$Z$10,0)</f>
        <v>0</v>
      </c>
      <c r="AA11" s="97">
        <f t="shared" ref="AA11:AA18" si="9">ROUND(C11*$AA$10,0)</f>
        <v>0</v>
      </c>
      <c r="AB11" s="97">
        <f t="shared" ref="AB11:AB17" si="10">ROUND(C11*$AB$10,0)</f>
        <v>0</v>
      </c>
      <c r="AC11" s="97">
        <f>ROUND(C11*$AC$10,0)</f>
        <v>0</v>
      </c>
      <c r="AD11" s="49">
        <f>SUM(D11:AC11)</f>
        <v>350000</v>
      </c>
      <c r="AE11" s="50">
        <f>C11-AD11</f>
        <v>0</v>
      </c>
    </row>
    <row r="12" spans="1:34" outlineLevel="1">
      <c r="A12" s="133"/>
      <c r="B12" s="102" t="s">
        <v>27</v>
      </c>
      <c r="C12" s="53">
        <v>8100</v>
      </c>
      <c r="D12" s="97">
        <f t="shared" ref="D12:D18" si="11">ROUND(C12*$D$10,0)</f>
        <v>0</v>
      </c>
      <c r="E12" s="97">
        <f t="shared" ref="E12:E18" si="12">ROUND(C12*$E$10,0)</f>
        <v>338</v>
      </c>
      <c r="F12" s="97">
        <f t="shared" si="1"/>
        <v>0</v>
      </c>
      <c r="G12" s="97">
        <f t="shared" si="2"/>
        <v>386</v>
      </c>
      <c r="H12" s="97">
        <f t="shared" si="3"/>
        <v>5255</v>
      </c>
      <c r="I12" s="97">
        <f>ROUNDDOWN(C12*$I$10,0)</f>
        <v>385</v>
      </c>
      <c r="J12" s="97">
        <f>ROUNDDOWN(C12*$J$10,0)</f>
        <v>0</v>
      </c>
      <c r="K12" s="97">
        <f t="shared" ref="K12:K18" si="13">ROUND(C12*$K$10,0)</f>
        <v>0</v>
      </c>
      <c r="L12" s="97">
        <f t="shared" ref="L12:L18" si="14">ROUND(C12*$L$10,0)</f>
        <v>0</v>
      </c>
      <c r="M12" s="97">
        <f>ROUND(C12*$M$10,0)</f>
        <v>0</v>
      </c>
      <c r="N12" s="97">
        <f>ROUND(C12*$N$10,0)</f>
        <v>868</v>
      </c>
      <c r="O12" s="97">
        <f>ROUND(C12*O10,0)</f>
        <v>0</v>
      </c>
      <c r="P12" s="97">
        <f>ROUNDDOWN(C12*$P$10,0)</f>
        <v>0</v>
      </c>
      <c r="Q12" s="97">
        <f>ROUND(C12*$Q$10,0)</f>
        <v>0</v>
      </c>
      <c r="R12" s="97">
        <f>ROUND(C12*$R$10,0)</f>
        <v>96</v>
      </c>
      <c r="S12" s="97">
        <f t="shared" si="7"/>
        <v>0</v>
      </c>
      <c r="T12" s="97">
        <f>ROUND(C12*$T$10,0)</f>
        <v>145</v>
      </c>
      <c r="U12" s="97">
        <f>ROUNDDOWN(C12*$U$10,0)</f>
        <v>0</v>
      </c>
      <c r="V12" s="97">
        <f>ROUNDUP(C12*$V$10,0)</f>
        <v>0</v>
      </c>
      <c r="W12" s="97">
        <f>ROUND(C12*$W$10,0)</f>
        <v>0</v>
      </c>
      <c r="X12" s="97">
        <f>ROUNDDOWN(C12*$X$10,0)</f>
        <v>0</v>
      </c>
      <c r="Y12" s="97">
        <f>ROUND(C12*$Y$10,0)</f>
        <v>627</v>
      </c>
      <c r="Z12" s="97">
        <f>ROUNDDOWN(C12*$Z$10,0)</f>
        <v>0</v>
      </c>
      <c r="AA12" s="97">
        <f t="shared" si="9"/>
        <v>0</v>
      </c>
      <c r="AB12" s="97">
        <f t="shared" si="10"/>
        <v>0</v>
      </c>
      <c r="AC12" s="97">
        <f>ROUND(C12*$AC$10,0)</f>
        <v>0</v>
      </c>
      <c r="AD12" s="52">
        <f t="shared" si="0"/>
        <v>8100</v>
      </c>
      <c r="AE12" s="50">
        <f t="shared" ref="AE12:AE19" si="15">C12-AD12</f>
        <v>0</v>
      </c>
    </row>
    <row r="13" spans="1:34" outlineLevel="1">
      <c r="A13" s="133"/>
      <c r="B13" s="102" t="s">
        <v>28</v>
      </c>
      <c r="C13" s="55">
        <f>18522+3240</f>
        <v>21762</v>
      </c>
      <c r="D13" s="97">
        <f t="shared" si="11"/>
        <v>0</v>
      </c>
      <c r="E13" s="97">
        <f t="shared" si="12"/>
        <v>907</v>
      </c>
      <c r="F13" s="97">
        <f t="shared" si="1"/>
        <v>0</v>
      </c>
      <c r="G13" s="97">
        <f t="shared" si="2"/>
        <v>1036</v>
      </c>
      <c r="H13" s="97">
        <f t="shared" si="3"/>
        <v>14119</v>
      </c>
      <c r="I13" s="97">
        <f t="shared" si="4"/>
        <v>1036</v>
      </c>
      <c r="J13" s="97">
        <f t="shared" si="5"/>
        <v>0</v>
      </c>
      <c r="K13" s="97">
        <f t="shared" si="13"/>
        <v>0</v>
      </c>
      <c r="L13" s="97">
        <f t="shared" si="14"/>
        <v>0</v>
      </c>
      <c r="M13" s="97">
        <f>ROUND(C13*$M$10,0)</f>
        <v>0</v>
      </c>
      <c r="N13" s="97">
        <f>ROUND(C13*$N$10,0)</f>
        <v>2332</v>
      </c>
      <c r="O13" s="97">
        <f>ROUND(C13*O10,0)</f>
        <v>0</v>
      </c>
      <c r="P13" s="97">
        <f t="shared" si="6"/>
        <v>0</v>
      </c>
      <c r="Q13" s="97">
        <f t="shared" ref="Q13:Q18" si="16">ROUND(C13*$Q$10,0)</f>
        <v>0</v>
      </c>
      <c r="R13" s="97">
        <f t="shared" ref="R13:R18" si="17">ROUND(C13*$R$10,0)</f>
        <v>259</v>
      </c>
      <c r="S13" s="97">
        <f t="shared" si="7"/>
        <v>0</v>
      </c>
      <c r="T13" s="97">
        <f>ROUNDUP(C13*$T$10,0)</f>
        <v>389</v>
      </c>
      <c r="U13" s="97">
        <f>ROUND(C13*$U$10,0)</f>
        <v>0</v>
      </c>
      <c r="V13" s="97">
        <f>ROUNDDOWN(C13*$V$10,0)</f>
        <v>0</v>
      </c>
      <c r="W13" s="97">
        <f>ROUND(C13*$W$10,0)</f>
        <v>0</v>
      </c>
      <c r="X13" s="97">
        <f>ROUNDDOWN(C13*$X$10,0)</f>
        <v>0</v>
      </c>
      <c r="Y13" s="97">
        <f>ROUND(C13*$Y$10,0)</f>
        <v>1684</v>
      </c>
      <c r="Z13" s="97">
        <f>ROUNDUP(C13*$Z$10,0)</f>
        <v>0</v>
      </c>
      <c r="AA13" s="97">
        <f t="shared" si="9"/>
        <v>0</v>
      </c>
      <c r="AB13" s="97">
        <f t="shared" si="10"/>
        <v>0</v>
      </c>
      <c r="AC13" s="97">
        <f>ROUND(C13*$AC$10,0)</f>
        <v>0</v>
      </c>
      <c r="AD13" s="54">
        <f t="shared" si="0"/>
        <v>21762</v>
      </c>
      <c r="AE13" s="50">
        <f t="shared" si="15"/>
        <v>0</v>
      </c>
    </row>
    <row r="14" spans="1:34" outlineLevel="1">
      <c r="A14" s="133"/>
      <c r="B14" s="102" t="s">
        <v>29</v>
      </c>
      <c r="C14" s="55">
        <v>32940</v>
      </c>
      <c r="D14" s="97">
        <f t="shared" si="11"/>
        <v>0</v>
      </c>
      <c r="E14" s="97">
        <f t="shared" si="12"/>
        <v>1373</v>
      </c>
      <c r="F14" s="97">
        <f t="shared" si="1"/>
        <v>0</v>
      </c>
      <c r="G14" s="97">
        <f t="shared" si="2"/>
        <v>1569</v>
      </c>
      <c r="H14" s="97">
        <f t="shared" si="3"/>
        <v>21372</v>
      </c>
      <c r="I14" s="97">
        <f t="shared" si="4"/>
        <v>1569</v>
      </c>
      <c r="J14" s="97">
        <f t="shared" si="5"/>
        <v>0</v>
      </c>
      <c r="K14" s="97">
        <f t="shared" si="13"/>
        <v>0</v>
      </c>
      <c r="L14" s="97">
        <f t="shared" si="14"/>
        <v>0</v>
      </c>
      <c r="M14" s="97">
        <f>ROUND(C14*$M$10,0)</f>
        <v>0</v>
      </c>
      <c r="N14" s="97">
        <f>ROUNDDOWN(C14*$N$10,0)</f>
        <v>3529</v>
      </c>
      <c r="O14" s="97">
        <f>ROUND(C14*O10,0)</f>
        <v>0</v>
      </c>
      <c r="P14" s="97">
        <f t="shared" si="6"/>
        <v>0</v>
      </c>
      <c r="Q14" s="97">
        <f>ROUNDDOWN(C14*$Q$10,0)</f>
        <v>0</v>
      </c>
      <c r="R14" s="97">
        <f>ROUNDDOWN(C14*$R$10,0)</f>
        <v>392</v>
      </c>
      <c r="S14" s="97">
        <f t="shared" si="7"/>
        <v>0</v>
      </c>
      <c r="T14" s="97">
        <f>ROUND(C14*$T$10,0)</f>
        <v>588</v>
      </c>
      <c r="U14" s="97">
        <f>ROUNDDOWN(C14*$U$10,0)</f>
        <v>0</v>
      </c>
      <c r="V14" s="97">
        <f>ROUNDUP(C14*$V$10,0)</f>
        <v>0</v>
      </c>
      <c r="W14" s="97">
        <f>ROUNDUP(C14*$W$10,0)</f>
        <v>0</v>
      </c>
      <c r="X14" s="97">
        <f>ROUNDUP(C14*$X$10,0)</f>
        <v>0</v>
      </c>
      <c r="Y14" s="97">
        <f>ROUNDDOWN(C14*$Y$10,0)</f>
        <v>2548</v>
      </c>
      <c r="Z14" s="97">
        <f>ROUND(C14*$Z$10,0)</f>
        <v>0</v>
      </c>
      <c r="AA14" s="97">
        <f t="shared" si="9"/>
        <v>0</v>
      </c>
      <c r="AB14" s="97">
        <f t="shared" si="10"/>
        <v>0</v>
      </c>
      <c r="AC14" s="97">
        <f>ROUND(C14*$AC$10,0)</f>
        <v>0</v>
      </c>
      <c r="AD14" s="54">
        <f t="shared" si="0"/>
        <v>32940</v>
      </c>
      <c r="AE14" s="50">
        <f t="shared" si="15"/>
        <v>0</v>
      </c>
    </row>
    <row r="15" spans="1:34" outlineLevel="1">
      <c r="A15" s="133"/>
      <c r="B15" s="102" t="s">
        <v>30</v>
      </c>
      <c r="C15" s="55">
        <f>ROUND((C11+C12)*3/1000,0)</f>
        <v>1074</v>
      </c>
      <c r="D15" s="97">
        <f t="shared" si="11"/>
        <v>0</v>
      </c>
      <c r="E15" s="97">
        <f t="shared" si="12"/>
        <v>45</v>
      </c>
      <c r="F15" s="97">
        <f t="shared" si="1"/>
        <v>0</v>
      </c>
      <c r="G15" s="97">
        <f t="shared" si="2"/>
        <v>51</v>
      </c>
      <c r="H15" s="97">
        <f t="shared" si="3"/>
        <v>697</v>
      </c>
      <c r="I15" s="97">
        <f t="shared" si="4"/>
        <v>51</v>
      </c>
      <c r="J15" s="97">
        <f t="shared" si="5"/>
        <v>0</v>
      </c>
      <c r="K15" s="97">
        <f t="shared" si="13"/>
        <v>0</v>
      </c>
      <c r="L15" s="97">
        <f t="shared" si="14"/>
        <v>0</v>
      </c>
      <c r="M15" s="97">
        <f>ROUND(C15*$M$10,0)</f>
        <v>0</v>
      </c>
      <c r="N15" s="97">
        <f>ROUND(C15*$N$10,0)</f>
        <v>115</v>
      </c>
      <c r="O15" s="97">
        <f>ROUND(C15*O10,0)</f>
        <v>0</v>
      </c>
      <c r="P15" s="97">
        <f>ROUNDUP(C15*$P$10,0)</f>
        <v>0</v>
      </c>
      <c r="Q15" s="97">
        <f>ROUND(C15*$Q$10,0)</f>
        <v>0</v>
      </c>
      <c r="R15" s="97">
        <f>ROUNDDOWN(C15*$R$10,0)</f>
        <v>12</v>
      </c>
      <c r="S15" s="97">
        <f t="shared" si="7"/>
        <v>0</v>
      </c>
      <c r="T15" s="97">
        <f>ROUND(C15*$T$10,0)</f>
        <v>19</v>
      </c>
      <c r="U15" s="97">
        <f>ROUND(C15*$U$10,0)</f>
        <v>0</v>
      </c>
      <c r="V15" s="97">
        <f>ROUND(C15*$V$10,0)</f>
        <v>0</v>
      </c>
      <c r="W15" s="97">
        <f>ROUND(C15*$W$10,0)</f>
        <v>0</v>
      </c>
      <c r="X15" s="97">
        <f>ROUND(C15*$X$10,0)</f>
        <v>0</v>
      </c>
      <c r="Y15" s="97">
        <f>ROUNDUP(C15*$Y$10,0)</f>
        <v>84</v>
      </c>
      <c r="Z15" s="97">
        <f>ROUNDUP(C15*$Z$10,0)</f>
        <v>0</v>
      </c>
      <c r="AA15" s="97">
        <f t="shared" si="9"/>
        <v>0</v>
      </c>
      <c r="AB15" s="97">
        <f t="shared" si="10"/>
        <v>0</v>
      </c>
      <c r="AC15" s="97">
        <f>ROUNDDOWN(C15*$AC$10,0)</f>
        <v>0</v>
      </c>
      <c r="AD15" s="54">
        <f t="shared" si="0"/>
        <v>1074</v>
      </c>
      <c r="AE15" s="50">
        <f t="shared" si="15"/>
        <v>0</v>
      </c>
    </row>
    <row r="16" spans="1:34" outlineLevel="1">
      <c r="A16" s="133"/>
      <c r="B16" s="102" t="s">
        <v>31</v>
      </c>
      <c r="C16" s="55">
        <f>ROUND((C11+C12)*3/1000,0)</f>
        <v>1074</v>
      </c>
      <c r="D16" s="97">
        <f t="shared" si="11"/>
        <v>0</v>
      </c>
      <c r="E16" s="97">
        <f t="shared" si="12"/>
        <v>45</v>
      </c>
      <c r="F16" s="97">
        <f t="shared" si="1"/>
        <v>0</v>
      </c>
      <c r="G16" s="97">
        <f t="shared" si="2"/>
        <v>51</v>
      </c>
      <c r="H16" s="97">
        <f t="shared" si="3"/>
        <v>697</v>
      </c>
      <c r="I16" s="97">
        <f t="shared" si="4"/>
        <v>51</v>
      </c>
      <c r="J16" s="97">
        <f t="shared" si="5"/>
        <v>0</v>
      </c>
      <c r="K16" s="97">
        <f t="shared" si="13"/>
        <v>0</v>
      </c>
      <c r="L16" s="97">
        <f>ROUNDUP(C16*$L$10,0)</f>
        <v>0</v>
      </c>
      <c r="M16" s="97">
        <f>ROUNDUP(C16*$M$10,0)</f>
        <v>0</v>
      </c>
      <c r="N16" s="97">
        <f>ROUND(C16*$N$10,0)</f>
        <v>115</v>
      </c>
      <c r="O16" s="97">
        <f>ROUND(C16*O10,0)</f>
        <v>0</v>
      </c>
      <c r="P16" s="97">
        <f>ROUNDDOWN(C16*$P$10,0)</f>
        <v>0</v>
      </c>
      <c r="Q16" s="97">
        <f>ROUND(C16*$Q$10,0)</f>
        <v>0</v>
      </c>
      <c r="R16" s="97">
        <f t="shared" si="17"/>
        <v>13</v>
      </c>
      <c r="S16" s="97">
        <f t="shared" si="7"/>
        <v>0</v>
      </c>
      <c r="T16" s="97">
        <f>ROUND(C16*$T$10,0)</f>
        <v>19</v>
      </c>
      <c r="U16" s="97">
        <f>ROUND(C16*$U$10,0)</f>
        <v>0</v>
      </c>
      <c r="V16" s="97">
        <f t="shared" si="8"/>
        <v>0</v>
      </c>
      <c r="W16" s="97">
        <f>ROUND(C16*$W$10,0)</f>
        <v>0</v>
      </c>
      <c r="X16" s="97">
        <f>ROUND(C16*$X$10,0)</f>
        <v>0</v>
      </c>
      <c r="Y16" s="97">
        <f>ROUND(C16*$Y$10,0)</f>
        <v>83</v>
      </c>
      <c r="Z16" s="97">
        <f>ROUNDUP(C16*$Z$10,0)</f>
        <v>0</v>
      </c>
      <c r="AA16" s="97">
        <f t="shared" si="9"/>
        <v>0</v>
      </c>
      <c r="AB16" s="97">
        <f t="shared" si="10"/>
        <v>0</v>
      </c>
      <c r="AC16" s="97">
        <f>ROUNDDOWN(C16*$AC$10,0)</f>
        <v>0</v>
      </c>
      <c r="AD16" s="52">
        <f t="shared" si="0"/>
        <v>1074</v>
      </c>
      <c r="AE16" s="50">
        <f t="shared" si="15"/>
        <v>0</v>
      </c>
    </row>
    <row r="17" spans="1:33" outlineLevel="1">
      <c r="A17" s="133"/>
      <c r="B17" s="102" t="s">
        <v>32</v>
      </c>
      <c r="C17" s="55">
        <f>ROUND((C11+C12)*6/1000,0)</f>
        <v>2149</v>
      </c>
      <c r="D17" s="97">
        <f t="shared" si="11"/>
        <v>0</v>
      </c>
      <c r="E17" s="97">
        <f t="shared" si="12"/>
        <v>90</v>
      </c>
      <c r="F17" s="97">
        <f>ROUNDDOWN(C17*$F$10,0)</f>
        <v>0</v>
      </c>
      <c r="G17" s="97">
        <f t="shared" si="2"/>
        <v>102</v>
      </c>
      <c r="H17" s="97">
        <f t="shared" si="3"/>
        <v>1394</v>
      </c>
      <c r="I17" s="97">
        <f t="shared" si="4"/>
        <v>102</v>
      </c>
      <c r="J17" s="97">
        <f t="shared" si="5"/>
        <v>0</v>
      </c>
      <c r="K17" s="97">
        <f t="shared" si="13"/>
        <v>0</v>
      </c>
      <c r="L17" s="97">
        <f t="shared" si="14"/>
        <v>0</v>
      </c>
      <c r="M17" s="97">
        <f>ROUND(C17*$M$10,0)</f>
        <v>0</v>
      </c>
      <c r="N17" s="97">
        <f>ROUND(C17*$N$10,0)</f>
        <v>230</v>
      </c>
      <c r="O17" s="97">
        <f>ROUND(C17*O10,0)</f>
        <v>0</v>
      </c>
      <c r="P17" s="97">
        <f t="shared" si="6"/>
        <v>0</v>
      </c>
      <c r="Q17" s="97">
        <f>ROUND(C17*$Q$10,0)</f>
        <v>0</v>
      </c>
      <c r="R17" s="97">
        <f t="shared" si="17"/>
        <v>26</v>
      </c>
      <c r="S17" s="97">
        <f t="shared" si="7"/>
        <v>0</v>
      </c>
      <c r="T17" s="97">
        <f>ROUNDUP(C17*$T$10,0)</f>
        <v>39</v>
      </c>
      <c r="U17" s="97">
        <f>ROUND(C17*$U$10,0)</f>
        <v>0</v>
      </c>
      <c r="V17" s="97">
        <f t="shared" si="8"/>
        <v>0</v>
      </c>
      <c r="W17" s="97">
        <f>ROUND(C17*$W$10,0)</f>
        <v>0</v>
      </c>
      <c r="X17" s="97">
        <f>ROUND(C17*$X$10,0)</f>
        <v>0</v>
      </c>
      <c r="Y17" s="97">
        <f>ROUND(C17*$Y$10,0)</f>
        <v>166</v>
      </c>
      <c r="Z17" s="97">
        <f>ROUND(C17*$Z$10,0)</f>
        <v>0</v>
      </c>
      <c r="AA17" s="97">
        <f t="shared" si="9"/>
        <v>0</v>
      </c>
      <c r="AB17" s="97">
        <f t="shared" si="10"/>
        <v>0</v>
      </c>
      <c r="AC17" s="97">
        <f>ROUNDUP(C17*$AC$10,0)</f>
        <v>0</v>
      </c>
      <c r="AD17" s="54">
        <f t="shared" si="0"/>
        <v>2149</v>
      </c>
      <c r="AE17" s="50">
        <f t="shared" si="15"/>
        <v>0</v>
      </c>
    </row>
    <row r="18" spans="1:33" outlineLevel="1">
      <c r="A18" s="133"/>
      <c r="B18" s="102" t="s">
        <v>33</v>
      </c>
      <c r="C18" s="55">
        <v>1296</v>
      </c>
      <c r="D18" s="97">
        <f t="shared" si="11"/>
        <v>0</v>
      </c>
      <c r="E18" s="97">
        <f t="shared" si="12"/>
        <v>54</v>
      </c>
      <c r="F18" s="97">
        <f>ROUNDDOWN(C18*$F$10,0)</f>
        <v>0</v>
      </c>
      <c r="G18" s="97">
        <f t="shared" si="2"/>
        <v>62</v>
      </c>
      <c r="H18" s="97">
        <f t="shared" si="3"/>
        <v>841</v>
      </c>
      <c r="I18" s="97">
        <f t="shared" si="4"/>
        <v>62</v>
      </c>
      <c r="J18" s="97">
        <f t="shared" si="5"/>
        <v>0</v>
      </c>
      <c r="K18" s="97">
        <f t="shared" si="13"/>
        <v>0</v>
      </c>
      <c r="L18" s="97">
        <f t="shared" si="14"/>
        <v>0</v>
      </c>
      <c r="M18" s="97">
        <f>ROUND(C18*$M$10,0)</f>
        <v>0</v>
      </c>
      <c r="N18" s="97">
        <f>ROUND(C18*$N$10,0)</f>
        <v>139</v>
      </c>
      <c r="O18" s="97">
        <f>ROUND(C18*O10,0)</f>
        <v>0</v>
      </c>
      <c r="P18" s="97">
        <f t="shared" si="6"/>
        <v>0</v>
      </c>
      <c r="Q18" s="97">
        <f t="shared" si="16"/>
        <v>0</v>
      </c>
      <c r="R18" s="97">
        <f t="shared" si="17"/>
        <v>15</v>
      </c>
      <c r="S18" s="97">
        <f>ROUND(C18*$S$10,0)</f>
        <v>0</v>
      </c>
      <c r="T18" s="97">
        <f>ROUNDDOWN(C18*$T$10,0)</f>
        <v>23</v>
      </c>
      <c r="U18" s="97">
        <f t="shared" ref="U18" si="18">ROUND(C18*$U$10,0)</f>
        <v>0</v>
      </c>
      <c r="V18" s="97">
        <f t="shared" si="8"/>
        <v>0</v>
      </c>
      <c r="W18" s="97">
        <f>ROUND(C18*$W$10,0)</f>
        <v>0</v>
      </c>
      <c r="X18" s="97">
        <f>ROUND(C18*$X$10,0)</f>
        <v>0</v>
      </c>
      <c r="Y18" s="97">
        <f>ROUNDDOWN(C18*$Y$10,0)</f>
        <v>100</v>
      </c>
      <c r="Z18" s="97">
        <f>ROUND(C18*$Z$10,0)</f>
        <v>0</v>
      </c>
      <c r="AA18" s="97">
        <f t="shared" si="9"/>
        <v>0</v>
      </c>
      <c r="AB18" s="97">
        <f>ROUNDDOWN(C18*$AB$10,0)</f>
        <v>0</v>
      </c>
      <c r="AC18" s="97">
        <f>ROUNDUP(C18*$AC$10,0)</f>
        <v>0</v>
      </c>
      <c r="AD18" s="54">
        <f t="shared" si="0"/>
        <v>1296</v>
      </c>
      <c r="AE18" s="50">
        <f t="shared" si="15"/>
        <v>0</v>
      </c>
    </row>
    <row r="19" spans="1:33" outlineLevel="1">
      <c r="A19" s="133"/>
      <c r="B19" s="56" t="s">
        <v>34</v>
      </c>
      <c r="C19" s="57">
        <f t="shared" ref="C19:AB19" si="19">SUM(C11:C18)</f>
        <v>418395</v>
      </c>
      <c r="D19" s="58">
        <f t="shared" si="19"/>
        <v>0</v>
      </c>
      <c r="E19" s="58">
        <f t="shared" si="19"/>
        <v>17435</v>
      </c>
      <c r="F19" s="58">
        <f t="shared" si="19"/>
        <v>0</v>
      </c>
      <c r="G19" s="58">
        <f t="shared" si="19"/>
        <v>19924</v>
      </c>
      <c r="H19" s="58">
        <f t="shared" si="19"/>
        <v>271458</v>
      </c>
      <c r="I19" s="58">
        <f t="shared" si="19"/>
        <v>19923</v>
      </c>
      <c r="J19" s="58">
        <f t="shared" si="19"/>
        <v>0</v>
      </c>
      <c r="K19" s="58">
        <f t="shared" si="19"/>
        <v>0</v>
      </c>
      <c r="L19" s="58">
        <f t="shared" si="19"/>
        <v>0</v>
      </c>
      <c r="M19" s="58">
        <f t="shared" si="19"/>
        <v>0</v>
      </c>
      <c r="N19" s="58">
        <f t="shared" si="19"/>
        <v>44828</v>
      </c>
      <c r="O19" s="58">
        <f t="shared" si="19"/>
        <v>0</v>
      </c>
      <c r="P19" s="58">
        <f t="shared" si="19"/>
        <v>0</v>
      </c>
      <c r="Q19" s="58">
        <f t="shared" si="19"/>
        <v>0</v>
      </c>
      <c r="R19" s="58">
        <f t="shared" si="19"/>
        <v>4980</v>
      </c>
      <c r="S19" s="58">
        <f t="shared" si="19"/>
        <v>0</v>
      </c>
      <c r="T19" s="58">
        <f t="shared" si="19"/>
        <v>7472</v>
      </c>
      <c r="U19" s="58">
        <f t="shared" si="19"/>
        <v>0</v>
      </c>
      <c r="V19" s="58">
        <f t="shared" si="19"/>
        <v>0</v>
      </c>
      <c r="W19" s="58">
        <f t="shared" si="19"/>
        <v>0</v>
      </c>
      <c r="X19" s="58">
        <f t="shared" si="19"/>
        <v>0</v>
      </c>
      <c r="Y19" s="58">
        <f t="shared" si="19"/>
        <v>32375</v>
      </c>
      <c r="Z19" s="58">
        <f t="shared" si="19"/>
        <v>0</v>
      </c>
      <c r="AA19" s="58">
        <f t="shared" si="19"/>
        <v>0</v>
      </c>
      <c r="AB19" s="58">
        <f t="shared" si="19"/>
        <v>0</v>
      </c>
      <c r="AC19" s="58">
        <f>SUM(AC11:AC18)</f>
        <v>0</v>
      </c>
      <c r="AD19" s="58">
        <f>SUM(AD11:AD18)</f>
        <v>418395</v>
      </c>
      <c r="AE19" s="50">
        <f t="shared" si="15"/>
        <v>0</v>
      </c>
      <c r="AG19" s="18">
        <f>SUM(AD11,AD12,AD16)</f>
        <v>359174</v>
      </c>
    </row>
    <row r="20" spans="1:33">
      <c r="A20" s="99"/>
      <c r="B20" s="59"/>
      <c r="C20" s="60"/>
      <c r="D20" s="18"/>
      <c r="E20" s="18"/>
      <c r="F20" s="18"/>
      <c r="G20" s="61"/>
      <c r="H20" s="61"/>
      <c r="I20" s="62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3"/>
    </row>
    <row r="21" spans="1:33">
      <c r="A21" s="99"/>
      <c r="B21" s="34"/>
      <c r="C21" s="34" t="s">
        <v>45</v>
      </c>
      <c r="D21" s="31">
        <v>1</v>
      </c>
      <c r="E21" s="31">
        <v>2</v>
      </c>
      <c r="F21" s="31">
        <v>3</v>
      </c>
      <c r="G21" s="31">
        <v>4</v>
      </c>
      <c r="H21" s="31">
        <v>5</v>
      </c>
      <c r="I21" s="31">
        <v>6</v>
      </c>
      <c r="J21" s="31">
        <v>7</v>
      </c>
      <c r="K21" s="31">
        <v>8</v>
      </c>
      <c r="L21" s="31">
        <v>9</v>
      </c>
      <c r="M21" s="31">
        <v>10</v>
      </c>
      <c r="N21" s="31">
        <v>11</v>
      </c>
      <c r="O21" s="31">
        <v>12</v>
      </c>
      <c r="P21" s="31">
        <v>13</v>
      </c>
      <c r="Q21" s="31">
        <v>14</v>
      </c>
      <c r="R21" s="31">
        <v>15</v>
      </c>
      <c r="S21" s="31">
        <v>16</v>
      </c>
      <c r="T21" s="31">
        <v>17</v>
      </c>
      <c r="U21" s="31">
        <v>18</v>
      </c>
      <c r="V21" s="31">
        <v>19</v>
      </c>
      <c r="W21" s="31">
        <v>20</v>
      </c>
      <c r="X21" s="31">
        <v>21</v>
      </c>
      <c r="Y21" s="31">
        <v>22</v>
      </c>
      <c r="Z21" s="31">
        <v>23</v>
      </c>
      <c r="AA21" s="31">
        <v>24</v>
      </c>
      <c r="AB21" s="31">
        <v>25</v>
      </c>
      <c r="AC21" s="31">
        <v>26</v>
      </c>
    </row>
    <row r="22" spans="1:33" ht="48.75" thickBot="1">
      <c r="A22" s="134" t="s">
        <v>97</v>
      </c>
      <c r="B22" s="64" t="s">
        <v>35</v>
      </c>
      <c r="C22" s="36" t="str">
        <f>$C$8</f>
        <v>プロジェクト名</v>
      </c>
      <c r="D22" s="37" t="s">
        <v>6</v>
      </c>
      <c r="E22" s="37" t="s">
        <v>7</v>
      </c>
      <c r="F22" s="37" t="s">
        <v>8</v>
      </c>
      <c r="G22" s="38" t="s">
        <v>9</v>
      </c>
      <c r="H22" s="39" t="s">
        <v>10</v>
      </c>
      <c r="I22" s="37" t="s">
        <v>11</v>
      </c>
      <c r="J22" s="38"/>
      <c r="K22" s="39"/>
      <c r="L22" s="39"/>
      <c r="M22" s="39"/>
      <c r="N22" s="38" t="s">
        <v>12</v>
      </c>
      <c r="O22" s="38"/>
      <c r="P22" s="38"/>
      <c r="Q22" s="38" t="s">
        <v>13</v>
      </c>
      <c r="R22" s="38" t="s">
        <v>14</v>
      </c>
      <c r="S22" s="38"/>
      <c r="T22" s="38" t="s">
        <v>15</v>
      </c>
      <c r="U22" s="38" t="s">
        <v>16</v>
      </c>
      <c r="V22" s="38"/>
      <c r="W22" s="38"/>
      <c r="X22" s="38" t="s">
        <v>17</v>
      </c>
      <c r="Y22" s="38" t="s">
        <v>18</v>
      </c>
      <c r="Z22" s="38" t="s">
        <v>19</v>
      </c>
      <c r="AA22" s="38" t="s">
        <v>20</v>
      </c>
      <c r="AB22" s="39" t="s">
        <v>21</v>
      </c>
      <c r="AC22" s="37" t="s">
        <v>22</v>
      </c>
      <c r="AD22" s="65" t="s">
        <v>23</v>
      </c>
    </row>
    <row r="23" spans="1:33" ht="17.25" thickTop="1" thickBot="1">
      <c r="A23" s="134"/>
      <c r="B23" s="66" t="s">
        <v>36</v>
      </c>
      <c r="C23" s="67"/>
      <c r="D23" s="68">
        <v>0</v>
      </c>
      <c r="E23" s="68">
        <v>0.19875776397515527</v>
      </c>
      <c r="F23" s="68">
        <v>0</v>
      </c>
      <c r="G23" s="68">
        <v>3.7267080745341616E-2</v>
      </c>
      <c r="H23" s="68">
        <v>4.9689440993788817E-2</v>
      </c>
      <c r="I23" s="68">
        <v>3.7267080745341616E-2</v>
      </c>
      <c r="J23" s="68">
        <v>0</v>
      </c>
      <c r="K23" s="68">
        <v>0</v>
      </c>
      <c r="L23" s="68">
        <v>0</v>
      </c>
      <c r="M23" s="68">
        <v>0</v>
      </c>
      <c r="N23" s="68">
        <v>6.8322981366459631E-2</v>
      </c>
      <c r="O23" s="68">
        <v>0</v>
      </c>
      <c r="P23" s="69">
        <v>0</v>
      </c>
      <c r="Q23" s="68">
        <v>0</v>
      </c>
      <c r="R23" s="68">
        <v>0.18012422360248448</v>
      </c>
      <c r="S23" s="68">
        <v>0</v>
      </c>
      <c r="T23" s="68">
        <v>0.32608695652173914</v>
      </c>
      <c r="U23" s="68">
        <v>0</v>
      </c>
      <c r="V23" s="70">
        <v>0</v>
      </c>
      <c r="W23" s="70">
        <v>0</v>
      </c>
      <c r="X23" s="70">
        <v>0</v>
      </c>
      <c r="Y23" s="70">
        <v>4.3478260869565216E-2</v>
      </c>
      <c r="Z23" s="70">
        <v>0</v>
      </c>
      <c r="AA23" s="70">
        <v>0</v>
      </c>
      <c r="AB23" s="70">
        <v>0</v>
      </c>
      <c r="AC23" s="71">
        <v>5.9006211180124224E-2</v>
      </c>
      <c r="AD23" s="72">
        <f>SUM(D23:AC23)</f>
        <v>1</v>
      </c>
      <c r="AE23" s="19" t="s">
        <v>37</v>
      </c>
    </row>
    <row r="24" spans="1:33" ht="16.5" thickTop="1">
      <c r="A24" s="134"/>
      <c r="B24" s="47" t="s">
        <v>38</v>
      </c>
      <c r="C24" s="48">
        <f>C13</f>
        <v>21762</v>
      </c>
      <c r="D24" s="73">
        <f>ROUND(C24*$D$23,0)</f>
        <v>0</v>
      </c>
      <c r="E24" s="73">
        <f>ROUND(C24*$E$23,0)</f>
        <v>4325</v>
      </c>
      <c r="F24" s="73">
        <f>ROUND(C24*$F$23,0)</f>
        <v>0</v>
      </c>
      <c r="G24" s="73">
        <f>ROUND(C24*$G$23,0)</f>
        <v>811</v>
      </c>
      <c r="H24" s="73">
        <f>ROUND(C24*$H$23,0)</f>
        <v>1081</v>
      </c>
      <c r="I24" s="73">
        <f>ROUND(C24*$I$23,0)</f>
        <v>811</v>
      </c>
      <c r="J24" s="73">
        <f>ROUND(C24*$J$23,0)</f>
        <v>0</v>
      </c>
      <c r="K24" s="73">
        <f>ROUND(C24*$K$23,0)</f>
        <v>0</v>
      </c>
      <c r="L24" s="73">
        <f>ROUND(C24*$L$23,0)</f>
        <v>0</v>
      </c>
      <c r="M24" s="73">
        <f>ROUND(C24*$M$23,0)</f>
        <v>0</v>
      </c>
      <c r="N24" s="73">
        <f>ROUNDUP(C24*$N$23,0)</f>
        <v>1487</v>
      </c>
      <c r="O24" s="73">
        <f>ROUND(C24*O23,0)</f>
        <v>0</v>
      </c>
      <c r="P24" s="73">
        <f>ROUND(C24*$P$23,0)</f>
        <v>0</v>
      </c>
      <c r="Q24" s="73">
        <f>ROUND(C24*$Q$23,0)</f>
        <v>0</v>
      </c>
      <c r="R24" s="73">
        <f>ROUND(C24*$R$23,0)</f>
        <v>3920</v>
      </c>
      <c r="S24" s="73">
        <f>ROUND(C24*$S$23,0)</f>
        <v>0</v>
      </c>
      <c r="T24" s="73">
        <f>ROUND(C24*$T$23,0)</f>
        <v>7096</v>
      </c>
      <c r="U24" s="73">
        <f>ROUND(C24*$U$23,0)</f>
        <v>0</v>
      </c>
      <c r="V24" s="73">
        <f>ROUNDDOWN(C24*$V$23,0)</f>
        <v>0</v>
      </c>
      <c r="W24" s="73">
        <f>ROUND(C24*$W$23,0)</f>
        <v>0</v>
      </c>
      <c r="X24" s="73">
        <f>ROUND(C24*$X$23,0)</f>
        <v>0</v>
      </c>
      <c r="Y24" s="73">
        <f>ROUND(C24*$Y$23,0)</f>
        <v>946</v>
      </c>
      <c r="Z24" s="73">
        <f>ROUNDDOWN(C24*$Z$23,0)</f>
        <v>0</v>
      </c>
      <c r="AA24" s="73">
        <f>ROUND(C24*$AA$23,0)</f>
        <v>0</v>
      </c>
      <c r="AB24" s="73">
        <f>ROUND(C24*$AB$23,0)</f>
        <v>0</v>
      </c>
      <c r="AC24" s="74">
        <f>ROUNDUP(C24*$AC$23,0)</f>
        <v>1285</v>
      </c>
      <c r="AD24" s="75">
        <f>SUM(D24:AC24)</f>
        <v>21762</v>
      </c>
      <c r="AE24" s="50">
        <f>C24-AD24</f>
        <v>0</v>
      </c>
    </row>
    <row r="25" spans="1:33">
      <c r="A25" s="134"/>
      <c r="B25" s="51" t="s">
        <v>39</v>
      </c>
      <c r="C25" s="55">
        <f>C14</f>
        <v>32940</v>
      </c>
      <c r="D25" s="73">
        <f>ROUND(C25*$D$23,0)</f>
        <v>0</v>
      </c>
      <c r="E25" s="73">
        <f>ROUND(C25*$E$23,0)</f>
        <v>6547</v>
      </c>
      <c r="F25" s="73">
        <f>ROUND(C25*$F$23,0)</f>
        <v>0</v>
      </c>
      <c r="G25" s="73">
        <f>ROUND(C25*$G$23,0)</f>
        <v>1228</v>
      </c>
      <c r="H25" s="73">
        <f>ROUND(C25*$H$23,0)</f>
        <v>1637</v>
      </c>
      <c r="I25" s="73">
        <f>ROUND(C25*$I$23,0)</f>
        <v>1228</v>
      </c>
      <c r="J25" s="73">
        <f>ROUND(C25*$J$23,0)</f>
        <v>0</v>
      </c>
      <c r="K25" s="73">
        <f>ROUND(C25*$K$23,0)</f>
        <v>0</v>
      </c>
      <c r="L25" s="73">
        <f>ROUND(C25*$L$23,0)</f>
        <v>0</v>
      </c>
      <c r="M25" s="73">
        <f>ROUND(C25*$M$23,0)</f>
        <v>0</v>
      </c>
      <c r="N25" s="73">
        <f>ROUNDDOWN(C25*$N$23,0)</f>
        <v>2250</v>
      </c>
      <c r="O25" s="73">
        <f>ROUND(C25*O23,0)</f>
        <v>0</v>
      </c>
      <c r="P25" s="73">
        <f>ROUND(C25*$P$23,0)</f>
        <v>0</v>
      </c>
      <c r="Q25" s="73">
        <f>ROUND(C25*$Q$23,0)</f>
        <v>0</v>
      </c>
      <c r="R25" s="73">
        <f>ROUND(C25*$R$23,0)</f>
        <v>5933</v>
      </c>
      <c r="S25" s="73">
        <f>ROUND(C25*$S$23,0)</f>
        <v>0</v>
      </c>
      <c r="T25" s="73">
        <f>ROUNDDOWN(C25*$T$23,0)</f>
        <v>10741</v>
      </c>
      <c r="U25" s="73">
        <f>ROUNDDOWN(C25*$U$23,0)</f>
        <v>0</v>
      </c>
      <c r="V25" s="73">
        <f>ROUNDUP(C25*$V$23,0)</f>
        <v>0</v>
      </c>
      <c r="W25" s="73">
        <f>ROUND(C25*$W$23,0)</f>
        <v>0</v>
      </c>
      <c r="X25" s="73">
        <f>ROUNDUP(C25*$X$23,0)</f>
        <v>0</v>
      </c>
      <c r="Y25" s="73">
        <f>ROUNDDOWN(C25*$Y$23,0)</f>
        <v>1432</v>
      </c>
      <c r="Z25" s="73">
        <f>ROUNDUP(C25*$Z$23,0)</f>
        <v>0</v>
      </c>
      <c r="AA25" s="73">
        <f>ROUND(C25*$AA$23,0)</f>
        <v>0</v>
      </c>
      <c r="AB25" s="73">
        <f>ROUND(C25*$AB$23,0)</f>
        <v>0</v>
      </c>
      <c r="AC25" s="74">
        <f>ROUNDUP(C25*$AC$23,0)</f>
        <v>1944</v>
      </c>
      <c r="AD25" s="76">
        <f>SUM(D25:AC25)</f>
        <v>32940</v>
      </c>
      <c r="AE25" s="50">
        <f>C25-AD25</f>
        <v>0</v>
      </c>
    </row>
    <row r="26" spans="1:33">
      <c r="A26" s="134"/>
      <c r="B26" s="51" t="s">
        <v>40</v>
      </c>
      <c r="C26" s="55">
        <f>C18</f>
        <v>1296</v>
      </c>
      <c r="D26" s="73">
        <f>ROUND(C26*$D$23,0)</f>
        <v>0</v>
      </c>
      <c r="E26" s="73">
        <f>ROUND(C26*$E$23,0)</f>
        <v>258</v>
      </c>
      <c r="F26" s="73">
        <f>ROUND(C26*$F$23,0)</f>
        <v>0</v>
      </c>
      <c r="G26" s="73">
        <f>ROUND(C26*$G$23,0)</f>
        <v>48</v>
      </c>
      <c r="H26" s="73">
        <f>ROUND(C26*$H$23,0)</f>
        <v>64</v>
      </c>
      <c r="I26" s="73">
        <f>ROUND(C26*$I$23,0)</f>
        <v>48</v>
      </c>
      <c r="J26" s="77">
        <f>ROUND(C26*$J$23,0)</f>
        <v>0</v>
      </c>
      <c r="K26" s="77">
        <f>ROUND(C26*$K$23,0)</f>
        <v>0</v>
      </c>
      <c r="L26" s="77">
        <f>ROUND(C26*$L$23,0)</f>
        <v>0</v>
      </c>
      <c r="M26" s="73">
        <f>ROUND(C26*$M$23,0)</f>
        <v>0</v>
      </c>
      <c r="N26" s="73">
        <f>ROUND(C26*$N$23,0)</f>
        <v>89</v>
      </c>
      <c r="O26" s="73">
        <f>ROUND(C26*O23,0)</f>
        <v>0</v>
      </c>
      <c r="P26" s="73">
        <f>ROUND(C26*$P$23,0)</f>
        <v>0</v>
      </c>
      <c r="Q26" s="73">
        <f>ROUND(C26*$Q$23,0)</f>
        <v>0</v>
      </c>
      <c r="R26" s="73">
        <f>ROUND(C26*$R$23,0)</f>
        <v>233</v>
      </c>
      <c r="S26" s="73">
        <f>ROUND(C26*$S$23,0)</f>
        <v>0</v>
      </c>
      <c r="T26" s="73">
        <f>ROUNDUP(C26*$T$23,0)</f>
        <v>423</v>
      </c>
      <c r="U26" s="73">
        <f>ROUND(C26*$U$23,0)</f>
        <v>0</v>
      </c>
      <c r="V26" s="73">
        <f>ROUND(C26*$V$23,0)</f>
        <v>0</v>
      </c>
      <c r="W26" s="73">
        <f>ROUND(C26*$W$23,0)</f>
        <v>0</v>
      </c>
      <c r="X26" s="73">
        <f>ROUNDUP(C26*$X$23,0)</f>
        <v>0</v>
      </c>
      <c r="Y26" s="73">
        <f>ROUNDUP(C26*$Y$23,0)</f>
        <v>57</v>
      </c>
      <c r="Z26" s="77">
        <f>ROUND(C26*$Z$23,0)</f>
        <v>0</v>
      </c>
      <c r="AA26" s="77">
        <f>ROUND(C26*$AA$23,0)</f>
        <v>0</v>
      </c>
      <c r="AB26" s="77">
        <f>ROUND(C26*$AB$23,0)</f>
        <v>0</v>
      </c>
      <c r="AC26" s="74">
        <f>ROUNDDOWN(C26*$AC$23,0)</f>
        <v>76</v>
      </c>
      <c r="AD26" s="76">
        <f>SUM(D26:AC26)</f>
        <v>1296</v>
      </c>
      <c r="AE26" s="50">
        <f>C26-AD26</f>
        <v>0</v>
      </c>
      <c r="AG26" s="30"/>
    </row>
    <row r="27" spans="1:33">
      <c r="B27" s="59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80"/>
      <c r="AC27" s="81"/>
      <c r="AD27" s="82">
        <f>SUM(AD24:AD26)</f>
        <v>55998</v>
      </c>
      <c r="AG27" s="18"/>
    </row>
    <row r="28" spans="1:33" ht="22.5" customHeight="1" thickBot="1"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83"/>
      <c r="AE28" s="50"/>
    </row>
    <row r="29" spans="1:33" ht="30.75" thickBot="1">
      <c r="B29" s="33" t="s">
        <v>5</v>
      </c>
      <c r="C29" s="92" t="s">
        <v>57</v>
      </c>
      <c r="D29" s="89">
        <v>101</v>
      </c>
      <c r="E29" s="90">
        <v>102</v>
      </c>
      <c r="F29" s="90">
        <v>116</v>
      </c>
      <c r="G29" s="90">
        <v>118</v>
      </c>
      <c r="H29" s="90">
        <v>129</v>
      </c>
      <c r="I29" s="90">
        <v>120</v>
      </c>
      <c r="J29" s="90">
        <v>7</v>
      </c>
      <c r="K29" s="90">
        <v>8</v>
      </c>
      <c r="L29" s="90">
        <v>9</v>
      </c>
      <c r="M29" s="90">
        <v>10</v>
      </c>
      <c r="N29" s="90">
        <v>125</v>
      </c>
      <c r="O29" s="90">
        <v>12</v>
      </c>
      <c r="P29" s="90">
        <v>13</v>
      </c>
      <c r="Q29" s="90">
        <v>132</v>
      </c>
      <c r="R29" s="90">
        <v>131</v>
      </c>
      <c r="S29" s="90">
        <v>16</v>
      </c>
      <c r="T29" s="90">
        <v>141</v>
      </c>
      <c r="U29" s="90">
        <v>151</v>
      </c>
      <c r="V29" s="90">
        <v>19</v>
      </c>
      <c r="W29" s="90">
        <v>20</v>
      </c>
      <c r="X29" s="90"/>
      <c r="Y29" s="90">
        <v>162</v>
      </c>
      <c r="Z29" s="90">
        <v>163</v>
      </c>
      <c r="AA29" s="90">
        <v>301</v>
      </c>
      <c r="AB29" s="90">
        <v>302</v>
      </c>
      <c r="AC29" s="91">
        <v>26</v>
      </c>
    </row>
    <row r="30" spans="1:33" ht="58.5" customHeight="1" outlineLevel="1">
      <c r="A30" s="133" t="s">
        <v>96</v>
      </c>
      <c r="B30" s="35">
        <v>10</v>
      </c>
      <c r="C30" s="93" t="s">
        <v>56</v>
      </c>
      <c r="D30" s="94" t="s">
        <v>6</v>
      </c>
      <c r="E30" s="94" t="s">
        <v>100</v>
      </c>
      <c r="F30" s="94" t="s">
        <v>8</v>
      </c>
      <c r="G30" s="95" t="s">
        <v>9</v>
      </c>
      <c r="H30" s="96" t="s">
        <v>10</v>
      </c>
      <c r="I30" s="94" t="s">
        <v>11</v>
      </c>
      <c r="J30" s="95"/>
      <c r="K30" s="96"/>
      <c r="L30" s="96"/>
      <c r="M30" s="96"/>
      <c r="N30" s="95" t="s">
        <v>12</v>
      </c>
      <c r="O30" s="95"/>
      <c r="P30" s="95"/>
      <c r="Q30" s="95" t="s">
        <v>13</v>
      </c>
      <c r="R30" s="95" t="s">
        <v>14</v>
      </c>
      <c r="S30" s="95"/>
      <c r="T30" s="95" t="s">
        <v>15</v>
      </c>
      <c r="U30" s="95" t="s">
        <v>16</v>
      </c>
      <c r="V30" s="95"/>
      <c r="W30" s="95"/>
      <c r="X30" s="95" t="s">
        <v>17</v>
      </c>
      <c r="Y30" s="95" t="s">
        <v>18</v>
      </c>
      <c r="Z30" s="95" t="s">
        <v>19</v>
      </c>
      <c r="AA30" s="95" t="s">
        <v>20</v>
      </c>
      <c r="AB30" s="96" t="s">
        <v>21</v>
      </c>
      <c r="AC30" s="94" t="s">
        <v>22</v>
      </c>
      <c r="AD30" s="40" t="s">
        <v>23</v>
      </c>
    </row>
    <row r="31" spans="1:33" ht="24.75" customHeight="1" outlineLevel="1">
      <c r="A31" s="133"/>
      <c r="B31" s="110">
        <v>5</v>
      </c>
      <c r="C31" s="138" t="s">
        <v>3750</v>
      </c>
      <c r="D31" s="112"/>
      <c r="E31" s="112"/>
      <c r="F31" s="112"/>
      <c r="G31" s="113"/>
      <c r="H31" s="114"/>
      <c r="I31" s="112"/>
      <c r="J31" s="113"/>
      <c r="K31" s="114"/>
      <c r="L31" s="114"/>
      <c r="M31" s="114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4"/>
      <c r="AC31" s="112"/>
      <c r="AD31" s="65"/>
    </row>
    <row r="32" spans="1:33" ht="16.5" outlineLevel="1" thickBot="1">
      <c r="A32" s="133"/>
      <c r="B32" s="41" t="s">
        <v>24</v>
      </c>
      <c r="C32" s="42"/>
      <c r="D32" s="43">
        <v>0</v>
      </c>
      <c r="E32" s="43">
        <v>4.1666666666666664E-2</v>
      </c>
      <c r="F32" s="43">
        <v>0</v>
      </c>
      <c r="G32" s="43">
        <v>4.7619047619047616E-2</v>
      </c>
      <c r="H32" s="43">
        <v>0.64880952380952384</v>
      </c>
      <c r="I32" s="43">
        <v>4.7619047619047616E-2</v>
      </c>
      <c r="J32" s="43">
        <v>0</v>
      </c>
      <c r="K32" s="43">
        <v>0</v>
      </c>
      <c r="L32" s="43">
        <v>0</v>
      </c>
      <c r="M32" s="43">
        <v>0</v>
      </c>
      <c r="N32" s="43">
        <v>0.10714285714285714</v>
      </c>
      <c r="O32" s="43">
        <v>0</v>
      </c>
      <c r="P32" s="43">
        <v>0</v>
      </c>
      <c r="Q32" s="43">
        <v>0</v>
      </c>
      <c r="R32" s="43">
        <v>1.1904761904761904E-2</v>
      </c>
      <c r="S32" s="43">
        <v>0</v>
      </c>
      <c r="T32" s="43">
        <v>1.7857142857142856E-2</v>
      </c>
      <c r="U32" s="43">
        <v>0</v>
      </c>
      <c r="V32" s="43">
        <v>0</v>
      </c>
      <c r="W32" s="44">
        <v>0</v>
      </c>
      <c r="X32" s="44">
        <v>0</v>
      </c>
      <c r="Y32" s="44">
        <v>7.7380952380952384E-2</v>
      </c>
      <c r="Z32" s="44">
        <v>0</v>
      </c>
      <c r="AA32" s="44">
        <v>0</v>
      </c>
      <c r="AB32" s="44">
        <v>0</v>
      </c>
      <c r="AC32" s="44">
        <v>0</v>
      </c>
      <c r="AD32" s="45">
        <f t="shared" ref="AD32:AD40" si="20">SUM(D32:AC32)</f>
        <v>1</v>
      </c>
      <c r="AE32" s="46" t="s">
        <v>25</v>
      </c>
    </row>
    <row r="33" spans="1:33" ht="16.5" outlineLevel="1" thickTop="1">
      <c r="A33" s="133"/>
      <c r="B33" s="101" t="s">
        <v>26</v>
      </c>
      <c r="C33" s="140">
        <v>350000</v>
      </c>
      <c r="D33" s="97">
        <f>ROUND(C33*$D$10,0)</f>
        <v>0</v>
      </c>
      <c r="E33" s="97">
        <f>ROUND(C33*$E$10,0)</f>
        <v>14583</v>
      </c>
      <c r="F33" s="97">
        <f t="shared" ref="F33:F38" si="21">ROUND(C33*$F$10,0)</f>
        <v>0</v>
      </c>
      <c r="G33" s="97">
        <f t="shared" ref="G33:G40" si="22">ROUND(C33*$G$10,0)</f>
        <v>16667</v>
      </c>
      <c r="H33" s="97">
        <f t="shared" ref="H33:H40" si="23">ROUND(C33*$H$10,0)</f>
        <v>227083</v>
      </c>
      <c r="I33" s="97">
        <f t="shared" ref="I33:I40" si="24">ROUND(C33*$I$10,0)</f>
        <v>16667</v>
      </c>
      <c r="J33" s="97">
        <f t="shared" ref="J33:J40" si="25">ROUND(C33*$J$10,0)</f>
        <v>0</v>
      </c>
      <c r="K33" s="97">
        <f>ROUND(C33*$K$10,0)</f>
        <v>0</v>
      </c>
      <c r="L33" s="97">
        <f>ROUNDUP(C33*$L$10,0)</f>
        <v>0</v>
      </c>
      <c r="M33" s="97">
        <v>0</v>
      </c>
      <c r="N33" s="97">
        <f>ROUNDDOWN(C33*$N$10,0)</f>
        <v>37500</v>
      </c>
      <c r="O33" s="97">
        <f>ROUND(C33*O32,0)</f>
        <v>0</v>
      </c>
      <c r="P33" s="97">
        <f t="shared" ref="P33:P40" si="26">ROUND(C33*$P$10,0)</f>
        <v>0</v>
      </c>
      <c r="Q33" s="97">
        <f>ROUND(C33*$Q$10,0)</f>
        <v>0</v>
      </c>
      <c r="R33" s="97">
        <f>ROUNDUP(C33*$R$10,0)</f>
        <v>4167</v>
      </c>
      <c r="S33" s="97">
        <f t="shared" ref="S33:S39" si="27">ROUND(C33*$S$10,0)</f>
        <v>0</v>
      </c>
      <c r="T33" s="97">
        <f>ROUNDUP(C33*$T$10,0)</f>
        <v>6250</v>
      </c>
      <c r="U33" s="97">
        <f>ROUND(C33*$U$10,0)</f>
        <v>0</v>
      </c>
      <c r="V33" s="97">
        <f t="shared" ref="V33:V40" si="28">ROUND(C33*$V$10,0)</f>
        <v>0</v>
      </c>
      <c r="W33" s="97">
        <f>ROUND(C33*$W$10,0)</f>
        <v>0</v>
      </c>
      <c r="X33" s="97">
        <f>ROUNDUP(C33*$X$10,0)</f>
        <v>0</v>
      </c>
      <c r="Y33" s="97">
        <f>ROUND(C33*$Y$10,0)</f>
        <v>27083</v>
      </c>
      <c r="Z33" s="97">
        <f>ROUNDUP(C33*$Z$10,0)</f>
        <v>0</v>
      </c>
      <c r="AA33" s="97">
        <f t="shared" ref="AA33:AA40" si="29">ROUND(C33*$AA$10,0)</f>
        <v>0</v>
      </c>
      <c r="AB33" s="97">
        <f t="shared" ref="AB33:AB39" si="30">ROUND(C33*$AB$10,0)</f>
        <v>0</v>
      </c>
      <c r="AC33" s="97">
        <f>ROUND(C33*$AC$10,0)</f>
        <v>0</v>
      </c>
      <c r="AD33" s="49">
        <f>SUM(D33:AC33)</f>
        <v>350000</v>
      </c>
      <c r="AE33" s="50">
        <f>C33-AD33</f>
        <v>0</v>
      </c>
    </row>
    <row r="34" spans="1:33" outlineLevel="1">
      <c r="A34" s="133"/>
      <c r="B34" s="102" t="s">
        <v>27</v>
      </c>
      <c r="C34" s="53">
        <v>8100</v>
      </c>
      <c r="D34" s="97">
        <f t="shared" ref="D34:D40" si="31">ROUND(C34*$D$10,0)</f>
        <v>0</v>
      </c>
      <c r="E34" s="97">
        <f t="shared" ref="E34:E40" si="32">ROUND(C34*$E$10,0)</f>
        <v>338</v>
      </c>
      <c r="F34" s="97">
        <f t="shared" si="21"/>
        <v>0</v>
      </c>
      <c r="G34" s="97">
        <f t="shared" si="22"/>
        <v>386</v>
      </c>
      <c r="H34" s="97">
        <f t="shared" si="23"/>
        <v>5255</v>
      </c>
      <c r="I34" s="97">
        <f>ROUNDDOWN(C34*$I$10,0)</f>
        <v>385</v>
      </c>
      <c r="J34" s="97">
        <f>ROUNDDOWN(C34*$J$10,0)</f>
        <v>0</v>
      </c>
      <c r="K34" s="97">
        <f t="shared" ref="K34:K40" si="33">ROUND(C34*$K$10,0)</f>
        <v>0</v>
      </c>
      <c r="L34" s="97">
        <f t="shared" ref="L34:L40" si="34">ROUND(C34*$L$10,0)</f>
        <v>0</v>
      </c>
      <c r="M34" s="97">
        <f>ROUND(C34*$M$10,0)</f>
        <v>0</v>
      </c>
      <c r="N34" s="97">
        <f>ROUND(C34*$N$10,0)</f>
        <v>868</v>
      </c>
      <c r="O34" s="97">
        <f>ROUND(C34*O32,0)</f>
        <v>0</v>
      </c>
      <c r="P34" s="97">
        <f>ROUNDDOWN(C34*$P$10,0)</f>
        <v>0</v>
      </c>
      <c r="Q34" s="97">
        <f>ROUND(C34*$Q$10,0)</f>
        <v>0</v>
      </c>
      <c r="R34" s="97">
        <f>ROUND(C34*$R$10,0)</f>
        <v>96</v>
      </c>
      <c r="S34" s="97">
        <f t="shared" si="27"/>
        <v>0</v>
      </c>
      <c r="T34" s="97">
        <f>ROUND(C34*$T$10,0)</f>
        <v>145</v>
      </c>
      <c r="U34" s="97">
        <f>ROUNDDOWN(C34*$U$10,0)</f>
        <v>0</v>
      </c>
      <c r="V34" s="97">
        <f>ROUNDUP(C34*$V$10,0)</f>
        <v>0</v>
      </c>
      <c r="W34" s="97">
        <f>ROUND(C34*$W$10,0)</f>
        <v>0</v>
      </c>
      <c r="X34" s="97">
        <f>ROUNDDOWN(C34*$X$10,0)</f>
        <v>0</v>
      </c>
      <c r="Y34" s="97">
        <f>ROUND(C34*$Y$10,0)</f>
        <v>627</v>
      </c>
      <c r="Z34" s="97">
        <f>ROUNDDOWN(C34*$Z$10,0)</f>
        <v>0</v>
      </c>
      <c r="AA34" s="97">
        <f t="shared" si="29"/>
        <v>0</v>
      </c>
      <c r="AB34" s="97">
        <f t="shared" si="30"/>
        <v>0</v>
      </c>
      <c r="AC34" s="97">
        <f>ROUND(C34*$AC$10,0)</f>
        <v>0</v>
      </c>
      <c r="AD34" s="52">
        <f t="shared" ref="AD34:AD42" si="35">SUM(D34:AC34)</f>
        <v>8100</v>
      </c>
      <c r="AE34" s="50">
        <f t="shared" ref="AE34:AE41" si="36">C34-AD34</f>
        <v>0</v>
      </c>
    </row>
    <row r="35" spans="1:33" outlineLevel="1">
      <c r="A35" s="133"/>
      <c r="B35" s="102" t="s">
        <v>28</v>
      </c>
      <c r="C35" s="55">
        <f>18522+3240</f>
        <v>21762</v>
      </c>
      <c r="D35" s="97">
        <f t="shared" si="31"/>
        <v>0</v>
      </c>
      <c r="E35" s="97">
        <f t="shared" si="32"/>
        <v>907</v>
      </c>
      <c r="F35" s="97">
        <f t="shared" si="21"/>
        <v>0</v>
      </c>
      <c r="G35" s="97">
        <f t="shared" si="22"/>
        <v>1036</v>
      </c>
      <c r="H35" s="97">
        <f t="shared" si="23"/>
        <v>14119</v>
      </c>
      <c r="I35" s="97">
        <f t="shared" ref="I35:I42" si="37">ROUND(C35*$I$10,0)</f>
        <v>1036</v>
      </c>
      <c r="J35" s="97">
        <f t="shared" ref="J35:J42" si="38">ROUND(C35*$J$10,0)</f>
        <v>0</v>
      </c>
      <c r="K35" s="97">
        <f t="shared" si="33"/>
        <v>0</v>
      </c>
      <c r="L35" s="97">
        <f t="shared" si="34"/>
        <v>0</v>
      </c>
      <c r="M35" s="97">
        <f>ROUND(C35*$M$10,0)</f>
        <v>0</v>
      </c>
      <c r="N35" s="97">
        <f>ROUND(C35*$N$10,0)</f>
        <v>2332</v>
      </c>
      <c r="O35" s="97">
        <f>ROUND(C35*O32,0)</f>
        <v>0</v>
      </c>
      <c r="P35" s="97">
        <f t="shared" ref="P35:P42" si="39">ROUND(C35*$P$10,0)</f>
        <v>0</v>
      </c>
      <c r="Q35" s="97">
        <f t="shared" ref="Q35:Q40" si="40">ROUND(C35*$Q$10,0)</f>
        <v>0</v>
      </c>
      <c r="R35" s="97">
        <f t="shared" ref="R35:R40" si="41">ROUND(C35*$R$10,0)</f>
        <v>259</v>
      </c>
      <c r="S35" s="97">
        <f t="shared" si="27"/>
        <v>0</v>
      </c>
      <c r="T35" s="97">
        <f>ROUNDUP(C35*$T$10,0)</f>
        <v>389</v>
      </c>
      <c r="U35" s="97">
        <f>ROUND(C35*$U$10,0)</f>
        <v>0</v>
      </c>
      <c r="V35" s="97">
        <f>ROUNDDOWN(C35*$V$10,0)</f>
        <v>0</v>
      </c>
      <c r="W35" s="97">
        <f>ROUND(C35*$W$10,0)</f>
        <v>0</v>
      </c>
      <c r="X35" s="97">
        <f>ROUNDDOWN(C35*$X$10,0)</f>
        <v>0</v>
      </c>
      <c r="Y35" s="97">
        <f>ROUND(C35*$Y$10,0)</f>
        <v>1684</v>
      </c>
      <c r="Z35" s="97">
        <f>ROUNDUP(C35*$Z$10,0)</f>
        <v>0</v>
      </c>
      <c r="AA35" s="97">
        <f t="shared" si="29"/>
        <v>0</v>
      </c>
      <c r="AB35" s="97">
        <f t="shared" si="30"/>
        <v>0</v>
      </c>
      <c r="AC35" s="97">
        <f>ROUND(C35*$AC$10,0)</f>
        <v>0</v>
      </c>
      <c r="AD35" s="54">
        <f t="shared" si="35"/>
        <v>21762</v>
      </c>
      <c r="AE35" s="50">
        <f t="shared" si="36"/>
        <v>0</v>
      </c>
    </row>
    <row r="36" spans="1:33" outlineLevel="1">
      <c r="A36" s="133"/>
      <c r="B36" s="102" t="s">
        <v>29</v>
      </c>
      <c r="C36" s="55">
        <v>32940</v>
      </c>
      <c r="D36" s="97">
        <f t="shared" si="31"/>
        <v>0</v>
      </c>
      <c r="E36" s="97">
        <f t="shared" si="32"/>
        <v>1373</v>
      </c>
      <c r="F36" s="97">
        <f t="shared" si="21"/>
        <v>0</v>
      </c>
      <c r="G36" s="97">
        <f t="shared" si="22"/>
        <v>1569</v>
      </c>
      <c r="H36" s="97">
        <f t="shared" si="23"/>
        <v>21372</v>
      </c>
      <c r="I36" s="97">
        <f t="shared" si="37"/>
        <v>1569</v>
      </c>
      <c r="J36" s="97">
        <f t="shared" si="38"/>
        <v>0</v>
      </c>
      <c r="K36" s="97">
        <f t="shared" si="33"/>
        <v>0</v>
      </c>
      <c r="L36" s="97">
        <f t="shared" si="34"/>
        <v>0</v>
      </c>
      <c r="M36" s="97">
        <f>ROUND(C36*$M$10,0)</f>
        <v>0</v>
      </c>
      <c r="N36" s="97">
        <f>ROUNDDOWN(C36*$N$10,0)</f>
        <v>3529</v>
      </c>
      <c r="O36" s="97">
        <f>ROUND(C36*O32,0)</f>
        <v>0</v>
      </c>
      <c r="P36" s="97">
        <f t="shared" si="39"/>
        <v>0</v>
      </c>
      <c r="Q36" s="97">
        <f>ROUNDDOWN(C36*$Q$10,0)</f>
        <v>0</v>
      </c>
      <c r="R36" s="97">
        <f>ROUNDDOWN(C36*$R$10,0)</f>
        <v>392</v>
      </c>
      <c r="S36" s="97">
        <f t="shared" si="27"/>
        <v>0</v>
      </c>
      <c r="T36" s="97">
        <f>ROUND(C36*$T$10,0)</f>
        <v>588</v>
      </c>
      <c r="U36" s="97">
        <f>ROUNDDOWN(C36*$U$10,0)</f>
        <v>0</v>
      </c>
      <c r="V36" s="97">
        <f>ROUNDUP(C36*$V$10,0)</f>
        <v>0</v>
      </c>
      <c r="W36" s="97">
        <f>ROUNDUP(C36*$W$10,0)</f>
        <v>0</v>
      </c>
      <c r="X36" s="97">
        <f>ROUNDUP(C36*$X$10,0)</f>
        <v>0</v>
      </c>
      <c r="Y36" s="97">
        <f>ROUNDDOWN(C36*$Y$10,0)</f>
        <v>2548</v>
      </c>
      <c r="Z36" s="97">
        <f>ROUND(C36*$Z$10,0)</f>
        <v>0</v>
      </c>
      <c r="AA36" s="97">
        <f t="shared" si="29"/>
        <v>0</v>
      </c>
      <c r="AB36" s="97">
        <f t="shared" si="30"/>
        <v>0</v>
      </c>
      <c r="AC36" s="97">
        <f>ROUND(C36*$AC$10,0)</f>
        <v>0</v>
      </c>
      <c r="AD36" s="54">
        <f t="shared" si="35"/>
        <v>32940</v>
      </c>
      <c r="AE36" s="50">
        <f t="shared" si="36"/>
        <v>0</v>
      </c>
    </row>
    <row r="37" spans="1:33" outlineLevel="1">
      <c r="A37" s="133"/>
      <c r="B37" s="102" t="s">
        <v>30</v>
      </c>
      <c r="C37" s="55">
        <f>ROUND((C33+C34)*3/1000,0)</f>
        <v>1074</v>
      </c>
      <c r="D37" s="97">
        <f t="shared" si="31"/>
        <v>0</v>
      </c>
      <c r="E37" s="97">
        <f t="shared" si="32"/>
        <v>45</v>
      </c>
      <c r="F37" s="97">
        <f t="shared" si="21"/>
        <v>0</v>
      </c>
      <c r="G37" s="97">
        <f t="shared" si="22"/>
        <v>51</v>
      </c>
      <c r="H37" s="97">
        <f t="shared" si="23"/>
        <v>697</v>
      </c>
      <c r="I37" s="97">
        <f t="shared" si="37"/>
        <v>51</v>
      </c>
      <c r="J37" s="97">
        <f t="shared" si="38"/>
        <v>0</v>
      </c>
      <c r="K37" s="97">
        <f t="shared" si="33"/>
        <v>0</v>
      </c>
      <c r="L37" s="97">
        <f t="shared" si="34"/>
        <v>0</v>
      </c>
      <c r="M37" s="97">
        <f>ROUND(C37*$M$10,0)</f>
        <v>0</v>
      </c>
      <c r="N37" s="97">
        <f>ROUND(C37*$N$10,0)</f>
        <v>115</v>
      </c>
      <c r="O37" s="97">
        <f>ROUND(C37*O32,0)</f>
        <v>0</v>
      </c>
      <c r="P37" s="97">
        <f>ROUNDUP(C37*$P$10,0)</f>
        <v>0</v>
      </c>
      <c r="Q37" s="97">
        <f>ROUND(C37*$Q$10,0)</f>
        <v>0</v>
      </c>
      <c r="R37" s="97">
        <f>ROUNDDOWN(C37*$R$10,0)</f>
        <v>12</v>
      </c>
      <c r="S37" s="97">
        <f t="shared" si="27"/>
        <v>0</v>
      </c>
      <c r="T37" s="97">
        <f>ROUND(C37*$T$10,0)</f>
        <v>19</v>
      </c>
      <c r="U37" s="97">
        <f>ROUND(C37*$U$10,0)</f>
        <v>0</v>
      </c>
      <c r="V37" s="97">
        <f>ROUND(C37*$V$10,0)</f>
        <v>0</v>
      </c>
      <c r="W37" s="97">
        <f>ROUND(C37*$W$10,0)</f>
        <v>0</v>
      </c>
      <c r="X37" s="97">
        <f>ROUND(C37*$X$10,0)</f>
        <v>0</v>
      </c>
      <c r="Y37" s="97">
        <f>ROUNDUP(C37*$Y$10,0)</f>
        <v>84</v>
      </c>
      <c r="Z37" s="97">
        <f>ROUNDUP(C37*$Z$10,0)</f>
        <v>0</v>
      </c>
      <c r="AA37" s="97">
        <f t="shared" si="29"/>
        <v>0</v>
      </c>
      <c r="AB37" s="97">
        <f t="shared" si="30"/>
        <v>0</v>
      </c>
      <c r="AC37" s="97">
        <f>ROUNDDOWN(C37*$AC$10,0)</f>
        <v>0</v>
      </c>
      <c r="AD37" s="54">
        <f t="shared" si="35"/>
        <v>1074</v>
      </c>
      <c r="AE37" s="50">
        <f t="shared" si="36"/>
        <v>0</v>
      </c>
    </row>
    <row r="38" spans="1:33" outlineLevel="1">
      <c r="A38" s="133"/>
      <c r="B38" s="102" t="s">
        <v>31</v>
      </c>
      <c r="C38" s="55">
        <f>ROUND((C33+C34)*3/1000,0)</f>
        <v>1074</v>
      </c>
      <c r="D38" s="97">
        <f t="shared" si="31"/>
        <v>0</v>
      </c>
      <c r="E38" s="97">
        <f t="shared" si="32"/>
        <v>45</v>
      </c>
      <c r="F38" s="97">
        <f t="shared" si="21"/>
        <v>0</v>
      </c>
      <c r="G38" s="97">
        <f t="shared" si="22"/>
        <v>51</v>
      </c>
      <c r="H38" s="97">
        <f t="shared" si="23"/>
        <v>697</v>
      </c>
      <c r="I38" s="97">
        <f t="shared" si="37"/>
        <v>51</v>
      </c>
      <c r="J38" s="97">
        <f t="shared" si="38"/>
        <v>0</v>
      </c>
      <c r="K38" s="97">
        <f t="shared" si="33"/>
        <v>0</v>
      </c>
      <c r="L38" s="97">
        <f>ROUNDUP(C38*$L$10,0)</f>
        <v>0</v>
      </c>
      <c r="M38" s="97">
        <f>ROUNDUP(C38*$M$10,0)</f>
        <v>0</v>
      </c>
      <c r="N38" s="97">
        <f>ROUND(C38*$N$10,0)</f>
        <v>115</v>
      </c>
      <c r="O38" s="97">
        <f>ROUND(C38*O32,0)</f>
        <v>0</v>
      </c>
      <c r="P38" s="97">
        <f>ROUNDDOWN(C38*$P$10,0)</f>
        <v>0</v>
      </c>
      <c r="Q38" s="97">
        <f>ROUND(C38*$Q$10,0)</f>
        <v>0</v>
      </c>
      <c r="R38" s="97">
        <f t="shared" ref="R38:R43" si="42">ROUND(C38*$R$10,0)</f>
        <v>13</v>
      </c>
      <c r="S38" s="97">
        <f t="shared" si="27"/>
        <v>0</v>
      </c>
      <c r="T38" s="97">
        <f>ROUND(C38*$T$10,0)</f>
        <v>19</v>
      </c>
      <c r="U38" s="97">
        <f>ROUND(C38*$U$10,0)</f>
        <v>0</v>
      </c>
      <c r="V38" s="97">
        <f t="shared" ref="V38:V45" si="43">ROUND(C38*$V$10,0)</f>
        <v>0</v>
      </c>
      <c r="W38" s="97">
        <f>ROUND(C38*$W$10,0)</f>
        <v>0</v>
      </c>
      <c r="X38" s="97">
        <f>ROUND(C38*$X$10,0)</f>
        <v>0</v>
      </c>
      <c r="Y38" s="97">
        <f>ROUND(C38*$Y$10,0)</f>
        <v>83</v>
      </c>
      <c r="Z38" s="97">
        <f>ROUNDUP(C38*$Z$10,0)</f>
        <v>0</v>
      </c>
      <c r="AA38" s="97">
        <f t="shared" si="29"/>
        <v>0</v>
      </c>
      <c r="AB38" s="97">
        <f t="shared" si="30"/>
        <v>0</v>
      </c>
      <c r="AC38" s="97">
        <f>ROUNDDOWN(C38*$AC$10,0)</f>
        <v>0</v>
      </c>
      <c r="AD38" s="52">
        <f t="shared" si="35"/>
        <v>1074</v>
      </c>
      <c r="AE38" s="50">
        <f t="shared" si="36"/>
        <v>0</v>
      </c>
    </row>
    <row r="39" spans="1:33" outlineLevel="1">
      <c r="A39" s="133"/>
      <c r="B39" s="102" t="s">
        <v>32</v>
      </c>
      <c r="C39" s="55">
        <f>ROUND((C33+C34)*6/1000,0)</f>
        <v>2149</v>
      </c>
      <c r="D39" s="97">
        <f t="shared" si="31"/>
        <v>0</v>
      </c>
      <c r="E39" s="97">
        <f t="shared" si="32"/>
        <v>90</v>
      </c>
      <c r="F39" s="97">
        <f>ROUNDDOWN(C39*$F$10,0)</f>
        <v>0</v>
      </c>
      <c r="G39" s="97">
        <f t="shared" si="22"/>
        <v>102</v>
      </c>
      <c r="H39" s="97">
        <f t="shared" si="23"/>
        <v>1394</v>
      </c>
      <c r="I39" s="97">
        <f t="shared" si="37"/>
        <v>102</v>
      </c>
      <c r="J39" s="97">
        <f t="shared" si="38"/>
        <v>0</v>
      </c>
      <c r="K39" s="97">
        <f t="shared" si="33"/>
        <v>0</v>
      </c>
      <c r="L39" s="97">
        <f t="shared" ref="L39:L45" si="44">ROUND(C39*$L$10,0)</f>
        <v>0</v>
      </c>
      <c r="M39" s="97">
        <f>ROUND(C39*$M$10,0)</f>
        <v>0</v>
      </c>
      <c r="N39" s="97">
        <f>ROUND(C39*$N$10,0)</f>
        <v>230</v>
      </c>
      <c r="O39" s="97">
        <f>ROUND(C39*O32,0)</f>
        <v>0</v>
      </c>
      <c r="P39" s="97">
        <f t="shared" ref="P39:P46" si="45">ROUND(C39*$P$10,0)</f>
        <v>0</v>
      </c>
      <c r="Q39" s="97">
        <f>ROUND(C39*$Q$10,0)</f>
        <v>0</v>
      </c>
      <c r="R39" s="97">
        <f t="shared" si="42"/>
        <v>26</v>
      </c>
      <c r="S39" s="97">
        <f t="shared" si="27"/>
        <v>0</v>
      </c>
      <c r="T39" s="97">
        <f>ROUNDUP(C39*$T$10,0)</f>
        <v>39</v>
      </c>
      <c r="U39" s="97">
        <f>ROUND(C39*$U$10,0)</f>
        <v>0</v>
      </c>
      <c r="V39" s="97">
        <f t="shared" si="43"/>
        <v>0</v>
      </c>
      <c r="W39" s="97">
        <f>ROUND(C39*$W$10,0)</f>
        <v>0</v>
      </c>
      <c r="X39" s="97">
        <f>ROUND(C39*$X$10,0)</f>
        <v>0</v>
      </c>
      <c r="Y39" s="97">
        <f>ROUND(C39*$Y$10,0)</f>
        <v>166</v>
      </c>
      <c r="Z39" s="97">
        <f>ROUND(C39*$Z$10,0)</f>
        <v>0</v>
      </c>
      <c r="AA39" s="97">
        <f t="shared" si="29"/>
        <v>0</v>
      </c>
      <c r="AB39" s="97">
        <f t="shared" si="30"/>
        <v>0</v>
      </c>
      <c r="AC39" s="97">
        <f>ROUNDUP(C39*$AC$10,0)</f>
        <v>0</v>
      </c>
      <c r="AD39" s="54">
        <f t="shared" si="35"/>
        <v>2149</v>
      </c>
      <c r="AE39" s="50">
        <f t="shared" si="36"/>
        <v>0</v>
      </c>
    </row>
    <row r="40" spans="1:33" outlineLevel="1">
      <c r="A40" s="133"/>
      <c r="B40" s="102" t="s">
        <v>33</v>
      </c>
      <c r="C40" s="55">
        <v>1296</v>
      </c>
      <c r="D40" s="97">
        <f t="shared" si="31"/>
        <v>0</v>
      </c>
      <c r="E40" s="97">
        <f t="shared" si="32"/>
        <v>54</v>
      </c>
      <c r="F40" s="97">
        <f>ROUNDDOWN(C40*$F$10,0)</f>
        <v>0</v>
      </c>
      <c r="G40" s="97">
        <f t="shared" si="22"/>
        <v>62</v>
      </c>
      <c r="H40" s="97">
        <f t="shared" si="23"/>
        <v>841</v>
      </c>
      <c r="I40" s="97">
        <f t="shared" si="37"/>
        <v>62</v>
      </c>
      <c r="J40" s="97">
        <f t="shared" si="38"/>
        <v>0</v>
      </c>
      <c r="K40" s="97">
        <f t="shared" si="33"/>
        <v>0</v>
      </c>
      <c r="L40" s="97">
        <f t="shared" si="44"/>
        <v>0</v>
      </c>
      <c r="M40" s="97">
        <f>ROUND(C40*$M$10,0)</f>
        <v>0</v>
      </c>
      <c r="N40" s="97">
        <f>ROUND(C40*$N$10,0)</f>
        <v>139</v>
      </c>
      <c r="O40" s="97">
        <f>ROUND(C40*O32,0)</f>
        <v>0</v>
      </c>
      <c r="P40" s="97">
        <f t="shared" si="45"/>
        <v>0</v>
      </c>
      <c r="Q40" s="97">
        <f t="shared" ref="Q40:Q45" si="46">ROUND(C40*$Q$10,0)</f>
        <v>0</v>
      </c>
      <c r="R40" s="97">
        <f t="shared" si="42"/>
        <v>15</v>
      </c>
      <c r="S40" s="97">
        <f>ROUND(C40*$S$10,0)</f>
        <v>0</v>
      </c>
      <c r="T40" s="97">
        <f>ROUNDDOWN(C40*$T$10,0)</f>
        <v>23</v>
      </c>
      <c r="U40" s="97">
        <f t="shared" ref="U40" si="47">ROUND(C40*$U$10,0)</f>
        <v>0</v>
      </c>
      <c r="V40" s="97">
        <f t="shared" si="43"/>
        <v>0</v>
      </c>
      <c r="W40" s="97">
        <f>ROUND(C40*$W$10,0)</f>
        <v>0</v>
      </c>
      <c r="X40" s="97">
        <f>ROUND(C40*$X$10,0)</f>
        <v>0</v>
      </c>
      <c r="Y40" s="97">
        <f>ROUNDDOWN(C40*$Y$10,0)</f>
        <v>100</v>
      </c>
      <c r="Z40" s="97">
        <f>ROUND(C40*$Z$10,0)</f>
        <v>0</v>
      </c>
      <c r="AA40" s="97">
        <f t="shared" si="29"/>
        <v>0</v>
      </c>
      <c r="AB40" s="97">
        <f>ROUNDDOWN(C40*$AB$10,0)</f>
        <v>0</v>
      </c>
      <c r="AC40" s="97">
        <f>ROUNDUP(C40*$AC$10,0)</f>
        <v>0</v>
      </c>
      <c r="AD40" s="54">
        <f t="shared" si="35"/>
        <v>1296</v>
      </c>
      <c r="AE40" s="50">
        <f t="shared" si="36"/>
        <v>0</v>
      </c>
    </row>
    <row r="41" spans="1:33" outlineLevel="1">
      <c r="A41" s="133"/>
      <c r="B41" s="56" t="s">
        <v>34</v>
      </c>
      <c r="C41" s="57">
        <f t="shared" ref="C41:AB41" si="48">SUM(C33:C40)</f>
        <v>418395</v>
      </c>
      <c r="D41" s="58">
        <f t="shared" si="48"/>
        <v>0</v>
      </c>
      <c r="E41" s="58">
        <f t="shared" si="48"/>
        <v>17435</v>
      </c>
      <c r="F41" s="58">
        <f t="shared" si="48"/>
        <v>0</v>
      </c>
      <c r="G41" s="58">
        <f t="shared" si="48"/>
        <v>19924</v>
      </c>
      <c r="H41" s="58">
        <f t="shared" si="48"/>
        <v>271458</v>
      </c>
      <c r="I41" s="58">
        <f t="shared" si="48"/>
        <v>19923</v>
      </c>
      <c r="J41" s="58">
        <f t="shared" si="48"/>
        <v>0</v>
      </c>
      <c r="K41" s="58">
        <f t="shared" si="48"/>
        <v>0</v>
      </c>
      <c r="L41" s="58">
        <f t="shared" si="48"/>
        <v>0</v>
      </c>
      <c r="M41" s="58">
        <f t="shared" si="48"/>
        <v>0</v>
      </c>
      <c r="N41" s="58">
        <f t="shared" si="48"/>
        <v>44828</v>
      </c>
      <c r="O41" s="58">
        <f t="shared" si="48"/>
        <v>0</v>
      </c>
      <c r="P41" s="58">
        <f t="shared" si="48"/>
        <v>0</v>
      </c>
      <c r="Q41" s="58">
        <f t="shared" si="48"/>
        <v>0</v>
      </c>
      <c r="R41" s="58">
        <f t="shared" si="48"/>
        <v>4980</v>
      </c>
      <c r="S41" s="58">
        <f t="shared" si="48"/>
        <v>0</v>
      </c>
      <c r="T41" s="58">
        <f t="shared" si="48"/>
        <v>7472</v>
      </c>
      <c r="U41" s="58">
        <f t="shared" si="48"/>
        <v>0</v>
      </c>
      <c r="V41" s="58">
        <f t="shared" si="48"/>
        <v>0</v>
      </c>
      <c r="W41" s="58">
        <f t="shared" si="48"/>
        <v>0</v>
      </c>
      <c r="X41" s="58">
        <f t="shared" si="48"/>
        <v>0</v>
      </c>
      <c r="Y41" s="58">
        <f t="shared" si="48"/>
        <v>32375</v>
      </c>
      <c r="Z41" s="58">
        <f t="shared" si="48"/>
        <v>0</v>
      </c>
      <c r="AA41" s="58">
        <f t="shared" si="48"/>
        <v>0</v>
      </c>
      <c r="AB41" s="58">
        <f t="shared" si="48"/>
        <v>0</v>
      </c>
      <c r="AC41" s="58">
        <f>SUM(AC33:AC40)</f>
        <v>0</v>
      </c>
      <c r="AD41" s="58">
        <f>SUM(AD33:AD40)</f>
        <v>418395</v>
      </c>
      <c r="AE41" s="50">
        <f t="shared" si="36"/>
        <v>0</v>
      </c>
      <c r="AG41" s="18">
        <f>SUM(AD33,AD34,AD38)</f>
        <v>359174</v>
      </c>
    </row>
    <row r="42" spans="1:33">
      <c r="A42" s="99"/>
      <c r="B42" s="59"/>
      <c r="C42" s="60"/>
      <c r="D42" s="18"/>
      <c r="E42" s="18"/>
      <c r="F42" s="18"/>
      <c r="G42" s="61"/>
      <c r="H42" s="61"/>
      <c r="I42" s="62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3"/>
    </row>
    <row r="43" spans="1:33">
      <c r="A43" s="99"/>
      <c r="B43" s="34"/>
      <c r="C43" s="34" t="s">
        <v>45</v>
      </c>
      <c r="D43" s="31">
        <v>1</v>
      </c>
      <c r="E43" s="31">
        <v>2</v>
      </c>
      <c r="F43" s="31">
        <v>3</v>
      </c>
      <c r="G43" s="31">
        <v>4</v>
      </c>
      <c r="H43" s="31">
        <v>5</v>
      </c>
      <c r="I43" s="31">
        <v>6</v>
      </c>
      <c r="J43" s="31">
        <v>7</v>
      </c>
      <c r="K43" s="31">
        <v>8</v>
      </c>
      <c r="L43" s="31">
        <v>9</v>
      </c>
      <c r="M43" s="31">
        <v>10</v>
      </c>
      <c r="N43" s="31">
        <v>11</v>
      </c>
      <c r="O43" s="31">
        <v>12</v>
      </c>
      <c r="P43" s="31">
        <v>13</v>
      </c>
      <c r="Q43" s="31">
        <v>14</v>
      </c>
      <c r="R43" s="31">
        <v>15</v>
      </c>
      <c r="S43" s="31">
        <v>16</v>
      </c>
      <c r="T43" s="31">
        <v>17</v>
      </c>
      <c r="U43" s="31">
        <v>18</v>
      </c>
      <c r="V43" s="31">
        <v>19</v>
      </c>
      <c r="W43" s="31">
        <v>20</v>
      </c>
      <c r="X43" s="31">
        <v>21</v>
      </c>
      <c r="Y43" s="31">
        <v>22</v>
      </c>
      <c r="Z43" s="31">
        <v>23</v>
      </c>
      <c r="AA43" s="31">
        <v>24</v>
      </c>
      <c r="AB43" s="31">
        <v>25</v>
      </c>
      <c r="AC43" s="31">
        <v>26</v>
      </c>
    </row>
    <row r="44" spans="1:33" ht="48.75" thickBot="1">
      <c r="A44" s="134" t="s">
        <v>97</v>
      </c>
      <c r="B44" s="64" t="s">
        <v>35</v>
      </c>
      <c r="C44" s="36" t="str">
        <f>$C$8</f>
        <v>プロジェクト名</v>
      </c>
      <c r="D44" s="37" t="s">
        <v>6</v>
      </c>
      <c r="E44" s="37" t="s">
        <v>7</v>
      </c>
      <c r="F44" s="37" t="s">
        <v>8</v>
      </c>
      <c r="G44" s="38" t="s">
        <v>9</v>
      </c>
      <c r="H44" s="39" t="s">
        <v>10</v>
      </c>
      <c r="I44" s="37" t="s">
        <v>11</v>
      </c>
      <c r="J44" s="38"/>
      <c r="K44" s="39"/>
      <c r="L44" s="39"/>
      <c r="M44" s="39"/>
      <c r="N44" s="38" t="s">
        <v>12</v>
      </c>
      <c r="O44" s="38"/>
      <c r="P44" s="38"/>
      <c r="Q44" s="38" t="s">
        <v>13</v>
      </c>
      <c r="R44" s="38" t="s">
        <v>14</v>
      </c>
      <c r="S44" s="38"/>
      <c r="T44" s="38" t="s">
        <v>15</v>
      </c>
      <c r="U44" s="38" t="s">
        <v>16</v>
      </c>
      <c r="V44" s="38"/>
      <c r="W44" s="38"/>
      <c r="X44" s="38" t="s">
        <v>17</v>
      </c>
      <c r="Y44" s="38" t="s">
        <v>18</v>
      </c>
      <c r="Z44" s="38" t="s">
        <v>19</v>
      </c>
      <c r="AA44" s="38" t="s">
        <v>20</v>
      </c>
      <c r="AB44" s="39" t="s">
        <v>21</v>
      </c>
      <c r="AC44" s="37" t="s">
        <v>22</v>
      </c>
      <c r="AD44" s="65" t="s">
        <v>23</v>
      </c>
    </row>
    <row r="45" spans="1:33" ht="17.25" thickTop="1" thickBot="1">
      <c r="A45" s="134"/>
      <c r="B45" s="66" t="s">
        <v>36</v>
      </c>
      <c r="C45" s="67"/>
      <c r="D45" s="68">
        <v>0</v>
      </c>
      <c r="E45" s="68">
        <v>0.19875776397515527</v>
      </c>
      <c r="F45" s="68">
        <v>0</v>
      </c>
      <c r="G45" s="68">
        <v>3.7267080745341616E-2</v>
      </c>
      <c r="H45" s="68">
        <v>4.9689440993788817E-2</v>
      </c>
      <c r="I45" s="68">
        <v>3.7267080745341616E-2</v>
      </c>
      <c r="J45" s="68">
        <v>0</v>
      </c>
      <c r="K45" s="68">
        <v>0</v>
      </c>
      <c r="L45" s="68">
        <v>0</v>
      </c>
      <c r="M45" s="68">
        <v>0</v>
      </c>
      <c r="N45" s="68">
        <v>6.8322981366459631E-2</v>
      </c>
      <c r="O45" s="68">
        <v>0</v>
      </c>
      <c r="P45" s="69">
        <v>0</v>
      </c>
      <c r="Q45" s="68">
        <v>0</v>
      </c>
      <c r="R45" s="68">
        <v>0.18012422360248448</v>
      </c>
      <c r="S45" s="68">
        <v>0</v>
      </c>
      <c r="T45" s="68">
        <v>0.32608695652173914</v>
      </c>
      <c r="U45" s="68">
        <v>0</v>
      </c>
      <c r="V45" s="70">
        <v>0</v>
      </c>
      <c r="W45" s="70">
        <v>0</v>
      </c>
      <c r="X45" s="70">
        <v>0</v>
      </c>
      <c r="Y45" s="70">
        <v>4.3478260869565216E-2</v>
      </c>
      <c r="Z45" s="70">
        <v>0</v>
      </c>
      <c r="AA45" s="70">
        <v>0</v>
      </c>
      <c r="AB45" s="70">
        <v>0</v>
      </c>
      <c r="AC45" s="71">
        <v>5.9006211180124224E-2</v>
      </c>
      <c r="AD45" s="72">
        <f>SUM(D45:AC45)</f>
        <v>1</v>
      </c>
      <c r="AE45" s="19" t="s">
        <v>37</v>
      </c>
    </row>
    <row r="46" spans="1:33" ht="16.5" thickTop="1">
      <c r="A46" s="134"/>
      <c r="B46" s="47" t="s">
        <v>38</v>
      </c>
      <c r="C46" s="48">
        <f>C35</f>
        <v>21762</v>
      </c>
      <c r="D46" s="73">
        <f>ROUND(C46*$D$23,0)</f>
        <v>0</v>
      </c>
      <c r="E46" s="73">
        <f>ROUND(C46*$E$23,0)</f>
        <v>4325</v>
      </c>
      <c r="F46" s="73">
        <f>ROUND(C46*$F$23,0)</f>
        <v>0</v>
      </c>
      <c r="G46" s="73">
        <f>ROUND(C46*$G$23,0)</f>
        <v>811</v>
      </c>
      <c r="H46" s="73">
        <f>ROUND(C46*$H$23,0)</f>
        <v>1081</v>
      </c>
      <c r="I46" s="73">
        <f>ROUND(C46*$I$23,0)</f>
        <v>811</v>
      </c>
      <c r="J46" s="73">
        <f>ROUND(C46*$J$23,0)</f>
        <v>0</v>
      </c>
      <c r="K46" s="73">
        <f>ROUND(C46*$K$23,0)</f>
        <v>0</v>
      </c>
      <c r="L46" s="73">
        <f>ROUND(C46*$L$23,0)</f>
        <v>0</v>
      </c>
      <c r="M46" s="73">
        <f>ROUND(C46*$M$23,0)</f>
        <v>0</v>
      </c>
      <c r="N46" s="73">
        <f>ROUNDUP(C46*$N$23,0)</f>
        <v>1487</v>
      </c>
      <c r="O46" s="73">
        <f>ROUND(C46*O45,0)</f>
        <v>0</v>
      </c>
      <c r="P46" s="73">
        <f>ROUND(C46*$P$23,0)</f>
        <v>0</v>
      </c>
      <c r="Q46" s="73">
        <f>ROUND(C46*$Q$23,0)</f>
        <v>0</v>
      </c>
      <c r="R46" s="73">
        <f>ROUND(C46*$R$23,0)</f>
        <v>3920</v>
      </c>
      <c r="S46" s="73">
        <f>ROUND(C46*$S$23,0)</f>
        <v>0</v>
      </c>
      <c r="T46" s="73">
        <f>ROUND(C46*$T$23,0)</f>
        <v>7096</v>
      </c>
      <c r="U46" s="73">
        <f>ROUND(C46*$U$23,0)</f>
        <v>0</v>
      </c>
      <c r="V46" s="73">
        <f>ROUNDDOWN(C46*$V$23,0)</f>
        <v>0</v>
      </c>
      <c r="W46" s="73">
        <f>ROUND(C46*$W$23,0)</f>
        <v>0</v>
      </c>
      <c r="X46" s="73">
        <f>ROUND(C46*$X$23,0)</f>
        <v>0</v>
      </c>
      <c r="Y46" s="73">
        <f>ROUND(C46*$Y$23,0)</f>
        <v>946</v>
      </c>
      <c r="Z46" s="73">
        <f>ROUNDDOWN(C46*$Z$23,0)</f>
        <v>0</v>
      </c>
      <c r="AA46" s="73">
        <f>ROUND(C46*$AA$23,0)</f>
        <v>0</v>
      </c>
      <c r="AB46" s="73">
        <f>ROUND(C46*$AB$23,0)</f>
        <v>0</v>
      </c>
      <c r="AC46" s="74">
        <f>ROUNDUP(C46*$AC$23,0)</f>
        <v>1285</v>
      </c>
      <c r="AD46" s="75">
        <f>SUM(D46:AC46)</f>
        <v>21762</v>
      </c>
      <c r="AE46" s="50">
        <f>C46-AD46</f>
        <v>0</v>
      </c>
    </row>
    <row r="47" spans="1:33">
      <c r="A47" s="134"/>
      <c r="B47" s="51" t="s">
        <v>39</v>
      </c>
      <c r="C47" s="55">
        <f>C36</f>
        <v>32940</v>
      </c>
      <c r="D47" s="73">
        <f>ROUND(C47*$D$23,0)</f>
        <v>0</v>
      </c>
      <c r="E47" s="73">
        <f>ROUND(C47*$E$23,0)</f>
        <v>6547</v>
      </c>
      <c r="F47" s="73">
        <f>ROUND(C47*$F$23,0)</f>
        <v>0</v>
      </c>
      <c r="G47" s="73">
        <f>ROUND(C47*$G$23,0)</f>
        <v>1228</v>
      </c>
      <c r="H47" s="73">
        <f>ROUND(C47*$H$23,0)</f>
        <v>1637</v>
      </c>
      <c r="I47" s="73">
        <f>ROUND(C47*$I$23,0)</f>
        <v>1228</v>
      </c>
      <c r="J47" s="73">
        <f>ROUND(C47*$J$23,0)</f>
        <v>0</v>
      </c>
      <c r="K47" s="73">
        <f>ROUND(C47*$K$23,0)</f>
        <v>0</v>
      </c>
      <c r="L47" s="73">
        <f>ROUND(C47*$L$23,0)</f>
        <v>0</v>
      </c>
      <c r="M47" s="73">
        <f>ROUND(C47*$M$23,0)</f>
        <v>0</v>
      </c>
      <c r="N47" s="73">
        <f>ROUNDDOWN(C47*$N$23,0)</f>
        <v>2250</v>
      </c>
      <c r="O47" s="73">
        <f>ROUND(C47*O45,0)</f>
        <v>0</v>
      </c>
      <c r="P47" s="73">
        <f>ROUND(C47*$P$23,0)</f>
        <v>0</v>
      </c>
      <c r="Q47" s="73">
        <f>ROUND(C47*$Q$23,0)</f>
        <v>0</v>
      </c>
      <c r="R47" s="73">
        <f>ROUND(C47*$R$23,0)</f>
        <v>5933</v>
      </c>
      <c r="S47" s="73">
        <f>ROUND(C47*$S$23,0)</f>
        <v>0</v>
      </c>
      <c r="T47" s="73">
        <f>ROUNDDOWN(C47*$T$23,0)</f>
        <v>10741</v>
      </c>
      <c r="U47" s="73">
        <f>ROUNDDOWN(C47*$U$23,0)</f>
        <v>0</v>
      </c>
      <c r="V47" s="73">
        <f>ROUNDUP(C47*$V$23,0)</f>
        <v>0</v>
      </c>
      <c r="W47" s="73">
        <f>ROUND(C47*$W$23,0)</f>
        <v>0</v>
      </c>
      <c r="X47" s="73">
        <f>ROUNDUP(C47*$X$23,0)</f>
        <v>0</v>
      </c>
      <c r="Y47" s="73">
        <f>ROUNDDOWN(C47*$Y$23,0)</f>
        <v>1432</v>
      </c>
      <c r="Z47" s="73">
        <f>ROUNDUP(C47*$Z$23,0)</f>
        <v>0</v>
      </c>
      <c r="AA47" s="73">
        <f>ROUND(C47*$AA$23,0)</f>
        <v>0</v>
      </c>
      <c r="AB47" s="73">
        <f>ROUND(C47*$AB$23,0)</f>
        <v>0</v>
      </c>
      <c r="AC47" s="74">
        <f>ROUNDUP(C47*$AC$23,0)</f>
        <v>1944</v>
      </c>
      <c r="AD47" s="76">
        <f>SUM(D47:AC47)</f>
        <v>32940</v>
      </c>
      <c r="AE47" s="50">
        <f>C47-AD47</f>
        <v>0</v>
      </c>
    </row>
    <row r="48" spans="1:33">
      <c r="A48" s="134"/>
      <c r="B48" s="51" t="s">
        <v>40</v>
      </c>
      <c r="C48" s="55">
        <f>C40</f>
        <v>1296</v>
      </c>
      <c r="D48" s="73">
        <f>ROUND(C48*$D$23,0)</f>
        <v>0</v>
      </c>
      <c r="E48" s="73">
        <f>ROUND(C48*$E$23,0)</f>
        <v>258</v>
      </c>
      <c r="F48" s="73">
        <f>ROUND(C48*$F$23,0)</f>
        <v>0</v>
      </c>
      <c r="G48" s="73">
        <f>ROUND(C48*$G$23,0)</f>
        <v>48</v>
      </c>
      <c r="H48" s="73">
        <f>ROUND(C48*$H$23,0)</f>
        <v>64</v>
      </c>
      <c r="I48" s="73">
        <f>ROUND(C48*$I$23,0)</f>
        <v>48</v>
      </c>
      <c r="J48" s="77">
        <f>ROUND(C48*$J$23,0)</f>
        <v>0</v>
      </c>
      <c r="K48" s="77">
        <f>ROUND(C48*$K$23,0)</f>
        <v>0</v>
      </c>
      <c r="L48" s="77">
        <f>ROUND(C48*$L$23,0)</f>
        <v>0</v>
      </c>
      <c r="M48" s="73">
        <f>ROUND(C48*$M$23,0)</f>
        <v>0</v>
      </c>
      <c r="N48" s="73">
        <f>ROUND(C48*$N$23,0)</f>
        <v>89</v>
      </c>
      <c r="O48" s="73">
        <f>ROUND(C48*O45,0)</f>
        <v>0</v>
      </c>
      <c r="P48" s="73">
        <f>ROUND(C48*$P$23,0)</f>
        <v>0</v>
      </c>
      <c r="Q48" s="73">
        <f>ROUND(C48*$Q$23,0)</f>
        <v>0</v>
      </c>
      <c r="R48" s="73">
        <f>ROUND(C48*$R$23,0)</f>
        <v>233</v>
      </c>
      <c r="S48" s="73">
        <f>ROUND(C48*$S$23,0)</f>
        <v>0</v>
      </c>
      <c r="T48" s="73">
        <f>ROUNDUP(C48*$T$23,0)</f>
        <v>423</v>
      </c>
      <c r="U48" s="73">
        <f>ROUND(C48*$U$23,0)</f>
        <v>0</v>
      </c>
      <c r="V48" s="73">
        <f>ROUND(C48*$V$23,0)</f>
        <v>0</v>
      </c>
      <c r="W48" s="73">
        <f>ROUND(C48*$W$23,0)</f>
        <v>0</v>
      </c>
      <c r="X48" s="73">
        <f>ROUNDUP(C48*$X$23,0)</f>
        <v>0</v>
      </c>
      <c r="Y48" s="73">
        <f>ROUNDUP(C48*$Y$23,0)</f>
        <v>57</v>
      </c>
      <c r="Z48" s="77">
        <f>ROUND(C48*$Z$23,0)</f>
        <v>0</v>
      </c>
      <c r="AA48" s="77">
        <f>ROUND(C48*$AA$23,0)</f>
        <v>0</v>
      </c>
      <c r="AB48" s="77">
        <f>ROUND(C48*$AB$23,0)</f>
        <v>0</v>
      </c>
      <c r="AC48" s="74">
        <f>ROUNDDOWN(C48*$AC$23,0)</f>
        <v>76</v>
      </c>
      <c r="AD48" s="76">
        <f>SUM(D48:AC48)</f>
        <v>1296</v>
      </c>
      <c r="AE48" s="50">
        <f>C48-AD48</f>
        <v>0</v>
      </c>
      <c r="AG48" s="30"/>
    </row>
    <row r="49" spans="3:33"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83"/>
      <c r="AE49" s="50"/>
      <c r="AG49" s="84"/>
    </row>
    <row r="51" spans="3:33" ht="18.75">
      <c r="AA51" s="85"/>
      <c r="AD51" s="9" t="s">
        <v>47</v>
      </c>
      <c r="AE51" s="81">
        <f>+$AD$27</f>
        <v>55998</v>
      </c>
    </row>
    <row r="52" spans="3:33" ht="18.75">
      <c r="AA52" s="85"/>
      <c r="AD52" s="9" t="s">
        <v>48</v>
      </c>
      <c r="AE52" s="18">
        <f>$AD$48</f>
        <v>1296</v>
      </c>
    </row>
    <row r="53" spans="3:33" ht="18.75">
      <c r="AA53" s="85"/>
      <c r="AD53" s="9" t="s">
        <v>49</v>
      </c>
      <c r="AE53" s="18" t="e">
        <f>#REF!</f>
        <v>#REF!</v>
      </c>
    </row>
    <row r="54" spans="3:33" ht="18.75">
      <c r="AA54" s="85"/>
      <c r="AD54" s="9" t="s">
        <v>50</v>
      </c>
      <c r="AE54" s="18" t="e">
        <f>#REF!</f>
        <v>#REF!</v>
      </c>
    </row>
    <row r="55" spans="3:33" ht="18.75">
      <c r="AA55" s="85"/>
      <c r="AD55" s="9" t="s">
        <v>51</v>
      </c>
      <c r="AE55" s="18" t="e">
        <f>#REF!</f>
        <v>#REF!</v>
      </c>
    </row>
    <row r="56" spans="3:33" ht="18.75">
      <c r="AA56" s="85"/>
      <c r="AD56" s="9" t="s">
        <v>52</v>
      </c>
      <c r="AE56" s="18" t="e">
        <f>#REF!</f>
        <v>#REF!</v>
      </c>
    </row>
    <row r="57" spans="3:33" ht="18.75">
      <c r="AA57" s="85"/>
      <c r="AD57" s="9" t="s">
        <v>46</v>
      </c>
      <c r="AE57" s="88" t="e">
        <f>#REF!</f>
        <v>#REF!</v>
      </c>
    </row>
    <row r="58" spans="3:33" ht="18.75">
      <c r="AA58" s="85"/>
      <c r="AD58" s="9" t="s">
        <v>54</v>
      </c>
      <c r="AE58" s="18" t="e">
        <f>#REF!</f>
        <v>#REF!</v>
      </c>
    </row>
    <row r="59" spans="3:33" ht="18.75">
      <c r="AA59" s="85"/>
      <c r="AD59" s="9" t="s">
        <v>53</v>
      </c>
      <c r="AE59" s="18" t="e">
        <f>#REF!</f>
        <v>#REF!</v>
      </c>
    </row>
    <row r="60" spans="3:33" ht="18.75">
      <c r="AA60" s="85"/>
      <c r="AD60" s="9" t="s">
        <v>55</v>
      </c>
      <c r="AE60" s="18" t="e">
        <f>#REF!</f>
        <v>#REF!</v>
      </c>
    </row>
    <row r="61" spans="3:33" ht="18.75">
      <c r="AA61" s="85"/>
      <c r="AD61" s="9" t="s">
        <v>41</v>
      </c>
      <c r="AE61" s="81" t="e">
        <f>SUM(AE51:AE60)</f>
        <v>#REF!</v>
      </c>
      <c r="AF61" s="9" t="s">
        <v>42</v>
      </c>
    </row>
    <row r="62" spans="3:33" ht="18">
      <c r="AA62" s="86"/>
      <c r="AE62" s="18"/>
    </row>
    <row r="63" spans="3:33">
      <c r="C63" s="87"/>
    </row>
  </sheetData>
  <mergeCells count="4">
    <mergeCell ref="A8:A19"/>
    <mergeCell ref="A22:A26"/>
    <mergeCell ref="A30:A41"/>
    <mergeCell ref="A44:A48"/>
  </mergeCells>
  <phoneticPr fontId="5"/>
  <pageMargins left="0.70866141732283472" right="0" top="0.35433070866141736" bottom="0.15748031496062992" header="0.31496062992125984" footer="0.11811023622047245"/>
  <pageSetup paperSize="8" scale="59" fitToHeight="4" orientation="landscape" r:id="rId1"/>
  <headerFooter>
    <oddFooter>&amp;RP-&amp;P/&amp;N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8"/>
  <sheetViews>
    <sheetView workbookViewId="0">
      <selection activeCell="D8" sqref="D8"/>
    </sheetView>
  </sheetViews>
  <sheetFormatPr defaultRowHeight="18.75"/>
  <cols>
    <col min="1" max="2" width="8.625" style="104" customWidth="1"/>
    <col min="3" max="3" width="12.625" style="104" customWidth="1"/>
    <col min="4" max="4" width="20.625" style="104" customWidth="1"/>
    <col min="5" max="6" width="14.625" style="104" customWidth="1"/>
    <col min="7" max="7" width="20.625" style="104" customWidth="1"/>
    <col min="8" max="8" width="14.625" style="104" customWidth="1"/>
    <col min="9" max="9" width="30.625" style="104" customWidth="1"/>
    <col min="10" max="10" width="14.625" style="104" customWidth="1"/>
    <col min="11" max="11" width="30.625" style="104" customWidth="1"/>
    <col min="12" max="12" width="14.625" style="104" customWidth="1"/>
    <col min="13" max="13" width="30.625" style="104" customWidth="1"/>
    <col min="14" max="15" width="18.625" style="104" customWidth="1"/>
    <col min="16" max="17" width="18.625" style="131" customWidth="1"/>
    <col min="18" max="19" width="16.625" style="104" customWidth="1"/>
    <col min="20" max="20" width="10.625" style="104" customWidth="1"/>
    <col min="21" max="22" width="16.625" style="131" customWidth="1"/>
    <col min="23" max="23" width="14.625" style="104" customWidth="1"/>
    <col min="24" max="24" width="30.625" style="104" customWidth="1"/>
    <col min="25" max="25" width="14.625" style="104" customWidth="1"/>
    <col min="26" max="26" width="30.625" style="104" customWidth="1"/>
    <col min="27" max="27" width="14.625" style="104" customWidth="1"/>
    <col min="28" max="28" width="30.625" style="131" customWidth="1"/>
    <col min="29" max="29" width="18.625" style="131" customWidth="1"/>
    <col min="30" max="32" width="18.625" style="104" customWidth="1"/>
    <col min="33" max="34" width="16.625" style="104" customWidth="1"/>
    <col min="35" max="35" width="10.625" style="104" customWidth="1"/>
    <col min="36" max="37" width="16.625" style="131" customWidth="1"/>
    <col min="38" max="38" width="14.625" style="104" customWidth="1"/>
    <col min="39" max="39" width="30.625" style="104" customWidth="1"/>
    <col min="40" max="40" width="14.625" style="104" customWidth="1"/>
    <col min="41" max="42" width="30.625" style="104" customWidth="1"/>
    <col min="43" max="44" width="8.625" style="104" customWidth="1"/>
    <col min="45" max="45" width="16.625" style="132" customWidth="1"/>
    <col min="46" max="255" width="9" style="104"/>
    <col min="256" max="258" width="8.625" style="104" customWidth="1"/>
    <col min="259" max="259" width="12.625" style="104" customWidth="1"/>
    <col min="260" max="260" width="20.625" style="104" customWidth="1"/>
    <col min="261" max="262" width="14.625" style="104" customWidth="1"/>
    <col min="263" max="263" width="20.625" style="104" customWidth="1"/>
    <col min="264" max="264" width="14.625" style="104" customWidth="1"/>
    <col min="265" max="265" width="30.625" style="104" customWidth="1"/>
    <col min="266" max="266" width="14.625" style="104" customWidth="1"/>
    <col min="267" max="267" width="30.625" style="104" customWidth="1"/>
    <col min="268" max="268" width="14.625" style="104" customWidth="1"/>
    <col min="269" max="269" width="30.625" style="104" customWidth="1"/>
    <col min="270" max="273" width="18.625" style="104" customWidth="1"/>
    <col min="274" max="275" width="16.625" style="104" customWidth="1"/>
    <col min="276" max="276" width="10.625" style="104" customWidth="1"/>
    <col min="277" max="278" width="16.625" style="104" customWidth="1"/>
    <col min="279" max="279" width="14.625" style="104" customWidth="1"/>
    <col min="280" max="280" width="30.625" style="104" customWidth="1"/>
    <col min="281" max="281" width="14.625" style="104" customWidth="1"/>
    <col min="282" max="282" width="30.625" style="104" customWidth="1"/>
    <col min="283" max="283" width="14.625" style="104" customWidth="1"/>
    <col min="284" max="284" width="30.625" style="104" customWidth="1"/>
    <col min="285" max="288" width="18.625" style="104" customWidth="1"/>
    <col min="289" max="290" width="16.625" style="104" customWidth="1"/>
    <col min="291" max="291" width="10.625" style="104" customWidth="1"/>
    <col min="292" max="293" width="16.625" style="104" customWidth="1"/>
    <col min="294" max="294" width="14.625" style="104" customWidth="1"/>
    <col min="295" max="295" width="30.625" style="104" customWidth="1"/>
    <col min="296" max="296" width="14.625" style="104" customWidth="1"/>
    <col min="297" max="298" width="30.625" style="104" customWidth="1"/>
    <col min="299" max="300" width="8.625" style="104" customWidth="1"/>
    <col min="301" max="301" width="16.625" style="104" customWidth="1"/>
    <col min="302" max="511" width="9" style="104"/>
    <col min="512" max="514" width="8.625" style="104" customWidth="1"/>
    <col min="515" max="515" width="12.625" style="104" customWidth="1"/>
    <col min="516" max="516" width="20.625" style="104" customWidth="1"/>
    <col min="517" max="518" width="14.625" style="104" customWidth="1"/>
    <col min="519" max="519" width="20.625" style="104" customWidth="1"/>
    <col min="520" max="520" width="14.625" style="104" customWidth="1"/>
    <col min="521" max="521" width="30.625" style="104" customWidth="1"/>
    <col min="522" max="522" width="14.625" style="104" customWidth="1"/>
    <col min="523" max="523" width="30.625" style="104" customWidth="1"/>
    <col min="524" max="524" width="14.625" style="104" customWidth="1"/>
    <col min="525" max="525" width="30.625" style="104" customWidth="1"/>
    <col min="526" max="529" width="18.625" style="104" customWidth="1"/>
    <col min="530" max="531" width="16.625" style="104" customWidth="1"/>
    <col min="532" max="532" width="10.625" style="104" customWidth="1"/>
    <col min="533" max="534" width="16.625" style="104" customWidth="1"/>
    <col min="535" max="535" width="14.625" style="104" customWidth="1"/>
    <col min="536" max="536" width="30.625" style="104" customWidth="1"/>
    <col min="537" max="537" width="14.625" style="104" customWidth="1"/>
    <col min="538" max="538" width="30.625" style="104" customWidth="1"/>
    <col min="539" max="539" width="14.625" style="104" customWidth="1"/>
    <col min="540" max="540" width="30.625" style="104" customWidth="1"/>
    <col min="541" max="544" width="18.625" style="104" customWidth="1"/>
    <col min="545" max="546" width="16.625" style="104" customWidth="1"/>
    <col min="547" max="547" width="10.625" style="104" customWidth="1"/>
    <col min="548" max="549" width="16.625" style="104" customWidth="1"/>
    <col min="550" max="550" width="14.625" style="104" customWidth="1"/>
    <col min="551" max="551" width="30.625" style="104" customWidth="1"/>
    <col min="552" max="552" width="14.625" style="104" customWidth="1"/>
    <col min="553" max="554" width="30.625" style="104" customWidth="1"/>
    <col min="555" max="556" width="8.625" style="104" customWidth="1"/>
    <col min="557" max="557" width="16.625" style="104" customWidth="1"/>
    <col min="558" max="767" width="9" style="104"/>
    <col min="768" max="770" width="8.625" style="104" customWidth="1"/>
    <col min="771" max="771" width="12.625" style="104" customWidth="1"/>
    <col min="772" max="772" width="20.625" style="104" customWidth="1"/>
    <col min="773" max="774" width="14.625" style="104" customWidth="1"/>
    <col min="775" max="775" width="20.625" style="104" customWidth="1"/>
    <col min="776" max="776" width="14.625" style="104" customWidth="1"/>
    <col min="777" max="777" width="30.625" style="104" customWidth="1"/>
    <col min="778" max="778" width="14.625" style="104" customWidth="1"/>
    <col min="779" max="779" width="30.625" style="104" customWidth="1"/>
    <col min="780" max="780" width="14.625" style="104" customWidth="1"/>
    <col min="781" max="781" width="30.625" style="104" customWidth="1"/>
    <col min="782" max="785" width="18.625" style="104" customWidth="1"/>
    <col min="786" max="787" width="16.625" style="104" customWidth="1"/>
    <col min="788" max="788" width="10.625" style="104" customWidth="1"/>
    <col min="789" max="790" width="16.625" style="104" customWidth="1"/>
    <col min="791" max="791" width="14.625" style="104" customWidth="1"/>
    <col min="792" max="792" width="30.625" style="104" customWidth="1"/>
    <col min="793" max="793" width="14.625" style="104" customWidth="1"/>
    <col min="794" max="794" width="30.625" style="104" customWidth="1"/>
    <col min="795" max="795" width="14.625" style="104" customWidth="1"/>
    <col min="796" max="796" width="30.625" style="104" customWidth="1"/>
    <col min="797" max="800" width="18.625" style="104" customWidth="1"/>
    <col min="801" max="802" width="16.625" style="104" customWidth="1"/>
    <col min="803" max="803" width="10.625" style="104" customWidth="1"/>
    <col min="804" max="805" width="16.625" style="104" customWidth="1"/>
    <col min="806" max="806" width="14.625" style="104" customWidth="1"/>
    <col min="807" max="807" width="30.625" style="104" customWidth="1"/>
    <col min="808" max="808" width="14.625" style="104" customWidth="1"/>
    <col min="809" max="810" width="30.625" style="104" customWidth="1"/>
    <col min="811" max="812" width="8.625" style="104" customWidth="1"/>
    <col min="813" max="813" width="16.625" style="104" customWidth="1"/>
    <col min="814" max="1023" width="9" style="104"/>
    <col min="1024" max="1026" width="8.625" style="104" customWidth="1"/>
    <col min="1027" max="1027" width="12.625" style="104" customWidth="1"/>
    <col min="1028" max="1028" width="20.625" style="104" customWidth="1"/>
    <col min="1029" max="1030" width="14.625" style="104" customWidth="1"/>
    <col min="1031" max="1031" width="20.625" style="104" customWidth="1"/>
    <col min="1032" max="1032" width="14.625" style="104" customWidth="1"/>
    <col min="1033" max="1033" width="30.625" style="104" customWidth="1"/>
    <col min="1034" max="1034" width="14.625" style="104" customWidth="1"/>
    <col min="1035" max="1035" width="30.625" style="104" customWidth="1"/>
    <col min="1036" max="1036" width="14.625" style="104" customWidth="1"/>
    <col min="1037" max="1037" width="30.625" style="104" customWidth="1"/>
    <col min="1038" max="1041" width="18.625" style="104" customWidth="1"/>
    <col min="1042" max="1043" width="16.625" style="104" customWidth="1"/>
    <col min="1044" max="1044" width="10.625" style="104" customWidth="1"/>
    <col min="1045" max="1046" width="16.625" style="104" customWidth="1"/>
    <col min="1047" max="1047" width="14.625" style="104" customWidth="1"/>
    <col min="1048" max="1048" width="30.625" style="104" customWidth="1"/>
    <col min="1049" max="1049" width="14.625" style="104" customWidth="1"/>
    <col min="1050" max="1050" width="30.625" style="104" customWidth="1"/>
    <col min="1051" max="1051" width="14.625" style="104" customWidth="1"/>
    <col min="1052" max="1052" width="30.625" style="104" customWidth="1"/>
    <col min="1053" max="1056" width="18.625" style="104" customWidth="1"/>
    <col min="1057" max="1058" width="16.625" style="104" customWidth="1"/>
    <col min="1059" max="1059" width="10.625" style="104" customWidth="1"/>
    <col min="1060" max="1061" width="16.625" style="104" customWidth="1"/>
    <col min="1062" max="1062" width="14.625" style="104" customWidth="1"/>
    <col min="1063" max="1063" width="30.625" style="104" customWidth="1"/>
    <col min="1064" max="1064" width="14.625" style="104" customWidth="1"/>
    <col min="1065" max="1066" width="30.625" style="104" customWidth="1"/>
    <col min="1067" max="1068" width="8.625" style="104" customWidth="1"/>
    <col min="1069" max="1069" width="16.625" style="104" customWidth="1"/>
    <col min="1070" max="1279" width="9" style="104"/>
    <col min="1280" max="1282" width="8.625" style="104" customWidth="1"/>
    <col min="1283" max="1283" width="12.625" style="104" customWidth="1"/>
    <col min="1284" max="1284" width="20.625" style="104" customWidth="1"/>
    <col min="1285" max="1286" width="14.625" style="104" customWidth="1"/>
    <col min="1287" max="1287" width="20.625" style="104" customWidth="1"/>
    <col min="1288" max="1288" width="14.625" style="104" customWidth="1"/>
    <col min="1289" max="1289" width="30.625" style="104" customWidth="1"/>
    <col min="1290" max="1290" width="14.625" style="104" customWidth="1"/>
    <col min="1291" max="1291" width="30.625" style="104" customWidth="1"/>
    <col min="1292" max="1292" width="14.625" style="104" customWidth="1"/>
    <col min="1293" max="1293" width="30.625" style="104" customWidth="1"/>
    <col min="1294" max="1297" width="18.625" style="104" customWidth="1"/>
    <col min="1298" max="1299" width="16.625" style="104" customWidth="1"/>
    <col min="1300" max="1300" width="10.625" style="104" customWidth="1"/>
    <col min="1301" max="1302" width="16.625" style="104" customWidth="1"/>
    <col min="1303" max="1303" width="14.625" style="104" customWidth="1"/>
    <col min="1304" max="1304" width="30.625" style="104" customWidth="1"/>
    <col min="1305" max="1305" width="14.625" style="104" customWidth="1"/>
    <col min="1306" max="1306" width="30.625" style="104" customWidth="1"/>
    <col min="1307" max="1307" width="14.625" style="104" customWidth="1"/>
    <col min="1308" max="1308" width="30.625" style="104" customWidth="1"/>
    <col min="1309" max="1312" width="18.625" style="104" customWidth="1"/>
    <col min="1313" max="1314" width="16.625" style="104" customWidth="1"/>
    <col min="1315" max="1315" width="10.625" style="104" customWidth="1"/>
    <col min="1316" max="1317" width="16.625" style="104" customWidth="1"/>
    <col min="1318" max="1318" width="14.625" style="104" customWidth="1"/>
    <col min="1319" max="1319" width="30.625" style="104" customWidth="1"/>
    <col min="1320" max="1320" width="14.625" style="104" customWidth="1"/>
    <col min="1321" max="1322" width="30.625" style="104" customWidth="1"/>
    <col min="1323" max="1324" width="8.625" style="104" customWidth="1"/>
    <col min="1325" max="1325" width="16.625" style="104" customWidth="1"/>
    <col min="1326" max="1535" width="9" style="104"/>
    <col min="1536" max="1538" width="8.625" style="104" customWidth="1"/>
    <col min="1539" max="1539" width="12.625" style="104" customWidth="1"/>
    <col min="1540" max="1540" width="20.625" style="104" customWidth="1"/>
    <col min="1541" max="1542" width="14.625" style="104" customWidth="1"/>
    <col min="1543" max="1543" width="20.625" style="104" customWidth="1"/>
    <col min="1544" max="1544" width="14.625" style="104" customWidth="1"/>
    <col min="1545" max="1545" width="30.625" style="104" customWidth="1"/>
    <col min="1546" max="1546" width="14.625" style="104" customWidth="1"/>
    <col min="1547" max="1547" width="30.625" style="104" customWidth="1"/>
    <col min="1548" max="1548" width="14.625" style="104" customWidth="1"/>
    <col min="1549" max="1549" width="30.625" style="104" customWidth="1"/>
    <col min="1550" max="1553" width="18.625" style="104" customWidth="1"/>
    <col min="1554" max="1555" width="16.625" style="104" customWidth="1"/>
    <col min="1556" max="1556" width="10.625" style="104" customWidth="1"/>
    <col min="1557" max="1558" width="16.625" style="104" customWidth="1"/>
    <col min="1559" max="1559" width="14.625" style="104" customWidth="1"/>
    <col min="1560" max="1560" width="30.625" style="104" customWidth="1"/>
    <col min="1561" max="1561" width="14.625" style="104" customWidth="1"/>
    <col min="1562" max="1562" width="30.625" style="104" customWidth="1"/>
    <col min="1563" max="1563" width="14.625" style="104" customWidth="1"/>
    <col min="1564" max="1564" width="30.625" style="104" customWidth="1"/>
    <col min="1565" max="1568" width="18.625" style="104" customWidth="1"/>
    <col min="1569" max="1570" width="16.625" style="104" customWidth="1"/>
    <col min="1571" max="1571" width="10.625" style="104" customWidth="1"/>
    <col min="1572" max="1573" width="16.625" style="104" customWidth="1"/>
    <col min="1574" max="1574" width="14.625" style="104" customWidth="1"/>
    <col min="1575" max="1575" width="30.625" style="104" customWidth="1"/>
    <col min="1576" max="1576" width="14.625" style="104" customWidth="1"/>
    <col min="1577" max="1578" width="30.625" style="104" customWidth="1"/>
    <col min="1579" max="1580" width="8.625" style="104" customWidth="1"/>
    <col min="1581" max="1581" width="16.625" style="104" customWidth="1"/>
    <col min="1582" max="1791" width="9" style="104"/>
    <col min="1792" max="1794" width="8.625" style="104" customWidth="1"/>
    <col min="1795" max="1795" width="12.625" style="104" customWidth="1"/>
    <col min="1796" max="1796" width="20.625" style="104" customWidth="1"/>
    <col min="1797" max="1798" width="14.625" style="104" customWidth="1"/>
    <col min="1799" max="1799" width="20.625" style="104" customWidth="1"/>
    <col min="1800" max="1800" width="14.625" style="104" customWidth="1"/>
    <col min="1801" max="1801" width="30.625" style="104" customWidth="1"/>
    <col min="1802" max="1802" width="14.625" style="104" customWidth="1"/>
    <col min="1803" max="1803" width="30.625" style="104" customWidth="1"/>
    <col min="1804" max="1804" width="14.625" style="104" customWidth="1"/>
    <col min="1805" max="1805" width="30.625" style="104" customWidth="1"/>
    <col min="1806" max="1809" width="18.625" style="104" customWidth="1"/>
    <col min="1810" max="1811" width="16.625" style="104" customWidth="1"/>
    <col min="1812" max="1812" width="10.625" style="104" customWidth="1"/>
    <col min="1813" max="1814" width="16.625" style="104" customWidth="1"/>
    <col min="1815" max="1815" width="14.625" style="104" customWidth="1"/>
    <col min="1816" max="1816" width="30.625" style="104" customWidth="1"/>
    <col min="1817" max="1817" width="14.625" style="104" customWidth="1"/>
    <col min="1818" max="1818" width="30.625" style="104" customWidth="1"/>
    <col min="1819" max="1819" width="14.625" style="104" customWidth="1"/>
    <col min="1820" max="1820" width="30.625" style="104" customWidth="1"/>
    <col min="1821" max="1824" width="18.625" style="104" customWidth="1"/>
    <col min="1825" max="1826" width="16.625" style="104" customWidth="1"/>
    <col min="1827" max="1827" width="10.625" style="104" customWidth="1"/>
    <col min="1828" max="1829" width="16.625" style="104" customWidth="1"/>
    <col min="1830" max="1830" width="14.625" style="104" customWidth="1"/>
    <col min="1831" max="1831" width="30.625" style="104" customWidth="1"/>
    <col min="1832" max="1832" width="14.625" style="104" customWidth="1"/>
    <col min="1833" max="1834" width="30.625" style="104" customWidth="1"/>
    <col min="1835" max="1836" width="8.625" style="104" customWidth="1"/>
    <col min="1837" max="1837" width="16.625" style="104" customWidth="1"/>
    <col min="1838" max="2047" width="9" style="104"/>
    <col min="2048" max="2050" width="8.625" style="104" customWidth="1"/>
    <col min="2051" max="2051" width="12.625" style="104" customWidth="1"/>
    <col min="2052" max="2052" width="20.625" style="104" customWidth="1"/>
    <col min="2053" max="2054" width="14.625" style="104" customWidth="1"/>
    <col min="2055" max="2055" width="20.625" style="104" customWidth="1"/>
    <col min="2056" max="2056" width="14.625" style="104" customWidth="1"/>
    <col min="2057" max="2057" width="30.625" style="104" customWidth="1"/>
    <col min="2058" max="2058" width="14.625" style="104" customWidth="1"/>
    <col min="2059" max="2059" width="30.625" style="104" customWidth="1"/>
    <col min="2060" max="2060" width="14.625" style="104" customWidth="1"/>
    <col min="2061" max="2061" width="30.625" style="104" customWidth="1"/>
    <col min="2062" max="2065" width="18.625" style="104" customWidth="1"/>
    <col min="2066" max="2067" width="16.625" style="104" customWidth="1"/>
    <col min="2068" max="2068" width="10.625" style="104" customWidth="1"/>
    <col min="2069" max="2070" width="16.625" style="104" customWidth="1"/>
    <col min="2071" max="2071" width="14.625" style="104" customWidth="1"/>
    <col min="2072" max="2072" width="30.625" style="104" customWidth="1"/>
    <col min="2073" max="2073" width="14.625" style="104" customWidth="1"/>
    <col min="2074" max="2074" width="30.625" style="104" customWidth="1"/>
    <col min="2075" max="2075" width="14.625" style="104" customWidth="1"/>
    <col min="2076" max="2076" width="30.625" style="104" customWidth="1"/>
    <col min="2077" max="2080" width="18.625" style="104" customWidth="1"/>
    <col min="2081" max="2082" width="16.625" style="104" customWidth="1"/>
    <col min="2083" max="2083" width="10.625" style="104" customWidth="1"/>
    <col min="2084" max="2085" width="16.625" style="104" customWidth="1"/>
    <col min="2086" max="2086" width="14.625" style="104" customWidth="1"/>
    <col min="2087" max="2087" width="30.625" style="104" customWidth="1"/>
    <col min="2088" max="2088" width="14.625" style="104" customWidth="1"/>
    <col min="2089" max="2090" width="30.625" style="104" customWidth="1"/>
    <col min="2091" max="2092" width="8.625" style="104" customWidth="1"/>
    <col min="2093" max="2093" width="16.625" style="104" customWidth="1"/>
    <col min="2094" max="2303" width="9" style="104"/>
    <col min="2304" max="2306" width="8.625" style="104" customWidth="1"/>
    <col min="2307" max="2307" width="12.625" style="104" customWidth="1"/>
    <col min="2308" max="2308" width="20.625" style="104" customWidth="1"/>
    <col min="2309" max="2310" width="14.625" style="104" customWidth="1"/>
    <col min="2311" max="2311" width="20.625" style="104" customWidth="1"/>
    <col min="2312" max="2312" width="14.625" style="104" customWidth="1"/>
    <col min="2313" max="2313" width="30.625" style="104" customWidth="1"/>
    <col min="2314" max="2314" width="14.625" style="104" customWidth="1"/>
    <col min="2315" max="2315" width="30.625" style="104" customWidth="1"/>
    <col min="2316" max="2316" width="14.625" style="104" customWidth="1"/>
    <col min="2317" max="2317" width="30.625" style="104" customWidth="1"/>
    <col min="2318" max="2321" width="18.625" style="104" customWidth="1"/>
    <col min="2322" max="2323" width="16.625" style="104" customWidth="1"/>
    <col min="2324" max="2324" width="10.625" style="104" customWidth="1"/>
    <col min="2325" max="2326" width="16.625" style="104" customWidth="1"/>
    <col min="2327" max="2327" width="14.625" style="104" customWidth="1"/>
    <col min="2328" max="2328" width="30.625" style="104" customWidth="1"/>
    <col min="2329" max="2329" width="14.625" style="104" customWidth="1"/>
    <col min="2330" max="2330" width="30.625" style="104" customWidth="1"/>
    <col min="2331" max="2331" width="14.625" style="104" customWidth="1"/>
    <col min="2332" max="2332" width="30.625" style="104" customWidth="1"/>
    <col min="2333" max="2336" width="18.625" style="104" customWidth="1"/>
    <col min="2337" max="2338" width="16.625" style="104" customWidth="1"/>
    <col min="2339" max="2339" width="10.625" style="104" customWidth="1"/>
    <col min="2340" max="2341" width="16.625" style="104" customWidth="1"/>
    <col min="2342" max="2342" width="14.625" style="104" customWidth="1"/>
    <col min="2343" max="2343" width="30.625" style="104" customWidth="1"/>
    <col min="2344" max="2344" width="14.625" style="104" customWidth="1"/>
    <col min="2345" max="2346" width="30.625" style="104" customWidth="1"/>
    <col min="2347" max="2348" width="8.625" style="104" customWidth="1"/>
    <col min="2349" max="2349" width="16.625" style="104" customWidth="1"/>
    <col min="2350" max="2559" width="9" style="104"/>
    <col min="2560" max="2562" width="8.625" style="104" customWidth="1"/>
    <col min="2563" max="2563" width="12.625" style="104" customWidth="1"/>
    <col min="2564" max="2564" width="20.625" style="104" customWidth="1"/>
    <col min="2565" max="2566" width="14.625" style="104" customWidth="1"/>
    <col min="2567" max="2567" width="20.625" style="104" customWidth="1"/>
    <col min="2568" max="2568" width="14.625" style="104" customWidth="1"/>
    <col min="2569" max="2569" width="30.625" style="104" customWidth="1"/>
    <col min="2570" max="2570" width="14.625" style="104" customWidth="1"/>
    <col min="2571" max="2571" width="30.625" style="104" customWidth="1"/>
    <col min="2572" max="2572" width="14.625" style="104" customWidth="1"/>
    <col min="2573" max="2573" width="30.625" style="104" customWidth="1"/>
    <col min="2574" max="2577" width="18.625" style="104" customWidth="1"/>
    <col min="2578" max="2579" width="16.625" style="104" customWidth="1"/>
    <col min="2580" max="2580" width="10.625" style="104" customWidth="1"/>
    <col min="2581" max="2582" width="16.625" style="104" customWidth="1"/>
    <col min="2583" max="2583" width="14.625" style="104" customWidth="1"/>
    <col min="2584" max="2584" width="30.625" style="104" customWidth="1"/>
    <col min="2585" max="2585" width="14.625" style="104" customWidth="1"/>
    <col min="2586" max="2586" width="30.625" style="104" customWidth="1"/>
    <col min="2587" max="2587" width="14.625" style="104" customWidth="1"/>
    <col min="2588" max="2588" width="30.625" style="104" customWidth="1"/>
    <col min="2589" max="2592" width="18.625" style="104" customWidth="1"/>
    <col min="2593" max="2594" width="16.625" style="104" customWidth="1"/>
    <col min="2595" max="2595" width="10.625" style="104" customWidth="1"/>
    <col min="2596" max="2597" width="16.625" style="104" customWidth="1"/>
    <col min="2598" max="2598" width="14.625" style="104" customWidth="1"/>
    <col min="2599" max="2599" width="30.625" style="104" customWidth="1"/>
    <col min="2600" max="2600" width="14.625" style="104" customWidth="1"/>
    <col min="2601" max="2602" width="30.625" style="104" customWidth="1"/>
    <col min="2603" max="2604" width="8.625" style="104" customWidth="1"/>
    <col min="2605" max="2605" width="16.625" style="104" customWidth="1"/>
    <col min="2606" max="2815" width="9" style="104"/>
    <col min="2816" max="2818" width="8.625" style="104" customWidth="1"/>
    <col min="2819" max="2819" width="12.625" style="104" customWidth="1"/>
    <col min="2820" max="2820" width="20.625" style="104" customWidth="1"/>
    <col min="2821" max="2822" width="14.625" style="104" customWidth="1"/>
    <col min="2823" max="2823" width="20.625" style="104" customWidth="1"/>
    <col min="2824" max="2824" width="14.625" style="104" customWidth="1"/>
    <col min="2825" max="2825" width="30.625" style="104" customWidth="1"/>
    <col min="2826" max="2826" width="14.625" style="104" customWidth="1"/>
    <col min="2827" max="2827" width="30.625" style="104" customWidth="1"/>
    <col min="2828" max="2828" width="14.625" style="104" customWidth="1"/>
    <col min="2829" max="2829" width="30.625" style="104" customWidth="1"/>
    <col min="2830" max="2833" width="18.625" style="104" customWidth="1"/>
    <col min="2834" max="2835" width="16.625" style="104" customWidth="1"/>
    <col min="2836" max="2836" width="10.625" style="104" customWidth="1"/>
    <col min="2837" max="2838" width="16.625" style="104" customWidth="1"/>
    <col min="2839" max="2839" width="14.625" style="104" customWidth="1"/>
    <col min="2840" max="2840" width="30.625" style="104" customWidth="1"/>
    <col min="2841" max="2841" width="14.625" style="104" customWidth="1"/>
    <col min="2842" max="2842" width="30.625" style="104" customWidth="1"/>
    <col min="2843" max="2843" width="14.625" style="104" customWidth="1"/>
    <col min="2844" max="2844" width="30.625" style="104" customWidth="1"/>
    <col min="2845" max="2848" width="18.625" style="104" customWidth="1"/>
    <col min="2849" max="2850" width="16.625" style="104" customWidth="1"/>
    <col min="2851" max="2851" width="10.625" style="104" customWidth="1"/>
    <col min="2852" max="2853" width="16.625" style="104" customWidth="1"/>
    <col min="2854" max="2854" width="14.625" style="104" customWidth="1"/>
    <col min="2855" max="2855" width="30.625" style="104" customWidth="1"/>
    <col min="2856" max="2856" width="14.625" style="104" customWidth="1"/>
    <col min="2857" max="2858" width="30.625" style="104" customWidth="1"/>
    <col min="2859" max="2860" width="8.625" style="104" customWidth="1"/>
    <col min="2861" max="2861" width="16.625" style="104" customWidth="1"/>
    <col min="2862" max="3071" width="9" style="104"/>
    <col min="3072" max="3074" width="8.625" style="104" customWidth="1"/>
    <col min="3075" max="3075" width="12.625" style="104" customWidth="1"/>
    <col min="3076" max="3076" width="20.625" style="104" customWidth="1"/>
    <col min="3077" max="3078" width="14.625" style="104" customWidth="1"/>
    <col min="3079" max="3079" width="20.625" style="104" customWidth="1"/>
    <col min="3080" max="3080" width="14.625" style="104" customWidth="1"/>
    <col min="3081" max="3081" width="30.625" style="104" customWidth="1"/>
    <col min="3082" max="3082" width="14.625" style="104" customWidth="1"/>
    <col min="3083" max="3083" width="30.625" style="104" customWidth="1"/>
    <col min="3084" max="3084" width="14.625" style="104" customWidth="1"/>
    <col min="3085" max="3085" width="30.625" style="104" customWidth="1"/>
    <col min="3086" max="3089" width="18.625" style="104" customWidth="1"/>
    <col min="3090" max="3091" width="16.625" style="104" customWidth="1"/>
    <col min="3092" max="3092" width="10.625" style="104" customWidth="1"/>
    <col min="3093" max="3094" width="16.625" style="104" customWidth="1"/>
    <col min="3095" max="3095" width="14.625" style="104" customWidth="1"/>
    <col min="3096" max="3096" width="30.625" style="104" customWidth="1"/>
    <col min="3097" max="3097" width="14.625" style="104" customWidth="1"/>
    <col min="3098" max="3098" width="30.625" style="104" customWidth="1"/>
    <col min="3099" max="3099" width="14.625" style="104" customWidth="1"/>
    <col min="3100" max="3100" width="30.625" style="104" customWidth="1"/>
    <col min="3101" max="3104" width="18.625" style="104" customWidth="1"/>
    <col min="3105" max="3106" width="16.625" style="104" customWidth="1"/>
    <col min="3107" max="3107" width="10.625" style="104" customWidth="1"/>
    <col min="3108" max="3109" width="16.625" style="104" customWidth="1"/>
    <col min="3110" max="3110" width="14.625" style="104" customWidth="1"/>
    <col min="3111" max="3111" width="30.625" style="104" customWidth="1"/>
    <col min="3112" max="3112" width="14.625" style="104" customWidth="1"/>
    <col min="3113" max="3114" width="30.625" style="104" customWidth="1"/>
    <col min="3115" max="3116" width="8.625" style="104" customWidth="1"/>
    <col min="3117" max="3117" width="16.625" style="104" customWidth="1"/>
    <col min="3118" max="3327" width="9" style="104"/>
    <col min="3328" max="3330" width="8.625" style="104" customWidth="1"/>
    <col min="3331" max="3331" width="12.625" style="104" customWidth="1"/>
    <col min="3332" max="3332" width="20.625" style="104" customWidth="1"/>
    <col min="3333" max="3334" width="14.625" style="104" customWidth="1"/>
    <col min="3335" max="3335" width="20.625" style="104" customWidth="1"/>
    <col min="3336" max="3336" width="14.625" style="104" customWidth="1"/>
    <col min="3337" max="3337" width="30.625" style="104" customWidth="1"/>
    <col min="3338" max="3338" width="14.625" style="104" customWidth="1"/>
    <col min="3339" max="3339" width="30.625" style="104" customWidth="1"/>
    <col min="3340" max="3340" width="14.625" style="104" customWidth="1"/>
    <col min="3341" max="3341" width="30.625" style="104" customWidth="1"/>
    <col min="3342" max="3345" width="18.625" style="104" customWidth="1"/>
    <col min="3346" max="3347" width="16.625" style="104" customWidth="1"/>
    <col min="3348" max="3348" width="10.625" style="104" customWidth="1"/>
    <col min="3349" max="3350" width="16.625" style="104" customWidth="1"/>
    <col min="3351" max="3351" width="14.625" style="104" customWidth="1"/>
    <col min="3352" max="3352" width="30.625" style="104" customWidth="1"/>
    <col min="3353" max="3353" width="14.625" style="104" customWidth="1"/>
    <col min="3354" max="3354" width="30.625" style="104" customWidth="1"/>
    <col min="3355" max="3355" width="14.625" style="104" customWidth="1"/>
    <col min="3356" max="3356" width="30.625" style="104" customWidth="1"/>
    <col min="3357" max="3360" width="18.625" style="104" customWidth="1"/>
    <col min="3361" max="3362" width="16.625" style="104" customWidth="1"/>
    <col min="3363" max="3363" width="10.625" style="104" customWidth="1"/>
    <col min="3364" max="3365" width="16.625" style="104" customWidth="1"/>
    <col min="3366" max="3366" width="14.625" style="104" customWidth="1"/>
    <col min="3367" max="3367" width="30.625" style="104" customWidth="1"/>
    <col min="3368" max="3368" width="14.625" style="104" customWidth="1"/>
    <col min="3369" max="3370" width="30.625" style="104" customWidth="1"/>
    <col min="3371" max="3372" width="8.625" style="104" customWidth="1"/>
    <col min="3373" max="3373" width="16.625" style="104" customWidth="1"/>
    <col min="3374" max="3583" width="9" style="104"/>
    <col min="3584" max="3586" width="8.625" style="104" customWidth="1"/>
    <col min="3587" max="3587" width="12.625" style="104" customWidth="1"/>
    <col min="3588" max="3588" width="20.625" style="104" customWidth="1"/>
    <col min="3589" max="3590" width="14.625" style="104" customWidth="1"/>
    <col min="3591" max="3591" width="20.625" style="104" customWidth="1"/>
    <col min="3592" max="3592" width="14.625" style="104" customWidth="1"/>
    <col min="3593" max="3593" width="30.625" style="104" customWidth="1"/>
    <col min="3594" max="3594" width="14.625" style="104" customWidth="1"/>
    <col min="3595" max="3595" width="30.625" style="104" customWidth="1"/>
    <col min="3596" max="3596" width="14.625" style="104" customWidth="1"/>
    <col min="3597" max="3597" width="30.625" style="104" customWidth="1"/>
    <col min="3598" max="3601" width="18.625" style="104" customWidth="1"/>
    <col min="3602" max="3603" width="16.625" style="104" customWidth="1"/>
    <col min="3604" max="3604" width="10.625" style="104" customWidth="1"/>
    <col min="3605" max="3606" width="16.625" style="104" customWidth="1"/>
    <col min="3607" max="3607" width="14.625" style="104" customWidth="1"/>
    <col min="3608" max="3608" width="30.625" style="104" customWidth="1"/>
    <col min="3609" max="3609" width="14.625" style="104" customWidth="1"/>
    <col min="3610" max="3610" width="30.625" style="104" customWidth="1"/>
    <col min="3611" max="3611" width="14.625" style="104" customWidth="1"/>
    <col min="3612" max="3612" width="30.625" style="104" customWidth="1"/>
    <col min="3613" max="3616" width="18.625" style="104" customWidth="1"/>
    <col min="3617" max="3618" width="16.625" style="104" customWidth="1"/>
    <col min="3619" max="3619" width="10.625" style="104" customWidth="1"/>
    <col min="3620" max="3621" width="16.625" style="104" customWidth="1"/>
    <col min="3622" max="3622" width="14.625" style="104" customWidth="1"/>
    <col min="3623" max="3623" width="30.625" style="104" customWidth="1"/>
    <col min="3624" max="3624" width="14.625" style="104" customWidth="1"/>
    <col min="3625" max="3626" width="30.625" style="104" customWidth="1"/>
    <col min="3627" max="3628" width="8.625" style="104" customWidth="1"/>
    <col min="3629" max="3629" width="16.625" style="104" customWidth="1"/>
    <col min="3630" max="3839" width="9" style="104"/>
    <col min="3840" max="3842" width="8.625" style="104" customWidth="1"/>
    <col min="3843" max="3843" width="12.625" style="104" customWidth="1"/>
    <col min="3844" max="3844" width="20.625" style="104" customWidth="1"/>
    <col min="3845" max="3846" width="14.625" style="104" customWidth="1"/>
    <col min="3847" max="3847" width="20.625" style="104" customWidth="1"/>
    <col min="3848" max="3848" width="14.625" style="104" customWidth="1"/>
    <col min="3849" max="3849" width="30.625" style="104" customWidth="1"/>
    <col min="3850" max="3850" width="14.625" style="104" customWidth="1"/>
    <col min="3851" max="3851" width="30.625" style="104" customWidth="1"/>
    <col min="3852" max="3852" width="14.625" style="104" customWidth="1"/>
    <col min="3853" max="3853" width="30.625" style="104" customWidth="1"/>
    <col min="3854" max="3857" width="18.625" style="104" customWidth="1"/>
    <col min="3858" max="3859" width="16.625" style="104" customWidth="1"/>
    <col min="3860" max="3860" width="10.625" style="104" customWidth="1"/>
    <col min="3861" max="3862" width="16.625" style="104" customWidth="1"/>
    <col min="3863" max="3863" width="14.625" style="104" customWidth="1"/>
    <col min="3864" max="3864" width="30.625" style="104" customWidth="1"/>
    <col min="3865" max="3865" width="14.625" style="104" customWidth="1"/>
    <col min="3866" max="3866" width="30.625" style="104" customWidth="1"/>
    <col min="3867" max="3867" width="14.625" style="104" customWidth="1"/>
    <col min="3868" max="3868" width="30.625" style="104" customWidth="1"/>
    <col min="3869" max="3872" width="18.625" style="104" customWidth="1"/>
    <col min="3873" max="3874" width="16.625" style="104" customWidth="1"/>
    <col min="3875" max="3875" width="10.625" style="104" customWidth="1"/>
    <col min="3876" max="3877" width="16.625" style="104" customWidth="1"/>
    <col min="3878" max="3878" width="14.625" style="104" customWidth="1"/>
    <col min="3879" max="3879" width="30.625" style="104" customWidth="1"/>
    <col min="3880" max="3880" width="14.625" style="104" customWidth="1"/>
    <col min="3881" max="3882" width="30.625" style="104" customWidth="1"/>
    <col min="3883" max="3884" width="8.625" style="104" customWidth="1"/>
    <col min="3885" max="3885" width="16.625" style="104" customWidth="1"/>
    <col min="3886" max="4095" width="9" style="104"/>
    <col min="4096" max="4098" width="8.625" style="104" customWidth="1"/>
    <col min="4099" max="4099" width="12.625" style="104" customWidth="1"/>
    <col min="4100" max="4100" width="20.625" style="104" customWidth="1"/>
    <col min="4101" max="4102" width="14.625" style="104" customWidth="1"/>
    <col min="4103" max="4103" width="20.625" style="104" customWidth="1"/>
    <col min="4104" max="4104" width="14.625" style="104" customWidth="1"/>
    <col min="4105" max="4105" width="30.625" style="104" customWidth="1"/>
    <col min="4106" max="4106" width="14.625" style="104" customWidth="1"/>
    <col min="4107" max="4107" width="30.625" style="104" customWidth="1"/>
    <col min="4108" max="4108" width="14.625" style="104" customWidth="1"/>
    <col min="4109" max="4109" width="30.625" style="104" customWidth="1"/>
    <col min="4110" max="4113" width="18.625" style="104" customWidth="1"/>
    <col min="4114" max="4115" width="16.625" style="104" customWidth="1"/>
    <col min="4116" max="4116" width="10.625" style="104" customWidth="1"/>
    <col min="4117" max="4118" width="16.625" style="104" customWidth="1"/>
    <col min="4119" max="4119" width="14.625" style="104" customWidth="1"/>
    <col min="4120" max="4120" width="30.625" style="104" customWidth="1"/>
    <col min="4121" max="4121" width="14.625" style="104" customWidth="1"/>
    <col min="4122" max="4122" width="30.625" style="104" customWidth="1"/>
    <col min="4123" max="4123" width="14.625" style="104" customWidth="1"/>
    <col min="4124" max="4124" width="30.625" style="104" customWidth="1"/>
    <col min="4125" max="4128" width="18.625" style="104" customWidth="1"/>
    <col min="4129" max="4130" width="16.625" style="104" customWidth="1"/>
    <col min="4131" max="4131" width="10.625" style="104" customWidth="1"/>
    <col min="4132" max="4133" width="16.625" style="104" customWidth="1"/>
    <col min="4134" max="4134" width="14.625" style="104" customWidth="1"/>
    <col min="4135" max="4135" width="30.625" style="104" customWidth="1"/>
    <col min="4136" max="4136" width="14.625" style="104" customWidth="1"/>
    <col min="4137" max="4138" width="30.625" style="104" customWidth="1"/>
    <col min="4139" max="4140" width="8.625" style="104" customWidth="1"/>
    <col min="4141" max="4141" width="16.625" style="104" customWidth="1"/>
    <col min="4142" max="4351" width="9" style="104"/>
    <col min="4352" max="4354" width="8.625" style="104" customWidth="1"/>
    <col min="4355" max="4355" width="12.625" style="104" customWidth="1"/>
    <col min="4356" max="4356" width="20.625" style="104" customWidth="1"/>
    <col min="4357" max="4358" width="14.625" style="104" customWidth="1"/>
    <col min="4359" max="4359" width="20.625" style="104" customWidth="1"/>
    <col min="4360" max="4360" width="14.625" style="104" customWidth="1"/>
    <col min="4361" max="4361" width="30.625" style="104" customWidth="1"/>
    <col min="4362" max="4362" width="14.625" style="104" customWidth="1"/>
    <col min="4363" max="4363" width="30.625" style="104" customWidth="1"/>
    <col min="4364" max="4364" width="14.625" style="104" customWidth="1"/>
    <col min="4365" max="4365" width="30.625" style="104" customWidth="1"/>
    <col min="4366" max="4369" width="18.625" style="104" customWidth="1"/>
    <col min="4370" max="4371" width="16.625" style="104" customWidth="1"/>
    <col min="4372" max="4372" width="10.625" style="104" customWidth="1"/>
    <col min="4373" max="4374" width="16.625" style="104" customWidth="1"/>
    <col min="4375" max="4375" width="14.625" style="104" customWidth="1"/>
    <col min="4376" max="4376" width="30.625" style="104" customWidth="1"/>
    <col min="4377" max="4377" width="14.625" style="104" customWidth="1"/>
    <col min="4378" max="4378" width="30.625" style="104" customWidth="1"/>
    <col min="4379" max="4379" width="14.625" style="104" customWidth="1"/>
    <col min="4380" max="4380" width="30.625" style="104" customWidth="1"/>
    <col min="4381" max="4384" width="18.625" style="104" customWidth="1"/>
    <col min="4385" max="4386" width="16.625" style="104" customWidth="1"/>
    <col min="4387" max="4387" width="10.625" style="104" customWidth="1"/>
    <col min="4388" max="4389" width="16.625" style="104" customWidth="1"/>
    <col min="4390" max="4390" width="14.625" style="104" customWidth="1"/>
    <col min="4391" max="4391" width="30.625" style="104" customWidth="1"/>
    <col min="4392" max="4392" width="14.625" style="104" customWidth="1"/>
    <col min="4393" max="4394" width="30.625" style="104" customWidth="1"/>
    <col min="4395" max="4396" width="8.625" style="104" customWidth="1"/>
    <col min="4397" max="4397" width="16.625" style="104" customWidth="1"/>
    <col min="4398" max="4607" width="9" style="104"/>
    <col min="4608" max="4610" width="8.625" style="104" customWidth="1"/>
    <col min="4611" max="4611" width="12.625" style="104" customWidth="1"/>
    <col min="4612" max="4612" width="20.625" style="104" customWidth="1"/>
    <col min="4613" max="4614" width="14.625" style="104" customWidth="1"/>
    <col min="4615" max="4615" width="20.625" style="104" customWidth="1"/>
    <col min="4616" max="4616" width="14.625" style="104" customWidth="1"/>
    <col min="4617" max="4617" width="30.625" style="104" customWidth="1"/>
    <col min="4618" max="4618" width="14.625" style="104" customWidth="1"/>
    <col min="4619" max="4619" width="30.625" style="104" customWidth="1"/>
    <col min="4620" max="4620" width="14.625" style="104" customWidth="1"/>
    <col min="4621" max="4621" width="30.625" style="104" customWidth="1"/>
    <col min="4622" max="4625" width="18.625" style="104" customWidth="1"/>
    <col min="4626" max="4627" width="16.625" style="104" customWidth="1"/>
    <col min="4628" max="4628" width="10.625" style="104" customWidth="1"/>
    <col min="4629" max="4630" width="16.625" style="104" customWidth="1"/>
    <col min="4631" max="4631" width="14.625" style="104" customWidth="1"/>
    <col min="4632" max="4632" width="30.625" style="104" customWidth="1"/>
    <col min="4633" max="4633" width="14.625" style="104" customWidth="1"/>
    <col min="4634" max="4634" width="30.625" style="104" customWidth="1"/>
    <col min="4635" max="4635" width="14.625" style="104" customWidth="1"/>
    <col min="4636" max="4636" width="30.625" style="104" customWidth="1"/>
    <col min="4637" max="4640" width="18.625" style="104" customWidth="1"/>
    <col min="4641" max="4642" width="16.625" style="104" customWidth="1"/>
    <col min="4643" max="4643" width="10.625" style="104" customWidth="1"/>
    <col min="4644" max="4645" width="16.625" style="104" customWidth="1"/>
    <col min="4646" max="4646" width="14.625" style="104" customWidth="1"/>
    <col min="4647" max="4647" width="30.625" style="104" customWidth="1"/>
    <col min="4648" max="4648" width="14.625" style="104" customWidth="1"/>
    <col min="4649" max="4650" width="30.625" style="104" customWidth="1"/>
    <col min="4651" max="4652" width="8.625" style="104" customWidth="1"/>
    <col min="4653" max="4653" width="16.625" style="104" customWidth="1"/>
    <col min="4654" max="4863" width="9" style="104"/>
    <col min="4864" max="4866" width="8.625" style="104" customWidth="1"/>
    <col min="4867" max="4867" width="12.625" style="104" customWidth="1"/>
    <col min="4868" max="4868" width="20.625" style="104" customWidth="1"/>
    <col min="4869" max="4870" width="14.625" style="104" customWidth="1"/>
    <col min="4871" max="4871" width="20.625" style="104" customWidth="1"/>
    <col min="4872" max="4872" width="14.625" style="104" customWidth="1"/>
    <col min="4873" max="4873" width="30.625" style="104" customWidth="1"/>
    <col min="4874" max="4874" width="14.625" style="104" customWidth="1"/>
    <col min="4875" max="4875" width="30.625" style="104" customWidth="1"/>
    <col min="4876" max="4876" width="14.625" style="104" customWidth="1"/>
    <col min="4877" max="4877" width="30.625" style="104" customWidth="1"/>
    <col min="4878" max="4881" width="18.625" style="104" customWidth="1"/>
    <col min="4882" max="4883" width="16.625" style="104" customWidth="1"/>
    <col min="4884" max="4884" width="10.625" style="104" customWidth="1"/>
    <col min="4885" max="4886" width="16.625" style="104" customWidth="1"/>
    <col min="4887" max="4887" width="14.625" style="104" customWidth="1"/>
    <col min="4888" max="4888" width="30.625" style="104" customWidth="1"/>
    <col min="4889" max="4889" width="14.625" style="104" customWidth="1"/>
    <col min="4890" max="4890" width="30.625" style="104" customWidth="1"/>
    <col min="4891" max="4891" width="14.625" style="104" customWidth="1"/>
    <col min="4892" max="4892" width="30.625" style="104" customWidth="1"/>
    <col min="4893" max="4896" width="18.625" style="104" customWidth="1"/>
    <col min="4897" max="4898" width="16.625" style="104" customWidth="1"/>
    <col min="4899" max="4899" width="10.625" style="104" customWidth="1"/>
    <col min="4900" max="4901" width="16.625" style="104" customWidth="1"/>
    <col min="4902" max="4902" width="14.625" style="104" customWidth="1"/>
    <col min="4903" max="4903" width="30.625" style="104" customWidth="1"/>
    <col min="4904" max="4904" width="14.625" style="104" customWidth="1"/>
    <col min="4905" max="4906" width="30.625" style="104" customWidth="1"/>
    <col min="4907" max="4908" width="8.625" style="104" customWidth="1"/>
    <col min="4909" max="4909" width="16.625" style="104" customWidth="1"/>
    <col min="4910" max="5119" width="9" style="104"/>
    <col min="5120" max="5122" width="8.625" style="104" customWidth="1"/>
    <col min="5123" max="5123" width="12.625" style="104" customWidth="1"/>
    <col min="5124" max="5124" width="20.625" style="104" customWidth="1"/>
    <col min="5125" max="5126" width="14.625" style="104" customWidth="1"/>
    <col min="5127" max="5127" width="20.625" style="104" customWidth="1"/>
    <col min="5128" max="5128" width="14.625" style="104" customWidth="1"/>
    <col min="5129" max="5129" width="30.625" style="104" customWidth="1"/>
    <col min="5130" max="5130" width="14.625" style="104" customWidth="1"/>
    <col min="5131" max="5131" width="30.625" style="104" customWidth="1"/>
    <col min="5132" max="5132" width="14.625" style="104" customWidth="1"/>
    <col min="5133" max="5133" width="30.625" style="104" customWidth="1"/>
    <col min="5134" max="5137" width="18.625" style="104" customWidth="1"/>
    <col min="5138" max="5139" width="16.625" style="104" customWidth="1"/>
    <col min="5140" max="5140" width="10.625" style="104" customWidth="1"/>
    <col min="5141" max="5142" width="16.625" style="104" customWidth="1"/>
    <col min="5143" max="5143" width="14.625" style="104" customWidth="1"/>
    <col min="5144" max="5144" width="30.625" style="104" customWidth="1"/>
    <col min="5145" max="5145" width="14.625" style="104" customWidth="1"/>
    <col min="5146" max="5146" width="30.625" style="104" customWidth="1"/>
    <col min="5147" max="5147" width="14.625" style="104" customWidth="1"/>
    <col min="5148" max="5148" width="30.625" style="104" customWidth="1"/>
    <col min="5149" max="5152" width="18.625" style="104" customWidth="1"/>
    <col min="5153" max="5154" width="16.625" style="104" customWidth="1"/>
    <col min="5155" max="5155" width="10.625" style="104" customWidth="1"/>
    <col min="5156" max="5157" width="16.625" style="104" customWidth="1"/>
    <col min="5158" max="5158" width="14.625" style="104" customWidth="1"/>
    <col min="5159" max="5159" width="30.625" style="104" customWidth="1"/>
    <col min="5160" max="5160" width="14.625" style="104" customWidth="1"/>
    <col min="5161" max="5162" width="30.625" style="104" customWidth="1"/>
    <col min="5163" max="5164" width="8.625" style="104" customWidth="1"/>
    <col min="5165" max="5165" width="16.625" style="104" customWidth="1"/>
    <col min="5166" max="5375" width="9" style="104"/>
    <col min="5376" max="5378" width="8.625" style="104" customWidth="1"/>
    <col min="5379" max="5379" width="12.625" style="104" customWidth="1"/>
    <col min="5380" max="5380" width="20.625" style="104" customWidth="1"/>
    <col min="5381" max="5382" width="14.625" style="104" customWidth="1"/>
    <col min="5383" max="5383" width="20.625" style="104" customWidth="1"/>
    <col min="5384" max="5384" width="14.625" style="104" customWidth="1"/>
    <col min="5385" max="5385" width="30.625" style="104" customWidth="1"/>
    <col min="5386" max="5386" width="14.625" style="104" customWidth="1"/>
    <col min="5387" max="5387" width="30.625" style="104" customWidth="1"/>
    <col min="5388" max="5388" width="14.625" style="104" customWidth="1"/>
    <col min="5389" max="5389" width="30.625" style="104" customWidth="1"/>
    <col min="5390" max="5393" width="18.625" style="104" customWidth="1"/>
    <col min="5394" max="5395" width="16.625" style="104" customWidth="1"/>
    <col min="5396" max="5396" width="10.625" style="104" customWidth="1"/>
    <col min="5397" max="5398" width="16.625" style="104" customWidth="1"/>
    <col min="5399" max="5399" width="14.625" style="104" customWidth="1"/>
    <col min="5400" max="5400" width="30.625" style="104" customWidth="1"/>
    <col min="5401" max="5401" width="14.625" style="104" customWidth="1"/>
    <col min="5402" max="5402" width="30.625" style="104" customWidth="1"/>
    <col min="5403" max="5403" width="14.625" style="104" customWidth="1"/>
    <col min="5404" max="5404" width="30.625" style="104" customWidth="1"/>
    <col min="5405" max="5408" width="18.625" style="104" customWidth="1"/>
    <col min="5409" max="5410" width="16.625" style="104" customWidth="1"/>
    <col min="5411" max="5411" width="10.625" style="104" customWidth="1"/>
    <col min="5412" max="5413" width="16.625" style="104" customWidth="1"/>
    <col min="5414" max="5414" width="14.625" style="104" customWidth="1"/>
    <col min="5415" max="5415" width="30.625" style="104" customWidth="1"/>
    <col min="5416" max="5416" width="14.625" style="104" customWidth="1"/>
    <col min="5417" max="5418" width="30.625" style="104" customWidth="1"/>
    <col min="5419" max="5420" width="8.625" style="104" customWidth="1"/>
    <col min="5421" max="5421" width="16.625" style="104" customWidth="1"/>
    <col min="5422" max="5631" width="9" style="104"/>
    <col min="5632" max="5634" width="8.625" style="104" customWidth="1"/>
    <col min="5635" max="5635" width="12.625" style="104" customWidth="1"/>
    <col min="5636" max="5636" width="20.625" style="104" customWidth="1"/>
    <col min="5637" max="5638" width="14.625" style="104" customWidth="1"/>
    <col min="5639" max="5639" width="20.625" style="104" customWidth="1"/>
    <col min="5640" max="5640" width="14.625" style="104" customWidth="1"/>
    <col min="5641" max="5641" width="30.625" style="104" customWidth="1"/>
    <col min="5642" max="5642" width="14.625" style="104" customWidth="1"/>
    <col min="5643" max="5643" width="30.625" style="104" customWidth="1"/>
    <col min="5644" max="5644" width="14.625" style="104" customWidth="1"/>
    <col min="5645" max="5645" width="30.625" style="104" customWidth="1"/>
    <col min="5646" max="5649" width="18.625" style="104" customWidth="1"/>
    <col min="5650" max="5651" width="16.625" style="104" customWidth="1"/>
    <col min="5652" max="5652" width="10.625" style="104" customWidth="1"/>
    <col min="5653" max="5654" width="16.625" style="104" customWidth="1"/>
    <col min="5655" max="5655" width="14.625" style="104" customWidth="1"/>
    <col min="5656" max="5656" width="30.625" style="104" customWidth="1"/>
    <col min="5657" max="5657" width="14.625" style="104" customWidth="1"/>
    <col min="5658" max="5658" width="30.625" style="104" customWidth="1"/>
    <col min="5659" max="5659" width="14.625" style="104" customWidth="1"/>
    <col min="5660" max="5660" width="30.625" style="104" customWidth="1"/>
    <col min="5661" max="5664" width="18.625" style="104" customWidth="1"/>
    <col min="5665" max="5666" width="16.625" style="104" customWidth="1"/>
    <col min="5667" max="5667" width="10.625" style="104" customWidth="1"/>
    <col min="5668" max="5669" width="16.625" style="104" customWidth="1"/>
    <col min="5670" max="5670" width="14.625" style="104" customWidth="1"/>
    <col min="5671" max="5671" width="30.625" style="104" customWidth="1"/>
    <col min="5672" max="5672" width="14.625" style="104" customWidth="1"/>
    <col min="5673" max="5674" width="30.625" style="104" customWidth="1"/>
    <col min="5675" max="5676" width="8.625" style="104" customWidth="1"/>
    <col min="5677" max="5677" width="16.625" style="104" customWidth="1"/>
    <col min="5678" max="5887" width="9" style="104"/>
    <col min="5888" max="5890" width="8.625" style="104" customWidth="1"/>
    <col min="5891" max="5891" width="12.625" style="104" customWidth="1"/>
    <col min="5892" max="5892" width="20.625" style="104" customWidth="1"/>
    <col min="5893" max="5894" width="14.625" style="104" customWidth="1"/>
    <col min="5895" max="5895" width="20.625" style="104" customWidth="1"/>
    <col min="5896" max="5896" width="14.625" style="104" customWidth="1"/>
    <col min="5897" max="5897" width="30.625" style="104" customWidth="1"/>
    <col min="5898" max="5898" width="14.625" style="104" customWidth="1"/>
    <col min="5899" max="5899" width="30.625" style="104" customWidth="1"/>
    <col min="5900" max="5900" width="14.625" style="104" customWidth="1"/>
    <col min="5901" max="5901" width="30.625" style="104" customWidth="1"/>
    <col min="5902" max="5905" width="18.625" style="104" customWidth="1"/>
    <col min="5906" max="5907" width="16.625" style="104" customWidth="1"/>
    <col min="5908" max="5908" width="10.625" style="104" customWidth="1"/>
    <col min="5909" max="5910" width="16.625" style="104" customWidth="1"/>
    <col min="5911" max="5911" width="14.625" style="104" customWidth="1"/>
    <col min="5912" max="5912" width="30.625" style="104" customWidth="1"/>
    <col min="5913" max="5913" width="14.625" style="104" customWidth="1"/>
    <col min="5914" max="5914" width="30.625" style="104" customWidth="1"/>
    <col min="5915" max="5915" width="14.625" style="104" customWidth="1"/>
    <col min="5916" max="5916" width="30.625" style="104" customWidth="1"/>
    <col min="5917" max="5920" width="18.625" style="104" customWidth="1"/>
    <col min="5921" max="5922" width="16.625" style="104" customWidth="1"/>
    <col min="5923" max="5923" width="10.625" style="104" customWidth="1"/>
    <col min="5924" max="5925" width="16.625" style="104" customWidth="1"/>
    <col min="5926" max="5926" width="14.625" style="104" customWidth="1"/>
    <col min="5927" max="5927" width="30.625" style="104" customWidth="1"/>
    <col min="5928" max="5928" width="14.625" style="104" customWidth="1"/>
    <col min="5929" max="5930" width="30.625" style="104" customWidth="1"/>
    <col min="5931" max="5932" width="8.625" style="104" customWidth="1"/>
    <col min="5933" max="5933" width="16.625" style="104" customWidth="1"/>
    <col min="5934" max="6143" width="9" style="104"/>
    <col min="6144" max="6146" width="8.625" style="104" customWidth="1"/>
    <col min="6147" max="6147" width="12.625" style="104" customWidth="1"/>
    <col min="6148" max="6148" width="20.625" style="104" customWidth="1"/>
    <col min="6149" max="6150" width="14.625" style="104" customWidth="1"/>
    <col min="6151" max="6151" width="20.625" style="104" customWidth="1"/>
    <col min="6152" max="6152" width="14.625" style="104" customWidth="1"/>
    <col min="6153" max="6153" width="30.625" style="104" customWidth="1"/>
    <col min="6154" max="6154" width="14.625" style="104" customWidth="1"/>
    <col min="6155" max="6155" width="30.625" style="104" customWidth="1"/>
    <col min="6156" max="6156" width="14.625" style="104" customWidth="1"/>
    <col min="6157" max="6157" width="30.625" style="104" customWidth="1"/>
    <col min="6158" max="6161" width="18.625" style="104" customWidth="1"/>
    <col min="6162" max="6163" width="16.625" style="104" customWidth="1"/>
    <col min="6164" max="6164" width="10.625" style="104" customWidth="1"/>
    <col min="6165" max="6166" width="16.625" style="104" customWidth="1"/>
    <col min="6167" max="6167" width="14.625" style="104" customWidth="1"/>
    <col min="6168" max="6168" width="30.625" style="104" customWidth="1"/>
    <col min="6169" max="6169" width="14.625" style="104" customWidth="1"/>
    <col min="6170" max="6170" width="30.625" style="104" customWidth="1"/>
    <col min="6171" max="6171" width="14.625" style="104" customWidth="1"/>
    <col min="6172" max="6172" width="30.625" style="104" customWidth="1"/>
    <col min="6173" max="6176" width="18.625" style="104" customWidth="1"/>
    <col min="6177" max="6178" width="16.625" style="104" customWidth="1"/>
    <col min="6179" max="6179" width="10.625" style="104" customWidth="1"/>
    <col min="6180" max="6181" width="16.625" style="104" customWidth="1"/>
    <col min="6182" max="6182" width="14.625" style="104" customWidth="1"/>
    <col min="6183" max="6183" width="30.625" style="104" customWidth="1"/>
    <col min="6184" max="6184" width="14.625" style="104" customWidth="1"/>
    <col min="6185" max="6186" width="30.625" style="104" customWidth="1"/>
    <col min="6187" max="6188" width="8.625" style="104" customWidth="1"/>
    <col min="6189" max="6189" width="16.625" style="104" customWidth="1"/>
    <col min="6190" max="6399" width="9" style="104"/>
    <col min="6400" max="6402" width="8.625" style="104" customWidth="1"/>
    <col min="6403" max="6403" width="12.625" style="104" customWidth="1"/>
    <col min="6404" max="6404" width="20.625" style="104" customWidth="1"/>
    <col min="6405" max="6406" width="14.625" style="104" customWidth="1"/>
    <col min="6407" max="6407" width="20.625" style="104" customWidth="1"/>
    <col min="6408" max="6408" width="14.625" style="104" customWidth="1"/>
    <col min="6409" max="6409" width="30.625" style="104" customWidth="1"/>
    <col min="6410" max="6410" width="14.625" style="104" customWidth="1"/>
    <col min="6411" max="6411" width="30.625" style="104" customWidth="1"/>
    <col min="6412" max="6412" width="14.625" style="104" customWidth="1"/>
    <col min="6413" max="6413" width="30.625" style="104" customWidth="1"/>
    <col min="6414" max="6417" width="18.625" style="104" customWidth="1"/>
    <col min="6418" max="6419" width="16.625" style="104" customWidth="1"/>
    <col min="6420" max="6420" width="10.625" style="104" customWidth="1"/>
    <col min="6421" max="6422" width="16.625" style="104" customWidth="1"/>
    <col min="6423" max="6423" width="14.625" style="104" customWidth="1"/>
    <col min="6424" max="6424" width="30.625" style="104" customWidth="1"/>
    <col min="6425" max="6425" width="14.625" style="104" customWidth="1"/>
    <col min="6426" max="6426" width="30.625" style="104" customWidth="1"/>
    <col min="6427" max="6427" width="14.625" style="104" customWidth="1"/>
    <col min="6428" max="6428" width="30.625" style="104" customWidth="1"/>
    <col min="6429" max="6432" width="18.625" style="104" customWidth="1"/>
    <col min="6433" max="6434" width="16.625" style="104" customWidth="1"/>
    <col min="6435" max="6435" width="10.625" style="104" customWidth="1"/>
    <col min="6436" max="6437" width="16.625" style="104" customWidth="1"/>
    <col min="6438" max="6438" width="14.625" style="104" customWidth="1"/>
    <col min="6439" max="6439" width="30.625" style="104" customWidth="1"/>
    <col min="6440" max="6440" width="14.625" style="104" customWidth="1"/>
    <col min="6441" max="6442" width="30.625" style="104" customWidth="1"/>
    <col min="6443" max="6444" width="8.625" style="104" customWidth="1"/>
    <col min="6445" max="6445" width="16.625" style="104" customWidth="1"/>
    <col min="6446" max="6655" width="9" style="104"/>
    <col min="6656" max="6658" width="8.625" style="104" customWidth="1"/>
    <col min="6659" max="6659" width="12.625" style="104" customWidth="1"/>
    <col min="6660" max="6660" width="20.625" style="104" customWidth="1"/>
    <col min="6661" max="6662" width="14.625" style="104" customWidth="1"/>
    <col min="6663" max="6663" width="20.625" style="104" customWidth="1"/>
    <col min="6664" max="6664" width="14.625" style="104" customWidth="1"/>
    <col min="6665" max="6665" width="30.625" style="104" customWidth="1"/>
    <col min="6666" max="6666" width="14.625" style="104" customWidth="1"/>
    <col min="6667" max="6667" width="30.625" style="104" customWidth="1"/>
    <col min="6668" max="6668" width="14.625" style="104" customWidth="1"/>
    <col min="6669" max="6669" width="30.625" style="104" customWidth="1"/>
    <col min="6670" max="6673" width="18.625" style="104" customWidth="1"/>
    <col min="6674" max="6675" width="16.625" style="104" customWidth="1"/>
    <col min="6676" max="6676" width="10.625" style="104" customWidth="1"/>
    <col min="6677" max="6678" width="16.625" style="104" customWidth="1"/>
    <col min="6679" max="6679" width="14.625" style="104" customWidth="1"/>
    <col min="6680" max="6680" width="30.625" style="104" customWidth="1"/>
    <col min="6681" max="6681" width="14.625" style="104" customWidth="1"/>
    <col min="6682" max="6682" width="30.625" style="104" customWidth="1"/>
    <col min="6683" max="6683" width="14.625" style="104" customWidth="1"/>
    <col min="6684" max="6684" width="30.625" style="104" customWidth="1"/>
    <col min="6685" max="6688" width="18.625" style="104" customWidth="1"/>
    <col min="6689" max="6690" width="16.625" style="104" customWidth="1"/>
    <col min="6691" max="6691" width="10.625" style="104" customWidth="1"/>
    <col min="6692" max="6693" width="16.625" style="104" customWidth="1"/>
    <col min="6694" max="6694" width="14.625" style="104" customWidth="1"/>
    <col min="6695" max="6695" width="30.625" style="104" customWidth="1"/>
    <col min="6696" max="6696" width="14.625" style="104" customWidth="1"/>
    <col min="6697" max="6698" width="30.625" style="104" customWidth="1"/>
    <col min="6699" max="6700" width="8.625" style="104" customWidth="1"/>
    <col min="6701" max="6701" width="16.625" style="104" customWidth="1"/>
    <col min="6702" max="6911" width="9" style="104"/>
    <col min="6912" max="6914" width="8.625" style="104" customWidth="1"/>
    <col min="6915" max="6915" width="12.625" style="104" customWidth="1"/>
    <col min="6916" max="6916" width="20.625" style="104" customWidth="1"/>
    <col min="6917" max="6918" width="14.625" style="104" customWidth="1"/>
    <col min="6919" max="6919" width="20.625" style="104" customWidth="1"/>
    <col min="6920" max="6920" width="14.625" style="104" customWidth="1"/>
    <col min="6921" max="6921" width="30.625" style="104" customWidth="1"/>
    <col min="6922" max="6922" width="14.625" style="104" customWidth="1"/>
    <col min="6923" max="6923" width="30.625" style="104" customWidth="1"/>
    <col min="6924" max="6924" width="14.625" style="104" customWidth="1"/>
    <col min="6925" max="6925" width="30.625" style="104" customWidth="1"/>
    <col min="6926" max="6929" width="18.625" style="104" customWidth="1"/>
    <col min="6930" max="6931" width="16.625" style="104" customWidth="1"/>
    <col min="6932" max="6932" width="10.625" style="104" customWidth="1"/>
    <col min="6933" max="6934" width="16.625" style="104" customWidth="1"/>
    <col min="6935" max="6935" width="14.625" style="104" customWidth="1"/>
    <col min="6936" max="6936" width="30.625" style="104" customWidth="1"/>
    <col min="6937" max="6937" width="14.625" style="104" customWidth="1"/>
    <col min="6938" max="6938" width="30.625" style="104" customWidth="1"/>
    <col min="6939" max="6939" width="14.625" style="104" customWidth="1"/>
    <col min="6940" max="6940" width="30.625" style="104" customWidth="1"/>
    <col min="6941" max="6944" width="18.625" style="104" customWidth="1"/>
    <col min="6945" max="6946" width="16.625" style="104" customWidth="1"/>
    <col min="6947" max="6947" width="10.625" style="104" customWidth="1"/>
    <col min="6948" max="6949" width="16.625" style="104" customWidth="1"/>
    <col min="6950" max="6950" width="14.625" style="104" customWidth="1"/>
    <col min="6951" max="6951" width="30.625" style="104" customWidth="1"/>
    <col min="6952" max="6952" width="14.625" style="104" customWidth="1"/>
    <col min="6953" max="6954" width="30.625" style="104" customWidth="1"/>
    <col min="6955" max="6956" width="8.625" style="104" customWidth="1"/>
    <col min="6957" max="6957" width="16.625" style="104" customWidth="1"/>
    <col min="6958" max="7167" width="9" style="104"/>
    <col min="7168" max="7170" width="8.625" style="104" customWidth="1"/>
    <col min="7171" max="7171" width="12.625" style="104" customWidth="1"/>
    <col min="7172" max="7172" width="20.625" style="104" customWidth="1"/>
    <col min="7173" max="7174" width="14.625" style="104" customWidth="1"/>
    <col min="7175" max="7175" width="20.625" style="104" customWidth="1"/>
    <col min="7176" max="7176" width="14.625" style="104" customWidth="1"/>
    <col min="7177" max="7177" width="30.625" style="104" customWidth="1"/>
    <col min="7178" max="7178" width="14.625" style="104" customWidth="1"/>
    <col min="7179" max="7179" width="30.625" style="104" customWidth="1"/>
    <col min="7180" max="7180" width="14.625" style="104" customWidth="1"/>
    <col min="7181" max="7181" width="30.625" style="104" customWidth="1"/>
    <col min="7182" max="7185" width="18.625" style="104" customWidth="1"/>
    <col min="7186" max="7187" width="16.625" style="104" customWidth="1"/>
    <col min="7188" max="7188" width="10.625" style="104" customWidth="1"/>
    <col min="7189" max="7190" width="16.625" style="104" customWidth="1"/>
    <col min="7191" max="7191" width="14.625" style="104" customWidth="1"/>
    <col min="7192" max="7192" width="30.625" style="104" customWidth="1"/>
    <col min="7193" max="7193" width="14.625" style="104" customWidth="1"/>
    <col min="7194" max="7194" width="30.625" style="104" customWidth="1"/>
    <col min="7195" max="7195" width="14.625" style="104" customWidth="1"/>
    <col min="7196" max="7196" width="30.625" style="104" customWidth="1"/>
    <col min="7197" max="7200" width="18.625" style="104" customWidth="1"/>
    <col min="7201" max="7202" width="16.625" style="104" customWidth="1"/>
    <col min="7203" max="7203" width="10.625" style="104" customWidth="1"/>
    <col min="7204" max="7205" width="16.625" style="104" customWidth="1"/>
    <col min="7206" max="7206" width="14.625" style="104" customWidth="1"/>
    <col min="7207" max="7207" width="30.625" style="104" customWidth="1"/>
    <col min="7208" max="7208" width="14.625" style="104" customWidth="1"/>
    <col min="7209" max="7210" width="30.625" style="104" customWidth="1"/>
    <col min="7211" max="7212" width="8.625" style="104" customWidth="1"/>
    <col min="7213" max="7213" width="16.625" style="104" customWidth="1"/>
    <col min="7214" max="7423" width="9" style="104"/>
    <col min="7424" max="7426" width="8.625" style="104" customWidth="1"/>
    <col min="7427" max="7427" width="12.625" style="104" customWidth="1"/>
    <col min="7428" max="7428" width="20.625" style="104" customWidth="1"/>
    <col min="7429" max="7430" width="14.625" style="104" customWidth="1"/>
    <col min="7431" max="7431" width="20.625" style="104" customWidth="1"/>
    <col min="7432" max="7432" width="14.625" style="104" customWidth="1"/>
    <col min="7433" max="7433" width="30.625" style="104" customWidth="1"/>
    <col min="7434" max="7434" width="14.625" style="104" customWidth="1"/>
    <col min="7435" max="7435" width="30.625" style="104" customWidth="1"/>
    <col min="7436" max="7436" width="14.625" style="104" customWidth="1"/>
    <col min="7437" max="7437" width="30.625" style="104" customWidth="1"/>
    <col min="7438" max="7441" width="18.625" style="104" customWidth="1"/>
    <col min="7442" max="7443" width="16.625" style="104" customWidth="1"/>
    <col min="7444" max="7444" width="10.625" style="104" customWidth="1"/>
    <col min="7445" max="7446" width="16.625" style="104" customWidth="1"/>
    <col min="7447" max="7447" width="14.625" style="104" customWidth="1"/>
    <col min="7448" max="7448" width="30.625" style="104" customWidth="1"/>
    <col min="7449" max="7449" width="14.625" style="104" customWidth="1"/>
    <col min="7450" max="7450" width="30.625" style="104" customWidth="1"/>
    <col min="7451" max="7451" width="14.625" style="104" customWidth="1"/>
    <col min="7452" max="7452" width="30.625" style="104" customWidth="1"/>
    <col min="7453" max="7456" width="18.625" style="104" customWidth="1"/>
    <col min="7457" max="7458" width="16.625" style="104" customWidth="1"/>
    <col min="7459" max="7459" width="10.625" style="104" customWidth="1"/>
    <col min="7460" max="7461" width="16.625" style="104" customWidth="1"/>
    <col min="7462" max="7462" width="14.625" style="104" customWidth="1"/>
    <col min="7463" max="7463" width="30.625" style="104" customWidth="1"/>
    <col min="7464" max="7464" width="14.625" style="104" customWidth="1"/>
    <col min="7465" max="7466" width="30.625" style="104" customWidth="1"/>
    <col min="7467" max="7468" width="8.625" style="104" customWidth="1"/>
    <col min="7469" max="7469" width="16.625" style="104" customWidth="1"/>
    <col min="7470" max="7679" width="9" style="104"/>
    <col min="7680" max="7682" width="8.625" style="104" customWidth="1"/>
    <col min="7683" max="7683" width="12.625" style="104" customWidth="1"/>
    <col min="7684" max="7684" width="20.625" style="104" customWidth="1"/>
    <col min="7685" max="7686" width="14.625" style="104" customWidth="1"/>
    <col min="7687" max="7687" width="20.625" style="104" customWidth="1"/>
    <col min="7688" max="7688" width="14.625" style="104" customWidth="1"/>
    <col min="7689" max="7689" width="30.625" style="104" customWidth="1"/>
    <col min="7690" max="7690" width="14.625" style="104" customWidth="1"/>
    <col min="7691" max="7691" width="30.625" style="104" customWidth="1"/>
    <col min="7692" max="7692" width="14.625" style="104" customWidth="1"/>
    <col min="7693" max="7693" width="30.625" style="104" customWidth="1"/>
    <col min="7694" max="7697" width="18.625" style="104" customWidth="1"/>
    <col min="7698" max="7699" width="16.625" style="104" customWidth="1"/>
    <col min="7700" max="7700" width="10.625" style="104" customWidth="1"/>
    <col min="7701" max="7702" width="16.625" style="104" customWidth="1"/>
    <col min="7703" max="7703" width="14.625" style="104" customWidth="1"/>
    <col min="7704" max="7704" width="30.625" style="104" customWidth="1"/>
    <col min="7705" max="7705" width="14.625" style="104" customWidth="1"/>
    <col min="7706" max="7706" width="30.625" style="104" customWidth="1"/>
    <col min="7707" max="7707" width="14.625" style="104" customWidth="1"/>
    <col min="7708" max="7708" width="30.625" style="104" customWidth="1"/>
    <col min="7709" max="7712" width="18.625" style="104" customWidth="1"/>
    <col min="7713" max="7714" width="16.625" style="104" customWidth="1"/>
    <col min="7715" max="7715" width="10.625" style="104" customWidth="1"/>
    <col min="7716" max="7717" width="16.625" style="104" customWidth="1"/>
    <col min="7718" max="7718" width="14.625" style="104" customWidth="1"/>
    <col min="7719" max="7719" width="30.625" style="104" customWidth="1"/>
    <col min="7720" max="7720" width="14.625" style="104" customWidth="1"/>
    <col min="7721" max="7722" width="30.625" style="104" customWidth="1"/>
    <col min="7723" max="7724" width="8.625" style="104" customWidth="1"/>
    <col min="7725" max="7725" width="16.625" style="104" customWidth="1"/>
    <col min="7726" max="7935" width="9" style="104"/>
    <col min="7936" max="7938" width="8.625" style="104" customWidth="1"/>
    <col min="7939" max="7939" width="12.625" style="104" customWidth="1"/>
    <col min="7940" max="7940" width="20.625" style="104" customWidth="1"/>
    <col min="7941" max="7942" width="14.625" style="104" customWidth="1"/>
    <col min="7943" max="7943" width="20.625" style="104" customWidth="1"/>
    <col min="7944" max="7944" width="14.625" style="104" customWidth="1"/>
    <col min="7945" max="7945" width="30.625" style="104" customWidth="1"/>
    <col min="7946" max="7946" width="14.625" style="104" customWidth="1"/>
    <col min="7947" max="7947" width="30.625" style="104" customWidth="1"/>
    <col min="7948" max="7948" width="14.625" style="104" customWidth="1"/>
    <col min="7949" max="7949" width="30.625" style="104" customWidth="1"/>
    <col min="7950" max="7953" width="18.625" style="104" customWidth="1"/>
    <col min="7954" max="7955" width="16.625" style="104" customWidth="1"/>
    <col min="7956" max="7956" width="10.625" style="104" customWidth="1"/>
    <col min="7957" max="7958" width="16.625" style="104" customWidth="1"/>
    <col min="7959" max="7959" width="14.625" style="104" customWidth="1"/>
    <col min="7960" max="7960" width="30.625" style="104" customWidth="1"/>
    <col min="7961" max="7961" width="14.625" style="104" customWidth="1"/>
    <col min="7962" max="7962" width="30.625" style="104" customWidth="1"/>
    <col min="7963" max="7963" width="14.625" style="104" customWidth="1"/>
    <col min="7964" max="7964" width="30.625" style="104" customWidth="1"/>
    <col min="7965" max="7968" width="18.625" style="104" customWidth="1"/>
    <col min="7969" max="7970" width="16.625" style="104" customWidth="1"/>
    <col min="7971" max="7971" width="10.625" style="104" customWidth="1"/>
    <col min="7972" max="7973" width="16.625" style="104" customWidth="1"/>
    <col min="7974" max="7974" width="14.625" style="104" customWidth="1"/>
    <col min="7975" max="7975" width="30.625" style="104" customWidth="1"/>
    <col min="7976" max="7976" width="14.625" style="104" customWidth="1"/>
    <col min="7977" max="7978" width="30.625" style="104" customWidth="1"/>
    <col min="7979" max="7980" width="8.625" style="104" customWidth="1"/>
    <col min="7981" max="7981" width="16.625" style="104" customWidth="1"/>
    <col min="7982" max="8191" width="9" style="104"/>
    <col min="8192" max="8194" width="8.625" style="104" customWidth="1"/>
    <col min="8195" max="8195" width="12.625" style="104" customWidth="1"/>
    <col min="8196" max="8196" width="20.625" style="104" customWidth="1"/>
    <col min="8197" max="8198" width="14.625" style="104" customWidth="1"/>
    <col min="8199" max="8199" width="20.625" style="104" customWidth="1"/>
    <col min="8200" max="8200" width="14.625" style="104" customWidth="1"/>
    <col min="8201" max="8201" width="30.625" style="104" customWidth="1"/>
    <col min="8202" max="8202" width="14.625" style="104" customWidth="1"/>
    <col min="8203" max="8203" width="30.625" style="104" customWidth="1"/>
    <col min="8204" max="8204" width="14.625" style="104" customWidth="1"/>
    <col min="8205" max="8205" width="30.625" style="104" customWidth="1"/>
    <col min="8206" max="8209" width="18.625" style="104" customWidth="1"/>
    <col min="8210" max="8211" width="16.625" style="104" customWidth="1"/>
    <col min="8212" max="8212" width="10.625" style="104" customWidth="1"/>
    <col min="8213" max="8214" width="16.625" style="104" customWidth="1"/>
    <col min="8215" max="8215" width="14.625" style="104" customWidth="1"/>
    <col min="8216" max="8216" width="30.625" style="104" customWidth="1"/>
    <col min="8217" max="8217" width="14.625" style="104" customWidth="1"/>
    <col min="8218" max="8218" width="30.625" style="104" customWidth="1"/>
    <col min="8219" max="8219" width="14.625" style="104" customWidth="1"/>
    <col min="8220" max="8220" width="30.625" style="104" customWidth="1"/>
    <col min="8221" max="8224" width="18.625" style="104" customWidth="1"/>
    <col min="8225" max="8226" width="16.625" style="104" customWidth="1"/>
    <col min="8227" max="8227" width="10.625" style="104" customWidth="1"/>
    <col min="8228" max="8229" width="16.625" style="104" customWidth="1"/>
    <col min="8230" max="8230" width="14.625" style="104" customWidth="1"/>
    <col min="8231" max="8231" width="30.625" style="104" customWidth="1"/>
    <col min="8232" max="8232" width="14.625" style="104" customWidth="1"/>
    <col min="8233" max="8234" width="30.625" style="104" customWidth="1"/>
    <col min="8235" max="8236" width="8.625" style="104" customWidth="1"/>
    <col min="8237" max="8237" width="16.625" style="104" customWidth="1"/>
    <col min="8238" max="8447" width="9" style="104"/>
    <col min="8448" max="8450" width="8.625" style="104" customWidth="1"/>
    <col min="8451" max="8451" width="12.625" style="104" customWidth="1"/>
    <col min="8452" max="8452" width="20.625" style="104" customWidth="1"/>
    <col min="8453" max="8454" width="14.625" style="104" customWidth="1"/>
    <col min="8455" max="8455" width="20.625" style="104" customWidth="1"/>
    <col min="8456" max="8456" width="14.625" style="104" customWidth="1"/>
    <col min="8457" max="8457" width="30.625" style="104" customWidth="1"/>
    <col min="8458" max="8458" width="14.625" style="104" customWidth="1"/>
    <col min="8459" max="8459" width="30.625" style="104" customWidth="1"/>
    <col min="8460" max="8460" width="14.625" style="104" customWidth="1"/>
    <col min="8461" max="8461" width="30.625" style="104" customWidth="1"/>
    <col min="8462" max="8465" width="18.625" style="104" customWidth="1"/>
    <col min="8466" max="8467" width="16.625" style="104" customWidth="1"/>
    <col min="8468" max="8468" width="10.625" style="104" customWidth="1"/>
    <col min="8469" max="8470" width="16.625" style="104" customWidth="1"/>
    <col min="8471" max="8471" width="14.625" style="104" customWidth="1"/>
    <col min="8472" max="8472" width="30.625" style="104" customWidth="1"/>
    <col min="8473" max="8473" width="14.625" style="104" customWidth="1"/>
    <col min="8474" max="8474" width="30.625" style="104" customWidth="1"/>
    <col min="8475" max="8475" width="14.625" style="104" customWidth="1"/>
    <col min="8476" max="8476" width="30.625" style="104" customWidth="1"/>
    <col min="8477" max="8480" width="18.625" style="104" customWidth="1"/>
    <col min="8481" max="8482" width="16.625" style="104" customWidth="1"/>
    <col min="8483" max="8483" width="10.625" style="104" customWidth="1"/>
    <col min="8484" max="8485" width="16.625" style="104" customWidth="1"/>
    <col min="8486" max="8486" width="14.625" style="104" customWidth="1"/>
    <col min="8487" max="8487" width="30.625" style="104" customWidth="1"/>
    <col min="8488" max="8488" width="14.625" style="104" customWidth="1"/>
    <col min="8489" max="8490" width="30.625" style="104" customWidth="1"/>
    <col min="8491" max="8492" width="8.625" style="104" customWidth="1"/>
    <col min="8493" max="8493" width="16.625" style="104" customWidth="1"/>
    <col min="8494" max="8703" width="9" style="104"/>
    <col min="8704" max="8706" width="8.625" style="104" customWidth="1"/>
    <col min="8707" max="8707" width="12.625" style="104" customWidth="1"/>
    <col min="8708" max="8708" width="20.625" style="104" customWidth="1"/>
    <col min="8709" max="8710" width="14.625" style="104" customWidth="1"/>
    <col min="8711" max="8711" width="20.625" style="104" customWidth="1"/>
    <col min="8712" max="8712" width="14.625" style="104" customWidth="1"/>
    <col min="8713" max="8713" width="30.625" style="104" customWidth="1"/>
    <col min="8714" max="8714" width="14.625" style="104" customWidth="1"/>
    <col min="8715" max="8715" width="30.625" style="104" customWidth="1"/>
    <col min="8716" max="8716" width="14.625" style="104" customWidth="1"/>
    <col min="8717" max="8717" width="30.625" style="104" customWidth="1"/>
    <col min="8718" max="8721" width="18.625" style="104" customWidth="1"/>
    <col min="8722" max="8723" width="16.625" style="104" customWidth="1"/>
    <col min="8724" max="8724" width="10.625" style="104" customWidth="1"/>
    <col min="8725" max="8726" width="16.625" style="104" customWidth="1"/>
    <col min="8727" max="8727" width="14.625" style="104" customWidth="1"/>
    <col min="8728" max="8728" width="30.625" style="104" customWidth="1"/>
    <col min="8729" max="8729" width="14.625" style="104" customWidth="1"/>
    <col min="8730" max="8730" width="30.625" style="104" customWidth="1"/>
    <col min="8731" max="8731" width="14.625" style="104" customWidth="1"/>
    <col min="8732" max="8732" width="30.625" style="104" customWidth="1"/>
    <col min="8733" max="8736" width="18.625" style="104" customWidth="1"/>
    <col min="8737" max="8738" width="16.625" style="104" customWidth="1"/>
    <col min="8739" max="8739" width="10.625" style="104" customWidth="1"/>
    <col min="8740" max="8741" width="16.625" style="104" customWidth="1"/>
    <col min="8742" max="8742" width="14.625" style="104" customWidth="1"/>
    <col min="8743" max="8743" width="30.625" style="104" customWidth="1"/>
    <col min="8744" max="8744" width="14.625" style="104" customWidth="1"/>
    <col min="8745" max="8746" width="30.625" style="104" customWidth="1"/>
    <col min="8747" max="8748" width="8.625" style="104" customWidth="1"/>
    <col min="8749" max="8749" width="16.625" style="104" customWidth="1"/>
    <col min="8750" max="8959" width="9" style="104"/>
    <col min="8960" max="8962" width="8.625" style="104" customWidth="1"/>
    <col min="8963" max="8963" width="12.625" style="104" customWidth="1"/>
    <col min="8964" max="8964" width="20.625" style="104" customWidth="1"/>
    <col min="8965" max="8966" width="14.625" style="104" customWidth="1"/>
    <col min="8967" max="8967" width="20.625" style="104" customWidth="1"/>
    <col min="8968" max="8968" width="14.625" style="104" customWidth="1"/>
    <col min="8969" max="8969" width="30.625" style="104" customWidth="1"/>
    <col min="8970" max="8970" width="14.625" style="104" customWidth="1"/>
    <col min="8971" max="8971" width="30.625" style="104" customWidth="1"/>
    <col min="8972" max="8972" width="14.625" style="104" customWidth="1"/>
    <col min="8973" max="8973" width="30.625" style="104" customWidth="1"/>
    <col min="8974" max="8977" width="18.625" style="104" customWidth="1"/>
    <col min="8978" max="8979" width="16.625" style="104" customWidth="1"/>
    <col min="8980" max="8980" width="10.625" style="104" customWidth="1"/>
    <col min="8981" max="8982" width="16.625" style="104" customWidth="1"/>
    <col min="8983" max="8983" width="14.625" style="104" customWidth="1"/>
    <col min="8984" max="8984" width="30.625" style="104" customWidth="1"/>
    <col min="8985" max="8985" width="14.625" style="104" customWidth="1"/>
    <col min="8986" max="8986" width="30.625" style="104" customWidth="1"/>
    <col min="8987" max="8987" width="14.625" style="104" customWidth="1"/>
    <col min="8988" max="8988" width="30.625" style="104" customWidth="1"/>
    <col min="8989" max="8992" width="18.625" style="104" customWidth="1"/>
    <col min="8993" max="8994" width="16.625" style="104" customWidth="1"/>
    <col min="8995" max="8995" width="10.625" style="104" customWidth="1"/>
    <col min="8996" max="8997" width="16.625" style="104" customWidth="1"/>
    <col min="8998" max="8998" width="14.625" style="104" customWidth="1"/>
    <col min="8999" max="8999" width="30.625" style="104" customWidth="1"/>
    <col min="9000" max="9000" width="14.625" style="104" customWidth="1"/>
    <col min="9001" max="9002" width="30.625" style="104" customWidth="1"/>
    <col min="9003" max="9004" width="8.625" style="104" customWidth="1"/>
    <col min="9005" max="9005" width="16.625" style="104" customWidth="1"/>
    <col min="9006" max="9215" width="9" style="104"/>
    <col min="9216" max="9218" width="8.625" style="104" customWidth="1"/>
    <col min="9219" max="9219" width="12.625" style="104" customWidth="1"/>
    <col min="9220" max="9220" width="20.625" style="104" customWidth="1"/>
    <col min="9221" max="9222" width="14.625" style="104" customWidth="1"/>
    <col min="9223" max="9223" width="20.625" style="104" customWidth="1"/>
    <col min="9224" max="9224" width="14.625" style="104" customWidth="1"/>
    <col min="9225" max="9225" width="30.625" style="104" customWidth="1"/>
    <col min="9226" max="9226" width="14.625" style="104" customWidth="1"/>
    <col min="9227" max="9227" width="30.625" style="104" customWidth="1"/>
    <col min="9228" max="9228" width="14.625" style="104" customWidth="1"/>
    <col min="9229" max="9229" width="30.625" style="104" customWidth="1"/>
    <col min="9230" max="9233" width="18.625" style="104" customWidth="1"/>
    <col min="9234" max="9235" width="16.625" style="104" customWidth="1"/>
    <col min="9236" max="9236" width="10.625" style="104" customWidth="1"/>
    <col min="9237" max="9238" width="16.625" style="104" customWidth="1"/>
    <col min="9239" max="9239" width="14.625" style="104" customWidth="1"/>
    <col min="9240" max="9240" width="30.625" style="104" customWidth="1"/>
    <col min="9241" max="9241" width="14.625" style="104" customWidth="1"/>
    <col min="9242" max="9242" width="30.625" style="104" customWidth="1"/>
    <col min="9243" max="9243" width="14.625" style="104" customWidth="1"/>
    <col min="9244" max="9244" width="30.625" style="104" customWidth="1"/>
    <col min="9245" max="9248" width="18.625" style="104" customWidth="1"/>
    <col min="9249" max="9250" width="16.625" style="104" customWidth="1"/>
    <col min="9251" max="9251" width="10.625" style="104" customWidth="1"/>
    <col min="9252" max="9253" width="16.625" style="104" customWidth="1"/>
    <col min="9254" max="9254" width="14.625" style="104" customWidth="1"/>
    <col min="9255" max="9255" width="30.625" style="104" customWidth="1"/>
    <col min="9256" max="9256" width="14.625" style="104" customWidth="1"/>
    <col min="9257" max="9258" width="30.625" style="104" customWidth="1"/>
    <col min="9259" max="9260" width="8.625" style="104" customWidth="1"/>
    <col min="9261" max="9261" width="16.625" style="104" customWidth="1"/>
    <col min="9262" max="9471" width="9" style="104"/>
    <col min="9472" max="9474" width="8.625" style="104" customWidth="1"/>
    <col min="9475" max="9475" width="12.625" style="104" customWidth="1"/>
    <col min="9476" max="9476" width="20.625" style="104" customWidth="1"/>
    <col min="9477" max="9478" width="14.625" style="104" customWidth="1"/>
    <col min="9479" max="9479" width="20.625" style="104" customWidth="1"/>
    <col min="9480" max="9480" width="14.625" style="104" customWidth="1"/>
    <col min="9481" max="9481" width="30.625" style="104" customWidth="1"/>
    <col min="9482" max="9482" width="14.625" style="104" customWidth="1"/>
    <col min="9483" max="9483" width="30.625" style="104" customWidth="1"/>
    <col min="9484" max="9484" width="14.625" style="104" customWidth="1"/>
    <col min="9485" max="9485" width="30.625" style="104" customWidth="1"/>
    <col min="9486" max="9489" width="18.625" style="104" customWidth="1"/>
    <col min="9490" max="9491" width="16.625" style="104" customWidth="1"/>
    <col min="9492" max="9492" width="10.625" style="104" customWidth="1"/>
    <col min="9493" max="9494" width="16.625" style="104" customWidth="1"/>
    <col min="9495" max="9495" width="14.625" style="104" customWidth="1"/>
    <col min="9496" max="9496" width="30.625" style="104" customWidth="1"/>
    <col min="9497" max="9497" width="14.625" style="104" customWidth="1"/>
    <col min="9498" max="9498" width="30.625" style="104" customWidth="1"/>
    <col min="9499" max="9499" width="14.625" style="104" customWidth="1"/>
    <col min="9500" max="9500" width="30.625" style="104" customWidth="1"/>
    <col min="9501" max="9504" width="18.625" style="104" customWidth="1"/>
    <col min="9505" max="9506" width="16.625" style="104" customWidth="1"/>
    <col min="9507" max="9507" width="10.625" style="104" customWidth="1"/>
    <col min="9508" max="9509" width="16.625" style="104" customWidth="1"/>
    <col min="9510" max="9510" width="14.625" style="104" customWidth="1"/>
    <col min="9511" max="9511" width="30.625" style="104" customWidth="1"/>
    <col min="9512" max="9512" width="14.625" style="104" customWidth="1"/>
    <col min="9513" max="9514" width="30.625" style="104" customWidth="1"/>
    <col min="9515" max="9516" width="8.625" style="104" customWidth="1"/>
    <col min="9517" max="9517" width="16.625" style="104" customWidth="1"/>
    <col min="9518" max="9727" width="9" style="104"/>
    <col min="9728" max="9730" width="8.625" style="104" customWidth="1"/>
    <col min="9731" max="9731" width="12.625" style="104" customWidth="1"/>
    <col min="9732" max="9732" width="20.625" style="104" customWidth="1"/>
    <col min="9733" max="9734" width="14.625" style="104" customWidth="1"/>
    <col min="9735" max="9735" width="20.625" style="104" customWidth="1"/>
    <col min="9736" max="9736" width="14.625" style="104" customWidth="1"/>
    <col min="9737" max="9737" width="30.625" style="104" customWidth="1"/>
    <col min="9738" max="9738" width="14.625" style="104" customWidth="1"/>
    <col min="9739" max="9739" width="30.625" style="104" customWidth="1"/>
    <col min="9740" max="9740" width="14.625" style="104" customWidth="1"/>
    <col min="9741" max="9741" width="30.625" style="104" customWidth="1"/>
    <col min="9742" max="9745" width="18.625" style="104" customWidth="1"/>
    <col min="9746" max="9747" width="16.625" style="104" customWidth="1"/>
    <col min="9748" max="9748" width="10.625" style="104" customWidth="1"/>
    <col min="9749" max="9750" width="16.625" style="104" customWidth="1"/>
    <col min="9751" max="9751" width="14.625" style="104" customWidth="1"/>
    <col min="9752" max="9752" width="30.625" style="104" customWidth="1"/>
    <col min="9753" max="9753" width="14.625" style="104" customWidth="1"/>
    <col min="9754" max="9754" width="30.625" style="104" customWidth="1"/>
    <col min="9755" max="9755" width="14.625" style="104" customWidth="1"/>
    <col min="9756" max="9756" width="30.625" style="104" customWidth="1"/>
    <col min="9757" max="9760" width="18.625" style="104" customWidth="1"/>
    <col min="9761" max="9762" width="16.625" style="104" customWidth="1"/>
    <col min="9763" max="9763" width="10.625" style="104" customWidth="1"/>
    <col min="9764" max="9765" width="16.625" style="104" customWidth="1"/>
    <col min="9766" max="9766" width="14.625" style="104" customWidth="1"/>
    <col min="9767" max="9767" width="30.625" style="104" customWidth="1"/>
    <col min="9768" max="9768" width="14.625" style="104" customWidth="1"/>
    <col min="9769" max="9770" width="30.625" style="104" customWidth="1"/>
    <col min="9771" max="9772" width="8.625" style="104" customWidth="1"/>
    <col min="9773" max="9773" width="16.625" style="104" customWidth="1"/>
    <col min="9774" max="9983" width="9" style="104"/>
    <col min="9984" max="9986" width="8.625" style="104" customWidth="1"/>
    <col min="9987" max="9987" width="12.625" style="104" customWidth="1"/>
    <col min="9988" max="9988" width="20.625" style="104" customWidth="1"/>
    <col min="9989" max="9990" width="14.625" style="104" customWidth="1"/>
    <col min="9991" max="9991" width="20.625" style="104" customWidth="1"/>
    <col min="9992" max="9992" width="14.625" style="104" customWidth="1"/>
    <col min="9993" max="9993" width="30.625" style="104" customWidth="1"/>
    <col min="9994" max="9994" width="14.625" style="104" customWidth="1"/>
    <col min="9995" max="9995" width="30.625" style="104" customWidth="1"/>
    <col min="9996" max="9996" width="14.625" style="104" customWidth="1"/>
    <col min="9997" max="9997" width="30.625" style="104" customWidth="1"/>
    <col min="9998" max="10001" width="18.625" style="104" customWidth="1"/>
    <col min="10002" max="10003" width="16.625" style="104" customWidth="1"/>
    <col min="10004" max="10004" width="10.625" style="104" customWidth="1"/>
    <col min="10005" max="10006" width="16.625" style="104" customWidth="1"/>
    <col min="10007" max="10007" width="14.625" style="104" customWidth="1"/>
    <col min="10008" max="10008" width="30.625" style="104" customWidth="1"/>
    <col min="10009" max="10009" width="14.625" style="104" customWidth="1"/>
    <col min="10010" max="10010" width="30.625" style="104" customWidth="1"/>
    <col min="10011" max="10011" width="14.625" style="104" customWidth="1"/>
    <col min="10012" max="10012" width="30.625" style="104" customWidth="1"/>
    <col min="10013" max="10016" width="18.625" style="104" customWidth="1"/>
    <col min="10017" max="10018" width="16.625" style="104" customWidth="1"/>
    <col min="10019" max="10019" width="10.625" style="104" customWidth="1"/>
    <col min="10020" max="10021" width="16.625" style="104" customWidth="1"/>
    <col min="10022" max="10022" width="14.625" style="104" customWidth="1"/>
    <col min="10023" max="10023" width="30.625" style="104" customWidth="1"/>
    <col min="10024" max="10024" width="14.625" style="104" customWidth="1"/>
    <col min="10025" max="10026" width="30.625" style="104" customWidth="1"/>
    <col min="10027" max="10028" width="8.625" style="104" customWidth="1"/>
    <col min="10029" max="10029" width="16.625" style="104" customWidth="1"/>
    <col min="10030" max="10239" width="9" style="104"/>
    <col min="10240" max="10242" width="8.625" style="104" customWidth="1"/>
    <col min="10243" max="10243" width="12.625" style="104" customWidth="1"/>
    <col min="10244" max="10244" width="20.625" style="104" customWidth="1"/>
    <col min="10245" max="10246" width="14.625" style="104" customWidth="1"/>
    <col min="10247" max="10247" width="20.625" style="104" customWidth="1"/>
    <col min="10248" max="10248" width="14.625" style="104" customWidth="1"/>
    <col min="10249" max="10249" width="30.625" style="104" customWidth="1"/>
    <col min="10250" max="10250" width="14.625" style="104" customWidth="1"/>
    <col min="10251" max="10251" width="30.625" style="104" customWidth="1"/>
    <col min="10252" max="10252" width="14.625" style="104" customWidth="1"/>
    <col min="10253" max="10253" width="30.625" style="104" customWidth="1"/>
    <col min="10254" max="10257" width="18.625" style="104" customWidth="1"/>
    <col min="10258" max="10259" width="16.625" style="104" customWidth="1"/>
    <col min="10260" max="10260" width="10.625" style="104" customWidth="1"/>
    <col min="10261" max="10262" width="16.625" style="104" customWidth="1"/>
    <col min="10263" max="10263" width="14.625" style="104" customWidth="1"/>
    <col min="10264" max="10264" width="30.625" style="104" customWidth="1"/>
    <col min="10265" max="10265" width="14.625" style="104" customWidth="1"/>
    <col min="10266" max="10266" width="30.625" style="104" customWidth="1"/>
    <col min="10267" max="10267" width="14.625" style="104" customWidth="1"/>
    <col min="10268" max="10268" width="30.625" style="104" customWidth="1"/>
    <col min="10269" max="10272" width="18.625" style="104" customWidth="1"/>
    <col min="10273" max="10274" width="16.625" style="104" customWidth="1"/>
    <col min="10275" max="10275" width="10.625" style="104" customWidth="1"/>
    <col min="10276" max="10277" width="16.625" style="104" customWidth="1"/>
    <col min="10278" max="10278" width="14.625" style="104" customWidth="1"/>
    <col min="10279" max="10279" width="30.625" style="104" customWidth="1"/>
    <col min="10280" max="10280" width="14.625" style="104" customWidth="1"/>
    <col min="10281" max="10282" width="30.625" style="104" customWidth="1"/>
    <col min="10283" max="10284" width="8.625" style="104" customWidth="1"/>
    <col min="10285" max="10285" width="16.625" style="104" customWidth="1"/>
    <col min="10286" max="10495" width="9" style="104"/>
    <col min="10496" max="10498" width="8.625" style="104" customWidth="1"/>
    <col min="10499" max="10499" width="12.625" style="104" customWidth="1"/>
    <col min="10500" max="10500" width="20.625" style="104" customWidth="1"/>
    <col min="10501" max="10502" width="14.625" style="104" customWidth="1"/>
    <col min="10503" max="10503" width="20.625" style="104" customWidth="1"/>
    <col min="10504" max="10504" width="14.625" style="104" customWidth="1"/>
    <col min="10505" max="10505" width="30.625" style="104" customWidth="1"/>
    <col min="10506" max="10506" width="14.625" style="104" customWidth="1"/>
    <col min="10507" max="10507" width="30.625" style="104" customWidth="1"/>
    <col min="10508" max="10508" width="14.625" style="104" customWidth="1"/>
    <col min="10509" max="10509" width="30.625" style="104" customWidth="1"/>
    <col min="10510" max="10513" width="18.625" style="104" customWidth="1"/>
    <col min="10514" max="10515" width="16.625" style="104" customWidth="1"/>
    <col min="10516" max="10516" width="10.625" style="104" customWidth="1"/>
    <col min="10517" max="10518" width="16.625" style="104" customWidth="1"/>
    <col min="10519" max="10519" width="14.625" style="104" customWidth="1"/>
    <col min="10520" max="10520" width="30.625" style="104" customWidth="1"/>
    <col min="10521" max="10521" width="14.625" style="104" customWidth="1"/>
    <col min="10522" max="10522" width="30.625" style="104" customWidth="1"/>
    <col min="10523" max="10523" width="14.625" style="104" customWidth="1"/>
    <col min="10524" max="10524" width="30.625" style="104" customWidth="1"/>
    <col min="10525" max="10528" width="18.625" style="104" customWidth="1"/>
    <col min="10529" max="10530" width="16.625" style="104" customWidth="1"/>
    <col min="10531" max="10531" width="10.625" style="104" customWidth="1"/>
    <col min="10532" max="10533" width="16.625" style="104" customWidth="1"/>
    <col min="10534" max="10534" width="14.625" style="104" customWidth="1"/>
    <col min="10535" max="10535" width="30.625" style="104" customWidth="1"/>
    <col min="10536" max="10536" width="14.625" style="104" customWidth="1"/>
    <col min="10537" max="10538" width="30.625" style="104" customWidth="1"/>
    <col min="10539" max="10540" width="8.625" style="104" customWidth="1"/>
    <col min="10541" max="10541" width="16.625" style="104" customWidth="1"/>
    <col min="10542" max="10751" width="9" style="104"/>
    <col min="10752" max="10754" width="8.625" style="104" customWidth="1"/>
    <col min="10755" max="10755" width="12.625" style="104" customWidth="1"/>
    <col min="10756" max="10756" width="20.625" style="104" customWidth="1"/>
    <col min="10757" max="10758" width="14.625" style="104" customWidth="1"/>
    <col min="10759" max="10759" width="20.625" style="104" customWidth="1"/>
    <col min="10760" max="10760" width="14.625" style="104" customWidth="1"/>
    <col min="10761" max="10761" width="30.625" style="104" customWidth="1"/>
    <col min="10762" max="10762" width="14.625" style="104" customWidth="1"/>
    <col min="10763" max="10763" width="30.625" style="104" customWidth="1"/>
    <col min="10764" max="10764" width="14.625" style="104" customWidth="1"/>
    <col min="10765" max="10765" width="30.625" style="104" customWidth="1"/>
    <col min="10766" max="10769" width="18.625" style="104" customWidth="1"/>
    <col min="10770" max="10771" width="16.625" style="104" customWidth="1"/>
    <col min="10772" max="10772" width="10.625" style="104" customWidth="1"/>
    <col min="10773" max="10774" width="16.625" style="104" customWidth="1"/>
    <col min="10775" max="10775" width="14.625" style="104" customWidth="1"/>
    <col min="10776" max="10776" width="30.625" style="104" customWidth="1"/>
    <col min="10777" max="10777" width="14.625" style="104" customWidth="1"/>
    <col min="10778" max="10778" width="30.625" style="104" customWidth="1"/>
    <col min="10779" max="10779" width="14.625" style="104" customWidth="1"/>
    <col min="10780" max="10780" width="30.625" style="104" customWidth="1"/>
    <col min="10781" max="10784" width="18.625" style="104" customWidth="1"/>
    <col min="10785" max="10786" width="16.625" style="104" customWidth="1"/>
    <col min="10787" max="10787" width="10.625" style="104" customWidth="1"/>
    <col min="10788" max="10789" width="16.625" style="104" customWidth="1"/>
    <col min="10790" max="10790" width="14.625" style="104" customWidth="1"/>
    <col min="10791" max="10791" width="30.625" style="104" customWidth="1"/>
    <col min="10792" max="10792" width="14.625" style="104" customWidth="1"/>
    <col min="10793" max="10794" width="30.625" style="104" customWidth="1"/>
    <col min="10795" max="10796" width="8.625" style="104" customWidth="1"/>
    <col min="10797" max="10797" width="16.625" style="104" customWidth="1"/>
    <col min="10798" max="11007" width="9" style="104"/>
    <col min="11008" max="11010" width="8.625" style="104" customWidth="1"/>
    <col min="11011" max="11011" width="12.625" style="104" customWidth="1"/>
    <col min="11012" max="11012" width="20.625" style="104" customWidth="1"/>
    <col min="11013" max="11014" width="14.625" style="104" customWidth="1"/>
    <col min="11015" max="11015" width="20.625" style="104" customWidth="1"/>
    <col min="11016" max="11016" width="14.625" style="104" customWidth="1"/>
    <col min="11017" max="11017" width="30.625" style="104" customWidth="1"/>
    <col min="11018" max="11018" width="14.625" style="104" customWidth="1"/>
    <col min="11019" max="11019" width="30.625" style="104" customWidth="1"/>
    <col min="11020" max="11020" width="14.625" style="104" customWidth="1"/>
    <col min="11021" max="11021" width="30.625" style="104" customWidth="1"/>
    <col min="11022" max="11025" width="18.625" style="104" customWidth="1"/>
    <col min="11026" max="11027" width="16.625" style="104" customWidth="1"/>
    <col min="11028" max="11028" width="10.625" style="104" customWidth="1"/>
    <col min="11029" max="11030" width="16.625" style="104" customWidth="1"/>
    <col min="11031" max="11031" width="14.625" style="104" customWidth="1"/>
    <col min="11032" max="11032" width="30.625" style="104" customWidth="1"/>
    <col min="11033" max="11033" width="14.625" style="104" customWidth="1"/>
    <col min="11034" max="11034" width="30.625" style="104" customWidth="1"/>
    <col min="11035" max="11035" width="14.625" style="104" customWidth="1"/>
    <col min="11036" max="11036" width="30.625" style="104" customWidth="1"/>
    <col min="11037" max="11040" width="18.625" style="104" customWidth="1"/>
    <col min="11041" max="11042" width="16.625" style="104" customWidth="1"/>
    <col min="11043" max="11043" width="10.625" style="104" customWidth="1"/>
    <col min="11044" max="11045" width="16.625" style="104" customWidth="1"/>
    <col min="11046" max="11046" width="14.625" style="104" customWidth="1"/>
    <col min="11047" max="11047" width="30.625" style="104" customWidth="1"/>
    <col min="11048" max="11048" width="14.625" style="104" customWidth="1"/>
    <col min="11049" max="11050" width="30.625" style="104" customWidth="1"/>
    <col min="11051" max="11052" width="8.625" style="104" customWidth="1"/>
    <col min="11053" max="11053" width="16.625" style="104" customWidth="1"/>
    <col min="11054" max="11263" width="9" style="104"/>
    <col min="11264" max="11266" width="8.625" style="104" customWidth="1"/>
    <col min="11267" max="11267" width="12.625" style="104" customWidth="1"/>
    <col min="11268" max="11268" width="20.625" style="104" customWidth="1"/>
    <col min="11269" max="11270" width="14.625" style="104" customWidth="1"/>
    <col min="11271" max="11271" width="20.625" style="104" customWidth="1"/>
    <col min="11272" max="11272" width="14.625" style="104" customWidth="1"/>
    <col min="11273" max="11273" width="30.625" style="104" customWidth="1"/>
    <col min="11274" max="11274" width="14.625" style="104" customWidth="1"/>
    <col min="11275" max="11275" width="30.625" style="104" customWidth="1"/>
    <col min="11276" max="11276" width="14.625" style="104" customWidth="1"/>
    <col min="11277" max="11277" width="30.625" style="104" customWidth="1"/>
    <col min="11278" max="11281" width="18.625" style="104" customWidth="1"/>
    <col min="11282" max="11283" width="16.625" style="104" customWidth="1"/>
    <col min="11284" max="11284" width="10.625" style="104" customWidth="1"/>
    <col min="11285" max="11286" width="16.625" style="104" customWidth="1"/>
    <col min="11287" max="11287" width="14.625" style="104" customWidth="1"/>
    <col min="11288" max="11288" width="30.625" style="104" customWidth="1"/>
    <col min="11289" max="11289" width="14.625" style="104" customWidth="1"/>
    <col min="11290" max="11290" width="30.625" style="104" customWidth="1"/>
    <col min="11291" max="11291" width="14.625" style="104" customWidth="1"/>
    <col min="11292" max="11292" width="30.625" style="104" customWidth="1"/>
    <col min="11293" max="11296" width="18.625" style="104" customWidth="1"/>
    <col min="11297" max="11298" width="16.625" style="104" customWidth="1"/>
    <col min="11299" max="11299" width="10.625" style="104" customWidth="1"/>
    <col min="11300" max="11301" width="16.625" style="104" customWidth="1"/>
    <col min="11302" max="11302" width="14.625" style="104" customWidth="1"/>
    <col min="11303" max="11303" width="30.625" style="104" customWidth="1"/>
    <col min="11304" max="11304" width="14.625" style="104" customWidth="1"/>
    <col min="11305" max="11306" width="30.625" style="104" customWidth="1"/>
    <col min="11307" max="11308" width="8.625" style="104" customWidth="1"/>
    <col min="11309" max="11309" width="16.625" style="104" customWidth="1"/>
    <col min="11310" max="11519" width="9" style="104"/>
    <col min="11520" max="11522" width="8.625" style="104" customWidth="1"/>
    <col min="11523" max="11523" width="12.625" style="104" customWidth="1"/>
    <col min="11524" max="11524" width="20.625" style="104" customWidth="1"/>
    <col min="11525" max="11526" width="14.625" style="104" customWidth="1"/>
    <col min="11527" max="11527" width="20.625" style="104" customWidth="1"/>
    <col min="11528" max="11528" width="14.625" style="104" customWidth="1"/>
    <col min="11529" max="11529" width="30.625" style="104" customWidth="1"/>
    <col min="11530" max="11530" width="14.625" style="104" customWidth="1"/>
    <col min="11531" max="11531" width="30.625" style="104" customWidth="1"/>
    <col min="11532" max="11532" width="14.625" style="104" customWidth="1"/>
    <col min="11533" max="11533" width="30.625" style="104" customWidth="1"/>
    <col min="11534" max="11537" width="18.625" style="104" customWidth="1"/>
    <col min="11538" max="11539" width="16.625" style="104" customWidth="1"/>
    <col min="11540" max="11540" width="10.625" style="104" customWidth="1"/>
    <col min="11541" max="11542" width="16.625" style="104" customWidth="1"/>
    <col min="11543" max="11543" width="14.625" style="104" customWidth="1"/>
    <col min="11544" max="11544" width="30.625" style="104" customWidth="1"/>
    <col min="11545" max="11545" width="14.625" style="104" customWidth="1"/>
    <col min="11546" max="11546" width="30.625" style="104" customWidth="1"/>
    <col min="11547" max="11547" width="14.625" style="104" customWidth="1"/>
    <col min="11548" max="11548" width="30.625" style="104" customWidth="1"/>
    <col min="11549" max="11552" width="18.625" style="104" customWidth="1"/>
    <col min="11553" max="11554" width="16.625" style="104" customWidth="1"/>
    <col min="11555" max="11555" width="10.625" style="104" customWidth="1"/>
    <col min="11556" max="11557" width="16.625" style="104" customWidth="1"/>
    <col min="11558" max="11558" width="14.625" style="104" customWidth="1"/>
    <col min="11559" max="11559" width="30.625" style="104" customWidth="1"/>
    <col min="11560" max="11560" width="14.625" style="104" customWidth="1"/>
    <col min="11561" max="11562" width="30.625" style="104" customWidth="1"/>
    <col min="11563" max="11564" width="8.625" style="104" customWidth="1"/>
    <col min="11565" max="11565" width="16.625" style="104" customWidth="1"/>
    <col min="11566" max="11775" width="9" style="104"/>
    <col min="11776" max="11778" width="8.625" style="104" customWidth="1"/>
    <col min="11779" max="11779" width="12.625" style="104" customWidth="1"/>
    <col min="11780" max="11780" width="20.625" style="104" customWidth="1"/>
    <col min="11781" max="11782" width="14.625" style="104" customWidth="1"/>
    <col min="11783" max="11783" width="20.625" style="104" customWidth="1"/>
    <col min="11784" max="11784" width="14.625" style="104" customWidth="1"/>
    <col min="11785" max="11785" width="30.625" style="104" customWidth="1"/>
    <col min="11786" max="11786" width="14.625" style="104" customWidth="1"/>
    <col min="11787" max="11787" width="30.625" style="104" customWidth="1"/>
    <col min="11788" max="11788" width="14.625" style="104" customWidth="1"/>
    <col min="11789" max="11789" width="30.625" style="104" customWidth="1"/>
    <col min="11790" max="11793" width="18.625" style="104" customWidth="1"/>
    <col min="11794" max="11795" width="16.625" style="104" customWidth="1"/>
    <col min="11796" max="11796" width="10.625" style="104" customWidth="1"/>
    <col min="11797" max="11798" width="16.625" style="104" customWidth="1"/>
    <col min="11799" max="11799" width="14.625" style="104" customWidth="1"/>
    <col min="11800" max="11800" width="30.625" style="104" customWidth="1"/>
    <col min="11801" max="11801" width="14.625" style="104" customWidth="1"/>
    <col min="11802" max="11802" width="30.625" style="104" customWidth="1"/>
    <col min="11803" max="11803" width="14.625" style="104" customWidth="1"/>
    <col min="11804" max="11804" width="30.625" style="104" customWidth="1"/>
    <col min="11805" max="11808" width="18.625" style="104" customWidth="1"/>
    <col min="11809" max="11810" width="16.625" style="104" customWidth="1"/>
    <col min="11811" max="11811" width="10.625" style="104" customWidth="1"/>
    <col min="11812" max="11813" width="16.625" style="104" customWidth="1"/>
    <col min="11814" max="11814" width="14.625" style="104" customWidth="1"/>
    <col min="11815" max="11815" width="30.625" style="104" customWidth="1"/>
    <col min="11816" max="11816" width="14.625" style="104" customWidth="1"/>
    <col min="11817" max="11818" width="30.625" style="104" customWidth="1"/>
    <col min="11819" max="11820" width="8.625" style="104" customWidth="1"/>
    <col min="11821" max="11821" width="16.625" style="104" customWidth="1"/>
    <col min="11822" max="12031" width="9" style="104"/>
    <col min="12032" max="12034" width="8.625" style="104" customWidth="1"/>
    <col min="12035" max="12035" width="12.625" style="104" customWidth="1"/>
    <col min="12036" max="12036" width="20.625" style="104" customWidth="1"/>
    <col min="12037" max="12038" width="14.625" style="104" customWidth="1"/>
    <col min="12039" max="12039" width="20.625" style="104" customWidth="1"/>
    <col min="12040" max="12040" width="14.625" style="104" customWidth="1"/>
    <col min="12041" max="12041" width="30.625" style="104" customWidth="1"/>
    <col min="12042" max="12042" width="14.625" style="104" customWidth="1"/>
    <col min="12043" max="12043" width="30.625" style="104" customWidth="1"/>
    <col min="12044" max="12044" width="14.625" style="104" customWidth="1"/>
    <col min="12045" max="12045" width="30.625" style="104" customWidth="1"/>
    <col min="12046" max="12049" width="18.625" style="104" customWidth="1"/>
    <col min="12050" max="12051" width="16.625" style="104" customWidth="1"/>
    <col min="12052" max="12052" width="10.625" style="104" customWidth="1"/>
    <col min="12053" max="12054" width="16.625" style="104" customWidth="1"/>
    <col min="12055" max="12055" width="14.625" style="104" customWidth="1"/>
    <col min="12056" max="12056" width="30.625" style="104" customWidth="1"/>
    <col min="12057" max="12057" width="14.625" style="104" customWidth="1"/>
    <col min="12058" max="12058" width="30.625" style="104" customWidth="1"/>
    <col min="12059" max="12059" width="14.625" style="104" customWidth="1"/>
    <col min="12060" max="12060" width="30.625" style="104" customWidth="1"/>
    <col min="12061" max="12064" width="18.625" style="104" customWidth="1"/>
    <col min="12065" max="12066" width="16.625" style="104" customWidth="1"/>
    <col min="12067" max="12067" width="10.625" style="104" customWidth="1"/>
    <col min="12068" max="12069" width="16.625" style="104" customWidth="1"/>
    <col min="12070" max="12070" width="14.625" style="104" customWidth="1"/>
    <col min="12071" max="12071" width="30.625" style="104" customWidth="1"/>
    <col min="12072" max="12072" width="14.625" style="104" customWidth="1"/>
    <col min="12073" max="12074" width="30.625" style="104" customWidth="1"/>
    <col min="12075" max="12076" width="8.625" style="104" customWidth="1"/>
    <col min="12077" max="12077" width="16.625" style="104" customWidth="1"/>
    <col min="12078" max="12287" width="9" style="104"/>
    <col min="12288" max="12290" width="8.625" style="104" customWidth="1"/>
    <col min="12291" max="12291" width="12.625" style="104" customWidth="1"/>
    <col min="12292" max="12292" width="20.625" style="104" customWidth="1"/>
    <col min="12293" max="12294" width="14.625" style="104" customWidth="1"/>
    <col min="12295" max="12295" width="20.625" style="104" customWidth="1"/>
    <col min="12296" max="12296" width="14.625" style="104" customWidth="1"/>
    <col min="12297" max="12297" width="30.625" style="104" customWidth="1"/>
    <col min="12298" max="12298" width="14.625" style="104" customWidth="1"/>
    <col min="12299" max="12299" width="30.625" style="104" customWidth="1"/>
    <col min="12300" max="12300" width="14.625" style="104" customWidth="1"/>
    <col min="12301" max="12301" width="30.625" style="104" customWidth="1"/>
    <col min="12302" max="12305" width="18.625" style="104" customWidth="1"/>
    <col min="12306" max="12307" width="16.625" style="104" customWidth="1"/>
    <col min="12308" max="12308" width="10.625" style="104" customWidth="1"/>
    <col min="12309" max="12310" width="16.625" style="104" customWidth="1"/>
    <col min="12311" max="12311" width="14.625" style="104" customWidth="1"/>
    <col min="12312" max="12312" width="30.625" style="104" customWidth="1"/>
    <col min="12313" max="12313" width="14.625" style="104" customWidth="1"/>
    <col min="12314" max="12314" width="30.625" style="104" customWidth="1"/>
    <col min="12315" max="12315" width="14.625" style="104" customWidth="1"/>
    <col min="12316" max="12316" width="30.625" style="104" customWidth="1"/>
    <col min="12317" max="12320" width="18.625" style="104" customWidth="1"/>
    <col min="12321" max="12322" width="16.625" style="104" customWidth="1"/>
    <col min="12323" max="12323" width="10.625" style="104" customWidth="1"/>
    <col min="12324" max="12325" width="16.625" style="104" customWidth="1"/>
    <col min="12326" max="12326" width="14.625" style="104" customWidth="1"/>
    <col min="12327" max="12327" width="30.625" style="104" customWidth="1"/>
    <col min="12328" max="12328" width="14.625" style="104" customWidth="1"/>
    <col min="12329" max="12330" width="30.625" style="104" customWidth="1"/>
    <col min="12331" max="12332" width="8.625" style="104" customWidth="1"/>
    <col min="12333" max="12333" width="16.625" style="104" customWidth="1"/>
    <col min="12334" max="12543" width="9" style="104"/>
    <col min="12544" max="12546" width="8.625" style="104" customWidth="1"/>
    <col min="12547" max="12547" width="12.625" style="104" customWidth="1"/>
    <col min="12548" max="12548" width="20.625" style="104" customWidth="1"/>
    <col min="12549" max="12550" width="14.625" style="104" customWidth="1"/>
    <col min="12551" max="12551" width="20.625" style="104" customWidth="1"/>
    <col min="12552" max="12552" width="14.625" style="104" customWidth="1"/>
    <col min="12553" max="12553" width="30.625" style="104" customWidth="1"/>
    <col min="12554" max="12554" width="14.625" style="104" customWidth="1"/>
    <col min="12555" max="12555" width="30.625" style="104" customWidth="1"/>
    <col min="12556" max="12556" width="14.625" style="104" customWidth="1"/>
    <col min="12557" max="12557" width="30.625" style="104" customWidth="1"/>
    <col min="12558" max="12561" width="18.625" style="104" customWidth="1"/>
    <col min="12562" max="12563" width="16.625" style="104" customWidth="1"/>
    <col min="12564" max="12564" width="10.625" style="104" customWidth="1"/>
    <col min="12565" max="12566" width="16.625" style="104" customWidth="1"/>
    <col min="12567" max="12567" width="14.625" style="104" customWidth="1"/>
    <col min="12568" max="12568" width="30.625" style="104" customWidth="1"/>
    <col min="12569" max="12569" width="14.625" style="104" customWidth="1"/>
    <col min="12570" max="12570" width="30.625" style="104" customWidth="1"/>
    <col min="12571" max="12571" width="14.625" style="104" customWidth="1"/>
    <col min="12572" max="12572" width="30.625" style="104" customWidth="1"/>
    <col min="12573" max="12576" width="18.625" style="104" customWidth="1"/>
    <col min="12577" max="12578" width="16.625" style="104" customWidth="1"/>
    <col min="12579" max="12579" width="10.625" style="104" customWidth="1"/>
    <col min="12580" max="12581" width="16.625" style="104" customWidth="1"/>
    <col min="12582" max="12582" width="14.625" style="104" customWidth="1"/>
    <col min="12583" max="12583" width="30.625" style="104" customWidth="1"/>
    <col min="12584" max="12584" width="14.625" style="104" customWidth="1"/>
    <col min="12585" max="12586" width="30.625" style="104" customWidth="1"/>
    <col min="12587" max="12588" width="8.625" style="104" customWidth="1"/>
    <col min="12589" max="12589" width="16.625" style="104" customWidth="1"/>
    <col min="12590" max="12799" width="9" style="104"/>
    <col min="12800" max="12802" width="8.625" style="104" customWidth="1"/>
    <col min="12803" max="12803" width="12.625" style="104" customWidth="1"/>
    <col min="12804" max="12804" width="20.625" style="104" customWidth="1"/>
    <col min="12805" max="12806" width="14.625" style="104" customWidth="1"/>
    <col min="12807" max="12807" width="20.625" style="104" customWidth="1"/>
    <col min="12808" max="12808" width="14.625" style="104" customWidth="1"/>
    <col min="12809" max="12809" width="30.625" style="104" customWidth="1"/>
    <col min="12810" max="12810" width="14.625" style="104" customWidth="1"/>
    <col min="12811" max="12811" width="30.625" style="104" customWidth="1"/>
    <col min="12812" max="12812" width="14.625" style="104" customWidth="1"/>
    <col min="12813" max="12813" width="30.625" style="104" customWidth="1"/>
    <col min="12814" max="12817" width="18.625" style="104" customWidth="1"/>
    <col min="12818" max="12819" width="16.625" style="104" customWidth="1"/>
    <col min="12820" max="12820" width="10.625" style="104" customWidth="1"/>
    <col min="12821" max="12822" width="16.625" style="104" customWidth="1"/>
    <col min="12823" max="12823" width="14.625" style="104" customWidth="1"/>
    <col min="12824" max="12824" width="30.625" style="104" customWidth="1"/>
    <col min="12825" max="12825" width="14.625" style="104" customWidth="1"/>
    <col min="12826" max="12826" width="30.625" style="104" customWidth="1"/>
    <col min="12827" max="12827" width="14.625" style="104" customWidth="1"/>
    <col min="12828" max="12828" width="30.625" style="104" customWidth="1"/>
    <col min="12829" max="12832" width="18.625" style="104" customWidth="1"/>
    <col min="12833" max="12834" width="16.625" style="104" customWidth="1"/>
    <col min="12835" max="12835" width="10.625" style="104" customWidth="1"/>
    <col min="12836" max="12837" width="16.625" style="104" customWidth="1"/>
    <col min="12838" max="12838" width="14.625" style="104" customWidth="1"/>
    <col min="12839" max="12839" width="30.625" style="104" customWidth="1"/>
    <col min="12840" max="12840" width="14.625" style="104" customWidth="1"/>
    <col min="12841" max="12842" width="30.625" style="104" customWidth="1"/>
    <col min="12843" max="12844" width="8.625" style="104" customWidth="1"/>
    <col min="12845" max="12845" width="16.625" style="104" customWidth="1"/>
    <col min="12846" max="13055" width="9" style="104"/>
    <col min="13056" max="13058" width="8.625" style="104" customWidth="1"/>
    <col min="13059" max="13059" width="12.625" style="104" customWidth="1"/>
    <col min="13060" max="13060" width="20.625" style="104" customWidth="1"/>
    <col min="13061" max="13062" width="14.625" style="104" customWidth="1"/>
    <col min="13063" max="13063" width="20.625" style="104" customWidth="1"/>
    <col min="13064" max="13064" width="14.625" style="104" customWidth="1"/>
    <col min="13065" max="13065" width="30.625" style="104" customWidth="1"/>
    <col min="13066" max="13066" width="14.625" style="104" customWidth="1"/>
    <col min="13067" max="13067" width="30.625" style="104" customWidth="1"/>
    <col min="13068" max="13068" width="14.625" style="104" customWidth="1"/>
    <col min="13069" max="13069" width="30.625" style="104" customWidth="1"/>
    <col min="13070" max="13073" width="18.625" style="104" customWidth="1"/>
    <col min="13074" max="13075" width="16.625" style="104" customWidth="1"/>
    <col min="13076" max="13076" width="10.625" style="104" customWidth="1"/>
    <col min="13077" max="13078" width="16.625" style="104" customWidth="1"/>
    <col min="13079" max="13079" width="14.625" style="104" customWidth="1"/>
    <col min="13080" max="13080" width="30.625" style="104" customWidth="1"/>
    <col min="13081" max="13081" width="14.625" style="104" customWidth="1"/>
    <col min="13082" max="13082" width="30.625" style="104" customWidth="1"/>
    <col min="13083" max="13083" width="14.625" style="104" customWidth="1"/>
    <col min="13084" max="13084" width="30.625" style="104" customWidth="1"/>
    <col min="13085" max="13088" width="18.625" style="104" customWidth="1"/>
    <col min="13089" max="13090" width="16.625" style="104" customWidth="1"/>
    <col min="13091" max="13091" width="10.625" style="104" customWidth="1"/>
    <col min="13092" max="13093" width="16.625" style="104" customWidth="1"/>
    <col min="13094" max="13094" width="14.625" style="104" customWidth="1"/>
    <col min="13095" max="13095" width="30.625" style="104" customWidth="1"/>
    <col min="13096" max="13096" width="14.625" style="104" customWidth="1"/>
    <col min="13097" max="13098" width="30.625" style="104" customWidth="1"/>
    <col min="13099" max="13100" width="8.625" style="104" customWidth="1"/>
    <col min="13101" max="13101" width="16.625" style="104" customWidth="1"/>
    <col min="13102" max="13311" width="9" style="104"/>
    <col min="13312" max="13314" width="8.625" style="104" customWidth="1"/>
    <col min="13315" max="13315" width="12.625" style="104" customWidth="1"/>
    <col min="13316" max="13316" width="20.625" style="104" customWidth="1"/>
    <col min="13317" max="13318" width="14.625" style="104" customWidth="1"/>
    <col min="13319" max="13319" width="20.625" style="104" customWidth="1"/>
    <col min="13320" max="13320" width="14.625" style="104" customWidth="1"/>
    <col min="13321" max="13321" width="30.625" style="104" customWidth="1"/>
    <col min="13322" max="13322" width="14.625" style="104" customWidth="1"/>
    <col min="13323" max="13323" width="30.625" style="104" customWidth="1"/>
    <col min="13324" max="13324" width="14.625" style="104" customWidth="1"/>
    <col min="13325" max="13325" width="30.625" style="104" customWidth="1"/>
    <col min="13326" max="13329" width="18.625" style="104" customWidth="1"/>
    <col min="13330" max="13331" width="16.625" style="104" customWidth="1"/>
    <col min="13332" max="13332" width="10.625" style="104" customWidth="1"/>
    <col min="13333" max="13334" width="16.625" style="104" customWidth="1"/>
    <col min="13335" max="13335" width="14.625" style="104" customWidth="1"/>
    <col min="13336" max="13336" width="30.625" style="104" customWidth="1"/>
    <col min="13337" max="13337" width="14.625" style="104" customWidth="1"/>
    <col min="13338" max="13338" width="30.625" style="104" customWidth="1"/>
    <col min="13339" max="13339" width="14.625" style="104" customWidth="1"/>
    <col min="13340" max="13340" width="30.625" style="104" customWidth="1"/>
    <col min="13341" max="13344" width="18.625" style="104" customWidth="1"/>
    <col min="13345" max="13346" width="16.625" style="104" customWidth="1"/>
    <col min="13347" max="13347" width="10.625" style="104" customWidth="1"/>
    <col min="13348" max="13349" width="16.625" style="104" customWidth="1"/>
    <col min="13350" max="13350" width="14.625" style="104" customWidth="1"/>
    <col min="13351" max="13351" width="30.625" style="104" customWidth="1"/>
    <col min="13352" max="13352" width="14.625" style="104" customWidth="1"/>
    <col min="13353" max="13354" width="30.625" style="104" customWidth="1"/>
    <col min="13355" max="13356" width="8.625" style="104" customWidth="1"/>
    <col min="13357" max="13357" width="16.625" style="104" customWidth="1"/>
    <col min="13358" max="13567" width="9" style="104"/>
    <col min="13568" max="13570" width="8.625" style="104" customWidth="1"/>
    <col min="13571" max="13571" width="12.625" style="104" customWidth="1"/>
    <col min="13572" max="13572" width="20.625" style="104" customWidth="1"/>
    <col min="13573" max="13574" width="14.625" style="104" customWidth="1"/>
    <col min="13575" max="13575" width="20.625" style="104" customWidth="1"/>
    <col min="13576" max="13576" width="14.625" style="104" customWidth="1"/>
    <col min="13577" max="13577" width="30.625" style="104" customWidth="1"/>
    <col min="13578" max="13578" width="14.625" style="104" customWidth="1"/>
    <col min="13579" max="13579" width="30.625" style="104" customWidth="1"/>
    <col min="13580" max="13580" width="14.625" style="104" customWidth="1"/>
    <col min="13581" max="13581" width="30.625" style="104" customWidth="1"/>
    <col min="13582" max="13585" width="18.625" style="104" customWidth="1"/>
    <col min="13586" max="13587" width="16.625" style="104" customWidth="1"/>
    <col min="13588" max="13588" width="10.625" style="104" customWidth="1"/>
    <col min="13589" max="13590" width="16.625" style="104" customWidth="1"/>
    <col min="13591" max="13591" width="14.625" style="104" customWidth="1"/>
    <col min="13592" max="13592" width="30.625" style="104" customWidth="1"/>
    <col min="13593" max="13593" width="14.625" style="104" customWidth="1"/>
    <col min="13594" max="13594" width="30.625" style="104" customWidth="1"/>
    <col min="13595" max="13595" width="14.625" style="104" customWidth="1"/>
    <col min="13596" max="13596" width="30.625" style="104" customWidth="1"/>
    <col min="13597" max="13600" width="18.625" style="104" customWidth="1"/>
    <col min="13601" max="13602" width="16.625" style="104" customWidth="1"/>
    <col min="13603" max="13603" width="10.625" style="104" customWidth="1"/>
    <col min="13604" max="13605" width="16.625" style="104" customWidth="1"/>
    <col min="13606" max="13606" width="14.625" style="104" customWidth="1"/>
    <col min="13607" max="13607" width="30.625" style="104" customWidth="1"/>
    <col min="13608" max="13608" width="14.625" style="104" customWidth="1"/>
    <col min="13609" max="13610" width="30.625" style="104" customWidth="1"/>
    <col min="13611" max="13612" width="8.625" style="104" customWidth="1"/>
    <col min="13613" max="13613" width="16.625" style="104" customWidth="1"/>
    <col min="13614" max="13823" width="9" style="104"/>
    <col min="13824" max="13826" width="8.625" style="104" customWidth="1"/>
    <col min="13827" max="13827" width="12.625" style="104" customWidth="1"/>
    <col min="13828" max="13828" width="20.625" style="104" customWidth="1"/>
    <col min="13829" max="13830" width="14.625" style="104" customWidth="1"/>
    <col min="13831" max="13831" width="20.625" style="104" customWidth="1"/>
    <col min="13832" max="13832" width="14.625" style="104" customWidth="1"/>
    <col min="13833" max="13833" width="30.625" style="104" customWidth="1"/>
    <col min="13834" max="13834" width="14.625" style="104" customWidth="1"/>
    <col min="13835" max="13835" width="30.625" style="104" customWidth="1"/>
    <col min="13836" max="13836" width="14.625" style="104" customWidth="1"/>
    <col min="13837" max="13837" width="30.625" style="104" customWidth="1"/>
    <col min="13838" max="13841" width="18.625" style="104" customWidth="1"/>
    <col min="13842" max="13843" width="16.625" style="104" customWidth="1"/>
    <col min="13844" max="13844" width="10.625" style="104" customWidth="1"/>
    <col min="13845" max="13846" width="16.625" style="104" customWidth="1"/>
    <col min="13847" max="13847" width="14.625" style="104" customWidth="1"/>
    <col min="13848" max="13848" width="30.625" style="104" customWidth="1"/>
    <col min="13849" max="13849" width="14.625" style="104" customWidth="1"/>
    <col min="13850" max="13850" width="30.625" style="104" customWidth="1"/>
    <col min="13851" max="13851" width="14.625" style="104" customWidth="1"/>
    <col min="13852" max="13852" width="30.625" style="104" customWidth="1"/>
    <col min="13853" max="13856" width="18.625" style="104" customWidth="1"/>
    <col min="13857" max="13858" width="16.625" style="104" customWidth="1"/>
    <col min="13859" max="13859" width="10.625" style="104" customWidth="1"/>
    <col min="13860" max="13861" width="16.625" style="104" customWidth="1"/>
    <col min="13862" max="13862" width="14.625" style="104" customWidth="1"/>
    <col min="13863" max="13863" width="30.625" style="104" customWidth="1"/>
    <col min="13864" max="13864" width="14.625" style="104" customWidth="1"/>
    <col min="13865" max="13866" width="30.625" style="104" customWidth="1"/>
    <col min="13867" max="13868" width="8.625" style="104" customWidth="1"/>
    <col min="13869" max="13869" width="16.625" style="104" customWidth="1"/>
    <col min="13870" max="14079" width="9" style="104"/>
    <col min="14080" max="14082" width="8.625" style="104" customWidth="1"/>
    <col min="14083" max="14083" width="12.625" style="104" customWidth="1"/>
    <col min="14084" max="14084" width="20.625" style="104" customWidth="1"/>
    <col min="14085" max="14086" width="14.625" style="104" customWidth="1"/>
    <col min="14087" max="14087" width="20.625" style="104" customWidth="1"/>
    <col min="14088" max="14088" width="14.625" style="104" customWidth="1"/>
    <col min="14089" max="14089" width="30.625" style="104" customWidth="1"/>
    <col min="14090" max="14090" width="14.625" style="104" customWidth="1"/>
    <col min="14091" max="14091" width="30.625" style="104" customWidth="1"/>
    <col min="14092" max="14092" width="14.625" style="104" customWidth="1"/>
    <col min="14093" max="14093" width="30.625" style="104" customWidth="1"/>
    <col min="14094" max="14097" width="18.625" style="104" customWidth="1"/>
    <col min="14098" max="14099" width="16.625" style="104" customWidth="1"/>
    <col min="14100" max="14100" width="10.625" style="104" customWidth="1"/>
    <col min="14101" max="14102" width="16.625" style="104" customWidth="1"/>
    <col min="14103" max="14103" width="14.625" style="104" customWidth="1"/>
    <col min="14104" max="14104" width="30.625" style="104" customWidth="1"/>
    <col min="14105" max="14105" width="14.625" style="104" customWidth="1"/>
    <col min="14106" max="14106" width="30.625" style="104" customWidth="1"/>
    <col min="14107" max="14107" width="14.625" style="104" customWidth="1"/>
    <col min="14108" max="14108" width="30.625" style="104" customWidth="1"/>
    <col min="14109" max="14112" width="18.625" style="104" customWidth="1"/>
    <col min="14113" max="14114" width="16.625" style="104" customWidth="1"/>
    <col min="14115" max="14115" width="10.625" style="104" customWidth="1"/>
    <col min="14116" max="14117" width="16.625" style="104" customWidth="1"/>
    <col min="14118" max="14118" width="14.625" style="104" customWidth="1"/>
    <col min="14119" max="14119" width="30.625" style="104" customWidth="1"/>
    <col min="14120" max="14120" width="14.625" style="104" customWidth="1"/>
    <col min="14121" max="14122" width="30.625" style="104" customWidth="1"/>
    <col min="14123" max="14124" width="8.625" style="104" customWidth="1"/>
    <col min="14125" max="14125" width="16.625" style="104" customWidth="1"/>
    <col min="14126" max="14335" width="9" style="104"/>
    <col min="14336" max="14338" width="8.625" style="104" customWidth="1"/>
    <col min="14339" max="14339" width="12.625" style="104" customWidth="1"/>
    <col min="14340" max="14340" width="20.625" style="104" customWidth="1"/>
    <col min="14341" max="14342" width="14.625" style="104" customWidth="1"/>
    <col min="14343" max="14343" width="20.625" style="104" customWidth="1"/>
    <col min="14344" max="14344" width="14.625" style="104" customWidth="1"/>
    <col min="14345" max="14345" width="30.625" style="104" customWidth="1"/>
    <col min="14346" max="14346" width="14.625" style="104" customWidth="1"/>
    <col min="14347" max="14347" width="30.625" style="104" customWidth="1"/>
    <col min="14348" max="14348" width="14.625" style="104" customWidth="1"/>
    <col min="14349" max="14349" width="30.625" style="104" customWidth="1"/>
    <col min="14350" max="14353" width="18.625" style="104" customWidth="1"/>
    <col min="14354" max="14355" width="16.625" style="104" customWidth="1"/>
    <col min="14356" max="14356" width="10.625" style="104" customWidth="1"/>
    <col min="14357" max="14358" width="16.625" style="104" customWidth="1"/>
    <col min="14359" max="14359" width="14.625" style="104" customWidth="1"/>
    <col min="14360" max="14360" width="30.625" style="104" customWidth="1"/>
    <col min="14361" max="14361" width="14.625" style="104" customWidth="1"/>
    <col min="14362" max="14362" width="30.625" style="104" customWidth="1"/>
    <col min="14363" max="14363" width="14.625" style="104" customWidth="1"/>
    <col min="14364" max="14364" width="30.625" style="104" customWidth="1"/>
    <col min="14365" max="14368" width="18.625" style="104" customWidth="1"/>
    <col min="14369" max="14370" width="16.625" style="104" customWidth="1"/>
    <col min="14371" max="14371" width="10.625" style="104" customWidth="1"/>
    <col min="14372" max="14373" width="16.625" style="104" customWidth="1"/>
    <col min="14374" max="14374" width="14.625" style="104" customWidth="1"/>
    <col min="14375" max="14375" width="30.625" style="104" customWidth="1"/>
    <col min="14376" max="14376" width="14.625" style="104" customWidth="1"/>
    <col min="14377" max="14378" width="30.625" style="104" customWidth="1"/>
    <col min="14379" max="14380" width="8.625" style="104" customWidth="1"/>
    <col min="14381" max="14381" width="16.625" style="104" customWidth="1"/>
    <col min="14382" max="14591" width="9" style="104"/>
    <col min="14592" max="14594" width="8.625" style="104" customWidth="1"/>
    <col min="14595" max="14595" width="12.625" style="104" customWidth="1"/>
    <col min="14596" max="14596" width="20.625" style="104" customWidth="1"/>
    <col min="14597" max="14598" width="14.625" style="104" customWidth="1"/>
    <col min="14599" max="14599" width="20.625" style="104" customWidth="1"/>
    <col min="14600" max="14600" width="14.625" style="104" customWidth="1"/>
    <col min="14601" max="14601" width="30.625" style="104" customWidth="1"/>
    <col min="14602" max="14602" width="14.625" style="104" customWidth="1"/>
    <col min="14603" max="14603" width="30.625" style="104" customWidth="1"/>
    <col min="14604" max="14604" width="14.625" style="104" customWidth="1"/>
    <col min="14605" max="14605" width="30.625" style="104" customWidth="1"/>
    <col min="14606" max="14609" width="18.625" style="104" customWidth="1"/>
    <col min="14610" max="14611" width="16.625" style="104" customWidth="1"/>
    <col min="14612" max="14612" width="10.625" style="104" customWidth="1"/>
    <col min="14613" max="14614" width="16.625" style="104" customWidth="1"/>
    <col min="14615" max="14615" width="14.625" style="104" customWidth="1"/>
    <col min="14616" max="14616" width="30.625" style="104" customWidth="1"/>
    <col min="14617" max="14617" width="14.625" style="104" customWidth="1"/>
    <col min="14618" max="14618" width="30.625" style="104" customWidth="1"/>
    <col min="14619" max="14619" width="14.625" style="104" customWidth="1"/>
    <col min="14620" max="14620" width="30.625" style="104" customWidth="1"/>
    <col min="14621" max="14624" width="18.625" style="104" customWidth="1"/>
    <col min="14625" max="14626" width="16.625" style="104" customWidth="1"/>
    <col min="14627" max="14627" width="10.625" style="104" customWidth="1"/>
    <col min="14628" max="14629" width="16.625" style="104" customWidth="1"/>
    <col min="14630" max="14630" width="14.625" style="104" customWidth="1"/>
    <col min="14631" max="14631" width="30.625" style="104" customWidth="1"/>
    <col min="14632" max="14632" width="14.625" style="104" customWidth="1"/>
    <col min="14633" max="14634" width="30.625" style="104" customWidth="1"/>
    <col min="14635" max="14636" width="8.625" style="104" customWidth="1"/>
    <col min="14637" max="14637" width="16.625" style="104" customWidth="1"/>
    <col min="14638" max="14847" width="9" style="104"/>
    <col min="14848" max="14850" width="8.625" style="104" customWidth="1"/>
    <col min="14851" max="14851" width="12.625" style="104" customWidth="1"/>
    <col min="14852" max="14852" width="20.625" style="104" customWidth="1"/>
    <col min="14853" max="14854" width="14.625" style="104" customWidth="1"/>
    <col min="14855" max="14855" width="20.625" style="104" customWidth="1"/>
    <col min="14856" max="14856" width="14.625" style="104" customWidth="1"/>
    <col min="14857" max="14857" width="30.625" style="104" customWidth="1"/>
    <col min="14858" max="14858" width="14.625" style="104" customWidth="1"/>
    <col min="14859" max="14859" width="30.625" style="104" customWidth="1"/>
    <col min="14860" max="14860" width="14.625" style="104" customWidth="1"/>
    <col min="14861" max="14861" width="30.625" style="104" customWidth="1"/>
    <col min="14862" max="14865" width="18.625" style="104" customWidth="1"/>
    <col min="14866" max="14867" width="16.625" style="104" customWidth="1"/>
    <col min="14868" max="14868" width="10.625" style="104" customWidth="1"/>
    <col min="14869" max="14870" width="16.625" style="104" customWidth="1"/>
    <col min="14871" max="14871" width="14.625" style="104" customWidth="1"/>
    <col min="14872" max="14872" width="30.625" style="104" customWidth="1"/>
    <col min="14873" max="14873" width="14.625" style="104" customWidth="1"/>
    <col min="14874" max="14874" width="30.625" style="104" customWidth="1"/>
    <col min="14875" max="14875" width="14.625" style="104" customWidth="1"/>
    <col min="14876" max="14876" width="30.625" style="104" customWidth="1"/>
    <col min="14877" max="14880" width="18.625" style="104" customWidth="1"/>
    <col min="14881" max="14882" width="16.625" style="104" customWidth="1"/>
    <col min="14883" max="14883" width="10.625" style="104" customWidth="1"/>
    <col min="14884" max="14885" width="16.625" style="104" customWidth="1"/>
    <col min="14886" max="14886" width="14.625" style="104" customWidth="1"/>
    <col min="14887" max="14887" width="30.625" style="104" customWidth="1"/>
    <col min="14888" max="14888" width="14.625" style="104" customWidth="1"/>
    <col min="14889" max="14890" width="30.625" style="104" customWidth="1"/>
    <col min="14891" max="14892" width="8.625" style="104" customWidth="1"/>
    <col min="14893" max="14893" width="16.625" style="104" customWidth="1"/>
    <col min="14894" max="15103" width="9" style="104"/>
    <col min="15104" max="15106" width="8.625" style="104" customWidth="1"/>
    <col min="15107" max="15107" width="12.625" style="104" customWidth="1"/>
    <col min="15108" max="15108" width="20.625" style="104" customWidth="1"/>
    <col min="15109" max="15110" width="14.625" style="104" customWidth="1"/>
    <col min="15111" max="15111" width="20.625" style="104" customWidth="1"/>
    <col min="15112" max="15112" width="14.625" style="104" customWidth="1"/>
    <col min="15113" max="15113" width="30.625" style="104" customWidth="1"/>
    <col min="15114" max="15114" width="14.625" style="104" customWidth="1"/>
    <col min="15115" max="15115" width="30.625" style="104" customWidth="1"/>
    <col min="15116" max="15116" width="14.625" style="104" customWidth="1"/>
    <col min="15117" max="15117" width="30.625" style="104" customWidth="1"/>
    <col min="15118" max="15121" width="18.625" style="104" customWidth="1"/>
    <col min="15122" max="15123" width="16.625" style="104" customWidth="1"/>
    <col min="15124" max="15124" width="10.625" style="104" customWidth="1"/>
    <col min="15125" max="15126" width="16.625" style="104" customWidth="1"/>
    <col min="15127" max="15127" width="14.625" style="104" customWidth="1"/>
    <col min="15128" max="15128" width="30.625" style="104" customWidth="1"/>
    <col min="15129" max="15129" width="14.625" style="104" customWidth="1"/>
    <col min="15130" max="15130" width="30.625" style="104" customWidth="1"/>
    <col min="15131" max="15131" width="14.625" style="104" customWidth="1"/>
    <col min="15132" max="15132" width="30.625" style="104" customWidth="1"/>
    <col min="15133" max="15136" width="18.625" style="104" customWidth="1"/>
    <col min="15137" max="15138" width="16.625" style="104" customWidth="1"/>
    <col min="15139" max="15139" width="10.625" style="104" customWidth="1"/>
    <col min="15140" max="15141" width="16.625" style="104" customWidth="1"/>
    <col min="15142" max="15142" width="14.625" style="104" customWidth="1"/>
    <col min="15143" max="15143" width="30.625" style="104" customWidth="1"/>
    <col min="15144" max="15144" width="14.625" style="104" customWidth="1"/>
    <col min="15145" max="15146" width="30.625" style="104" customWidth="1"/>
    <col min="15147" max="15148" width="8.625" style="104" customWidth="1"/>
    <col min="15149" max="15149" width="16.625" style="104" customWidth="1"/>
    <col min="15150" max="15359" width="9" style="104"/>
    <col min="15360" max="15362" width="8.625" style="104" customWidth="1"/>
    <col min="15363" max="15363" width="12.625" style="104" customWidth="1"/>
    <col min="15364" max="15364" width="20.625" style="104" customWidth="1"/>
    <col min="15365" max="15366" width="14.625" style="104" customWidth="1"/>
    <col min="15367" max="15367" width="20.625" style="104" customWidth="1"/>
    <col min="15368" max="15368" width="14.625" style="104" customWidth="1"/>
    <col min="15369" max="15369" width="30.625" style="104" customWidth="1"/>
    <col min="15370" max="15370" width="14.625" style="104" customWidth="1"/>
    <col min="15371" max="15371" width="30.625" style="104" customWidth="1"/>
    <col min="15372" max="15372" width="14.625" style="104" customWidth="1"/>
    <col min="15373" max="15373" width="30.625" style="104" customWidth="1"/>
    <col min="15374" max="15377" width="18.625" style="104" customWidth="1"/>
    <col min="15378" max="15379" width="16.625" style="104" customWidth="1"/>
    <col min="15380" max="15380" width="10.625" style="104" customWidth="1"/>
    <col min="15381" max="15382" width="16.625" style="104" customWidth="1"/>
    <col min="15383" max="15383" width="14.625" style="104" customWidth="1"/>
    <col min="15384" max="15384" width="30.625" style="104" customWidth="1"/>
    <col min="15385" max="15385" width="14.625" style="104" customWidth="1"/>
    <col min="15386" max="15386" width="30.625" style="104" customWidth="1"/>
    <col min="15387" max="15387" width="14.625" style="104" customWidth="1"/>
    <col min="15388" max="15388" width="30.625" style="104" customWidth="1"/>
    <col min="15389" max="15392" width="18.625" style="104" customWidth="1"/>
    <col min="15393" max="15394" width="16.625" style="104" customWidth="1"/>
    <col min="15395" max="15395" width="10.625" style="104" customWidth="1"/>
    <col min="15396" max="15397" width="16.625" style="104" customWidth="1"/>
    <col min="15398" max="15398" width="14.625" style="104" customWidth="1"/>
    <col min="15399" max="15399" width="30.625" style="104" customWidth="1"/>
    <col min="15400" max="15400" width="14.625" style="104" customWidth="1"/>
    <col min="15401" max="15402" width="30.625" style="104" customWidth="1"/>
    <col min="15403" max="15404" width="8.625" style="104" customWidth="1"/>
    <col min="15405" max="15405" width="16.625" style="104" customWidth="1"/>
    <col min="15406" max="15615" width="9" style="104"/>
    <col min="15616" max="15618" width="8.625" style="104" customWidth="1"/>
    <col min="15619" max="15619" width="12.625" style="104" customWidth="1"/>
    <col min="15620" max="15620" width="20.625" style="104" customWidth="1"/>
    <col min="15621" max="15622" width="14.625" style="104" customWidth="1"/>
    <col min="15623" max="15623" width="20.625" style="104" customWidth="1"/>
    <col min="15624" max="15624" width="14.625" style="104" customWidth="1"/>
    <col min="15625" max="15625" width="30.625" style="104" customWidth="1"/>
    <col min="15626" max="15626" width="14.625" style="104" customWidth="1"/>
    <col min="15627" max="15627" width="30.625" style="104" customWidth="1"/>
    <col min="15628" max="15628" width="14.625" style="104" customWidth="1"/>
    <col min="15629" max="15629" width="30.625" style="104" customWidth="1"/>
    <col min="15630" max="15633" width="18.625" style="104" customWidth="1"/>
    <col min="15634" max="15635" width="16.625" style="104" customWidth="1"/>
    <col min="15636" max="15636" width="10.625" style="104" customWidth="1"/>
    <col min="15637" max="15638" width="16.625" style="104" customWidth="1"/>
    <col min="15639" max="15639" width="14.625" style="104" customWidth="1"/>
    <col min="15640" max="15640" width="30.625" style="104" customWidth="1"/>
    <col min="15641" max="15641" width="14.625" style="104" customWidth="1"/>
    <col min="15642" max="15642" width="30.625" style="104" customWidth="1"/>
    <col min="15643" max="15643" width="14.625" style="104" customWidth="1"/>
    <col min="15644" max="15644" width="30.625" style="104" customWidth="1"/>
    <col min="15645" max="15648" width="18.625" style="104" customWidth="1"/>
    <col min="15649" max="15650" width="16.625" style="104" customWidth="1"/>
    <col min="15651" max="15651" width="10.625" style="104" customWidth="1"/>
    <col min="15652" max="15653" width="16.625" style="104" customWidth="1"/>
    <col min="15654" max="15654" width="14.625" style="104" customWidth="1"/>
    <col min="15655" max="15655" width="30.625" style="104" customWidth="1"/>
    <col min="15656" max="15656" width="14.625" style="104" customWidth="1"/>
    <col min="15657" max="15658" width="30.625" style="104" customWidth="1"/>
    <col min="15659" max="15660" width="8.625" style="104" customWidth="1"/>
    <col min="15661" max="15661" width="16.625" style="104" customWidth="1"/>
    <col min="15662" max="15871" width="9" style="104"/>
    <col min="15872" max="15874" width="8.625" style="104" customWidth="1"/>
    <col min="15875" max="15875" width="12.625" style="104" customWidth="1"/>
    <col min="15876" max="15876" width="20.625" style="104" customWidth="1"/>
    <col min="15877" max="15878" width="14.625" style="104" customWidth="1"/>
    <col min="15879" max="15879" width="20.625" style="104" customWidth="1"/>
    <col min="15880" max="15880" width="14.625" style="104" customWidth="1"/>
    <col min="15881" max="15881" width="30.625" style="104" customWidth="1"/>
    <col min="15882" max="15882" width="14.625" style="104" customWidth="1"/>
    <col min="15883" max="15883" width="30.625" style="104" customWidth="1"/>
    <col min="15884" max="15884" width="14.625" style="104" customWidth="1"/>
    <col min="15885" max="15885" width="30.625" style="104" customWidth="1"/>
    <col min="15886" max="15889" width="18.625" style="104" customWidth="1"/>
    <col min="15890" max="15891" width="16.625" style="104" customWidth="1"/>
    <col min="15892" max="15892" width="10.625" style="104" customWidth="1"/>
    <col min="15893" max="15894" width="16.625" style="104" customWidth="1"/>
    <col min="15895" max="15895" width="14.625" style="104" customWidth="1"/>
    <col min="15896" max="15896" width="30.625" style="104" customWidth="1"/>
    <col min="15897" max="15897" width="14.625" style="104" customWidth="1"/>
    <col min="15898" max="15898" width="30.625" style="104" customWidth="1"/>
    <col min="15899" max="15899" width="14.625" style="104" customWidth="1"/>
    <col min="15900" max="15900" width="30.625" style="104" customWidth="1"/>
    <col min="15901" max="15904" width="18.625" style="104" customWidth="1"/>
    <col min="15905" max="15906" width="16.625" style="104" customWidth="1"/>
    <col min="15907" max="15907" width="10.625" style="104" customWidth="1"/>
    <col min="15908" max="15909" width="16.625" style="104" customWidth="1"/>
    <col min="15910" max="15910" width="14.625" style="104" customWidth="1"/>
    <col min="15911" max="15911" width="30.625" style="104" customWidth="1"/>
    <col min="15912" max="15912" width="14.625" style="104" customWidth="1"/>
    <col min="15913" max="15914" width="30.625" style="104" customWidth="1"/>
    <col min="15915" max="15916" width="8.625" style="104" customWidth="1"/>
    <col min="15917" max="15917" width="16.625" style="104" customWidth="1"/>
    <col min="15918" max="16127" width="9" style="104"/>
    <col min="16128" max="16130" width="8.625" style="104" customWidth="1"/>
    <col min="16131" max="16131" width="12.625" style="104" customWidth="1"/>
    <col min="16132" max="16132" width="20.625" style="104" customWidth="1"/>
    <col min="16133" max="16134" width="14.625" style="104" customWidth="1"/>
    <col min="16135" max="16135" width="20.625" style="104" customWidth="1"/>
    <col min="16136" max="16136" width="14.625" style="104" customWidth="1"/>
    <col min="16137" max="16137" width="30.625" style="104" customWidth="1"/>
    <col min="16138" max="16138" width="14.625" style="104" customWidth="1"/>
    <col min="16139" max="16139" width="30.625" style="104" customWidth="1"/>
    <col min="16140" max="16140" width="14.625" style="104" customWidth="1"/>
    <col min="16141" max="16141" width="30.625" style="104" customWidth="1"/>
    <col min="16142" max="16145" width="18.625" style="104" customWidth="1"/>
    <col min="16146" max="16147" width="16.625" style="104" customWidth="1"/>
    <col min="16148" max="16148" width="10.625" style="104" customWidth="1"/>
    <col min="16149" max="16150" width="16.625" style="104" customWidth="1"/>
    <col min="16151" max="16151" width="14.625" style="104" customWidth="1"/>
    <col min="16152" max="16152" width="30.625" style="104" customWidth="1"/>
    <col min="16153" max="16153" width="14.625" style="104" customWidth="1"/>
    <col min="16154" max="16154" width="30.625" style="104" customWidth="1"/>
    <col min="16155" max="16155" width="14.625" style="104" customWidth="1"/>
    <col min="16156" max="16156" width="30.625" style="104" customWidth="1"/>
    <col min="16157" max="16160" width="18.625" style="104" customWidth="1"/>
    <col min="16161" max="16162" width="16.625" style="104" customWidth="1"/>
    <col min="16163" max="16163" width="10.625" style="104" customWidth="1"/>
    <col min="16164" max="16165" width="16.625" style="104" customWidth="1"/>
    <col min="16166" max="16166" width="14.625" style="104" customWidth="1"/>
    <col min="16167" max="16167" width="30.625" style="104" customWidth="1"/>
    <col min="16168" max="16168" width="14.625" style="104" customWidth="1"/>
    <col min="16169" max="16170" width="30.625" style="104" customWidth="1"/>
    <col min="16171" max="16172" width="8.625" style="104" customWidth="1"/>
    <col min="16173" max="16173" width="16.625" style="104" customWidth="1"/>
    <col min="16174" max="16384" width="9" style="104"/>
  </cols>
  <sheetData>
    <row r="1" spans="1:46">
      <c r="A1" s="103" t="s">
        <v>58</v>
      </c>
      <c r="B1" s="103" t="s">
        <v>59</v>
      </c>
      <c r="C1" s="103" t="s">
        <v>60</v>
      </c>
      <c r="D1" s="103" t="s">
        <v>3686</v>
      </c>
      <c r="E1" s="103" t="s">
        <v>3687</v>
      </c>
      <c r="F1" s="103" t="s">
        <v>3688</v>
      </c>
      <c r="G1" s="103" t="s">
        <v>3689</v>
      </c>
      <c r="H1" s="103" t="s">
        <v>61</v>
      </c>
      <c r="I1" s="103" t="s">
        <v>62</v>
      </c>
      <c r="J1" s="103" t="s">
        <v>63</v>
      </c>
      <c r="K1" s="103" t="s">
        <v>64</v>
      </c>
      <c r="L1" s="103" t="s">
        <v>65</v>
      </c>
      <c r="M1" s="103" t="s">
        <v>66</v>
      </c>
      <c r="N1" s="103" t="s">
        <v>67</v>
      </c>
      <c r="O1" s="103" t="s">
        <v>3690</v>
      </c>
      <c r="P1" s="103" t="s">
        <v>68</v>
      </c>
      <c r="Q1" s="103" t="s">
        <v>3691</v>
      </c>
      <c r="R1" s="103" t="s">
        <v>69</v>
      </c>
      <c r="S1" s="103" t="s">
        <v>3692</v>
      </c>
      <c r="T1" s="103" t="s">
        <v>70</v>
      </c>
      <c r="U1" s="103" t="s">
        <v>71</v>
      </c>
      <c r="V1" s="103" t="s">
        <v>72</v>
      </c>
      <c r="W1" s="103" t="s">
        <v>73</v>
      </c>
      <c r="X1" s="103" t="s">
        <v>74</v>
      </c>
      <c r="Y1" s="103" t="s">
        <v>75</v>
      </c>
      <c r="Z1" s="103" t="s">
        <v>76</v>
      </c>
      <c r="AA1" s="103" t="s">
        <v>77</v>
      </c>
      <c r="AB1" s="103" t="s">
        <v>78</v>
      </c>
      <c r="AC1" s="103" t="s">
        <v>79</v>
      </c>
      <c r="AD1" s="103" t="s">
        <v>3693</v>
      </c>
      <c r="AE1" s="103" t="s">
        <v>80</v>
      </c>
      <c r="AF1" s="103" t="s">
        <v>81</v>
      </c>
      <c r="AG1" s="103" t="s">
        <v>82</v>
      </c>
      <c r="AH1" s="103" t="s">
        <v>3694</v>
      </c>
      <c r="AI1" s="103" t="s">
        <v>83</v>
      </c>
      <c r="AJ1" s="103" t="s">
        <v>84</v>
      </c>
      <c r="AK1" s="103" t="s">
        <v>85</v>
      </c>
      <c r="AL1" s="103" t="s">
        <v>3695</v>
      </c>
      <c r="AM1" s="103" t="s">
        <v>86</v>
      </c>
      <c r="AN1" s="103" t="s">
        <v>87</v>
      </c>
      <c r="AO1" s="103" t="s">
        <v>88</v>
      </c>
      <c r="AP1" s="103" t="s">
        <v>89</v>
      </c>
      <c r="AQ1" s="103" t="s">
        <v>90</v>
      </c>
      <c r="AR1" s="103" t="s">
        <v>91</v>
      </c>
      <c r="AS1" s="103" t="s">
        <v>3696</v>
      </c>
      <c r="AT1" s="103" t="s">
        <v>92</v>
      </c>
    </row>
    <row r="2" spans="1:46">
      <c r="B2" s="104">
        <v>9</v>
      </c>
      <c r="C2" s="103" t="s">
        <v>3697</v>
      </c>
      <c r="D2" s="103" t="s">
        <v>3698</v>
      </c>
      <c r="E2" s="103" t="s">
        <v>3699</v>
      </c>
      <c r="F2" s="103" t="s">
        <v>119</v>
      </c>
      <c r="G2" s="103" t="s">
        <v>3700</v>
      </c>
      <c r="H2" s="104">
        <v>700</v>
      </c>
      <c r="I2" s="103" t="s">
        <v>101</v>
      </c>
      <c r="J2" s="104">
        <v>0</v>
      </c>
      <c r="K2" s="103" t="s">
        <v>115</v>
      </c>
      <c r="L2" s="104">
        <v>0</v>
      </c>
      <c r="M2" s="103" t="s">
        <v>115</v>
      </c>
      <c r="N2" s="104">
        <v>0</v>
      </c>
      <c r="O2" s="103" t="s">
        <v>115</v>
      </c>
      <c r="P2" s="131">
        <v>0</v>
      </c>
      <c r="Q2" s="103" t="s">
        <v>115</v>
      </c>
      <c r="R2" s="104">
        <v>3</v>
      </c>
      <c r="S2" s="103" t="s">
        <v>3701</v>
      </c>
      <c r="T2" s="103" t="s">
        <v>3702</v>
      </c>
      <c r="U2" s="131">
        <v>51042</v>
      </c>
      <c r="V2" s="131">
        <v>0</v>
      </c>
      <c r="W2" s="104">
        <v>106</v>
      </c>
      <c r="X2" s="103" t="s">
        <v>104</v>
      </c>
      <c r="Y2" s="104">
        <v>1</v>
      </c>
      <c r="Z2" s="103" t="s">
        <v>93</v>
      </c>
      <c r="AA2" s="104">
        <v>0</v>
      </c>
      <c r="AB2" s="103" t="s">
        <v>115</v>
      </c>
      <c r="AC2" s="131">
        <v>0</v>
      </c>
      <c r="AD2" s="103" t="s">
        <v>115</v>
      </c>
      <c r="AE2" s="104">
        <v>0</v>
      </c>
      <c r="AF2" s="103" t="s">
        <v>115</v>
      </c>
      <c r="AG2" s="104">
        <v>3</v>
      </c>
      <c r="AH2" s="103" t="s">
        <v>3701</v>
      </c>
      <c r="AI2" s="103" t="s">
        <v>3702</v>
      </c>
      <c r="AJ2" s="131">
        <v>51042</v>
      </c>
      <c r="AK2" s="131">
        <v>0</v>
      </c>
      <c r="AL2" s="103" t="s">
        <v>115</v>
      </c>
      <c r="AM2" s="103" t="s">
        <v>3513</v>
      </c>
      <c r="AN2" s="103" t="s">
        <v>140</v>
      </c>
      <c r="AO2" s="103" t="s">
        <v>94</v>
      </c>
      <c r="AP2" s="103" t="s">
        <v>3703</v>
      </c>
      <c r="AQ2" s="104">
        <v>0</v>
      </c>
      <c r="AR2" s="104">
        <v>0</v>
      </c>
      <c r="AS2" s="132">
        <v>0</v>
      </c>
      <c r="AT2" s="104">
        <v>0</v>
      </c>
    </row>
    <row r="3" spans="1:46">
      <c r="B3" s="104">
        <v>7</v>
      </c>
      <c r="C3" s="103" t="s">
        <v>3697</v>
      </c>
      <c r="D3" s="103" t="s">
        <v>3698</v>
      </c>
      <c r="E3" s="103" t="s">
        <v>3699</v>
      </c>
      <c r="F3" s="103" t="s">
        <v>119</v>
      </c>
      <c r="G3" s="103" t="s">
        <v>3700</v>
      </c>
      <c r="H3" s="104">
        <v>700</v>
      </c>
      <c r="I3" s="103" t="s">
        <v>101</v>
      </c>
      <c r="J3" s="104">
        <v>0</v>
      </c>
      <c r="K3" s="103" t="s">
        <v>115</v>
      </c>
      <c r="L3" s="104">
        <v>0</v>
      </c>
      <c r="M3" s="103" t="s">
        <v>115</v>
      </c>
      <c r="N3" s="104">
        <v>0</v>
      </c>
      <c r="O3" s="103" t="s">
        <v>115</v>
      </c>
      <c r="P3" s="131">
        <v>0</v>
      </c>
      <c r="Q3" s="103" t="s">
        <v>115</v>
      </c>
      <c r="R3" s="104">
        <v>3</v>
      </c>
      <c r="S3" s="103" t="s">
        <v>3701</v>
      </c>
      <c r="T3" s="103" t="s">
        <v>3702</v>
      </c>
      <c r="U3" s="131">
        <v>87750</v>
      </c>
      <c r="V3" s="131">
        <v>0</v>
      </c>
      <c r="W3" s="104">
        <v>106</v>
      </c>
      <c r="X3" s="103" t="s">
        <v>104</v>
      </c>
      <c r="Y3" s="104">
        <v>1</v>
      </c>
      <c r="Z3" s="103" t="s">
        <v>93</v>
      </c>
      <c r="AA3" s="104">
        <v>0</v>
      </c>
      <c r="AB3" s="103" t="s">
        <v>115</v>
      </c>
      <c r="AC3" s="131">
        <v>0</v>
      </c>
      <c r="AD3" s="103" t="s">
        <v>115</v>
      </c>
      <c r="AE3" s="104">
        <v>0</v>
      </c>
      <c r="AF3" s="103" t="s">
        <v>115</v>
      </c>
      <c r="AG3" s="104">
        <v>3</v>
      </c>
      <c r="AH3" s="103" t="s">
        <v>3701</v>
      </c>
      <c r="AI3" s="103" t="s">
        <v>3702</v>
      </c>
      <c r="AJ3" s="131">
        <v>87750</v>
      </c>
      <c r="AK3" s="131">
        <v>0</v>
      </c>
      <c r="AL3" s="103" t="s">
        <v>115</v>
      </c>
      <c r="AM3" s="103" t="s">
        <v>3513</v>
      </c>
      <c r="AN3" s="103" t="s">
        <v>122</v>
      </c>
      <c r="AO3" s="103" t="s">
        <v>123</v>
      </c>
      <c r="AP3" s="103" t="s">
        <v>3703</v>
      </c>
      <c r="AQ3" s="104">
        <v>0</v>
      </c>
      <c r="AR3" s="104">
        <v>0</v>
      </c>
      <c r="AS3" s="132">
        <v>0</v>
      </c>
      <c r="AT3" s="104">
        <v>0</v>
      </c>
    </row>
    <row r="4" spans="1:46">
      <c r="B4" s="104">
        <v>8</v>
      </c>
      <c r="C4" s="103" t="s">
        <v>3697</v>
      </c>
      <c r="D4" s="103" t="s">
        <v>3698</v>
      </c>
      <c r="E4" s="103" t="s">
        <v>3699</v>
      </c>
      <c r="F4" s="103" t="s">
        <v>119</v>
      </c>
      <c r="G4" s="103" t="s">
        <v>3700</v>
      </c>
      <c r="H4" s="104">
        <v>700</v>
      </c>
      <c r="I4" s="103" t="s">
        <v>101</v>
      </c>
      <c r="J4" s="104">
        <v>0</v>
      </c>
      <c r="K4" s="103" t="s">
        <v>115</v>
      </c>
      <c r="L4" s="104">
        <v>0</v>
      </c>
      <c r="M4" s="103" t="s">
        <v>115</v>
      </c>
      <c r="N4" s="104">
        <v>0</v>
      </c>
      <c r="O4" s="103" t="s">
        <v>115</v>
      </c>
      <c r="P4" s="131">
        <v>0</v>
      </c>
      <c r="Q4" s="103" t="s">
        <v>115</v>
      </c>
      <c r="R4" s="104">
        <v>3</v>
      </c>
      <c r="S4" s="103" t="s">
        <v>3701</v>
      </c>
      <c r="T4" s="103" t="s">
        <v>3702</v>
      </c>
      <c r="U4" s="131">
        <v>197791</v>
      </c>
      <c r="V4" s="131">
        <v>0</v>
      </c>
      <c r="W4" s="104">
        <v>106</v>
      </c>
      <c r="X4" s="103" t="s">
        <v>104</v>
      </c>
      <c r="Y4" s="104">
        <v>1</v>
      </c>
      <c r="Z4" s="103" t="s">
        <v>93</v>
      </c>
      <c r="AA4" s="104">
        <v>0</v>
      </c>
      <c r="AB4" s="103" t="s">
        <v>115</v>
      </c>
      <c r="AC4" s="131">
        <v>0</v>
      </c>
      <c r="AD4" s="103" t="s">
        <v>115</v>
      </c>
      <c r="AE4" s="104">
        <v>0</v>
      </c>
      <c r="AF4" s="103" t="s">
        <v>115</v>
      </c>
      <c r="AG4" s="104">
        <v>3</v>
      </c>
      <c r="AH4" s="103" t="s">
        <v>3701</v>
      </c>
      <c r="AI4" s="103" t="s">
        <v>3702</v>
      </c>
      <c r="AJ4" s="131">
        <v>197791</v>
      </c>
      <c r="AK4" s="131">
        <v>0</v>
      </c>
      <c r="AL4" s="103" t="s">
        <v>115</v>
      </c>
      <c r="AM4" s="103" t="s">
        <v>3513</v>
      </c>
      <c r="AN4" s="103" t="s">
        <v>125</v>
      </c>
      <c r="AO4" s="103" t="s">
        <v>126</v>
      </c>
      <c r="AP4" s="103" t="s">
        <v>3703</v>
      </c>
      <c r="AQ4" s="104">
        <v>0</v>
      </c>
      <c r="AR4" s="104">
        <v>0</v>
      </c>
      <c r="AS4" s="132">
        <v>0</v>
      </c>
      <c r="AT4" s="104">
        <v>0</v>
      </c>
    </row>
    <row r="5" spans="1:46">
      <c r="B5" s="104">
        <v>4</v>
      </c>
      <c r="C5" s="103" t="s">
        <v>3697</v>
      </c>
      <c r="D5" s="103" t="s">
        <v>3698</v>
      </c>
      <c r="E5" s="103" t="s">
        <v>3699</v>
      </c>
      <c r="F5" s="103" t="s">
        <v>119</v>
      </c>
      <c r="G5" s="103" t="s">
        <v>3700</v>
      </c>
      <c r="H5" s="104">
        <v>700</v>
      </c>
      <c r="I5" s="103" t="s">
        <v>101</v>
      </c>
      <c r="J5" s="104">
        <v>0</v>
      </c>
      <c r="K5" s="103" t="s">
        <v>115</v>
      </c>
      <c r="L5" s="104">
        <v>0</v>
      </c>
      <c r="M5" s="103" t="s">
        <v>115</v>
      </c>
      <c r="N5" s="104">
        <v>0</v>
      </c>
      <c r="O5" s="103" t="s">
        <v>115</v>
      </c>
      <c r="P5" s="131">
        <v>0</v>
      </c>
      <c r="Q5" s="103" t="s">
        <v>115</v>
      </c>
      <c r="R5" s="104">
        <v>3</v>
      </c>
      <c r="S5" s="103" t="s">
        <v>3701</v>
      </c>
      <c r="T5" s="103" t="s">
        <v>3702</v>
      </c>
      <c r="U5" s="131">
        <v>2150</v>
      </c>
      <c r="V5" s="131">
        <v>0</v>
      </c>
      <c r="W5" s="104">
        <v>106</v>
      </c>
      <c r="X5" s="103" t="s">
        <v>104</v>
      </c>
      <c r="Y5" s="104">
        <v>1</v>
      </c>
      <c r="Z5" s="103" t="s">
        <v>93</v>
      </c>
      <c r="AA5" s="104">
        <v>0</v>
      </c>
      <c r="AB5" s="103" t="s">
        <v>115</v>
      </c>
      <c r="AC5" s="131">
        <v>0</v>
      </c>
      <c r="AD5" s="103" t="s">
        <v>115</v>
      </c>
      <c r="AE5" s="104">
        <v>0</v>
      </c>
      <c r="AF5" s="103" t="s">
        <v>115</v>
      </c>
      <c r="AG5" s="104">
        <v>3</v>
      </c>
      <c r="AH5" s="103" t="s">
        <v>3701</v>
      </c>
      <c r="AI5" s="103" t="s">
        <v>3702</v>
      </c>
      <c r="AJ5" s="131">
        <v>2150</v>
      </c>
      <c r="AK5" s="131">
        <v>0</v>
      </c>
      <c r="AL5" s="103" t="s">
        <v>115</v>
      </c>
      <c r="AM5" s="103" t="s">
        <v>3513</v>
      </c>
      <c r="AN5" s="103" t="s">
        <v>131</v>
      </c>
      <c r="AO5" s="103" t="s">
        <v>132</v>
      </c>
      <c r="AP5" s="103" t="s">
        <v>3703</v>
      </c>
      <c r="AQ5" s="104">
        <v>0</v>
      </c>
      <c r="AR5" s="104">
        <v>0</v>
      </c>
      <c r="AS5" s="132">
        <v>0</v>
      </c>
      <c r="AT5" s="104">
        <v>0</v>
      </c>
    </row>
    <row r="6" spans="1:46">
      <c r="B6" s="104">
        <v>11</v>
      </c>
      <c r="C6" s="103" t="s">
        <v>3697</v>
      </c>
      <c r="D6" s="103" t="s">
        <v>3698</v>
      </c>
      <c r="E6" s="103" t="s">
        <v>3699</v>
      </c>
      <c r="F6" s="103" t="s">
        <v>119</v>
      </c>
      <c r="G6" s="103" t="s">
        <v>3700</v>
      </c>
      <c r="H6" s="104">
        <v>700</v>
      </c>
      <c r="I6" s="103" t="s">
        <v>101</v>
      </c>
      <c r="J6" s="104">
        <v>0</v>
      </c>
      <c r="K6" s="103" t="s">
        <v>115</v>
      </c>
      <c r="L6" s="104">
        <v>0</v>
      </c>
      <c r="M6" s="103" t="s">
        <v>115</v>
      </c>
      <c r="N6" s="104">
        <v>0</v>
      </c>
      <c r="O6" s="103" t="s">
        <v>115</v>
      </c>
      <c r="P6" s="131">
        <v>0</v>
      </c>
      <c r="Q6" s="103" t="s">
        <v>115</v>
      </c>
      <c r="R6" s="104">
        <v>3</v>
      </c>
      <c r="S6" s="103" t="s">
        <v>3701</v>
      </c>
      <c r="T6" s="103" t="s">
        <v>3702</v>
      </c>
      <c r="U6" s="131">
        <v>12560</v>
      </c>
      <c r="V6" s="131">
        <v>0</v>
      </c>
      <c r="W6" s="104">
        <v>106</v>
      </c>
      <c r="X6" s="103" t="s">
        <v>104</v>
      </c>
      <c r="Y6" s="104">
        <v>1</v>
      </c>
      <c r="Z6" s="103" t="s">
        <v>93</v>
      </c>
      <c r="AA6" s="104">
        <v>0</v>
      </c>
      <c r="AB6" s="103" t="s">
        <v>115</v>
      </c>
      <c r="AC6" s="131">
        <v>0</v>
      </c>
      <c r="AD6" s="103" t="s">
        <v>115</v>
      </c>
      <c r="AE6" s="104">
        <v>0</v>
      </c>
      <c r="AF6" s="103" t="s">
        <v>115</v>
      </c>
      <c r="AG6" s="104">
        <v>3</v>
      </c>
      <c r="AH6" s="103" t="s">
        <v>3701</v>
      </c>
      <c r="AI6" s="103" t="s">
        <v>3702</v>
      </c>
      <c r="AJ6" s="131">
        <v>12560</v>
      </c>
      <c r="AK6" s="131">
        <v>0</v>
      </c>
      <c r="AL6" s="103" t="s">
        <v>115</v>
      </c>
      <c r="AM6" s="103" t="s">
        <v>3513</v>
      </c>
      <c r="AN6" s="103" t="s">
        <v>137</v>
      </c>
      <c r="AO6" s="103" t="s">
        <v>138</v>
      </c>
      <c r="AP6" s="103" t="s">
        <v>3703</v>
      </c>
      <c r="AQ6" s="104">
        <v>0</v>
      </c>
      <c r="AR6" s="104">
        <v>0</v>
      </c>
      <c r="AS6" s="132">
        <v>0</v>
      </c>
      <c r="AT6" s="104">
        <v>0</v>
      </c>
    </row>
    <row r="7" spans="1:46">
      <c r="B7" s="104">
        <v>5</v>
      </c>
      <c r="C7" s="103" t="s">
        <v>3697</v>
      </c>
      <c r="D7" s="103" t="s">
        <v>3698</v>
      </c>
      <c r="E7" s="103" t="s">
        <v>3699</v>
      </c>
      <c r="F7" s="103" t="s">
        <v>119</v>
      </c>
      <c r="G7" s="103" t="s">
        <v>3700</v>
      </c>
      <c r="H7" s="104">
        <v>700</v>
      </c>
      <c r="I7" s="103" t="s">
        <v>101</v>
      </c>
      <c r="J7" s="104">
        <v>0</v>
      </c>
      <c r="K7" s="103" t="s">
        <v>115</v>
      </c>
      <c r="L7" s="104">
        <v>0</v>
      </c>
      <c r="M7" s="103" t="s">
        <v>115</v>
      </c>
      <c r="N7" s="104">
        <v>0</v>
      </c>
      <c r="O7" s="103" t="s">
        <v>115</v>
      </c>
      <c r="P7" s="131">
        <v>0</v>
      </c>
      <c r="Q7" s="103" t="s">
        <v>115</v>
      </c>
      <c r="R7" s="104">
        <v>3</v>
      </c>
      <c r="S7" s="103" t="s">
        <v>3701</v>
      </c>
      <c r="T7" s="103" t="s">
        <v>3702</v>
      </c>
      <c r="U7" s="131">
        <v>6161</v>
      </c>
      <c r="V7" s="131">
        <v>0</v>
      </c>
      <c r="W7" s="104">
        <v>106</v>
      </c>
      <c r="X7" s="103" t="s">
        <v>104</v>
      </c>
      <c r="Y7" s="104">
        <v>1</v>
      </c>
      <c r="Z7" s="103" t="s">
        <v>93</v>
      </c>
      <c r="AA7" s="104">
        <v>0</v>
      </c>
      <c r="AB7" s="103" t="s">
        <v>115</v>
      </c>
      <c r="AC7" s="131">
        <v>0</v>
      </c>
      <c r="AD7" s="103" t="s">
        <v>115</v>
      </c>
      <c r="AE7" s="104">
        <v>0</v>
      </c>
      <c r="AF7" s="103" t="s">
        <v>115</v>
      </c>
      <c r="AG7" s="104">
        <v>3</v>
      </c>
      <c r="AH7" s="103" t="s">
        <v>3701</v>
      </c>
      <c r="AI7" s="103" t="s">
        <v>3702</v>
      </c>
      <c r="AJ7" s="131">
        <v>6161</v>
      </c>
      <c r="AK7" s="131">
        <v>0</v>
      </c>
      <c r="AL7" s="103" t="s">
        <v>115</v>
      </c>
      <c r="AM7" s="103" t="s">
        <v>3513</v>
      </c>
      <c r="AN7" s="103" t="s">
        <v>145</v>
      </c>
      <c r="AO7" s="103" t="s">
        <v>146</v>
      </c>
      <c r="AP7" s="103" t="s">
        <v>3703</v>
      </c>
      <c r="AQ7" s="104">
        <v>0</v>
      </c>
      <c r="AR7" s="104">
        <v>0</v>
      </c>
      <c r="AS7" s="132">
        <v>0</v>
      </c>
      <c r="AT7" s="104">
        <v>0</v>
      </c>
    </row>
    <row r="8" spans="1:46">
      <c r="B8" s="104">
        <v>9</v>
      </c>
      <c r="C8" s="103" t="s">
        <v>3697</v>
      </c>
      <c r="D8" s="103" t="s">
        <v>3698</v>
      </c>
      <c r="E8" s="103" t="s">
        <v>3699</v>
      </c>
      <c r="F8" s="103" t="s">
        <v>119</v>
      </c>
      <c r="G8" s="103" t="s">
        <v>3700</v>
      </c>
      <c r="H8" s="104">
        <v>700</v>
      </c>
      <c r="I8" s="103" t="s">
        <v>101</v>
      </c>
      <c r="J8" s="104">
        <v>0</v>
      </c>
      <c r="K8" s="103" t="s">
        <v>115</v>
      </c>
      <c r="L8" s="104">
        <v>0</v>
      </c>
      <c r="M8" s="103" t="s">
        <v>115</v>
      </c>
      <c r="N8" s="104">
        <v>0</v>
      </c>
      <c r="O8" s="103" t="s">
        <v>115</v>
      </c>
      <c r="P8" s="131">
        <v>0</v>
      </c>
      <c r="Q8" s="103" t="s">
        <v>115</v>
      </c>
      <c r="R8" s="104">
        <v>3</v>
      </c>
      <c r="S8" s="103" t="s">
        <v>3701</v>
      </c>
      <c r="T8" s="103" t="s">
        <v>3702</v>
      </c>
      <c r="U8" s="131">
        <v>18358</v>
      </c>
      <c r="V8" s="131">
        <v>0</v>
      </c>
      <c r="W8" s="104">
        <v>106</v>
      </c>
      <c r="X8" s="103" t="s">
        <v>104</v>
      </c>
      <c r="Y8" s="104">
        <v>1</v>
      </c>
      <c r="Z8" s="103" t="s">
        <v>93</v>
      </c>
      <c r="AA8" s="104">
        <v>0</v>
      </c>
      <c r="AB8" s="103" t="s">
        <v>115</v>
      </c>
      <c r="AC8" s="131">
        <v>0</v>
      </c>
      <c r="AD8" s="103" t="s">
        <v>115</v>
      </c>
      <c r="AE8" s="104">
        <v>0</v>
      </c>
      <c r="AF8" s="103" t="s">
        <v>115</v>
      </c>
      <c r="AG8" s="104">
        <v>3</v>
      </c>
      <c r="AH8" s="103" t="s">
        <v>3701</v>
      </c>
      <c r="AI8" s="103" t="s">
        <v>3702</v>
      </c>
      <c r="AJ8" s="131">
        <v>18358</v>
      </c>
      <c r="AK8" s="131">
        <v>0</v>
      </c>
      <c r="AL8" s="103" t="s">
        <v>115</v>
      </c>
      <c r="AM8" s="103" t="s">
        <v>3513</v>
      </c>
      <c r="AN8" s="103" t="s">
        <v>1899</v>
      </c>
      <c r="AO8" s="103" t="s">
        <v>1900</v>
      </c>
      <c r="AP8" s="103" t="s">
        <v>3703</v>
      </c>
      <c r="AQ8" s="104">
        <v>0</v>
      </c>
      <c r="AR8" s="104">
        <v>0</v>
      </c>
      <c r="AS8" s="132">
        <v>0</v>
      </c>
      <c r="AT8" s="104">
        <v>0</v>
      </c>
    </row>
    <row r="9" spans="1:46">
      <c r="B9" s="104">
        <v>9</v>
      </c>
      <c r="C9" s="103" t="s">
        <v>3697</v>
      </c>
      <c r="D9" s="103" t="s">
        <v>3698</v>
      </c>
      <c r="E9" s="103" t="s">
        <v>3699</v>
      </c>
      <c r="F9" s="103" t="s">
        <v>119</v>
      </c>
      <c r="G9" s="103" t="s">
        <v>3700</v>
      </c>
      <c r="H9" s="104">
        <v>714</v>
      </c>
      <c r="I9" s="103" t="s">
        <v>103</v>
      </c>
      <c r="J9" s="104">
        <v>0</v>
      </c>
      <c r="K9" s="103" t="s">
        <v>115</v>
      </c>
      <c r="L9" s="104">
        <v>0</v>
      </c>
      <c r="M9" s="103" t="s">
        <v>115</v>
      </c>
      <c r="N9" s="104">
        <v>21</v>
      </c>
      <c r="O9" s="103" t="s">
        <v>3704</v>
      </c>
      <c r="P9" s="131">
        <v>0</v>
      </c>
      <c r="Q9" s="103" t="s">
        <v>115</v>
      </c>
      <c r="R9" s="104">
        <v>3</v>
      </c>
      <c r="S9" s="103" t="s">
        <v>3701</v>
      </c>
      <c r="T9" s="103" t="s">
        <v>3705</v>
      </c>
      <c r="U9" s="131">
        <v>919</v>
      </c>
      <c r="V9" s="131">
        <v>0</v>
      </c>
      <c r="W9" s="104">
        <v>106</v>
      </c>
      <c r="X9" s="103" t="s">
        <v>104</v>
      </c>
      <c r="Y9" s="104">
        <v>1</v>
      </c>
      <c r="Z9" s="103" t="s">
        <v>93</v>
      </c>
      <c r="AA9" s="104">
        <v>0</v>
      </c>
      <c r="AB9" s="103" t="s">
        <v>115</v>
      </c>
      <c r="AC9" s="131">
        <v>0</v>
      </c>
      <c r="AD9" s="103" t="s">
        <v>115</v>
      </c>
      <c r="AE9" s="104">
        <v>0</v>
      </c>
      <c r="AF9" s="103" t="s">
        <v>115</v>
      </c>
      <c r="AG9" s="104">
        <v>3</v>
      </c>
      <c r="AH9" s="103" t="s">
        <v>3701</v>
      </c>
      <c r="AI9" s="103" t="s">
        <v>3702</v>
      </c>
      <c r="AJ9" s="131">
        <v>919</v>
      </c>
      <c r="AK9" s="131">
        <v>0</v>
      </c>
      <c r="AL9" s="103" t="s">
        <v>115</v>
      </c>
      <c r="AM9" s="103" t="s">
        <v>27</v>
      </c>
      <c r="AN9" s="103" t="s">
        <v>140</v>
      </c>
      <c r="AO9" s="103" t="s">
        <v>94</v>
      </c>
      <c r="AP9" s="103" t="s">
        <v>3706</v>
      </c>
      <c r="AQ9" s="104">
        <v>0</v>
      </c>
      <c r="AR9" s="104">
        <v>0</v>
      </c>
      <c r="AS9" s="132">
        <v>0</v>
      </c>
      <c r="AT9" s="104">
        <v>0</v>
      </c>
    </row>
    <row r="10" spans="1:46">
      <c r="B10" s="104">
        <v>7</v>
      </c>
      <c r="C10" s="103" t="s">
        <v>3697</v>
      </c>
      <c r="D10" s="103" t="s">
        <v>3698</v>
      </c>
      <c r="E10" s="103" t="s">
        <v>3699</v>
      </c>
      <c r="F10" s="103" t="s">
        <v>119</v>
      </c>
      <c r="G10" s="103" t="s">
        <v>3700</v>
      </c>
      <c r="H10" s="104">
        <v>714</v>
      </c>
      <c r="I10" s="103" t="s">
        <v>103</v>
      </c>
      <c r="J10" s="104">
        <v>0</v>
      </c>
      <c r="K10" s="103" t="s">
        <v>115</v>
      </c>
      <c r="L10" s="104">
        <v>0</v>
      </c>
      <c r="M10" s="103" t="s">
        <v>115</v>
      </c>
      <c r="N10" s="104">
        <v>21</v>
      </c>
      <c r="O10" s="103" t="s">
        <v>3704</v>
      </c>
      <c r="P10" s="131">
        <v>0</v>
      </c>
      <c r="Q10" s="103" t="s">
        <v>115</v>
      </c>
      <c r="R10" s="104">
        <v>3</v>
      </c>
      <c r="S10" s="103" t="s">
        <v>3701</v>
      </c>
      <c r="T10" s="103" t="s">
        <v>3705</v>
      </c>
      <c r="U10" s="131">
        <v>1768</v>
      </c>
      <c r="V10" s="131">
        <v>0</v>
      </c>
      <c r="W10" s="104">
        <v>106</v>
      </c>
      <c r="X10" s="103" t="s">
        <v>104</v>
      </c>
      <c r="Y10" s="104">
        <v>1</v>
      </c>
      <c r="Z10" s="103" t="s">
        <v>93</v>
      </c>
      <c r="AA10" s="104">
        <v>0</v>
      </c>
      <c r="AB10" s="103" t="s">
        <v>115</v>
      </c>
      <c r="AC10" s="131">
        <v>0</v>
      </c>
      <c r="AD10" s="103" t="s">
        <v>115</v>
      </c>
      <c r="AE10" s="104">
        <v>0</v>
      </c>
      <c r="AF10" s="103" t="s">
        <v>115</v>
      </c>
      <c r="AG10" s="104">
        <v>3</v>
      </c>
      <c r="AH10" s="103" t="s">
        <v>3701</v>
      </c>
      <c r="AI10" s="103" t="s">
        <v>3702</v>
      </c>
      <c r="AJ10" s="131">
        <v>1768</v>
      </c>
      <c r="AK10" s="131">
        <v>0</v>
      </c>
      <c r="AL10" s="103" t="s">
        <v>115</v>
      </c>
      <c r="AM10" s="103" t="s">
        <v>27</v>
      </c>
      <c r="AN10" s="103" t="s">
        <v>122</v>
      </c>
      <c r="AO10" s="103" t="s">
        <v>123</v>
      </c>
      <c r="AP10" s="103" t="s">
        <v>3706</v>
      </c>
      <c r="AQ10" s="104">
        <v>0</v>
      </c>
      <c r="AR10" s="104">
        <v>0</v>
      </c>
      <c r="AS10" s="132">
        <v>0</v>
      </c>
      <c r="AT10" s="104">
        <v>0</v>
      </c>
    </row>
    <row r="11" spans="1:46">
      <c r="B11" s="104">
        <v>8</v>
      </c>
      <c r="C11" s="103" t="s">
        <v>3697</v>
      </c>
      <c r="D11" s="103" t="s">
        <v>3698</v>
      </c>
      <c r="E11" s="103" t="s">
        <v>3699</v>
      </c>
      <c r="F11" s="103" t="s">
        <v>119</v>
      </c>
      <c r="G11" s="103" t="s">
        <v>3700</v>
      </c>
      <c r="H11" s="104">
        <v>714</v>
      </c>
      <c r="I11" s="103" t="s">
        <v>103</v>
      </c>
      <c r="J11" s="104">
        <v>0</v>
      </c>
      <c r="K11" s="103" t="s">
        <v>115</v>
      </c>
      <c r="L11" s="104">
        <v>0</v>
      </c>
      <c r="M11" s="103" t="s">
        <v>115</v>
      </c>
      <c r="N11" s="104">
        <v>21</v>
      </c>
      <c r="O11" s="103" t="s">
        <v>3704</v>
      </c>
      <c r="P11" s="131">
        <v>0</v>
      </c>
      <c r="Q11" s="103" t="s">
        <v>115</v>
      </c>
      <c r="R11" s="104">
        <v>3</v>
      </c>
      <c r="S11" s="103" t="s">
        <v>3701</v>
      </c>
      <c r="T11" s="103" t="s">
        <v>3705</v>
      </c>
      <c r="U11" s="131">
        <v>1883</v>
      </c>
      <c r="V11" s="131">
        <v>0</v>
      </c>
      <c r="W11" s="104">
        <v>106</v>
      </c>
      <c r="X11" s="103" t="s">
        <v>104</v>
      </c>
      <c r="Y11" s="104">
        <v>1</v>
      </c>
      <c r="Z11" s="103" t="s">
        <v>93</v>
      </c>
      <c r="AA11" s="104">
        <v>0</v>
      </c>
      <c r="AB11" s="103" t="s">
        <v>115</v>
      </c>
      <c r="AC11" s="131">
        <v>0</v>
      </c>
      <c r="AD11" s="103" t="s">
        <v>115</v>
      </c>
      <c r="AE11" s="104">
        <v>0</v>
      </c>
      <c r="AF11" s="103" t="s">
        <v>115</v>
      </c>
      <c r="AG11" s="104">
        <v>3</v>
      </c>
      <c r="AH11" s="103" t="s">
        <v>3701</v>
      </c>
      <c r="AI11" s="103" t="s">
        <v>3702</v>
      </c>
      <c r="AJ11" s="131">
        <v>1883</v>
      </c>
      <c r="AK11" s="131">
        <v>0</v>
      </c>
      <c r="AL11" s="103" t="s">
        <v>115</v>
      </c>
      <c r="AM11" s="103" t="s">
        <v>27</v>
      </c>
      <c r="AN11" s="103" t="s">
        <v>125</v>
      </c>
      <c r="AO11" s="103" t="s">
        <v>126</v>
      </c>
      <c r="AP11" s="103" t="s">
        <v>3706</v>
      </c>
      <c r="AQ11" s="104">
        <v>0</v>
      </c>
      <c r="AR11" s="104">
        <v>0</v>
      </c>
      <c r="AS11" s="132">
        <v>0</v>
      </c>
      <c r="AT11" s="104">
        <v>0</v>
      </c>
    </row>
    <row r="12" spans="1:46">
      <c r="B12" s="104">
        <v>4</v>
      </c>
      <c r="C12" s="103" t="s">
        <v>3697</v>
      </c>
      <c r="D12" s="103" t="s">
        <v>3698</v>
      </c>
      <c r="E12" s="103" t="s">
        <v>3699</v>
      </c>
      <c r="F12" s="103" t="s">
        <v>119</v>
      </c>
      <c r="G12" s="103" t="s">
        <v>3700</v>
      </c>
      <c r="H12" s="104">
        <v>714</v>
      </c>
      <c r="I12" s="103" t="s">
        <v>103</v>
      </c>
      <c r="J12" s="104">
        <v>0</v>
      </c>
      <c r="K12" s="103" t="s">
        <v>115</v>
      </c>
      <c r="L12" s="104">
        <v>0</v>
      </c>
      <c r="M12" s="103" t="s">
        <v>115</v>
      </c>
      <c r="N12" s="104">
        <v>21</v>
      </c>
      <c r="O12" s="103" t="s">
        <v>3704</v>
      </c>
      <c r="P12" s="131">
        <v>0</v>
      </c>
      <c r="Q12" s="103" t="s">
        <v>115</v>
      </c>
      <c r="R12" s="104">
        <v>3</v>
      </c>
      <c r="S12" s="103" t="s">
        <v>3701</v>
      </c>
      <c r="T12" s="103" t="s">
        <v>3705</v>
      </c>
      <c r="U12" s="131">
        <v>87</v>
      </c>
      <c r="V12" s="131">
        <v>0</v>
      </c>
      <c r="W12" s="104">
        <v>106</v>
      </c>
      <c r="X12" s="103" t="s">
        <v>104</v>
      </c>
      <c r="Y12" s="104">
        <v>1</v>
      </c>
      <c r="Z12" s="103" t="s">
        <v>93</v>
      </c>
      <c r="AA12" s="104">
        <v>0</v>
      </c>
      <c r="AB12" s="103" t="s">
        <v>115</v>
      </c>
      <c r="AC12" s="131">
        <v>0</v>
      </c>
      <c r="AD12" s="103" t="s">
        <v>115</v>
      </c>
      <c r="AE12" s="104">
        <v>0</v>
      </c>
      <c r="AF12" s="103" t="s">
        <v>115</v>
      </c>
      <c r="AG12" s="104">
        <v>3</v>
      </c>
      <c r="AH12" s="103" t="s">
        <v>3701</v>
      </c>
      <c r="AI12" s="103" t="s">
        <v>3702</v>
      </c>
      <c r="AJ12" s="131">
        <v>87</v>
      </c>
      <c r="AK12" s="131">
        <v>0</v>
      </c>
      <c r="AL12" s="103" t="s">
        <v>115</v>
      </c>
      <c r="AM12" s="103" t="s">
        <v>27</v>
      </c>
      <c r="AN12" s="103" t="s">
        <v>131</v>
      </c>
      <c r="AO12" s="103" t="s">
        <v>132</v>
      </c>
      <c r="AP12" s="103" t="s">
        <v>3706</v>
      </c>
      <c r="AQ12" s="104">
        <v>0</v>
      </c>
      <c r="AR12" s="104">
        <v>0</v>
      </c>
      <c r="AS12" s="132">
        <v>0</v>
      </c>
      <c r="AT12" s="104">
        <v>0</v>
      </c>
    </row>
    <row r="13" spans="1:46">
      <c r="B13" s="104">
        <v>11</v>
      </c>
      <c r="C13" s="103" t="s">
        <v>3697</v>
      </c>
      <c r="D13" s="103" t="s">
        <v>3698</v>
      </c>
      <c r="E13" s="103" t="s">
        <v>3699</v>
      </c>
      <c r="F13" s="103" t="s">
        <v>119</v>
      </c>
      <c r="G13" s="103" t="s">
        <v>3700</v>
      </c>
      <c r="H13" s="104">
        <v>714</v>
      </c>
      <c r="I13" s="103" t="s">
        <v>103</v>
      </c>
      <c r="J13" s="104">
        <v>0</v>
      </c>
      <c r="K13" s="103" t="s">
        <v>115</v>
      </c>
      <c r="L13" s="104">
        <v>0</v>
      </c>
      <c r="M13" s="103" t="s">
        <v>115</v>
      </c>
      <c r="N13" s="104">
        <v>21</v>
      </c>
      <c r="O13" s="103" t="s">
        <v>3704</v>
      </c>
      <c r="P13" s="131">
        <v>0</v>
      </c>
      <c r="Q13" s="103" t="s">
        <v>115</v>
      </c>
      <c r="R13" s="104">
        <v>3</v>
      </c>
      <c r="S13" s="103" t="s">
        <v>3701</v>
      </c>
      <c r="T13" s="103" t="s">
        <v>3705</v>
      </c>
      <c r="U13" s="131">
        <v>537</v>
      </c>
      <c r="V13" s="131">
        <v>0</v>
      </c>
      <c r="W13" s="104">
        <v>106</v>
      </c>
      <c r="X13" s="103" t="s">
        <v>104</v>
      </c>
      <c r="Y13" s="104">
        <v>1</v>
      </c>
      <c r="Z13" s="103" t="s">
        <v>93</v>
      </c>
      <c r="AA13" s="104">
        <v>0</v>
      </c>
      <c r="AB13" s="103" t="s">
        <v>115</v>
      </c>
      <c r="AC13" s="131">
        <v>0</v>
      </c>
      <c r="AD13" s="103" t="s">
        <v>115</v>
      </c>
      <c r="AE13" s="104">
        <v>0</v>
      </c>
      <c r="AF13" s="103" t="s">
        <v>115</v>
      </c>
      <c r="AG13" s="104">
        <v>3</v>
      </c>
      <c r="AH13" s="103" t="s">
        <v>3701</v>
      </c>
      <c r="AI13" s="103" t="s">
        <v>3702</v>
      </c>
      <c r="AJ13" s="131">
        <v>537</v>
      </c>
      <c r="AK13" s="131">
        <v>0</v>
      </c>
      <c r="AL13" s="103" t="s">
        <v>115</v>
      </c>
      <c r="AM13" s="103" t="s">
        <v>27</v>
      </c>
      <c r="AN13" s="103" t="s">
        <v>137</v>
      </c>
      <c r="AO13" s="103" t="s">
        <v>138</v>
      </c>
      <c r="AP13" s="103" t="s">
        <v>3706</v>
      </c>
      <c r="AQ13" s="104">
        <v>0</v>
      </c>
      <c r="AR13" s="104">
        <v>0</v>
      </c>
      <c r="AS13" s="132">
        <v>0</v>
      </c>
      <c r="AT13" s="104">
        <v>0</v>
      </c>
    </row>
    <row r="14" spans="1:46">
      <c r="B14" s="104">
        <v>5</v>
      </c>
      <c r="C14" s="103" t="s">
        <v>3697</v>
      </c>
      <c r="D14" s="103" t="s">
        <v>3698</v>
      </c>
      <c r="E14" s="103" t="s">
        <v>3699</v>
      </c>
      <c r="F14" s="103" t="s">
        <v>119</v>
      </c>
      <c r="G14" s="103" t="s">
        <v>3700</v>
      </c>
      <c r="H14" s="104">
        <v>714</v>
      </c>
      <c r="I14" s="103" t="s">
        <v>103</v>
      </c>
      <c r="J14" s="104">
        <v>0</v>
      </c>
      <c r="K14" s="103" t="s">
        <v>115</v>
      </c>
      <c r="L14" s="104">
        <v>0</v>
      </c>
      <c r="M14" s="103" t="s">
        <v>115</v>
      </c>
      <c r="N14" s="104">
        <v>21</v>
      </c>
      <c r="O14" s="103" t="s">
        <v>3704</v>
      </c>
      <c r="P14" s="131">
        <v>0</v>
      </c>
      <c r="Q14" s="103" t="s">
        <v>115</v>
      </c>
      <c r="R14" s="104">
        <v>3</v>
      </c>
      <c r="S14" s="103" t="s">
        <v>3701</v>
      </c>
      <c r="T14" s="103" t="s">
        <v>3705</v>
      </c>
      <c r="U14" s="131">
        <v>76</v>
      </c>
      <c r="V14" s="131">
        <v>0</v>
      </c>
      <c r="W14" s="104">
        <v>106</v>
      </c>
      <c r="X14" s="103" t="s">
        <v>104</v>
      </c>
      <c r="Y14" s="104">
        <v>1</v>
      </c>
      <c r="Z14" s="103" t="s">
        <v>93</v>
      </c>
      <c r="AA14" s="104">
        <v>0</v>
      </c>
      <c r="AB14" s="103" t="s">
        <v>115</v>
      </c>
      <c r="AC14" s="131">
        <v>0</v>
      </c>
      <c r="AD14" s="103" t="s">
        <v>115</v>
      </c>
      <c r="AE14" s="104">
        <v>0</v>
      </c>
      <c r="AF14" s="103" t="s">
        <v>115</v>
      </c>
      <c r="AG14" s="104">
        <v>3</v>
      </c>
      <c r="AH14" s="103" t="s">
        <v>3701</v>
      </c>
      <c r="AI14" s="103" t="s">
        <v>3702</v>
      </c>
      <c r="AJ14" s="131">
        <v>76</v>
      </c>
      <c r="AK14" s="131">
        <v>0</v>
      </c>
      <c r="AL14" s="103" t="s">
        <v>115</v>
      </c>
      <c r="AM14" s="103" t="s">
        <v>27</v>
      </c>
      <c r="AN14" s="103" t="s">
        <v>145</v>
      </c>
      <c r="AO14" s="103" t="s">
        <v>146</v>
      </c>
      <c r="AP14" s="103" t="s">
        <v>3706</v>
      </c>
      <c r="AQ14" s="104">
        <v>0</v>
      </c>
      <c r="AR14" s="104">
        <v>0</v>
      </c>
      <c r="AS14" s="132">
        <v>0</v>
      </c>
      <c r="AT14" s="104">
        <v>0</v>
      </c>
    </row>
    <row r="15" spans="1:46">
      <c r="B15" s="104">
        <v>9</v>
      </c>
      <c r="C15" s="103" t="s">
        <v>3697</v>
      </c>
      <c r="D15" s="103" t="s">
        <v>3698</v>
      </c>
      <c r="E15" s="103" t="s">
        <v>3699</v>
      </c>
      <c r="F15" s="103" t="s">
        <v>119</v>
      </c>
      <c r="G15" s="103" t="s">
        <v>3700</v>
      </c>
      <c r="H15" s="104">
        <v>714</v>
      </c>
      <c r="I15" s="103" t="s">
        <v>103</v>
      </c>
      <c r="J15" s="104">
        <v>0</v>
      </c>
      <c r="K15" s="103" t="s">
        <v>115</v>
      </c>
      <c r="L15" s="104">
        <v>0</v>
      </c>
      <c r="M15" s="103" t="s">
        <v>115</v>
      </c>
      <c r="N15" s="104">
        <v>21</v>
      </c>
      <c r="O15" s="103" t="s">
        <v>3704</v>
      </c>
      <c r="P15" s="131">
        <v>0</v>
      </c>
      <c r="Q15" s="103" t="s">
        <v>115</v>
      </c>
      <c r="R15" s="104">
        <v>3</v>
      </c>
      <c r="S15" s="103" t="s">
        <v>3701</v>
      </c>
      <c r="T15" s="103" t="s">
        <v>3705</v>
      </c>
      <c r="U15" s="131">
        <v>1290</v>
      </c>
      <c r="V15" s="131">
        <v>0</v>
      </c>
      <c r="W15" s="104">
        <v>106</v>
      </c>
      <c r="X15" s="103" t="s">
        <v>104</v>
      </c>
      <c r="Y15" s="104">
        <v>1</v>
      </c>
      <c r="Z15" s="103" t="s">
        <v>93</v>
      </c>
      <c r="AA15" s="104">
        <v>0</v>
      </c>
      <c r="AB15" s="103" t="s">
        <v>115</v>
      </c>
      <c r="AC15" s="131">
        <v>0</v>
      </c>
      <c r="AD15" s="103" t="s">
        <v>115</v>
      </c>
      <c r="AE15" s="104">
        <v>0</v>
      </c>
      <c r="AF15" s="103" t="s">
        <v>115</v>
      </c>
      <c r="AG15" s="104">
        <v>3</v>
      </c>
      <c r="AH15" s="103" t="s">
        <v>3701</v>
      </c>
      <c r="AI15" s="103" t="s">
        <v>3702</v>
      </c>
      <c r="AJ15" s="131">
        <v>1290</v>
      </c>
      <c r="AK15" s="131">
        <v>0</v>
      </c>
      <c r="AL15" s="103" t="s">
        <v>115</v>
      </c>
      <c r="AM15" s="103" t="s">
        <v>27</v>
      </c>
      <c r="AN15" s="103" t="s">
        <v>1899</v>
      </c>
      <c r="AO15" s="103" t="s">
        <v>1900</v>
      </c>
      <c r="AP15" s="103" t="s">
        <v>3706</v>
      </c>
      <c r="AQ15" s="104">
        <v>0</v>
      </c>
      <c r="AR15" s="104">
        <v>0</v>
      </c>
      <c r="AS15" s="132">
        <v>0</v>
      </c>
      <c r="AT15" s="104">
        <v>0</v>
      </c>
    </row>
    <row r="16" spans="1:46">
      <c r="B16" s="104">
        <v>1</v>
      </c>
      <c r="C16" s="103" t="s">
        <v>3697</v>
      </c>
      <c r="D16" s="103" t="s">
        <v>3698</v>
      </c>
      <c r="E16" s="103" t="s">
        <v>3699</v>
      </c>
      <c r="F16" s="103" t="s">
        <v>119</v>
      </c>
      <c r="G16" s="103" t="s">
        <v>3700</v>
      </c>
      <c r="H16" s="104">
        <v>106</v>
      </c>
      <c r="I16" s="103" t="s">
        <v>104</v>
      </c>
      <c r="J16" s="104">
        <v>1</v>
      </c>
      <c r="K16" s="103" t="s">
        <v>93</v>
      </c>
      <c r="L16" s="104">
        <v>0</v>
      </c>
      <c r="M16" s="103" t="s">
        <v>115</v>
      </c>
      <c r="N16" s="104">
        <v>0</v>
      </c>
      <c r="O16" s="103" t="s">
        <v>115</v>
      </c>
      <c r="P16" s="131">
        <v>0</v>
      </c>
      <c r="Q16" s="103" t="s">
        <v>115</v>
      </c>
      <c r="R16" s="104">
        <v>3</v>
      </c>
      <c r="S16" s="103" t="s">
        <v>3701</v>
      </c>
      <c r="T16" s="103" t="s">
        <v>3702</v>
      </c>
      <c r="U16" s="131">
        <v>388410</v>
      </c>
      <c r="V16" s="131">
        <v>0</v>
      </c>
      <c r="W16" s="104">
        <v>322</v>
      </c>
      <c r="X16" s="103" t="s">
        <v>105</v>
      </c>
      <c r="Y16" s="104">
        <v>1</v>
      </c>
      <c r="Z16" s="103" t="s">
        <v>3707</v>
      </c>
      <c r="AA16" s="104">
        <v>0</v>
      </c>
      <c r="AB16" s="103" t="s">
        <v>115</v>
      </c>
      <c r="AC16" s="131">
        <v>0</v>
      </c>
      <c r="AD16" s="103" t="s">
        <v>115</v>
      </c>
      <c r="AE16" s="104">
        <v>0</v>
      </c>
      <c r="AF16" s="103" t="s">
        <v>115</v>
      </c>
      <c r="AG16" s="104">
        <v>3</v>
      </c>
      <c r="AH16" s="103" t="s">
        <v>3701</v>
      </c>
      <c r="AI16" s="103" t="s">
        <v>3702</v>
      </c>
      <c r="AJ16" s="131">
        <v>388410</v>
      </c>
      <c r="AK16" s="131">
        <v>0</v>
      </c>
      <c r="AL16" s="103" t="s">
        <v>115</v>
      </c>
      <c r="AM16" s="103" t="s">
        <v>3708</v>
      </c>
      <c r="AN16" s="103" t="s">
        <v>497</v>
      </c>
      <c r="AO16" s="103" t="s">
        <v>498</v>
      </c>
      <c r="AP16" s="103" t="s">
        <v>3709</v>
      </c>
      <c r="AQ16" s="104">
        <v>0</v>
      </c>
      <c r="AR16" s="104">
        <v>0</v>
      </c>
      <c r="AS16" s="132">
        <v>0</v>
      </c>
      <c r="AT16" s="104">
        <v>0</v>
      </c>
    </row>
    <row r="17" spans="2:46">
      <c r="B17" s="104">
        <v>1</v>
      </c>
      <c r="C17" s="103" t="s">
        <v>3697</v>
      </c>
      <c r="D17" s="103" t="s">
        <v>3698</v>
      </c>
      <c r="E17" s="103" t="s">
        <v>3699</v>
      </c>
      <c r="F17" s="103" t="s">
        <v>116</v>
      </c>
      <c r="G17" s="103" t="s">
        <v>3710</v>
      </c>
      <c r="H17" s="104">
        <v>106</v>
      </c>
      <c r="I17" s="103" t="s">
        <v>104</v>
      </c>
      <c r="J17" s="104">
        <v>1</v>
      </c>
      <c r="K17" s="103" t="s">
        <v>93</v>
      </c>
      <c r="L17" s="104">
        <v>0</v>
      </c>
      <c r="M17" s="103" t="s">
        <v>115</v>
      </c>
      <c r="N17" s="104">
        <v>0</v>
      </c>
      <c r="O17" s="103" t="s">
        <v>115</v>
      </c>
      <c r="P17" s="131">
        <v>0</v>
      </c>
      <c r="Q17" s="103" t="s">
        <v>115</v>
      </c>
      <c r="R17" s="104">
        <v>3</v>
      </c>
      <c r="S17" s="103" t="s">
        <v>3701</v>
      </c>
      <c r="T17" s="103" t="s">
        <v>3702</v>
      </c>
      <c r="U17" s="131">
        <v>215</v>
      </c>
      <c r="V17" s="131">
        <v>0</v>
      </c>
      <c r="W17" s="104">
        <v>616</v>
      </c>
      <c r="X17" s="103" t="s">
        <v>95</v>
      </c>
      <c r="Y17" s="104">
        <v>0</v>
      </c>
      <c r="Z17" s="103" t="s">
        <v>115</v>
      </c>
      <c r="AA17" s="104">
        <v>102</v>
      </c>
      <c r="AB17" s="103" t="s">
        <v>3542</v>
      </c>
      <c r="AC17" s="131">
        <v>0</v>
      </c>
      <c r="AD17" s="103" t="s">
        <v>115</v>
      </c>
      <c r="AE17" s="104">
        <v>0</v>
      </c>
      <c r="AF17" s="103" t="s">
        <v>115</v>
      </c>
      <c r="AG17" s="104">
        <v>3</v>
      </c>
      <c r="AH17" s="103" t="s">
        <v>3701</v>
      </c>
      <c r="AI17" s="103" t="s">
        <v>3702</v>
      </c>
      <c r="AJ17" s="131">
        <v>215</v>
      </c>
      <c r="AK17" s="131">
        <v>0</v>
      </c>
      <c r="AL17" s="103" t="s">
        <v>115</v>
      </c>
      <c r="AM17" s="103" t="s">
        <v>3516</v>
      </c>
      <c r="AN17" s="103" t="s">
        <v>140</v>
      </c>
      <c r="AO17" s="103" t="s">
        <v>94</v>
      </c>
      <c r="AP17" s="103" t="s">
        <v>3711</v>
      </c>
      <c r="AQ17" s="104">
        <v>0</v>
      </c>
      <c r="AR17" s="104">
        <v>0</v>
      </c>
      <c r="AS17" s="132">
        <v>0</v>
      </c>
      <c r="AT17" s="104">
        <v>0</v>
      </c>
    </row>
    <row r="18" spans="2:46">
      <c r="B18" s="104">
        <v>2</v>
      </c>
      <c r="C18" s="103" t="s">
        <v>3697</v>
      </c>
      <c r="D18" s="103" t="s">
        <v>3698</v>
      </c>
      <c r="E18" s="103" t="s">
        <v>3699</v>
      </c>
      <c r="F18" s="103" t="s">
        <v>116</v>
      </c>
      <c r="G18" s="103" t="s">
        <v>3710</v>
      </c>
      <c r="H18" s="104">
        <v>106</v>
      </c>
      <c r="I18" s="103" t="s">
        <v>104</v>
      </c>
      <c r="J18" s="104">
        <v>1</v>
      </c>
      <c r="K18" s="103" t="s">
        <v>93</v>
      </c>
      <c r="L18" s="104">
        <v>0</v>
      </c>
      <c r="M18" s="103" t="s">
        <v>115</v>
      </c>
      <c r="N18" s="104">
        <v>0</v>
      </c>
      <c r="O18" s="103" t="s">
        <v>115</v>
      </c>
      <c r="P18" s="131">
        <v>0</v>
      </c>
      <c r="Q18" s="103" t="s">
        <v>115</v>
      </c>
      <c r="R18" s="104">
        <v>3</v>
      </c>
      <c r="S18" s="103" t="s">
        <v>3701</v>
      </c>
      <c r="T18" s="103" t="s">
        <v>3702</v>
      </c>
      <c r="U18" s="131">
        <v>230</v>
      </c>
      <c r="V18" s="131">
        <v>0</v>
      </c>
      <c r="W18" s="104">
        <v>616</v>
      </c>
      <c r="X18" s="103" t="s">
        <v>95</v>
      </c>
      <c r="Y18" s="104">
        <v>0</v>
      </c>
      <c r="Z18" s="103" t="s">
        <v>115</v>
      </c>
      <c r="AA18" s="104">
        <v>116</v>
      </c>
      <c r="AB18" s="103" t="s">
        <v>3397</v>
      </c>
      <c r="AC18" s="131">
        <v>0</v>
      </c>
      <c r="AD18" s="103" t="s">
        <v>115</v>
      </c>
      <c r="AE18" s="104">
        <v>0</v>
      </c>
      <c r="AF18" s="103" t="s">
        <v>115</v>
      </c>
      <c r="AG18" s="104">
        <v>3</v>
      </c>
      <c r="AH18" s="103" t="s">
        <v>3701</v>
      </c>
      <c r="AI18" s="103" t="s">
        <v>3702</v>
      </c>
      <c r="AJ18" s="131">
        <v>230</v>
      </c>
      <c r="AK18" s="131">
        <v>0</v>
      </c>
      <c r="AL18" s="103" t="s">
        <v>115</v>
      </c>
      <c r="AM18" s="103" t="s">
        <v>3516</v>
      </c>
      <c r="AN18" s="103" t="s">
        <v>140</v>
      </c>
      <c r="AO18" s="103" t="s">
        <v>94</v>
      </c>
      <c r="AP18" s="103" t="s">
        <v>3711</v>
      </c>
      <c r="AQ18" s="104">
        <v>0</v>
      </c>
      <c r="AR18" s="104">
        <v>0</v>
      </c>
      <c r="AS18" s="132">
        <v>0</v>
      </c>
      <c r="AT18" s="104">
        <v>0</v>
      </c>
    </row>
    <row r="19" spans="2:46">
      <c r="B19" s="104">
        <v>3</v>
      </c>
      <c r="C19" s="103" t="s">
        <v>3697</v>
      </c>
      <c r="D19" s="103" t="s">
        <v>3698</v>
      </c>
      <c r="E19" s="103" t="s">
        <v>3699</v>
      </c>
      <c r="F19" s="103" t="s">
        <v>116</v>
      </c>
      <c r="G19" s="103" t="s">
        <v>3710</v>
      </c>
      <c r="H19" s="104">
        <v>106</v>
      </c>
      <c r="I19" s="103" t="s">
        <v>104</v>
      </c>
      <c r="J19" s="104">
        <v>1</v>
      </c>
      <c r="K19" s="103" t="s">
        <v>93</v>
      </c>
      <c r="L19" s="104">
        <v>0</v>
      </c>
      <c r="M19" s="103" t="s">
        <v>115</v>
      </c>
      <c r="N19" s="104">
        <v>0</v>
      </c>
      <c r="O19" s="103" t="s">
        <v>115</v>
      </c>
      <c r="P19" s="131">
        <v>0</v>
      </c>
      <c r="Q19" s="103" t="s">
        <v>115</v>
      </c>
      <c r="R19" s="104">
        <v>3</v>
      </c>
      <c r="S19" s="103" t="s">
        <v>3701</v>
      </c>
      <c r="T19" s="103" t="s">
        <v>3702</v>
      </c>
      <c r="U19" s="131">
        <v>7</v>
      </c>
      <c r="V19" s="131">
        <v>0</v>
      </c>
      <c r="W19" s="104">
        <v>616</v>
      </c>
      <c r="X19" s="103" t="s">
        <v>95</v>
      </c>
      <c r="Y19" s="104">
        <v>0</v>
      </c>
      <c r="Z19" s="103" t="s">
        <v>115</v>
      </c>
      <c r="AA19" s="104">
        <v>118</v>
      </c>
      <c r="AB19" s="103" t="s">
        <v>3577</v>
      </c>
      <c r="AC19" s="131">
        <v>0</v>
      </c>
      <c r="AD19" s="103" t="s">
        <v>115</v>
      </c>
      <c r="AE19" s="104">
        <v>0</v>
      </c>
      <c r="AF19" s="103" t="s">
        <v>115</v>
      </c>
      <c r="AG19" s="104">
        <v>3</v>
      </c>
      <c r="AH19" s="103" t="s">
        <v>3701</v>
      </c>
      <c r="AI19" s="103" t="s">
        <v>3702</v>
      </c>
      <c r="AJ19" s="131">
        <v>7</v>
      </c>
      <c r="AK19" s="131">
        <v>0</v>
      </c>
      <c r="AL19" s="103" t="s">
        <v>115</v>
      </c>
      <c r="AM19" s="103" t="s">
        <v>3516</v>
      </c>
      <c r="AN19" s="103" t="s">
        <v>140</v>
      </c>
      <c r="AO19" s="103" t="s">
        <v>94</v>
      </c>
      <c r="AP19" s="103" t="s">
        <v>3711</v>
      </c>
      <c r="AQ19" s="104">
        <v>0</v>
      </c>
      <c r="AR19" s="104">
        <v>0</v>
      </c>
      <c r="AS19" s="132">
        <v>0</v>
      </c>
      <c r="AT19" s="104">
        <v>0</v>
      </c>
    </row>
    <row r="20" spans="2:46">
      <c r="B20" s="104">
        <v>4</v>
      </c>
      <c r="C20" s="103" t="s">
        <v>3697</v>
      </c>
      <c r="D20" s="103" t="s">
        <v>3698</v>
      </c>
      <c r="E20" s="103" t="s">
        <v>3699</v>
      </c>
      <c r="F20" s="103" t="s">
        <v>116</v>
      </c>
      <c r="G20" s="103" t="s">
        <v>3710</v>
      </c>
      <c r="H20" s="104">
        <v>106</v>
      </c>
      <c r="I20" s="103" t="s">
        <v>104</v>
      </c>
      <c r="J20" s="104">
        <v>1</v>
      </c>
      <c r="K20" s="103" t="s">
        <v>93</v>
      </c>
      <c r="L20" s="104">
        <v>0</v>
      </c>
      <c r="M20" s="103" t="s">
        <v>115</v>
      </c>
      <c r="N20" s="104">
        <v>0</v>
      </c>
      <c r="O20" s="103" t="s">
        <v>115</v>
      </c>
      <c r="P20" s="131">
        <v>0</v>
      </c>
      <c r="Q20" s="103" t="s">
        <v>115</v>
      </c>
      <c r="R20" s="104">
        <v>3</v>
      </c>
      <c r="S20" s="103" t="s">
        <v>3701</v>
      </c>
      <c r="T20" s="103" t="s">
        <v>3702</v>
      </c>
      <c r="U20" s="131">
        <v>89</v>
      </c>
      <c r="V20" s="131">
        <v>0</v>
      </c>
      <c r="W20" s="104">
        <v>616</v>
      </c>
      <c r="X20" s="103" t="s">
        <v>95</v>
      </c>
      <c r="Y20" s="104">
        <v>0</v>
      </c>
      <c r="Z20" s="103" t="s">
        <v>115</v>
      </c>
      <c r="AA20" s="104">
        <v>120</v>
      </c>
      <c r="AB20" s="103" t="s">
        <v>3581</v>
      </c>
      <c r="AC20" s="131">
        <v>0</v>
      </c>
      <c r="AD20" s="103" t="s">
        <v>115</v>
      </c>
      <c r="AE20" s="104">
        <v>0</v>
      </c>
      <c r="AF20" s="103" t="s">
        <v>115</v>
      </c>
      <c r="AG20" s="104">
        <v>3</v>
      </c>
      <c r="AH20" s="103" t="s">
        <v>3701</v>
      </c>
      <c r="AI20" s="103" t="s">
        <v>3702</v>
      </c>
      <c r="AJ20" s="131">
        <v>89</v>
      </c>
      <c r="AK20" s="131">
        <v>0</v>
      </c>
      <c r="AL20" s="103" t="s">
        <v>115</v>
      </c>
      <c r="AM20" s="103" t="s">
        <v>3516</v>
      </c>
      <c r="AN20" s="103" t="s">
        <v>140</v>
      </c>
      <c r="AO20" s="103" t="s">
        <v>94</v>
      </c>
      <c r="AP20" s="103" t="s">
        <v>3711</v>
      </c>
      <c r="AQ20" s="104">
        <v>0</v>
      </c>
      <c r="AR20" s="104">
        <v>0</v>
      </c>
      <c r="AS20" s="132">
        <v>0</v>
      </c>
      <c r="AT20" s="104">
        <v>0</v>
      </c>
    </row>
    <row r="21" spans="2:46">
      <c r="B21" s="104">
        <v>5</v>
      </c>
      <c r="C21" s="103" t="s">
        <v>3697</v>
      </c>
      <c r="D21" s="103" t="s">
        <v>3698</v>
      </c>
      <c r="E21" s="103" t="s">
        <v>3699</v>
      </c>
      <c r="F21" s="103" t="s">
        <v>116</v>
      </c>
      <c r="G21" s="103" t="s">
        <v>3710</v>
      </c>
      <c r="H21" s="104">
        <v>106</v>
      </c>
      <c r="I21" s="103" t="s">
        <v>104</v>
      </c>
      <c r="J21" s="104">
        <v>1</v>
      </c>
      <c r="K21" s="103" t="s">
        <v>93</v>
      </c>
      <c r="L21" s="104">
        <v>0</v>
      </c>
      <c r="M21" s="103" t="s">
        <v>115</v>
      </c>
      <c r="N21" s="104">
        <v>0</v>
      </c>
      <c r="O21" s="103" t="s">
        <v>115</v>
      </c>
      <c r="P21" s="131">
        <v>0</v>
      </c>
      <c r="Q21" s="103" t="s">
        <v>115</v>
      </c>
      <c r="R21" s="104">
        <v>3</v>
      </c>
      <c r="S21" s="103" t="s">
        <v>3701</v>
      </c>
      <c r="T21" s="103" t="s">
        <v>3702</v>
      </c>
      <c r="U21" s="131">
        <v>119</v>
      </c>
      <c r="V21" s="131">
        <v>0</v>
      </c>
      <c r="W21" s="104">
        <v>616</v>
      </c>
      <c r="X21" s="103" t="s">
        <v>95</v>
      </c>
      <c r="Y21" s="104">
        <v>0</v>
      </c>
      <c r="Z21" s="103" t="s">
        <v>115</v>
      </c>
      <c r="AA21" s="104">
        <v>125</v>
      </c>
      <c r="AB21" s="103" t="s">
        <v>3608</v>
      </c>
      <c r="AC21" s="131">
        <v>0</v>
      </c>
      <c r="AD21" s="103" t="s">
        <v>115</v>
      </c>
      <c r="AE21" s="104">
        <v>0</v>
      </c>
      <c r="AF21" s="103" t="s">
        <v>115</v>
      </c>
      <c r="AG21" s="104">
        <v>3</v>
      </c>
      <c r="AH21" s="103" t="s">
        <v>3701</v>
      </c>
      <c r="AI21" s="103" t="s">
        <v>3702</v>
      </c>
      <c r="AJ21" s="131">
        <v>119</v>
      </c>
      <c r="AK21" s="131">
        <v>0</v>
      </c>
      <c r="AL21" s="103" t="s">
        <v>115</v>
      </c>
      <c r="AM21" s="103" t="s">
        <v>3516</v>
      </c>
      <c r="AN21" s="103" t="s">
        <v>140</v>
      </c>
      <c r="AO21" s="103" t="s">
        <v>94</v>
      </c>
      <c r="AP21" s="103" t="s">
        <v>3711</v>
      </c>
      <c r="AQ21" s="104">
        <v>0</v>
      </c>
      <c r="AR21" s="104">
        <v>0</v>
      </c>
      <c r="AS21" s="132">
        <v>0</v>
      </c>
      <c r="AT21" s="104">
        <v>0</v>
      </c>
    </row>
    <row r="22" spans="2:46">
      <c r="B22" s="104">
        <v>6</v>
      </c>
      <c r="C22" s="103" t="s">
        <v>3697</v>
      </c>
      <c r="D22" s="103" t="s">
        <v>3698</v>
      </c>
      <c r="E22" s="103" t="s">
        <v>3699</v>
      </c>
      <c r="F22" s="103" t="s">
        <v>116</v>
      </c>
      <c r="G22" s="103" t="s">
        <v>3710</v>
      </c>
      <c r="H22" s="104">
        <v>106</v>
      </c>
      <c r="I22" s="103" t="s">
        <v>104</v>
      </c>
      <c r="J22" s="104">
        <v>1</v>
      </c>
      <c r="K22" s="103" t="s">
        <v>93</v>
      </c>
      <c r="L22" s="104">
        <v>0</v>
      </c>
      <c r="M22" s="103" t="s">
        <v>115</v>
      </c>
      <c r="N22" s="104">
        <v>0</v>
      </c>
      <c r="O22" s="103" t="s">
        <v>115</v>
      </c>
      <c r="P22" s="131">
        <v>0</v>
      </c>
      <c r="Q22" s="103" t="s">
        <v>115</v>
      </c>
      <c r="R22" s="104">
        <v>3</v>
      </c>
      <c r="S22" s="103" t="s">
        <v>3701</v>
      </c>
      <c r="T22" s="103" t="s">
        <v>3702</v>
      </c>
      <c r="U22" s="131">
        <v>89</v>
      </c>
      <c r="V22" s="131">
        <v>0</v>
      </c>
      <c r="W22" s="104">
        <v>616</v>
      </c>
      <c r="X22" s="103" t="s">
        <v>95</v>
      </c>
      <c r="Y22" s="104">
        <v>0</v>
      </c>
      <c r="Z22" s="103" t="s">
        <v>115</v>
      </c>
      <c r="AA22" s="104">
        <v>131</v>
      </c>
      <c r="AB22" s="103" t="s">
        <v>3625</v>
      </c>
      <c r="AC22" s="131">
        <v>0</v>
      </c>
      <c r="AD22" s="103" t="s">
        <v>115</v>
      </c>
      <c r="AE22" s="104">
        <v>0</v>
      </c>
      <c r="AF22" s="103" t="s">
        <v>115</v>
      </c>
      <c r="AG22" s="104">
        <v>3</v>
      </c>
      <c r="AH22" s="103" t="s">
        <v>3701</v>
      </c>
      <c r="AI22" s="103" t="s">
        <v>3702</v>
      </c>
      <c r="AJ22" s="131">
        <v>89</v>
      </c>
      <c r="AK22" s="131">
        <v>0</v>
      </c>
      <c r="AL22" s="103" t="s">
        <v>115</v>
      </c>
      <c r="AM22" s="103" t="s">
        <v>3516</v>
      </c>
      <c r="AN22" s="103" t="s">
        <v>140</v>
      </c>
      <c r="AO22" s="103" t="s">
        <v>94</v>
      </c>
      <c r="AP22" s="103" t="s">
        <v>3711</v>
      </c>
      <c r="AQ22" s="104">
        <v>0</v>
      </c>
      <c r="AR22" s="104">
        <v>0</v>
      </c>
      <c r="AS22" s="132">
        <v>0</v>
      </c>
      <c r="AT22" s="104">
        <v>0</v>
      </c>
    </row>
    <row r="23" spans="2:46">
      <c r="B23" s="104">
        <v>7</v>
      </c>
      <c r="C23" s="103" t="s">
        <v>3697</v>
      </c>
      <c r="D23" s="103" t="s">
        <v>3698</v>
      </c>
      <c r="E23" s="103" t="s">
        <v>3699</v>
      </c>
      <c r="F23" s="103" t="s">
        <v>116</v>
      </c>
      <c r="G23" s="103" t="s">
        <v>3710</v>
      </c>
      <c r="H23" s="104">
        <v>106</v>
      </c>
      <c r="I23" s="103" t="s">
        <v>104</v>
      </c>
      <c r="J23" s="104">
        <v>1</v>
      </c>
      <c r="K23" s="103" t="s">
        <v>93</v>
      </c>
      <c r="L23" s="104">
        <v>0</v>
      </c>
      <c r="M23" s="103" t="s">
        <v>115</v>
      </c>
      <c r="N23" s="104">
        <v>0</v>
      </c>
      <c r="O23" s="103" t="s">
        <v>115</v>
      </c>
      <c r="P23" s="131">
        <v>0</v>
      </c>
      <c r="Q23" s="103" t="s">
        <v>115</v>
      </c>
      <c r="R23" s="104">
        <v>3</v>
      </c>
      <c r="S23" s="103" t="s">
        <v>3701</v>
      </c>
      <c r="T23" s="103" t="s">
        <v>3702</v>
      </c>
      <c r="U23" s="131">
        <v>22</v>
      </c>
      <c r="V23" s="131">
        <v>0</v>
      </c>
      <c r="W23" s="104">
        <v>616</v>
      </c>
      <c r="X23" s="103" t="s">
        <v>95</v>
      </c>
      <c r="Y23" s="104">
        <v>0</v>
      </c>
      <c r="Z23" s="103" t="s">
        <v>115</v>
      </c>
      <c r="AA23" s="104">
        <v>141</v>
      </c>
      <c r="AB23" s="103" t="s">
        <v>3638</v>
      </c>
      <c r="AC23" s="131">
        <v>0</v>
      </c>
      <c r="AD23" s="103" t="s">
        <v>115</v>
      </c>
      <c r="AE23" s="104">
        <v>0</v>
      </c>
      <c r="AF23" s="103" t="s">
        <v>115</v>
      </c>
      <c r="AG23" s="104">
        <v>3</v>
      </c>
      <c r="AH23" s="103" t="s">
        <v>3701</v>
      </c>
      <c r="AI23" s="103" t="s">
        <v>3702</v>
      </c>
      <c r="AJ23" s="131">
        <v>22</v>
      </c>
      <c r="AK23" s="131">
        <v>0</v>
      </c>
      <c r="AL23" s="103" t="s">
        <v>115</v>
      </c>
      <c r="AM23" s="103" t="s">
        <v>3516</v>
      </c>
      <c r="AN23" s="103" t="s">
        <v>140</v>
      </c>
      <c r="AO23" s="103" t="s">
        <v>94</v>
      </c>
      <c r="AP23" s="103" t="s">
        <v>3711</v>
      </c>
      <c r="AQ23" s="104">
        <v>0</v>
      </c>
      <c r="AR23" s="104">
        <v>0</v>
      </c>
      <c r="AS23" s="132">
        <v>0</v>
      </c>
      <c r="AT23" s="104">
        <v>0</v>
      </c>
    </row>
    <row r="24" spans="2:46">
      <c r="B24" s="104">
        <v>8</v>
      </c>
      <c r="C24" s="103" t="s">
        <v>3697</v>
      </c>
      <c r="D24" s="103" t="s">
        <v>3698</v>
      </c>
      <c r="E24" s="103" t="s">
        <v>3699</v>
      </c>
      <c r="F24" s="103" t="s">
        <v>116</v>
      </c>
      <c r="G24" s="103" t="s">
        <v>3710</v>
      </c>
      <c r="H24" s="104">
        <v>106</v>
      </c>
      <c r="I24" s="103" t="s">
        <v>104</v>
      </c>
      <c r="J24" s="104">
        <v>1</v>
      </c>
      <c r="K24" s="103" t="s">
        <v>93</v>
      </c>
      <c r="L24" s="104">
        <v>0</v>
      </c>
      <c r="M24" s="103" t="s">
        <v>115</v>
      </c>
      <c r="N24" s="104">
        <v>0</v>
      </c>
      <c r="O24" s="103" t="s">
        <v>115</v>
      </c>
      <c r="P24" s="131">
        <v>0</v>
      </c>
      <c r="Q24" s="103" t="s">
        <v>115</v>
      </c>
      <c r="R24" s="104">
        <v>3</v>
      </c>
      <c r="S24" s="103" t="s">
        <v>3701</v>
      </c>
      <c r="T24" s="103" t="s">
        <v>3702</v>
      </c>
      <c r="U24" s="131">
        <v>142</v>
      </c>
      <c r="V24" s="131">
        <v>0</v>
      </c>
      <c r="W24" s="104">
        <v>616</v>
      </c>
      <c r="X24" s="103" t="s">
        <v>95</v>
      </c>
      <c r="Y24" s="104">
        <v>0</v>
      </c>
      <c r="Z24" s="103" t="s">
        <v>115</v>
      </c>
      <c r="AA24" s="104">
        <v>162</v>
      </c>
      <c r="AB24" s="103" t="s">
        <v>3449</v>
      </c>
      <c r="AC24" s="131">
        <v>0</v>
      </c>
      <c r="AD24" s="103" t="s">
        <v>115</v>
      </c>
      <c r="AE24" s="104">
        <v>0</v>
      </c>
      <c r="AF24" s="103" t="s">
        <v>115</v>
      </c>
      <c r="AG24" s="104">
        <v>3</v>
      </c>
      <c r="AH24" s="103" t="s">
        <v>3701</v>
      </c>
      <c r="AI24" s="103" t="s">
        <v>3702</v>
      </c>
      <c r="AJ24" s="131">
        <v>142</v>
      </c>
      <c r="AK24" s="131">
        <v>0</v>
      </c>
      <c r="AL24" s="103" t="s">
        <v>115</v>
      </c>
      <c r="AM24" s="103" t="s">
        <v>3516</v>
      </c>
      <c r="AN24" s="103" t="s">
        <v>140</v>
      </c>
      <c r="AO24" s="103" t="s">
        <v>94</v>
      </c>
      <c r="AP24" s="103" t="s">
        <v>3711</v>
      </c>
      <c r="AQ24" s="104">
        <v>0</v>
      </c>
      <c r="AR24" s="104">
        <v>0</v>
      </c>
      <c r="AS24" s="132">
        <v>0</v>
      </c>
      <c r="AT24" s="104">
        <v>0</v>
      </c>
    </row>
    <row r="25" spans="2:46">
      <c r="B25" s="104">
        <v>9</v>
      </c>
      <c r="C25" s="103" t="s">
        <v>3697</v>
      </c>
      <c r="D25" s="103" t="s">
        <v>3698</v>
      </c>
      <c r="E25" s="103" t="s">
        <v>3699</v>
      </c>
      <c r="F25" s="103" t="s">
        <v>119</v>
      </c>
      <c r="G25" s="103" t="s">
        <v>3700</v>
      </c>
      <c r="H25" s="104">
        <v>106</v>
      </c>
      <c r="I25" s="103" t="s">
        <v>104</v>
      </c>
      <c r="J25" s="104">
        <v>1</v>
      </c>
      <c r="K25" s="103" t="s">
        <v>93</v>
      </c>
      <c r="L25" s="104">
        <v>0</v>
      </c>
      <c r="M25" s="103" t="s">
        <v>115</v>
      </c>
      <c r="N25" s="104">
        <v>0</v>
      </c>
      <c r="O25" s="103" t="s">
        <v>115</v>
      </c>
      <c r="P25" s="131">
        <v>0</v>
      </c>
      <c r="Q25" s="103" t="s">
        <v>115</v>
      </c>
      <c r="R25" s="104">
        <v>3</v>
      </c>
      <c r="S25" s="103" t="s">
        <v>3701</v>
      </c>
      <c r="T25" s="103" t="s">
        <v>3702</v>
      </c>
      <c r="U25" s="131">
        <v>156</v>
      </c>
      <c r="V25" s="131">
        <v>0</v>
      </c>
      <c r="W25" s="104">
        <v>716</v>
      </c>
      <c r="X25" s="103" t="s">
        <v>106</v>
      </c>
      <c r="Y25" s="104">
        <v>0</v>
      </c>
      <c r="Z25" s="103" t="s">
        <v>115</v>
      </c>
      <c r="AA25" s="104">
        <v>0</v>
      </c>
      <c r="AB25" s="103" t="s">
        <v>115</v>
      </c>
      <c r="AC25" s="131">
        <v>0</v>
      </c>
      <c r="AD25" s="103" t="s">
        <v>115</v>
      </c>
      <c r="AE25" s="104">
        <v>0</v>
      </c>
      <c r="AF25" s="103" t="s">
        <v>115</v>
      </c>
      <c r="AG25" s="104">
        <v>3</v>
      </c>
      <c r="AH25" s="103" t="s">
        <v>3701</v>
      </c>
      <c r="AI25" s="103" t="s">
        <v>3702</v>
      </c>
      <c r="AJ25" s="131">
        <v>156</v>
      </c>
      <c r="AK25" s="131">
        <v>0</v>
      </c>
      <c r="AL25" s="103" t="s">
        <v>115</v>
      </c>
      <c r="AM25" s="103" t="s">
        <v>3516</v>
      </c>
      <c r="AN25" s="103" t="s">
        <v>140</v>
      </c>
      <c r="AO25" s="103" t="s">
        <v>94</v>
      </c>
      <c r="AP25" s="103" t="s">
        <v>3712</v>
      </c>
      <c r="AQ25" s="104">
        <v>0</v>
      </c>
      <c r="AR25" s="104">
        <v>0</v>
      </c>
      <c r="AS25" s="132">
        <v>0</v>
      </c>
      <c r="AT25" s="104">
        <v>0</v>
      </c>
    </row>
    <row r="26" spans="2:46">
      <c r="B26" s="104">
        <v>1</v>
      </c>
      <c r="C26" s="103" t="s">
        <v>3697</v>
      </c>
      <c r="D26" s="103" t="s">
        <v>3698</v>
      </c>
      <c r="E26" s="103" t="s">
        <v>3699</v>
      </c>
      <c r="F26" s="103" t="s">
        <v>116</v>
      </c>
      <c r="G26" s="103" t="s">
        <v>3710</v>
      </c>
      <c r="H26" s="104">
        <v>106</v>
      </c>
      <c r="I26" s="103" t="s">
        <v>104</v>
      </c>
      <c r="J26" s="104">
        <v>1</v>
      </c>
      <c r="K26" s="103" t="s">
        <v>93</v>
      </c>
      <c r="L26" s="104">
        <v>0</v>
      </c>
      <c r="M26" s="103" t="s">
        <v>115</v>
      </c>
      <c r="N26" s="104">
        <v>0</v>
      </c>
      <c r="O26" s="103" t="s">
        <v>115</v>
      </c>
      <c r="P26" s="131">
        <v>0</v>
      </c>
      <c r="Q26" s="103" t="s">
        <v>115</v>
      </c>
      <c r="R26" s="104">
        <v>3</v>
      </c>
      <c r="S26" s="103" t="s">
        <v>3701</v>
      </c>
      <c r="T26" s="103" t="s">
        <v>3702</v>
      </c>
      <c r="U26" s="131">
        <v>14</v>
      </c>
      <c r="V26" s="131">
        <v>0</v>
      </c>
      <c r="W26" s="104">
        <v>616</v>
      </c>
      <c r="X26" s="103" t="s">
        <v>95</v>
      </c>
      <c r="Y26" s="104">
        <v>0</v>
      </c>
      <c r="Z26" s="103" t="s">
        <v>115</v>
      </c>
      <c r="AA26" s="104">
        <v>102</v>
      </c>
      <c r="AB26" s="103" t="s">
        <v>3542</v>
      </c>
      <c r="AC26" s="131">
        <v>0</v>
      </c>
      <c r="AD26" s="103" t="s">
        <v>115</v>
      </c>
      <c r="AE26" s="104">
        <v>0</v>
      </c>
      <c r="AF26" s="103" t="s">
        <v>115</v>
      </c>
      <c r="AG26" s="104">
        <v>3</v>
      </c>
      <c r="AH26" s="103" t="s">
        <v>3701</v>
      </c>
      <c r="AI26" s="103" t="s">
        <v>3702</v>
      </c>
      <c r="AJ26" s="131">
        <v>14</v>
      </c>
      <c r="AK26" s="131">
        <v>0</v>
      </c>
      <c r="AL26" s="103" t="s">
        <v>115</v>
      </c>
      <c r="AM26" s="103" t="s">
        <v>3516</v>
      </c>
      <c r="AN26" s="103" t="s">
        <v>122</v>
      </c>
      <c r="AO26" s="103" t="s">
        <v>123</v>
      </c>
      <c r="AP26" s="103" t="s">
        <v>3711</v>
      </c>
      <c r="AQ26" s="104">
        <v>0</v>
      </c>
      <c r="AR26" s="104">
        <v>0</v>
      </c>
      <c r="AS26" s="132">
        <v>0</v>
      </c>
      <c r="AT26" s="104">
        <v>0</v>
      </c>
    </row>
    <row r="27" spans="2:46">
      <c r="B27" s="104">
        <v>2</v>
      </c>
      <c r="C27" s="103" t="s">
        <v>3697</v>
      </c>
      <c r="D27" s="103" t="s">
        <v>3698</v>
      </c>
      <c r="E27" s="103" t="s">
        <v>3699</v>
      </c>
      <c r="F27" s="103" t="s">
        <v>116</v>
      </c>
      <c r="G27" s="103" t="s">
        <v>3710</v>
      </c>
      <c r="H27" s="104">
        <v>106</v>
      </c>
      <c r="I27" s="103" t="s">
        <v>104</v>
      </c>
      <c r="J27" s="104">
        <v>1</v>
      </c>
      <c r="K27" s="103" t="s">
        <v>93</v>
      </c>
      <c r="L27" s="104">
        <v>0</v>
      </c>
      <c r="M27" s="103" t="s">
        <v>115</v>
      </c>
      <c r="N27" s="104">
        <v>0</v>
      </c>
      <c r="O27" s="103" t="s">
        <v>115</v>
      </c>
      <c r="P27" s="131">
        <v>0</v>
      </c>
      <c r="Q27" s="103" t="s">
        <v>115</v>
      </c>
      <c r="R27" s="104">
        <v>3</v>
      </c>
      <c r="S27" s="103" t="s">
        <v>3701</v>
      </c>
      <c r="T27" s="103" t="s">
        <v>3702</v>
      </c>
      <c r="U27" s="131">
        <v>52</v>
      </c>
      <c r="V27" s="131">
        <v>0</v>
      </c>
      <c r="W27" s="104">
        <v>616</v>
      </c>
      <c r="X27" s="103" t="s">
        <v>95</v>
      </c>
      <c r="Y27" s="104">
        <v>0</v>
      </c>
      <c r="Z27" s="103" t="s">
        <v>115</v>
      </c>
      <c r="AA27" s="104">
        <v>116</v>
      </c>
      <c r="AB27" s="103" t="s">
        <v>3397</v>
      </c>
      <c r="AC27" s="131">
        <v>0</v>
      </c>
      <c r="AD27" s="103" t="s">
        <v>115</v>
      </c>
      <c r="AE27" s="104">
        <v>0</v>
      </c>
      <c r="AF27" s="103" t="s">
        <v>115</v>
      </c>
      <c r="AG27" s="104">
        <v>3</v>
      </c>
      <c r="AH27" s="103" t="s">
        <v>3701</v>
      </c>
      <c r="AI27" s="103" t="s">
        <v>3702</v>
      </c>
      <c r="AJ27" s="131">
        <v>52</v>
      </c>
      <c r="AK27" s="131">
        <v>0</v>
      </c>
      <c r="AL27" s="103" t="s">
        <v>115</v>
      </c>
      <c r="AM27" s="103" t="s">
        <v>3516</v>
      </c>
      <c r="AN27" s="103" t="s">
        <v>122</v>
      </c>
      <c r="AO27" s="103" t="s">
        <v>123</v>
      </c>
      <c r="AP27" s="103" t="s">
        <v>3711</v>
      </c>
      <c r="AQ27" s="104">
        <v>0</v>
      </c>
      <c r="AR27" s="104">
        <v>0</v>
      </c>
      <c r="AS27" s="132">
        <v>0</v>
      </c>
      <c r="AT27" s="104">
        <v>0</v>
      </c>
    </row>
    <row r="28" spans="2:46">
      <c r="B28" s="104">
        <v>3</v>
      </c>
      <c r="C28" s="103" t="s">
        <v>3697</v>
      </c>
      <c r="D28" s="103" t="s">
        <v>3698</v>
      </c>
      <c r="E28" s="103" t="s">
        <v>3699</v>
      </c>
      <c r="F28" s="103" t="s">
        <v>116</v>
      </c>
      <c r="G28" s="103" t="s">
        <v>3710</v>
      </c>
      <c r="H28" s="104">
        <v>106</v>
      </c>
      <c r="I28" s="103" t="s">
        <v>104</v>
      </c>
      <c r="J28" s="104">
        <v>1</v>
      </c>
      <c r="K28" s="103" t="s">
        <v>93</v>
      </c>
      <c r="L28" s="104">
        <v>0</v>
      </c>
      <c r="M28" s="103" t="s">
        <v>115</v>
      </c>
      <c r="N28" s="104">
        <v>0</v>
      </c>
      <c r="O28" s="103" t="s">
        <v>115</v>
      </c>
      <c r="P28" s="131">
        <v>0</v>
      </c>
      <c r="Q28" s="103" t="s">
        <v>115</v>
      </c>
      <c r="R28" s="104">
        <v>3</v>
      </c>
      <c r="S28" s="103" t="s">
        <v>3701</v>
      </c>
      <c r="T28" s="103" t="s">
        <v>3702</v>
      </c>
      <c r="U28" s="131">
        <v>196</v>
      </c>
      <c r="V28" s="131">
        <v>0</v>
      </c>
      <c r="W28" s="104">
        <v>616</v>
      </c>
      <c r="X28" s="103" t="s">
        <v>95</v>
      </c>
      <c r="Y28" s="104">
        <v>0</v>
      </c>
      <c r="Z28" s="103" t="s">
        <v>115</v>
      </c>
      <c r="AA28" s="104">
        <v>129</v>
      </c>
      <c r="AB28" s="103" t="s">
        <v>3584</v>
      </c>
      <c r="AC28" s="131">
        <v>0</v>
      </c>
      <c r="AD28" s="103" t="s">
        <v>115</v>
      </c>
      <c r="AE28" s="104">
        <v>0</v>
      </c>
      <c r="AF28" s="103" t="s">
        <v>115</v>
      </c>
      <c r="AG28" s="104">
        <v>3</v>
      </c>
      <c r="AH28" s="103" t="s">
        <v>3701</v>
      </c>
      <c r="AI28" s="103" t="s">
        <v>3702</v>
      </c>
      <c r="AJ28" s="131">
        <v>196</v>
      </c>
      <c r="AK28" s="131">
        <v>0</v>
      </c>
      <c r="AL28" s="103" t="s">
        <v>115</v>
      </c>
      <c r="AM28" s="103" t="s">
        <v>3516</v>
      </c>
      <c r="AN28" s="103" t="s">
        <v>122</v>
      </c>
      <c r="AO28" s="103" t="s">
        <v>123</v>
      </c>
      <c r="AP28" s="103" t="s">
        <v>3711</v>
      </c>
      <c r="AQ28" s="104">
        <v>0</v>
      </c>
      <c r="AR28" s="104">
        <v>0</v>
      </c>
      <c r="AS28" s="132">
        <v>0</v>
      </c>
      <c r="AT28" s="104">
        <v>0</v>
      </c>
    </row>
    <row r="29" spans="2:46">
      <c r="B29" s="104">
        <v>4</v>
      </c>
      <c r="C29" s="103" t="s">
        <v>3697</v>
      </c>
      <c r="D29" s="103" t="s">
        <v>3698</v>
      </c>
      <c r="E29" s="103" t="s">
        <v>3699</v>
      </c>
      <c r="F29" s="103" t="s">
        <v>116</v>
      </c>
      <c r="G29" s="103" t="s">
        <v>3710</v>
      </c>
      <c r="H29" s="104">
        <v>106</v>
      </c>
      <c r="I29" s="103" t="s">
        <v>104</v>
      </c>
      <c r="J29" s="104">
        <v>1</v>
      </c>
      <c r="K29" s="103" t="s">
        <v>93</v>
      </c>
      <c r="L29" s="104">
        <v>0</v>
      </c>
      <c r="M29" s="103" t="s">
        <v>115</v>
      </c>
      <c r="N29" s="104">
        <v>0</v>
      </c>
      <c r="O29" s="103" t="s">
        <v>115</v>
      </c>
      <c r="P29" s="131">
        <v>0</v>
      </c>
      <c r="Q29" s="103" t="s">
        <v>115</v>
      </c>
      <c r="R29" s="104">
        <v>3</v>
      </c>
      <c r="S29" s="103" t="s">
        <v>3701</v>
      </c>
      <c r="T29" s="103" t="s">
        <v>3702</v>
      </c>
      <c r="U29" s="131">
        <v>21</v>
      </c>
      <c r="V29" s="131">
        <v>0</v>
      </c>
      <c r="W29" s="104">
        <v>616</v>
      </c>
      <c r="X29" s="103" t="s">
        <v>95</v>
      </c>
      <c r="Y29" s="104">
        <v>0</v>
      </c>
      <c r="Z29" s="103" t="s">
        <v>115</v>
      </c>
      <c r="AA29" s="104">
        <v>151</v>
      </c>
      <c r="AB29" s="103" t="s">
        <v>3465</v>
      </c>
      <c r="AC29" s="131">
        <v>0</v>
      </c>
      <c r="AD29" s="103" t="s">
        <v>115</v>
      </c>
      <c r="AE29" s="104">
        <v>0</v>
      </c>
      <c r="AF29" s="103" t="s">
        <v>115</v>
      </c>
      <c r="AG29" s="104">
        <v>3</v>
      </c>
      <c r="AH29" s="103" t="s">
        <v>3701</v>
      </c>
      <c r="AI29" s="103" t="s">
        <v>3702</v>
      </c>
      <c r="AJ29" s="131">
        <v>21</v>
      </c>
      <c r="AK29" s="131">
        <v>0</v>
      </c>
      <c r="AL29" s="103" t="s">
        <v>115</v>
      </c>
      <c r="AM29" s="103" t="s">
        <v>3516</v>
      </c>
      <c r="AN29" s="103" t="s">
        <v>122</v>
      </c>
      <c r="AO29" s="103" t="s">
        <v>123</v>
      </c>
      <c r="AP29" s="103" t="s">
        <v>3711</v>
      </c>
      <c r="AQ29" s="104">
        <v>0</v>
      </c>
      <c r="AR29" s="104">
        <v>0</v>
      </c>
      <c r="AS29" s="132">
        <v>0</v>
      </c>
      <c r="AT29" s="104">
        <v>0</v>
      </c>
    </row>
    <row r="30" spans="2:46">
      <c r="B30" s="104">
        <v>5</v>
      </c>
      <c r="C30" s="103" t="s">
        <v>3697</v>
      </c>
      <c r="D30" s="103" t="s">
        <v>3698</v>
      </c>
      <c r="E30" s="103" t="s">
        <v>3699</v>
      </c>
      <c r="F30" s="103" t="s">
        <v>116</v>
      </c>
      <c r="G30" s="103" t="s">
        <v>3710</v>
      </c>
      <c r="H30" s="104">
        <v>106</v>
      </c>
      <c r="I30" s="103" t="s">
        <v>104</v>
      </c>
      <c r="J30" s="104">
        <v>1</v>
      </c>
      <c r="K30" s="103" t="s">
        <v>93</v>
      </c>
      <c r="L30" s="104">
        <v>0</v>
      </c>
      <c r="M30" s="103" t="s">
        <v>115</v>
      </c>
      <c r="N30" s="104">
        <v>0</v>
      </c>
      <c r="O30" s="103" t="s">
        <v>115</v>
      </c>
      <c r="P30" s="131">
        <v>0</v>
      </c>
      <c r="Q30" s="103" t="s">
        <v>115</v>
      </c>
      <c r="R30" s="104">
        <v>3</v>
      </c>
      <c r="S30" s="103" t="s">
        <v>3701</v>
      </c>
      <c r="T30" s="103" t="s">
        <v>3702</v>
      </c>
      <c r="U30" s="131">
        <v>165</v>
      </c>
      <c r="V30" s="131">
        <v>0</v>
      </c>
      <c r="W30" s="104">
        <v>616</v>
      </c>
      <c r="X30" s="103" t="s">
        <v>95</v>
      </c>
      <c r="Y30" s="104">
        <v>0</v>
      </c>
      <c r="Z30" s="103" t="s">
        <v>115</v>
      </c>
      <c r="AA30" s="104">
        <v>155</v>
      </c>
      <c r="AB30" s="103" t="s">
        <v>3454</v>
      </c>
      <c r="AC30" s="131">
        <v>0</v>
      </c>
      <c r="AD30" s="103" t="s">
        <v>115</v>
      </c>
      <c r="AE30" s="104">
        <v>0</v>
      </c>
      <c r="AF30" s="103" t="s">
        <v>115</v>
      </c>
      <c r="AG30" s="104">
        <v>3</v>
      </c>
      <c r="AH30" s="103" t="s">
        <v>3701</v>
      </c>
      <c r="AI30" s="103" t="s">
        <v>3702</v>
      </c>
      <c r="AJ30" s="131">
        <v>165</v>
      </c>
      <c r="AK30" s="131">
        <v>0</v>
      </c>
      <c r="AL30" s="103" t="s">
        <v>115</v>
      </c>
      <c r="AM30" s="103" t="s">
        <v>3516</v>
      </c>
      <c r="AN30" s="103" t="s">
        <v>122</v>
      </c>
      <c r="AO30" s="103" t="s">
        <v>123</v>
      </c>
      <c r="AP30" s="103" t="s">
        <v>3711</v>
      </c>
      <c r="AQ30" s="104">
        <v>0</v>
      </c>
      <c r="AR30" s="104">
        <v>0</v>
      </c>
      <c r="AS30" s="132">
        <v>0</v>
      </c>
      <c r="AT30" s="104">
        <v>0</v>
      </c>
    </row>
    <row r="31" spans="2:46">
      <c r="B31" s="104">
        <v>6</v>
      </c>
      <c r="C31" s="103" t="s">
        <v>3697</v>
      </c>
      <c r="D31" s="103" t="s">
        <v>3698</v>
      </c>
      <c r="E31" s="103" t="s">
        <v>3699</v>
      </c>
      <c r="F31" s="103" t="s">
        <v>116</v>
      </c>
      <c r="G31" s="103" t="s">
        <v>3710</v>
      </c>
      <c r="H31" s="104">
        <v>106</v>
      </c>
      <c r="I31" s="103" t="s">
        <v>104</v>
      </c>
      <c r="J31" s="104">
        <v>1</v>
      </c>
      <c r="K31" s="103" t="s">
        <v>93</v>
      </c>
      <c r="L31" s="104">
        <v>0</v>
      </c>
      <c r="M31" s="103" t="s">
        <v>115</v>
      </c>
      <c r="N31" s="104">
        <v>0</v>
      </c>
      <c r="O31" s="103" t="s">
        <v>115</v>
      </c>
      <c r="P31" s="131">
        <v>0</v>
      </c>
      <c r="Q31" s="103" t="s">
        <v>115</v>
      </c>
      <c r="R31" s="104">
        <v>3</v>
      </c>
      <c r="S31" s="103" t="s">
        <v>3701</v>
      </c>
      <c r="T31" s="103" t="s">
        <v>3702</v>
      </c>
      <c r="U31" s="131">
        <v>110</v>
      </c>
      <c r="V31" s="131">
        <v>0</v>
      </c>
      <c r="W31" s="104">
        <v>616</v>
      </c>
      <c r="X31" s="103" t="s">
        <v>95</v>
      </c>
      <c r="Y31" s="104">
        <v>0</v>
      </c>
      <c r="Z31" s="103" t="s">
        <v>115</v>
      </c>
      <c r="AA31" s="104">
        <v>162</v>
      </c>
      <c r="AB31" s="103" t="s">
        <v>3449</v>
      </c>
      <c r="AC31" s="131">
        <v>0</v>
      </c>
      <c r="AD31" s="103" t="s">
        <v>115</v>
      </c>
      <c r="AE31" s="104">
        <v>0</v>
      </c>
      <c r="AF31" s="103" t="s">
        <v>115</v>
      </c>
      <c r="AG31" s="104">
        <v>3</v>
      </c>
      <c r="AH31" s="103" t="s">
        <v>3701</v>
      </c>
      <c r="AI31" s="103" t="s">
        <v>3702</v>
      </c>
      <c r="AJ31" s="131">
        <v>110</v>
      </c>
      <c r="AK31" s="131">
        <v>0</v>
      </c>
      <c r="AL31" s="103" t="s">
        <v>115</v>
      </c>
      <c r="AM31" s="103" t="s">
        <v>3516</v>
      </c>
      <c r="AN31" s="103" t="s">
        <v>122</v>
      </c>
      <c r="AO31" s="103" t="s">
        <v>123</v>
      </c>
      <c r="AP31" s="103" t="s">
        <v>3711</v>
      </c>
      <c r="AQ31" s="104">
        <v>0</v>
      </c>
      <c r="AR31" s="104">
        <v>0</v>
      </c>
      <c r="AS31" s="132">
        <v>0</v>
      </c>
      <c r="AT31" s="104">
        <v>0</v>
      </c>
    </row>
    <row r="32" spans="2:46">
      <c r="B32" s="104">
        <v>7</v>
      </c>
      <c r="C32" s="103" t="s">
        <v>3697</v>
      </c>
      <c r="D32" s="103" t="s">
        <v>3698</v>
      </c>
      <c r="E32" s="103" t="s">
        <v>3699</v>
      </c>
      <c r="F32" s="103" t="s">
        <v>119</v>
      </c>
      <c r="G32" s="103" t="s">
        <v>3700</v>
      </c>
      <c r="H32" s="104">
        <v>106</v>
      </c>
      <c r="I32" s="103" t="s">
        <v>104</v>
      </c>
      <c r="J32" s="104">
        <v>1</v>
      </c>
      <c r="K32" s="103" t="s">
        <v>93</v>
      </c>
      <c r="L32" s="104">
        <v>0</v>
      </c>
      <c r="M32" s="103" t="s">
        <v>115</v>
      </c>
      <c r="N32" s="104">
        <v>0</v>
      </c>
      <c r="O32" s="103" t="s">
        <v>115</v>
      </c>
      <c r="P32" s="131">
        <v>0</v>
      </c>
      <c r="Q32" s="103" t="s">
        <v>115</v>
      </c>
      <c r="R32" s="104">
        <v>3</v>
      </c>
      <c r="S32" s="103" t="s">
        <v>3701</v>
      </c>
      <c r="T32" s="103" t="s">
        <v>3702</v>
      </c>
      <c r="U32" s="131">
        <v>268</v>
      </c>
      <c r="V32" s="131">
        <v>0</v>
      </c>
      <c r="W32" s="104">
        <v>716</v>
      </c>
      <c r="X32" s="103" t="s">
        <v>106</v>
      </c>
      <c r="Y32" s="104">
        <v>0</v>
      </c>
      <c r="Z32" s="103" t="s">
        <v>115</v>
      </c>
      <c r="AA32" s="104">
        <v>0</v>
      </c>
      <c r="AB32" s="103" t="s">
        <v>115</v>
      </c>
      <c r="AC32" s="131">
        <v>0</v>
      </c>
      <c r="AD32" s="103" t="s">
        <v>115</v>
      </c>
      <c r="AE32" s="104">
        <v>0</v>
      </c>
      <c r="AF32" s="103" t="s">
        <v>115</v>
      </c>
      <c r="AG32" s="104">
        <v>3</v>
      </c>
      <c r="AH32" s="103" t="s">
        <v>3701</v>
      </c>
      <c r="AI32" s="103" t="s">
        <v>3702</v>
      </c>
      <c r="AJ32" s="131">
        <v>268</v>
      </c>
      <c r="AK32" s="131">
        <v>0</v>
      </c>
      <c r="AL32" s="103" t="s">
        <v>115</v>
      </c>
      <c r="AM32" s="103" t="s">
        <v>3516</v>
      </c>
      <c r="AN32" s="103" t="s">
        <v>122</v>
      </c>
      <c r="AO32" s="103" t="s">
        <v>123</v>
      </c>
      <c r="AP32" s="103" t="s">
        <v>3712</v>
      </c>
      <c r="AQ32" s="104">
        <v>0</v>
      </c>
      <c r="AR32" s="104">
        <v>0</v>
      </c>
      <c r="AS32" s="132">
        <v>0</v>
      </c>
      <c r="AT32" s="104">
        <v>0</v>
      </c>
    </row>
    <row r="33" spans="2:46">
      <c r="B33" s="104">
        <v>1</v>
      </c>
      <c r="C33" s="103" t="s">
        <v>3697</v>
      </c>
      <c r="D33" s="103" t="s">
        <v>3698</v>
      </c>
      <c r="E33" s="103" t="s">
        <v>3699</v>
      </c>
      <c r="F33" s="103" t="s">
        <v>116</v>
      </c>
      <c r="G33" s="103" t="s">
        <v>3710</v>
      </c>
      <c r="H33" s="104">
        <v>106</v>
      </c>
      <c r="I33" s="103" t="s">
        <v>104</v>
      </c>
      <c r="J33" s="104">
        <v>1</v>
      </c>
      <c r="K33" s="103" t="s">
        <v>93</v>
      </c>
      <c r="L33" s="104">
        <v>0</v>
      </c>
      <c r="M33" s="103" t="s">
        <v>115</v>
      </c>
      <c r="N33" s="104">
        <v>0</v>
      </c>
      <c r="O33" s="103" t="s">
        <v>115</v>
      </c>
      <c r="P33" s="131">
        <v>0</v>
      </c>
      <c r="Q33" s="103" t="s">
        <v>115</v>
      </c>
      <c r="R33" s="104">
        <v>3</v>
      </c>
      <c r="S33" s="103" t="s">
        <v>3701</v>
      </c>
      <c r="T33" s="103" t="s">
        <v>3702</v>
      </c>
      <c r="U33" s="131">
        <v>74</v>
      </c>
      <c r="V33" s="131">
        <v>0</v>
      </c>
      <c r="W33" s="104">
        <v>616</v>
      </c>
      <c r="X33" s="103" t="s">
        <v>95</v>
      </c>
      <c r="Y33" s="104">
        <v>0</v>
      </c>
      <c r="Z33" s="103" t="s">
        <v>115</v>
      </c>
      <c r="AA33" s="104">
        <v>116</v>
      </c>
      <c r="AB33" s="103" t="s">
        <v>3397</v>
      </c>
      <c r="AC33" s="131">
        <v>0</v>
      </c>
      <c r="AD33" s="103" t="s">
        <v>115</v>
      </c>
      <c r="AE33" s="104">
        <v>0</v>
      </c>
      <c r="AF33" s="103" t="s">
        <v>115</v>
      </c>
      <c r="AG33" s="104">
        <v>3</v>
      </c>
      <c r="AH33" s="103" t="s">
        <v>3701</v>
      </c>
      <c r="AI33" s="103" t="s">
        <v>3702</v>
      </c>
      <c r="AJ33" s="131">
        <v>74</v>
      </c>
      <c r="AK33" s="131">
        <v>0</v>
      </c>
      <c r="AL33" s="103" t="s">
        <v>115</v>
      </c>
      <c r="AM33" s="103" t="s">
        <v>3516</v>
      </c>
      <c r="AN33" s="103" t="s">
        <v>125</v>
      </c>
      <c r="AO33" s="103" t="s">
        <v>126</v>
      </c>
      <c r="AP33" s="103" t="s">
        <v>3711</v>
      </c>
      <c r="AQ33" s="104">
        <v>0</v>
      </c>
      <c r="AR33" s="104">
        <v>0</v>
      </c>
      <c r="AS33" s="132">
        <v>0</v>
      </c>
      <c r="AT33" s="104">
        <v>0</v>
      </c>
    </row>
    <row r="34" spans="2:46">
      <c r="B34" s="104">
        <v>2</v>
      </c>
      <c r="C34" s="103" t="s">
        <v>3697</v>
      </c>
      <c r="D34" s="103" t="s">
        <v>3698</v>
      </c>
      <c r="E34" s="103" t="s">
        <v>3699</v>
      </c>
      <c r="F34" s="103" t="s">
        <v>116</v>
      </c>
      <c r="G34" s="103" t="s">
        <v>3710</v>
      </c>
      <c r="H34" s="104">
        <v>106</v>
      </c>
      <c r="I34" s="103" t="s">
        <v>104</v>
      </c>
      <c r="J34" s="104">
        <v>1</v>
      </c>
      <c r="K34" s="103" t="s">
        <v>93</v>
      </c>
      <c r="L34" s="104">
        <v>0</v>
      </c>
      <c r="M34" s="103" t="s">
        <v>115</v>
      </c>
      <c r="N34" s="104">
        <v>0</v>
      </c>
      <c r="O34" s="103" t="s">
        <v>115</v>
      </c>
      <c r="P34" s="131">
        <v>0</v>
      </c>
      <c r="Q34" s="103" t="s">
        <v>115</v>
      </c>
      <c r="R34" s="104">
        <v>3</v>
      </c>
      <c r="S34" s="103" t="s">
        <v>3701</v>
      </c>
      <c r="T34" s="103" t="s">
        <v>3702</v>
      </c>
      <c r="U34" s="131">
        <v>192</v>
      </c>
      <c r="V34" s="131">
        <v>0</v>
      </c>
      <c r="W34" s="104">
        <v>616</v>
      </c>
      <c r="X34" s="103" t="s">
        <v>95</v>
      </c>
      <c r="Y34" s="104">
        <v>0</v>
      </c>
      <c r="Z34" s="103" t="s">
        <v>115</v>
      </c>
      <c r="AA34" s="104">
        <v>129</v>
      </c>
      <c r="AB34" s="103" t="s">
        <v>3584</v>
      </c>
      <c r="AC34" s="131">
        <v>0</v>
      </c>
      <c r="AD34" s="103" t="s">
        <v>115</v>
      </c>
      <c r="AE34" s="104">
        <v>0</v>
      </c>
      <c r="AF34" s="103" t="s">
        <v>115</v>
      </c>
      <c r="AG34" s="104">
        <v>3</v>
      </c>
      <c r="AH34" s="103" t="s">
        <v>3701</v>
      </c>
      <c r="AI34" s="103" t="s">
        <v>3702</v>
      </c>
      <c r="AJ34" s="131">
        <v>192</v>
      </c>
      <c r="AK34" s="131">
        <v>0</v>
      </c>
      <c r="AL34" s="103" t="s">
        <v>115</v>
      </c>
      <c r="AM34" s="103" t="s">
        <v>3516</v>
      </c>
      <c r="AN34" s="103" t="s">
        <v>125</v>
      </c>
      <c r="AO34" s="103" t="s">
        <v>126</v>
      </c>
      <c r="AP34" s="103" t="s">
        <v>3711</v>
      </c>
      <c r="AQ34" s="104">
        <v>0</v>
      </c>
      <c r="AR34" s="104">
        <v>0</v>
      </c>
      <c r="AS34" s="132">
        <v>0</v>
      </c>
      <c r="AT34" s="104">
        <v>0</v>
      </c>
    </row>
    <row r="35" spans="2:46">
      <c r="B35" s="104">
        <v>3</v>
      </c>
      <c r="C35" s="103" t="s">
        <v>3697</v>
      </c>
      <c r="D35" s="103" t="s">
        <v>3698</v>
      </c>
      <c r="E35" s="103" t="s">
        <v>3699</v>
      </c>
      <c r="F35" s="103" t="s">
        <v>116</v>
      </c>
      <c r="G35" s="103" t="s">
        <v>3710</v>
      </c>
      <c r="H35" s="104">
        <v>106</v>
      </c>
      <c r="I35" s="103" t="s">
        <v>104</v>
      </c>
      <c r="J35" s="104">
        <v>1</v>
      </c>
      <c r="K35" s="103" t="s">
        <v>93</v>
      </c>
      <c r="L35" s="104">
        <v>0</v>
      </c>
      <c r="M35" s="103" t="s">
        <v>115</v>
      </c>
      <c r="N35" s="104">
        <v>0</v>
      </c>
      <c r="O35" s="103" t="s">
        <v>115</v>
      </c>
      <c r="P35" s="131">
        <v>0</v>
      </c>
      <c r="Q35" s="103" t="s">
        <v>115</v>
      </c>
      <c r="R35" s="104">
        <v>3</v>
      </c>
      <c r="S35" s="103" t="s">
        <v>3701</v>
      </c>
      <c r="T35" s="103" t="s">
        <v>3702</v>
      </c>
      <c r="U35" s="131">
        <v>8</v>
      </c>
      <c r="V35" s="131">
        <v>0</v>
      </c>
      <c r="W35" s="104">
        <v>616</v>
      </c>
      <c r="X35" s="103" t="s">
        <v>95</v>
      </c>
      <c r="Y35" s="104">
        <v>0</v>
      </c>
      <c r="Z35" s="103" t="s">
        <v>115</v>
      </c>
      <c r="AA35" s="104">
        <v>132</v>
      </c>
      <c r="AB35" s="103" t="s">
        <v>3627</v>
      </c>
      <c r="AC35" s="131">
        <v>0</v>
      </c>
      <c r="AD35" s="103" t="s">
        <v>115</v>
      </c>
      <c r="AE35" s="104">
        <v>0</v>
      </c>
      <c r="AF35" s="103" t="s">
        <v>115</v>
      </c>
      <c r="AG35" s="104">
        <v>3</v>
      </c>
      <c r="AH35" s="103" t="s">
        <v>3701</v>
      </c>
      <c r="AI35" s="103" t="s">
        <v>3702</v>
      </c>
      <c r="AJ35" s="131">
        <v>8</v>
      </c>
      <c r="AK35" s="131">
        <v>0</v>
      </c>
      <c r="AL35" s="103" t="s">
        <v>115</v>
      </c>
      <c r="AM35" s="103" t="s">
        <v>3516</v>
      </c>
      <c r="AN35" s="103" t="s">
        <v>125</v>
      </c>
      <c r="AO35" s="103" t="s">
        <v>126</v>
      </c>
      <c r="AP35" s="103" t="s">
        <v>3711</v>
      </c>
      <c r="AQ35" s="104">
        <v>0</v>
      </c>
      <c r="AR35" s="104">
        <v>0</v>
      </c>
      <c r="AS35" s="132">
        <v>0</v>
      </c>
      <c r="AT35" s="104">
        <v>0</v>
      </c>
    </row>
    <row r="36" spans="2:46">
      <c r="B36" s="104">
        <v>4</v>
      </c>
      <c r="C36" s="103" t="s">
        <v>3697</v>
      </c>
      <c r="D36" s="103" t="s">
        <v>3698</v>
      </c>
      <c r="E36" s="103" t="s">
        <v>3699</v>
      </c>
      <c r="F36" s="103" t="s">
        <v>116</v>
      </c>
      <c r="G36" s="103" t="s">
        <v>3710</v>
      </c>
      <c r="H36" s="104">
        <v>106</v>
      </c>
      <c r="I36" s="103" t="s">
        <v>104</v>
      </c>
      <c r="J36" s="104">
        <v>1</v>
      </c>
      <c r="K36" s="103" t="s">
        <v>93</v>
      </c>
      <c r="L36" s="104">
        <v>0</v>
      </c>
      <c r="M36" s="103" t="s">
        <v>115</v>
      </c>
      <c r="N36" s="104">
        <v>0</v>
      </c>
      <c r="O36" s="103" t="s">
        <v>115</v>
      </c>
      <c r="P36" s="131">
        <v>0</v>
      </c>
      <c r="Q36" s="103" t="s">
        <v>115</v>
      </c>
      <c r="R36" s="104">
        <v>3</v>
      </c>
      <c r="S36" s="103" t="s">
        <v>3701</v>
      </c>
      <c r="T36" s="103" t="s">
        <v>3702</v>
      </c>
      <c r="U36" s="131">
        <v>41</v>
      </c>
      <c r="V36" s="131">
        <v>0</v>
      </c>
      <c r="W36" s="104">
        <v>616</v>
      </c>
      <c r="X36" s="103" t="s">
        <v>95</v>
      </c>
      <c r="Y36" s="104">
        <v>0</v>
      </c>
      <c r="Z36" s="103" t="s">
        <v>115</v>
      </c>
      <c r="AA36" s="104">
        <v>162</v>
      </c>
      <c r="AB36" s="103" t="s">
        <v>3449</v>
      </c>
      <c r="AC36" s="131">
        <v>0</v>
      </c>
      <c r="AD36" s="103" t="s">
        <v>115</v>
      </c>
      <c r="AE36" s="104">
        <v>0</v>
      </c>
      <c r="AF36" s="103" t="s">
        <v>115</v>
      </c>
      <c r="AG36" s="104">
        <v>3</v>
      </c>
      <c r="AH36" s="103" t="s">
        <v>3701</v>
      </c>
      <c r="AI36" s="103" t="s">
        <v>3702</v>
      </c>
      <c r="AJ36" s="131">
        <v>41</v>
      </c>
      <c r="AK36" s="131">
        <v>0</v>
      </c>
      <c r="AL36" s="103" t="s">
        <v>115</v>
      </c>
      <c r="AM36" s="103" t="s">
        <v>3516</v>
      </c>
      <c r="AN36" s="103" t="s">
        <v>125</v>
      </c>
      <c r="AO36" s="103" t="s">
        <v>126</v>
      </c>
      <c r="AP36" s="103" t="s">
        <v>3711</v>
      </c>
      <c r="AQ36" s="104">
        <v>0</v>
      </c>
      <c r="AR36" s="104">
        <v>0</v>
      </c>
      <c r="AS36" s="132">
        <v>0</v>
      </c>
      <c r="AT36" s="104">
        <v>0</v>
      </c>
    </row>
    <row r="37" spans="2:46">
      <c r="B37" s="104">
        <v>5</v>
      </c>
      <c r="C37" s="103" t="s">
        <v>3697</v>
      </c>
      <c r="D37" s="103" t="s">
        <v>3698</v>
      </c>
      <c r="E37" s="103" t="s">
        <v>3699</v>
      </c>
      <c r="F37" s="103" t="s">
        <v>116</v>
      </c>
      <c r="G37" s="103" t="s">
        <v>3710</v>
      </c>
      <c r="H37" s="104">
        <v>106</v>
      </c>
      <c r="I37" s="103" t="s">
        <v>104</v>
      </c>
      <c r="J37" s="104">
        <v>1</v>
      </c>
      <c r="K37" s="103" t="s">
        <v>93</v>
      </c>
      <c r="L37" s="104">
        <v>0</v>
      </c>
      <c r="M37" s="103" t="s">
        <v>115</v>
      </c>
      <c r="N37" s="104">
        <v>0</v>
      </c>
      <c r="O37" s="103" t="s">
        <v>115</v>
      </c>
      <c r="P37" s="131">
        <v>0</v>
      </c>
      <c r="Q37" s="103" t="s">
        <v>115</v>
      </c>
      <c r="R37" s="104">
        <v>3</v>
      </c>
      <c r="S37" s="103" t="s">
        <v>3701</v>
      </c>
      <c r="T37" s="103" t="s">
        <v>3702</v>
      </c>
      <c r="U37" s="131">
        <v>3</v>
      </c>
      <c r="V37" s="131">
        <v>0</v>
      </c>
      <c r="W37" s="104">
        <v>616</v>
      </c>
      <c r="X37" s="103" t="s">
        <v>95</v>
      </c>
      <c r="Y37" s="104">
        <v>0</v>
      </c>
      <c r="Z37" s="103" t="s">
        <v>115</v>
      </c>
      <c r="AA37" s="104">
        <v>163</v>
      </c>
      <c r="AB37" s="103" t="s">
        <v>3659</v>
      </c>
      <c r="AC37" s="131">
        <v>0</v>
      </c>
      <c r="AD37" s="103" t="s">
        <v>115</v>
      </c>
      <c r="AE37" s="104">
        <v>0</v>
      </c>
      <c r="AF37" s="103" t="s">
        <v>115</v>
      </c>
      <c r="AG37" s="104">
        <v>3</v>
      </c>
      <c r="AH37" s="103" t="s">
        <v>3701</v>
      </c>
      <c r="AI37" s="103" t="s">
        <v>3702</v>
      </c>
      <c r="AJ37" s="131">
        <v>3</v>
      </c>
      <c r="AK37" s="131">
        <v>0</v>
      </c>
      <c r="AL37" s="103" t="s">
        <v>115</v>
      </c>
      <c r="AM37" s="103" t="s">
        <v>3516</v>
      </c>
      <c r="AN37" s="103" t="s">
        <v>125</v>
      </c>
      <c r="AO37" s="103" t="s">
        <v>126</v>
      </c>
      <c r="AP37" s="103" t="s">
        <v>3711</v>
      </c>
      <c r="AQ37" s="104">
        <v>0</v>
      </c>
      <c r="AR37" s="104">
        <v>0</v>
      </c>
      <c r="AS37" s="132">
        <v>0</v>
      </c>
      <c r="AT37" s="104">
        <v>0</v>
      </c>
    </row>
    <row r="38" spans="2:46">
      <c r="B38" s="104">
        <v>6</v>
      </c>
      <c r="C38" s="103" t="s">
        <v>3697</v>
      </c>
      <c r="D38" s="103" t="s">
        <v>3698</v>
      </c>
      <c r="E38" s="103" t="s">
        <v>3699</v>
      </c>
      <c r="F38" s="103" t="s">
        <v>116</v>
      </c>
      <c r="G38" s="103" t="s">
        <v>3710</v>
      </c>
      <c r="H38" s="104">
        <v>106</v>
      </c>
      <c r="I38" s="103" t="s">
        <v>104</v>
      </c>
      <c r="J38" s="104">
        <v>1</v>
      </c>
      <c r="K38" s="103" t="s">
        <v>93</v>
      </c>
      <c r="L38" s="104">
        <v>0</v>
      </c>
      <c r="M38" s="103" t="s">
        <v>115</v>
      </c>
      <c r="N38" s="104">
        <v>0</v>
      </c>
      <c r="O38" s="103" t="s">
        <v>115</v>
      </c>
      <c r="P38" s="131">
        <v>0</v>
      </c>
      <c r="Q38" s="103" t="s">
        <v>115</v>
      </c>
      <c r="R38" s="104">
        <v>3</v>
      </c>
      <c r="S38" s="103" t="s">
        <v>3701</v>
      </c>
      <c r="T38" s="103" t="s">
        <v>3702</v>
      </c>
      <c r="U38" s="131">
        <v>7</v>
      </c>
      <c r="V38" s="131">
        <v>0</v>
      </c>
      <c r="W38" s="104">
        <v>616</v>
      </c>
      <c r="X38" s="103" t="s">
        <v>95</v>
      </c>
      <c r="Y38" s="104">
        <v>0</v>
      </c>
      <c r="Z38" s="103" t="s">
        <v>115</v>
      </c>
      <c r="AA38" s="104">
        <v>301</v>
      </c>
      <c r="AB38" s="103" t="s">
        <v>3681</v>
      </c>
      <c r="AC38" s="131">
        <v>0</v>
      </c>
      <c r="AD38" s="103" t="s">
        <v>115</v>
      </c>
      <c r="AE38" s="104">
        <v>0</v>
      </c>
      <c r="AF38" s="103" t="s">
        <v>115</v>
      </c>
      <c r="AG38" s="104">
        <v>3</v>
      </c>
      <c r="AH38" s="103" t="s">
        <v>3701</v>
      </c>
      <c r="AI38" s="103" t="s">
        <v>3702</v>
      </c>
      <c r="AJ38" s="131">
        <v>7</v>
      </c>
      <c r="AK38" s="131">
        <v>0</v>
      </c>
      <c r="AL38" s="103" t="s">
        <v>115</v>
      </c>
      <c r="AM38" s="103" t="s">
        <v>3516</v>
      </c>
      <c r="AN38" s="103" t="s">
        <v>125</v>
      </c>
      <c r="AO38" s="103" t="s">
        <v>126</v>
      </c>
      <c r="AP38" s="103" t="s">
        <v>3711</v>
      </c>
      <c r="AQ38" s="104">
        <v>0</v>
      </c>
      <c r="AR38" s="104">
        <v>0</v>
      </c>
      <c r="AS38" s="132">
        <v>0</v>
      </c>
      <c r="AT38" s="104">
        <v>0</v>
      </c>
    </row>
    <row r="39" spans="2:46">
      <c r="B39" s="104">
        <v>7</v>
      </c>
      <c r="C39" s="103" t="s">
        <v>3697</v>
      </c>
      <c r="D39" s="103" t="s">
        <v>3698</v>
      </c>
      <c r="E39" s="103" t="s">
        <v>3699</v>
      </c>
      <c r="F39" s="103" t="s">
        <v>116</v>
      </c>
      <c r="G39" s="103" t="s">
        <v>3710</v>
      </c>
      <c r="H39" s="104">
        <v>106</v>
      </c>
      <c r="I39" s="103" t="s">
        <v>104</v>
      </c>
      <c r="J39" s="104">
        <v>1</v>
      </c>
      <c r="K39" s="103" t="s">
        <v>93</v>
      </c>
      <c r="L39" s="104">
        <v>0</v>
      </c>
      <c r="M39" s="103" t="s">
        <v>115</v>
      </c>
      <c r="N39" s="104">
        <v>0</v>
      </c>
      <c r="O39" s="103" t="s">
        <v>115</v>
      </c>
      <c r="P39" s="131">
        <v>0</v>
      </c>
      <c r="Q39" s="103" t="s">
        <v>115</v>
      </c>
      <c r="R39" s="104">
        <v>3</v>
      </c>
      <c r="S39" s="103" t="s">
        <v>3701</v>
      </c>
      <c r="T39" s="103" t="s">
        <v>3702</v>
      </c>
      <c r="U39" s="131">
        <v>30</v>
      </c>
      <c r="V39" s="131">
        <v>0</v>
      </c>
      <c r="W39" s="104">
        <v>616</v>
      </c>
      <c r="X39" s="103" t="s">
        <v>95</v>
      </c>
      <c r="Y39" s="104">
        <v>0</v>
      </c>
      <c r="Z39" s="103" t="s">
        <v>115</v>
      </c>
      <c r="AA39" s="104">
        <v>302</v>
      </c>
      <c r="AB39" s="103" t="s">
        <v>3683</v>
      </c>
      <c r="AC39" s="131">
        <v>0</v>
      </c>
      <c r="AD39" s="103" t="s">
        <v>115</v>
      </c>
      <c r="AE39" s="104">
        <v>0</v>
      </c>
      <c r="AF39" s="103" t="s">
        <v>115</v>
      </c>
      <c r="AG39" s="104">
        <v>3</v>
      </c>
      <c r="AH39" s="103" t="s">
        <v>3701</v>
      </c>
      <c r="AI39" s="103" t="s">
        <v>3702</v>
      </c>
      <c r="AJ39" s="131">
        <v>30</v>
      </c>
      <c r="AK39" s="131">
        <v>0</v>
      </c>
      <c r="AL39" s="103" t="s">
        <v>115</v>
      </c>
      <c r="AM39" s="103" t="s">
        <v>3516</v>
      </c>
      <c r="AN39" s="103" t="s">
        <v>125</v>
      </c>
      <c r="AO39" s="103" t="s">
        <v>126</v>
      </c>
      <c r="AP39" s="103" t="s">
        <v>3711</v>
      </c>
      <c r="AQ39" s="104">
        <v>0</v>
      </c>
      <c r="AR39" s="104">
        <v>0</v>
      </c>
      <c r="AS39" s="132">
        <v>0</v>
      </c>
      <c r="AT39" s="104">
        <v>0</v>
      </c>
    </row>
    <row r="40" spans="2:46">
      <c r="B40" s="104">
        <v>8</v>
      </c>
      <c r="C40" s="103" t="s">
        <v>3697</v>
      </c>
      <c r="D40" s="103" t="s">
        <v>3698</v>
      </c>
      <c r="E40" s="103" t="s">
        <v>3699</v>
      </c>
      <c r="F40" s="103" t="s">
        <v>119</v>
      </c>
      <c r="G40" s="103" t="s">
        <v>3700</v>
      </c>
      <c r="H40" s="104">
        <v>106</v>
      </c>
      <c r="I40" s="103" t="s">
        <v>104</v>
      </c>
      <c r="J40" s="104">
        <v>1</v>
      </c>
      <c r="K40" s="103" t="s">
        <v>93</v>
      </c>
      <c r="L40" s="104">
        <v>0</v>
      </c>
      <c r="M40" s="103" t="s">
        <v>115</v>
      </c>
      <c r="N40" s="104">
        <v>0</v>
      </c>
      <c r="O40" s="103" t="s">
        <v>115</v>
      </c>
      <c r="P40" s="131">
        <v>0</v>
      </c>
      <c r="Q40" s="103" t="s">
        <v>115</v>
      </c>
      <c r="R40" s="104">
        <v>3</v>
      </c>
      <c r="S40" s="103" t="s">
        <v>3701</v>
      </c>
      <c r="T40" s="103" t="s">
        <v>3702</v>
      </c>
      <c r="U40" s="131">
        <v>599</v>
      </c>
      <c r="V40" s="131">
        <v>0</v>
      </c>
      <c r="W40" s="104">
        <v>716</v>
      </c>
      <c r="X40" s="103" t="s">
        <v>106</v>
      </c>
      <c r="Y40" s="104">
        <v>0</v>
      </c>
      <c r="Z40" s="103" t="s">
        <v>115</v>
      </c>
      <c r="AA40" s="104">
        <v>0</v>
      </c>
      <c r="AB40" s="103" t="s">
        <v>115</v>
      </c>
      <c r="AC40" s="131">
        <v>0</v>
      </c>
      <c r="AD40" s="103" t="s">
        <v>115</v>
      </c>
      <c r="AE40" s="104">
        <v>0</v>
      </c>
      <c r="AF40" s="103" t="s">
        <v>115</v>
      </c>
      <c r="AG40" s="104">
        <v>3</v>
      </c>
      <c r="AH40" s="103" t="s">
        <v>3701</v>
      </c>
      <c r="AI40" s="103" t="s">
        <v>3702</v>
      </c>
      <c r="AJ40" s="131">
        <v>599</v>
      </c>
      <c r="AK40" s="131">
        <v>0</v>
      </c>
      <c r="AL40" s="103" t="s">
        <v>115</v>
      </c>
      <c r="AM40" s="103" t="s">
        <v>3516</v>
      </c>
      <c r="AN40" s="103" t="s">
        <v>125</v>
      </c>
      <c r="AO40" s="103" t="s">
        <v>126</v>
      </c>
      <c r="AP40" s="103" t="s">
        <v>3712</v>
      </c>
      <c r="AQ40" s="104">
        <v>0</v>
      </c>
      <c r="AR40" s="104">
        <v>0</v>
      </c>
      <c r="AS40" s="132">
        <v>0</v>
      </c>
      <c r="AT40" s="104">
        <v>0</v>
      </c>
    </row>
    <row r="41" spans="2:46">
      <c r="B41" s="104">
        <v>1</v>
      </c>
      <c r="C41" s="103" t="s">
        <v>3697</v>
      </c>
      <c r="D41" s="103" t="s">
        <v>3698</v>
      </c>
      <c r="E41" s="103" t="s">
        <v>3699</v>
      </c>
      <c r="F41" s="103" t="s">
        <v>116</v>
      </c>
      <c r="G41" s="103" t="s">
        <v>3710</v>
      </c>
      <c r="H41" s="104">
        <v>106</v>
      </c>
      <c r="I41" s="103" t="s">
        <v>104</v>
      </c>
      <c r="J41" s="104">
        <v>1</v>
      </c>
      <c r="K41" s="103" t="s">
        <v>93</v>
      </c>
      <c r="L41" s="104">
        <v>0</v>
      </c>
      <c r="M41" s="103" t="s">
        <v>115</v>
      </c>
      <c r="N41" s="104">
        <v>0</v>
      </c>
      <c r="O41" s="103" t="s">
        <v>115</v>
      </c>
      <c r="P41" s="131">
        <v>0</v>
      </c>
      <c r="Q41" s="103" t="s">
        <v>115</v>
      </c>
      <c r="R41" s="104">
        <v>3</v>
      </c>
      <c r="S41" s="103" t="s">
        <v>3701</v>
      </c>
      <c r="T41" s="103" t="s">
        <v>3702</v>
      </c>
      <c r="U41" s="131">
        <v>453</v>
      </c>
      <c r="V41" s="131">
        <v>0</v>
      </c>
      <c r="W41" s="104">
        <v>616</v>
      </c>
      <c r="X41" s="103" t="s">
        <v>95</v>
      </c>
      <c r="Y41" s="104">
        <v>0</v>
      </c>
      <c r="Z41" s="103" t="s">
        <v>115</v>
      </c>
      <c r="AA41" s="104">
        <v>129</v>
      </c>
      <c r="AB41" s="103" t="s">
        <v>3584</v>
      </c>
      <c r="AC41" s="131">
        <v>0</v>
      </c>
      <c r="AD41" s="103" t="s">
        <v>115</v>
      </c>
      <c r="AE41" s="104">
        <v>0</v>
      </c>
      <c r="AF41" s="103" t="s">
        <v>115</v>
      </c>
      <c r="AG41" s="104">
        <v>3</v>
      </c>
      <c r="AH41" s="103" t="s">
        <v>3701</v>
      </c>
      <c r="AI41" s="103" t="s">
        <v>3702</v>
      </c>
      <c r="AJ41" s="131">
        <v>453</v>
      </c>
      <c r="AK41" s="131">
        <v>0</v>
      </c>
      <c r="AL41" s="103" t="s">
        <v>115</v>
      </c>
      <c r="AM41" s="103" t="s">
        <v>3516</v>
      </c>
      <c r="AN41" s="103" t="s">
        <v>131</v>
      </c>
      <c r="AO41" s="103" t="s">
        <v>132</v>
      </c>
      <c r="AP41" s="103" t="s">
        <v>3711</v>
      </c>
      <c r="AQ41" s="104">
        <v>0</v>
      </c>
      <c r="AR41" s="104">
        <v>0</v>
      </c>
      <c r="AS41" s="132">
        <v>0</v>
      </c>
      <c r="AT41" s="104">
        <v>0</v>
      </c>
    </row>
    <row r="42" spans="2:46">
      <c r="B42" s="104">
        <v>2</v>
      </c>
      <c r="C42" s="103" t="s">
        <v>3697</v>
      </c>
      <c r="D42" s="103" t="s">
        <v>3698</v>
      </c>
      <c r="E42" s="103" t="s">
        <v>3699</v>
      </c>
      <c r="F42" s="103" t="s">
        <v>116</v>
      </c>
      <c r="G42" s="103" t="s">
        <v>3710</v>
      </c>
      <c r="H42" s="104">
        <v>106</v>
      </c>
      <c r="I42" s="103" t="s">
        <v>104</v>
      </c>
      <c r="J42" s="104">
        <v>1</v>
      </c>
      <c r="K42" s="103" t="s">
        <v>93</v>
      </c>
      <c r="L42" s="104">
        <v>0</v>
      </c>
      <c r="M42" s="103" t="s">
        <v>115</v>
      </c>
      <c r="N42" s="104">
        <v>0</v>
      </c>
      <c r="O42" s="103" t="s">
        <v>115</v>
      </c>
      <c r="P42" s="131">
        <v>0</v>
      </c>
      <c r="Q42" s="103" t="s">
        <v>115</v>
      </c>
      <c r="R42" s="104">
        <v>3</v>
      </c>
      <c r="S42" s="103" t="s">
        <v>3701</v>
      </c>
      <c r="T42" s="103" t="s">
        <v>3702</v>
      </c>
      <c r="U42" s="131">
        <v>101</v>
      </c>
      <c r="V42" s="131">
        <v>0</v>
      </c>
      <c r="W42" s="104">
        <v>616</v>
      </c>
      <c r="X42" s="103" t="s">
        <v>95</v>
      </c>
      <c r="Y42" s="104">
        <v>0</v>
      </c>
      <c r="Z42" s="103" t="s">
        <v>115</v>
      </c>
      <c r="AA42" s="104">
        <v>120</v>
      </c>
      <c r="AB42" s="103" t="s">
        <v>3581</v>
      </c>
      <c r="AC42" s="131">
        <v>0</v>
      </c>
      <c r="AD42" s="103" t="s">
        <v>115</v>
      </c>
      <c r="AE42" s="104">
        <v>0</v>
      </c>
      <c r="AF42" s="103" t="s">
        <v>115</v>
      </c>
      <c r="AG42" s="104">
        <v>3</v>
      </c>
      <c r="AH42" s="103" t="s">
        <v>3701</v>
      </c>
      <c r="AI42" s="103" t="s">
        <v>3702</v>
      </c>
      <c r="AJ42" s="131">
        <v>101</v>
      </c>
      <c r="AK42" s="131">
        <v>0</v>
      </c>
      <c r="AL42" s="103" t="s">
        <v>115</v>
      </c>
      <c r="AM42" s="103" t="s">
        <v>3516</v>
      </c>
      <c r="AN42" s="103" t="s">
        <v>131</v>
      </c>
      <c r="AO42" s="103" t="s">
        <v>132</v>
      </c>
      <c r="AP42" s="103" t="s">
        <v>3711</v>
      </c>
      <c r="AQ42" s="104">
        <v>0</v>
      </c>
      <c r="AR42" s="104">
        <v>0</v>
      </c>
      <c r="AS42" s="132">
        <v>0</v>
      </c>
      <c r="AT42" s="104">
        <v>0</v>
      </c>
    </row>
    <row r="43" spans="2:46">
      <c r="B43" s="104">
        <v>3</v>
      </c>
      <c r="C43" s="103" t="s">
        <v>3697</v>
      </c>
      <c r="D43" s="103" t="s">
        <v>3698</v>
      </c>
      <c r="E43" s="103" t="s">
        <v>3699</v>
      </c>
      <c r="F43" s="103" t="s">
        <v>116</v>
      </c>
      <c r="G43" s="103" t="s">
        <v>3710</v>
      </c>
      <c r="H43" s="104">
        <v>106</v>
      </c>
      <c r="I43" s="103" t="s">
        <v>104</v>
      </c>
      <c r="J43" s="104">
        <v>1</v>
      </c>
      <c r="K43" s="103" t="s">
        <v>93</v>
      </c>
      <c r="L43" s="104">
        <v>0</v>
      </c>
      <c r="M43" s="103" t="s">
        <v>115</v>
      </c>
      <c r="N43" s="104">
        <v>0</v>
      </c>
      <c r="O43" s="103" t="s">
        <v>115</v>
      </c>
      <c r="P43" s="131">
        <v>0</v>
      </c>
      <c r="Q43" s="103" t="s">
        <v>115</v>
      </c>
      <c r="R43" s="104">
        <v>3</v>
      </c>
      <c r="S43" s="103" t="s">
        <v>3701</v>
      </c>
      <c r="T43" s="103" t="s">
        <v>3702</v>
      </c>
      <c r="U43" s="131">
        <v>158</v>
      </c>
      <c r="V43" s="131">
        <v>0</v>
      </c>
      <c r="W43" s="104">
        <v>616</v>
      </c>
      <c r="X43" s="103" t="s">
        <v>95</v>
      </c>
      <c r="Y43" s="104">
        <v>0</v>
      </c>
      <c r="Z43" s="103" t="s">
        <v>115</v>
      </c>
      <c r="AA43" s="104">
        <v>125</v>
      </c>
      <c r="AB43" s="103" t="s">
        <v>3608</v>
      </c>
      <c r="AC43" s="131">
        <v>0</v>
      </c>
      <c r="AD43" s="103" t="s">
        <v>115</v>
      </c>
      <c r="AE43" s="104">
        <v>0</v>
      </c>
      <c r="AF43" s="103" t="s">
        <v>115</v>
      </c>
      <c r="AG43" s="104">
        <v>3</v>
      </c>
      <c r="AH43" s="103" t="s">
        <v>3701</v>
      </c>
      <c r="AI43" s="103" t="s">
        <v>3702</v>
      </c>
      <c r="AJ43" s="131">
        <v>158</v>
      </c>
      <c r="AK43" s="131">
        <v>0</v>
      </c>
      <c r="AL43" s="103" t="s">
        <v>115</v>
      </c>
      <c r="AM43" s="103" t="s">
        <v>3516</v>
      </c>
      <c r="AN43" s="103" t="s">
        <v>131</v>
      </c>
      <c r="AO43" s="103" t="s">
        <v>132</v>
      </c>
      <c r="AP43" s="103" t="s">
        <v>3711</v>
      </c>
      <c r="AQ43" s="104">
        <v>0</v>
      </c>
      <c r="AR43" s="104">
        <v>0</v>
      </c>
      <c r="AS43" s="132">
        <v>0</v>
      </c>
      <c r="AT43" s="104">
        <v>0</v>
      </c>
    </row>
    <row r="44" spans="2:46">
      <c r="B44" s="104">
        <v>4</v>
      </c>
      <c r="C44" s="103" t="s">
        <v>3697</v>
      </c>
      <c r="D44" s="103" t="s">
        <v>3698</v>
      </c>
      <c r="E44" s="103" t="s">
        <v>3699</v>
      </c>
      <c r="F44" s="103" t="s">
        <v>119</v>
      </c>
      <c r="G44" s="103" t="s">
        <v>3700</v>
      </c>
      <c r="H44" s="104">
        <v>106</v>
      </c>
      <c r="I44" s="103" t="s">
        <v>104</v>
      </c>
      <c r="J44" s="104">
        <v>1</v>
      </c>
      <c r="K44" s="103" t="s">
        <v>93</v>
      </c>
      <c r="L44" s="104">
        <v>0</v>
      </c>
      <c r="M44" s="103" t="s">
        <v>115</v>
      </c>
      <c r="N44" s="104">
        <v>0</v>
      </c>
      <c r="O44" s="103" t="s">
        <v>115</v>
      </c>
      <c r="P44" s="131">
        <v>0</v>
      </c>
      <c r="Q44" s="103" t="s">
        <v>115</v>
      </c>
      <c r="R44" s="104">
        <v>3</v>
      </c>
      <c r="S44" s="103" t="s">
        <v>3701</v>
      </c>
      <c r="T44" s="103" t="s">
        <v>3702</v>
      </c>
      <c r="U44" s="131">
        <v>6</v>
      </c>
      <c r="V44" s="131">
        <v>0</v>
      </c>
      <c r="W44" s="104">
        <v>716</v>
      </c>
      <c r="X44" s="103" t="s">
        <v>106</v>
      </c>
      <c r="Y44" s="104">
        <v>0</v>
      </c>
      <c r="Z44" s="103" t="s">
        <v>115</v>
      </c>
      <c r="AA44" s="104">
        <v>0</v>
      </c>
      <c r="AB44" s="103" t="s">
        <v>115</v>
      </c>
      <c r="AC44" s="131">
        <v>0</v>
      </c>
      <c r="AD44" s="103" t="s">
        <v>115</v>
      </c>
      <c r="AE44" s="104">
        <v>0</v>
      </c>
      <c r="AF44" s="103" t="s">
        <v>115</v>
      </c>
      <c r="AG44" s="104">
        <v>3</v>
      </c>
      <c r="AH44" s="103" t="s">
        <v>3701</v>
      </c>
      <c r="AI44" s="103" t="s">
        <v>3702</v>
      </c>
      <c r="AJ44" s="131">
        <v>6</v>
      </c>
      <c r="AK44" s="131">
        <v>0</v>
      </c>
      <c r="AL44" s="103" t="s">
        <v>115</v>
      </c>
      <c r="AM44" s="103" t="s">
        <v>3516</v>
      </c>
      <c r="AN44" s="103" t="s">
        <v>131</v>
      </c>
      <c r="AO44" s="103" t="s">
        <v>132</v>
      </c>
      <c r="AP44" s="103" t="s">
        <v>3712</v>
      </c>
      <c r="AQ44" s="104">
        <v>0</v>
      </c>
      <c r="AR44" s="104">
        <v>0</v>
      </c>
      <c r="AS44" s="132">
        <v>0</v>
      </c>
      <c r="AT44" s="104">
        <v>0</v>
      </c>
    </row>
    <row r="45" spans="2:46">
      <c r="B45" s="104">
        <v>1</v>
      </c>
      <c r="C45" s="103" t="s">
        <v>3697</v>
      </c>
      <c r="D45" s="103" t="s">
        <v>3698</v>
      </c>
      <c r="E45" s="103" t="s">
        <v>3699</v>
      </c>
      <c r="F45" s="103" t="s">
        <v>116</v>
      </c>
      <c r="G45" s="103" t="s">
        <v>3710</v>
      </c>
      <c r="H45" s="104">
        <v>106</v>
      </c>
      <c r="I45" s="103" t="s">
        <v>104</v>
      </c>
      <c r="J45" s="104">
        <v>1</v>
      </c>
      <c r="K45" s="103" t="s">
        <v>93</v>
      </c>
      <c r="L45" s="104">
        <v>0</v>
      </c>
      <c r="M45" s="103" t="s">
        <v>115</v>
      </c>
      <c r="N45" s="104">
        <v>0</v>
      </c>
      <c r="O45" s="103" t="s">
        <v>115</v>
      </c>
      <c r="P45" s="131">
        <v>0</v>
      </c>
      <c r="Q45" s="103" t="s">
        <v>115</v>
      </c>
      <c r="R45" s="104">
        <v>3</v>
      </c>
      <c r="S45" s="103" t="s">
        <v>3701</v>
      </c>
      <c r="T45" s="103" t="s">
        <v>3702</v>
      </c>
      <c r="U45" s="131">
        <v>20</v>
      </c>
      <c r="V45" s="131">
        <v>0</v>
      </c>
      <c r="W45" s="104">
        <v>616</v>
      </c>
      <c r="X45" s="103" t="s">
        <v>95</v>
      </c>
      <c r="Y45" s="104">
        <v>0</v>
      </c>
      <c r="Z45" s="103" t="s">
        <v>115</v>
      </c>
      <c r="AA45" s="104">
        <v>101</v>
      </c>
      <c r="AB45" s="103" t="s">
        <v>3537</v>
      </c>
      <c r="AC45" s="131">
        <v>0</v>
      </c>
      <c r="AD45" s="103" t="s">
        <v>115</v>
      </c>
      <c r="AE45" s="104">
        <v>0</v>
      </c>
      <c r="AF45" s="103" t="s">
        <v>115</v>
      </c>
      <c r="AG45" s="104">
        <v>3</v>
      </c>
      <c r="AH45" s="103" t="s">
        <v>3701</v>
      </c>
      <c r="AI45" s="103" t="s">
        <v>3702</v>
      </c>
      <c r="AJ45" s="131">
        <v>20</v>
      </c>
      <c r="AK45" s="131">
        <v>0</v>
      </c>
      <c r="AL45" s="103" t="s">
        <v>115</v>
      </c>
      <c r="AM45" s="103" t="s">
        <v>3516</v>
      </c>
      <c r="AN45" s="103" t="s">
        <v>137</v>
      </c>
      <c r="AO45" s="103" t="s">
        <v>138</v>
      </c>
      <c r="AP45" s="103" t="s">
        <v>3711</v>
      </c>
      <c r="AQ45" s="104">
        <v>0</v>
      </c>
      <c r="AR45" s="104">
        <v>0</v>
      </c>
      <c r="AS45" s="132">
        <v>0</v>
      </c>
      <c r="AT45" s="104">
        <v>0</v>
      </c>
    </row>
    <row r="46" spans="2:46">
      <c r="B46" s="104">
        <v>2</v>
      </c>
      <c r="C46" s="103" t="s">
        <v>3697</v>
      </c>
      <c r="D46" s="103" t="s">
        <v>3698</v>
      </c>
      <c r="E46" s="103" t="s">
        <v>3699</v>
      </c>
      <c r="F46" s="103" t="s">
        <v>116</v>
      </c>
      <c r="G46" s="103" t="s">
        <v>3710</v>
      </c>
      <c r="H46" s="104">
        <v>106</v>
      </c>
      <c r="I46" s="103" t="s">
        <v>104</v>
      </c>
      <c r="J46" s="104">
        <v>1</v>
      </c>
      <c r="K46" s="103" t="s">
        <v>93</v>
      </c>
      <c r="L46" s="104">
        <v>0</v>
      </c>
      <c r="M46" s="103" t="s">
        <v>115</v>
      </c>
      <c r="N46" s="104">
        <v>0</v>
      </c>
      <c r="O46" s="103" t="s">
        <v>115</v>
      </c>
      <c r="P46" s="131">
        <v>0</v>
      </c>
      <c r="Q46" s="103" t="s">
        <v>115</v>
      </c>
      <c r="R46" s="104">
        <v>3</v>
      </c>
      <c r="S46" s="103" t="s">
        <v>3701</v>
      </c>
      <c r="T46" s="103" t="s">
        <v>3702</v>
      </c>
      <c r="U46" s="131">
        <v>69</v>
      </c>
      <c r="V46" s="131">
        <v>0</v>
      </c>
      <c r="W46" s="104">
        <v>616</v>
      </c>
      <c r="X46" s="103" t="s">
        <v>95</v>
      </c>
      <c r="Y46" s="104">
        <v>0</v>
      </c>
      <c r="Z46" s="103" t="s">
        <v>115</v>
      </c>
      <c r="AA46" s="104">
        <v>102</v>
      </c>
      <c r="AB46" s="103" t="s">
        <v>3542</v>
      </c>
      <c r="AC46" s="131">
        <v>0</v>
      </c>
      <c r="AD46" s="103" t="s">
        <v>115</v>
      </c>
      <c r="AE46" s="104">
        <v>0</v>
      </c>
      <c r="AF46" s="103" t="s">
        <v>115</v>
      </c>
      <c r="AG46" s="104">
        <v>3</v>
      </c>
      <c r="AH46" s="103" t="s">
        <v>3701</v>
      </c>
      <c r="AI46" s="103" t="s">
        <v>3702</v>
      </c>
      <c r="AJ46" s="131">
        <v>69</v>
      </c>
      <c r="AK46" s="131">
        <v>0</v>
      </c>
      <c r="AL46" s="103" t="s">
        <v>115</v>
      </c>
      <c r="AM46" s="103" t="s">
        <v>3516</v>
      </c>
      <c r="AN46" s="103" t="s">
        <v>137</v>
      </c>
      <c r="AO46" s="103" t="s">
        <v>138</v>
      </c>
      <c r="AP46" s="103" t="s">
        <v>3711</v>
      </c>
      <c r="AQ46" s="104">
        <v>0</v>
      </c>
      <c r="AR46" s="104">
        <v>0</v>
      </c>
      <c r="AS46" s="132">
        <v>0</v>
      </c>
      <c r="AT46" s="104">
        <v>0</v>
      </c>
    </row>
    <row r="47" spans="2:46">
      <c r="B47" s="104">
        <v>3</v>
      </c>
      <c r="C47" s="103" t="s">
        <v>3697</v>
      </c>
      <c r="D47" s="103" t="s">
        <v>3698</v>
      </c>
      <c r="E47" s="103" t="s">
        <v>3699</v>
      </c>
      <c r="F47" s="103" t="s">
        <v>116</v>
      </c>
      <c r="G47" s="103" t="s">
        <v>3710</v>
      </c>
      <c r="H47" s="104">
        <v>106</v>
      </c>
      <c r="I47" s="103" t="s">
        <v>104</v>
      </c>
      <c r="J47" s="104">
        <v>1</v>
      </c>
      <c r="K47" s="103" t="s">
        <v>93</v>
      </c>
      <c r="L47" s="104">
        <v>0</v>
      </c>
      <c r="M47" s="103" t="s">
        <v>115</v>
      </c>
      <c r="N47" s="104">
        <v>0</v>
      </c>
      <c r="O47" s="103" t="s">
        <v>115</v>
      </c>
      <c r="P47" s="131">
        <v>0</v>
      </c>
      <c r="Q47" s="103" t="s">
        <v>115</v>
      </c>
      <c r="R47" s="104">
        <v>3</v>
      </c>
      <c r="S47" s="103" t="s">
        <v>3701</v>
      </c>
      <c r="T47" s="103" t="s">
        <v>3702</v>
      </c>
      <c r="U47" s="131">
        <v>66</v>
      </c>
      <c r="V47" s="131">
        <v>0</v>
      </c>
      <c r="W47" s="104">
        <v>616</v>
      </c>
      <c r="X47" s="103" t="s">
        <v>95</v>
      </c>
      <c r="Y47" s="104">
        <v>0</v>
      </c>
      <c r="Z47" s="103" t="s">
        <v>115</v>
      </c>
      <c r="AA47" s="104">
        <v>116</v>
      </c>
      <c r="AB47" s="103" t="s">
        <v>3397</v>
      </c>
      <c r="AC47" s="131">
        <v>0</v>
      </c>
      <c r="AD47" s="103" t="s">
        <v>115</v>
      </c>
      <c r="AE47" s="104">
        <v>0</v>
      </c>
      <c r="AF47" s="103" t="s">
        <v>115</v>
      </c>
      <c r="AG47" s="104">
        <v>3</v>
      </c>
      <c r="AH47" s="103" t="s">
        <v>3701</v>
      </c>
      <c r="AI47" s="103" t="s">
        <v>3702</v>
      </c>
      <c r="AJ47" s="131">
        <v>66</v>
      </c>
      <c r="AK47" s="131">
        <v>0</v>
      </c>
      <c r="AL47" s="103" t="s">
        <v>115</v>
      </c>
      <c r="AM47" s="103" t="s">
        <v>3516</v>
      </c>
      <c r="AN47" s="103" t="s">
        <v>137</v>
      </c>
      <c r="AO47" s="103" t="s">
        <v>138</v>
      </c>
      <c r="AP47" s="103" t="s">
        <v>3711</v>
      </c>
      <c r="AQ47" s="104">
        <v>0</v>
      </c>
      <c r="AR47" s="104">
        <v>0</v>
      </c>
      <c r="AS47" s="132">
        <v>0</v>
      </c>
      <c r="AT47" s="104">
        <v>0</v>
      </c>
    </row>
    <row r="48" spans="2:46">
      <c r="B48" s="104">
        <v>4</v>
      </c>
      <c r="C48" s="103" t="s">
        <v>3697</v>
      </c>
      <c r="D48" s="103" t="s">
        <v>3698</v>
      </c>
      <c r="E48" s="103" t="s">
        <v>3699</v>
      </c>
      <c r="F48" s="103" t="s">
        <v>116</v>
      </c>
      <c r="G48" s="103" t="s">
        <v>3710</v>
      </c>
      <c r="H48" s="104">
        <v>106</v>
      </c>
      <c r="I48" s="103" t="s">
        <v>104</v>
      </c>
      <c r="J48" s="104">
        <v>1</v>
      </c>
      <c r="K48" s="103" t="s">
        <v>93</v>
      </c>
      <c r="L48" s="104">
        <v>0</v>
      </c>
      <c r="M48" s="103" t="s">
        <v>115</v>
      </c>
      <c r="N48" s="104">
        <v>0</v>
      </c>
      <c r="O48" s="103" t="s">
        <v>115</v>
      </c>
      <c r="P48" s="131">
        <v>0</v>
      </c>
      <c r="Q48" s="103" t="s">
        <v>115</v>
      </c>
      <c r="R48" s="104">
        <v>3</v>
      </c>
      <c r="S48" s="103" t="s">
        <v>3701</v>
      </c>
      <c r="T48" s="103" t="s">
        <v>3702</v>
      </c>
      <c r="U48" s="131">
        <v>295</v>
      </c>
      <c r="V48" s="131">
        <v>0</v>
      </c>
      <c r="W48" s="104">
        <v>616</v>
      </c>
      <c r="X48" s="103" t="s">
        <v>95</v>
      </c>
      <c r="Y48" s="104">
        <v>0</v>
      </c>
      <c r="Z48" s="103" t="s">
        <v>115</v>
      </c>
      <c r="AA48" s="104">
        <v>129</v>
      </c>
      <c r="AB48" s="103" t="s">
        <v>3584</v>
      </c>
      <c r="AC48" s="131">
        <v>0</v>
      </c>
      <c r="AD48" s="103" t="s">
        <v>115</v>
      </c>
      <c r="AE48" s="104">
        <v>0</v>
      </c>
      <c r="AF48" s="103" t="s">
        <v>115</v>
      </c>
      <c r="AG48" s="104">
        <v>3</v>
      </c>
      <c r="AH48" s="103" t="s">
        <v>3701</v>
      </c>
      <c r="AI48" s="103" t="s">
        <v>3702</v>
      </c>
      <c r="AJ48" s="131">
        <v>295</v>
      </c>
      <c r="AK48" s="131">
        <v>0</v>
      </c>
      <c r="AL48" s="103" t="s">
        <v>115</v>
      </c>
      <c r="AM48" s="103" t="s">
        <v>3516</v>
      </c>
      <c r="AN48" s="103" t="s">
        <v>137</v>
      </c>
      <c r="AO48" s="103" t="s">
        <v>138</v>
      </c>
      <c r="AP48" s="103" t="s">
        <v>3711</v>
      </c>
      <c r="AQ48" s="104">
        <v>0</v>
      </c>
      <c r="AR48" s="104">
        <v>0</v>
      </c>
      <c r="AS48" s="132">
        <v>0</v>
      </c>
      <c r="AT48" s="104">
        <v>0</v>
      </c>
    </row>
    <row r="49" spans="2:46">
      <c r="B49" s="104">
        <v>5</v>
      </c>
      <c r="C49" s="103" t="s">
        <v>3697</v>
      </c>
      <c r="D49" s="103" t="s">
        <v>3698</v>
      </c>
      <c r="E49" s="103" t="s">
        <v>3699</v>
      </c>
      <c r="F49" s="103" t="s">
        <v>116</v>
      </c>
      <c r="G49" s="103" t="s">
        <v>3710</v>
      </c>
      <c r="H49" s="104">
        <v>106</v>
      </c>
      <c r="I49" s="103" t="s">
        <v>104</v>
      </c>
      <c r="J49" s="104">
        <v>1</v>
      </c>
      <c r="K49" s="103" t="s">
        <v>93</v>
      </c>
      <c r="L49" s="104">
        <v>0</v>
      </c>
      <c r="M49" s="103" t="s">
        <v>115</v>
      </c>
      <c r="N49" s="104">
        <v>0</v>
      </c>
      <c r="O49" s="103" t="s">
        <v>115</v>
      </c>
      <c r="P49" s="131">
        <v>0</v>
      </c>
      <c r="Q49" s="103" t="s">
        <v>115</v>
      </c>
      <c r="R49" s="104">
        <v>3</v>
      </c>
      <c r="S49" s="103" t="s">
        <v>3701</v>
      </c>
      <c r="T49" s="103" t="s">
        <v>3702</v>
      </c>
      <c r="U49" s="131">
        <v>108</v>
      </c>
      <c r="V49" s="131">
        <v>0</v>
      </c>
      <c r="W49" s="104">
        <v>616</v>
      </c>
      <c r="X49" s="103" t="s">
        <v>95</v>
      </c>
      <c r="Y49" s="104">
        <v>0</v>
      </c>
      <c r="Z49" s="103" t="s">
        <v>115</v>
      </c>
      <c r="AA49" s="104">
        <v>132</v>
      </c>
      <c r="AB49" s="103" t="s">
        <v>3627</v>
      </c>
      <c r="AC49" s="131">
        <v>0</v>
      </c>
      <c r="AD49" s="103" t="s">
        <v>115</v>
      </c>
      <c r="AE49" s="104">
        <v>0</v>
      </c>
      <c r="AF49" s="103" t="s">
        <v>115</v>
      </c>
      <c r="AG49" s="104">
        <v>3</v>
      </c>
      <c r="AH49" s="103" t="s">
        <v>3701</v>
      </c>
      <c r="AI49" s="103" t="s">
        <v>3702</v>
      </c>
      <c r="AJ49" s="131">
        <v>108</v>
      </c>
      <c r="AK49" s="131">
        <v>0</v>
      </c>
      <c r="AL49" s="103" t="s">
        <v>115</v>
      </c>
      <c r="AM49" s="103" t="s">
        <v>3516</v>
      </c>
      <c r="AN49" s="103" t="s">
        <v>137</v>
      </c>
      <c r="AO49" s="103" t="s">
        <v>138</v>
      </c>
      <c r="AP49" s="103" t="s">
        <v>3711</v>
      </c>
      <c r="AQ49" s="104">
        <v>0</v>
      </c>
      <c r="AR49" s="104">
        <v>0</v>
      </c>
      <c r="AS49" s="132">
        <v>0</v>
      </c>
      <c r="AT49" s="104">
        <v>0</v>
      </c>
    </row>
    <row r="50" spans="2:46">
      <c r="B50" s="104">
        <v>6</v>
      </c>
      <c r="C50" s="103" t="s">
        <v>3697</v>
      </c>
      <c r="D50" s="103" t="s">
        <v>3698</v>
      </c>
      <c r="E50" s="103" t="s">
        <v>3699</v>
      </c>
      <c r="F50" s="103" t="s">
        <v>116</v>
      </c>
      <c r="G50" s="103" t="s">
        <v>3710</v>
      </c>
      <c r="H50" s="104">
        <v>106</v>
      </c>
      <c r="I50" s="103" t="s">
        <v>104</v>
      </c>
      <c r="J50" s="104">
        <v>1</v>
      </c>
      <c r="K50" s="103" t="s">
        <v>93</v>
      </c>
      <c r="L50" s="104">
        <v>0</v>
      </c>
      <c r="M50" s="103" t="s">
        <v>115</v>
      </c>
      <c r="N50" s="104">
        <v>0</v>
      </c>
      <c r="O50" s="103" t="s">
        <v>115</v>
      </c>
      <c r="P50" s="131">
        <v>0</v>
      </c>
      <c r="Q50" s="103" t="s">
        <v>115</v>
      </c>
      <c r="R50" s="104">
        <v>3</v>
      </c>
      <c r="S50" s="103" t="s">
        <v>3701</v>
      </c>
      <c r="T50" s="103" t="s">
        <v>3702</v>
      </c>
      <c r="U50" s="131">
        <v>10</v>
      </c>
      <c r="V50" s="131">
        <v>0</v>
      </c>
      <c r="W50" s="104">
        <v>616</v>
      </c>
      <c r="X50" s="103" t="s">
        <v>95</v>
      </c>
      <c r="Y50" s="104">
        <v>0</v>
      </c>
      <c r="Z50" s="103" t="s">
        <v>115</v>
      </c>
      <c r="AA50" s="104">
        <v>133</v>
      </c>
      <c r="AB50" s="103" t="s">
        <v>3630</v>
      </c>
      <c r="AC50" s="131">
        <v>0</v>
      </c>
      <c r="AD50" s="103" t="s">
        <v>115</v>
      </c>
      <c r="AE50" s="104">
        <v>0</v>
      </c>
      <c r="AF50" s="103" t="s">
        <v>115</v>
      </c>
      <c r="AG50" s="104">
        <v>3</v>
      </c>
      <c r="AH50" s="103" t="s">
        <v>3701</v>
      </c>
      <c r="AI50" s="103" t="s">
        <v>3702</v>
      </c>
      <c r="AJ50" s="131">
        <v>10</v>
      </c>
      <c r="AK50" s="131">
        <v>0</v>
      </c>
      <c r="AL50" s="103" t="s">
        <v>115</v>
      </c>
      <c r="AM50" s="103" t="s">
        <v>3516</v>
      </c>
      <c r="AN50" s="103" t="s">
        <v>137</v>
      </c>
      <c r="AO50" s="103" t="s">
        <v>138</v>
      </c>
      <c r="AP50" s="103" t="s">
        <v>3711</v>
      </c>
      <c r="AQ50" s="104">
        <v>0</v>
      </c>
      <c r="AR50" s="104">
        <v>0</v>
      </c>
      <c r="AS50" s="132">
        <v>0</v>
      </c>
      <c r="AT50" s="104">
        <v>0</v>
      </c>
    </row>
    <row r="51" spans="2:46">
      <c r="B51" s="104">
        <v>7</v>
      </c>
      <c r="C51" s="103" t="s">
        <v>3697</v>
      </c>
      <c r="D51" s="103" t="s">
        <v>3698</v>
      </c>
      <c r="E51" s="103" t="s">
        <v>3699</v>
      </c>
      <c r="F51" s="103" t="s">
        <v>116</v>
      </c>
      <c r="G51" s="103" t="s">
        <v>3710</v>
      </c>
      <c r="H51" s="104">
        <v>106</v>
      </c>
      <c r="I51" s="103" t="s">
        <v>104</v>
      </c>
      <c r="J51" s="104">
        <v>1</v>
      </c>
      <c r="K51" s="103" t="s">
        <v>93</v>
      </c>
      <c r="L51" s="104">
        <v>0</v>
      </c>
      <c r="M51" s="103" t="s">
        <v>115</v>
      </c>
      <c r="N51" s="104">
        <v>0</v>
      </c>
      <c r="O51" s="103" t="s">
        <v>115</v>
      </c>
      <c r="P51" s="131">
        <v>0</v>
      </c>
      <c r="Q51" s="103" t="s">
        <v>115</v>
      </c>
      <c r="R51" s="104">
        <v>3</v>
      </c>
      <c r="S51" s="103" t="s">
        <v>3701</v>
      </c>
      <c r="T51" s="103" t="s">
        <v>3702</v>
      </c>
      <c r="U51" s="131">
        <v>34</v>
      </c>
      <c r="V51" s="131">
        <v>0</v>
      </c>
      <c r="W51" s="104">
        <v>616</v>
      </c>
      <c r="X51" s="103" t="s">
        <v>95</v>
      </c>
      <c r="Y51" s="104">
        <v>0</v>
      </c>
      <c r="Z51" s="103" t="s">
        <v>115</v>
      </c>
      <c r="AA51" s="104">
        <v>141</v>
      </c>
      <c r="AB51" s="103" t="s">
        <v>3638</v>
      </c>
      <c r="AC51" s="131">
        <v>0</v>
      </c>
      <c r="AD51" s="103" t="s">
        <v>115</v>
      </c>
      <c r="AE51" s="104">
        <v>0</v>
      </c>
      <c r="AF51" s="103" t="s">
        <v>115</v>
      </c>
      <c r="AG51" s="104">
        <v>3</v>
      </c>
      <c r="AH51" s="103" t="s">
        <v>3701</v>
      </c>
      <c r="AI51" s="103" t="s">
        <v>3702</v>
      </c>
      <c r="AJ51" s="131">
        <v>34</v>
      </c>
      <c r="AK51" s="131">
        <v>0</v>
      </c>
      <c r="AL51" s="103" t="s">
        <v>115</v>
      </c>
      <c r="AM51" s="103" t="s">
        <v>3516</v>
      </c>
      <c r="AN51" s="103" t="s">
        <v>137</v>
      </c>
      <c r="AO51" s="103" t="s">
        <v>138</v>
      </c>
      <c r="AP51" s="103" t="s">
        <v>3711</v>
      </c>
      <c r="AQ51" s="104">
        <v>0</v>
      </c>
      <c r="AR51" s="104">
        <v>0</v>
      </c>
      <c r="AS51" s="132">
        <v>0</v>
      </c>
      <c r="AT51" s="104">
        <v>0</v>
      </c>
    </row>
    <row r="52" spans="2:46">
      <c r="B52" s="104">
        <v>8</v>
      </c>
      <c r="C52" s="103" t="s">
        <v>3697</v>
      </c>
      <c r="D52" s="103" t="s">
        <v>3698</v>
      </c>
      <c r="E52" s="103" t="s">
        <v>3699</v>
      </c>
      <c r="F52" s="103" t="s">
        <v>116</v>
      </c>
      <c r="G52" s="103" t="s">
        <v>3710</v>
      </c>
      <c r="H52" s="104">
        <v>106</v>
      </c>
      <c r="I52" s="103" t="s">
        <v>104</v>
      </c>
      <c r="J52" s="104">
        <v>1</v>
      </c>
      <c r="K52" s="103" t="s">
        <v>93</v>
      </c>
      <c r="L52" s="104">
        <v>0</v>
      </c>
      <c r="M52" s="103" t="s">
        <v>115</v>
      </c>
      <c r="N52" s="104">
        <v>0</v>
      </c>
      <c r="O52" s="103" t="s">
        <v>115</v>
      </c>
      <c r="P52" s="131">
        <v>0</v>
      </c>
      <c r="Q52" s="103" t="s">
        <v>115</v>
      </c>
      <c r="R52" s="104">
        <v>3</v>
      </c>
      <c r="S52" s="103" t="s">
        <v>3701</v>
      </c>
      <c r="T52" s="103" t="s">
        <v>3702</v>
      </c>
      <c r="U52" s="131">
        <v>64</v>
      </c>
      <c r="V52" s="131">
        <v>0</v>
      </c>
      <c r="W52" s="104">
        <v>616</v>
      </c>
      <c r="X52" s="103" t="s">
        <v>95</v>
      </c>
      <c r="Y52" s="104">
        <v>0</v>
      </c>
      <c r="Z52" s="103" t="s">
        <v>115</v>
      </c>
      <c r="AA52" s="104">
        <v>151</v>
      </c>
      <c r="AB52" s="103" t="s">
        <v>3465</v>
      </c>
      <c r="AC52" s="131">
        <v>0</v>
      </c>
      <c r="AD52" s="103" t="s">
        <v>115</v>
      </c>
      <c r="AE52" s="104">
        <v>0</v>
      </c>
      <c r="AF52" s="103" t="s">
        <v>115</v>
      </c>
      <c r="AG52" s="104">
        <v>3</v>
      </c>
      <c r="AH52" s="103" t="s">
        <v>3701</v>
      </c>
      <c r="AI52" s="103" t="s">
        <v>3702</v>
      </c>
      <c r="AJ52" s="131">
        <v>64</v>
      </c>
      <c r="AK52" s="131">
        <v>0</v>
      </c>
      <c r="AL52" s="103" t="s">
        <v>115</v>
      </c>
      <c r="AM52" s="103" t="s">
        <v>3516</v>
      </c>
      <c r="AN52" s="103" t="s">
        <v>137</v>
      </c>
      <c r="AO52" s="103" t="s">
        <v>138</v>
      </c>
      <c r="AP52" s="103" t="s">
        <v>3711</v>
      </c>
      <c r="AQ52" s="104">
        <v>0</v>
      </c>
      <c r="AR52" s="104">
        <v>0</v>
      </c>
      <c r="AS52" s="132">
        <v>0</v>
      </c>
      <c r="AT52" s="104">
        <v>0</v>
      </c>
    </row>
    <row r="53" spans="2:46">
      <c r="B53" s="104">
        <v>9</v>
      </c>
      <c r="C53" s="103" t="s">
        <v>3697</v>
      </c>
      <c r="D53" s="103" t="s">
        <v>3698</v>
      </c>
      <c r="E53" s="103" t="s">
        <v>3699</v>
      </c>
      <c r="F53" s="103" t="s">
        <v>116</v>
      </c>
      <c r="G53" s="103" t="s">
        <v>3710</v>
      </c>
      <c r="H53" s="104">
        <v>106</v>
      </c>
      <c r="I53" s="103" t="s">
        <v>104</v>
      </c>
      <c r="J53" s="104">
        <v>1</v>
      </c>
      <c r="K53" s="103" t="s">
        <v>93</v>
      </c>
      <c r="L53" s="104">
        <v>0</v>
      </c>
      <c r="M53" s="103" t="s">
        <v>115</v>
      </c>
      <c r="N53" s="104">
        <v>0</v>
      </c>
      <c r="O53" s="103" t="s">
        <v>115</v>
      </c>
      <c r="P53" s="131">
        <v>0</v>
      </c>
      <c r="Q53" s="103" t="s">
        <v>115</v>
      </c>
      <c r="R53" s="104">
        <v>3</v>
      </c>
      <c r="S53" s="103" t="s">
        <v>3701</v>
      </c>
      <c r="T53" s="103" t="s">
        <v>3702</v>
      </c>
      <c r="U53" s="131">
        <v>24</v>
      </c>
      <c r="V53" s="131">
        <v>0</v>
      </c>
      <c r="W53" s="104">
        <v>616</v>
      </c>
      <c r="X53" s="103" t="s">
        <v>95</v>
      </c>
      <c r="Y53" s="104">
        <v>0</v>
      </c>
      <c r="Z53" s="103" t="s">
        <v>115</v>
      </c>
      <c r="AA53" s="104">
        <v>162</v>
      </c>
      <c r="AB53" s="103" t="s">
        <v>3449</v>
      </c>
      <c r="AC53" s="131">
        <v>0</v>
      </c>
      <c r="AD53" s="103" t="s">
        <v>115</v>
      </c>
      <c r="AE53" s="104">
        <v>0</v>
      </c>
      <c r="AF53" s="103" t="s">
        <v>115</v>
      </c>
      <c r="AG53" s="104">
        <v>3</v>
      </c>
      <c r="AH53" s="103" t="s">
        <v>3701</v>
      </c>
      <c r="AI53" s="103" t="s">
        <v>3702</v>
      </c>
      <c r="AJ53" s="131">
        <v>24</v>
      </c>
      <c r="AK53" s="131">
        <v>0</v>
      </c>
      <c r="AL53" s="103" t="s">
        <v>115</v>
      </c>
      <c r="AM53" s="103" t="s">
        <v>3516</v>
      </c>
      <c r="AN53" s="103" t="s">
        <v>137</v>
      </c>
      <c r="AO53" s="103" t="s">
        <v>138</v>
      </c>
      <c r="AP53" s="103" t="s">
        <v>3711</v>
      </c>
      <c r="AQ53" s="104">
        <v>0</v>
      </c>
      <c r="AR53" s="104">
        <v>0</v>
      </c>
      <c r="AS53" s="132">
        <v>0</v>
      </c>
      <c r="AT53" s="104">
        <v>0</v>
      </c>
    </row>
    <row r="54" spans="2:46">
      <c r="B54" s="104">
        <v>10</v>
      </c>
      <c r="C54" s="103" t="s">
        <v>3697</v>
      </c>
      <c r="D54" s="103" t="s">
        <v>3698</v>
      </c>
      <c r="E54" s="103" t="s">
        <v>3699</v>
      </c>
      <c r="F54" s="103" t="s">
        <v>116</v>
      </c>
      <c r="G54" s="103" t="s">
        <v>3710</v>
      </c>
      <c r="H54" s="104">
        <v>106</v>
      </c>
      <c r="I54" s="103" t="s">
        <v>104</v>
      </c>
      <c r="J54" s="104">
        <v>1</v>
      </c>
      <c r="K54" s="103" t="s">
        <v>93</v>
      </c>
      <c r="L54" s="104">
        <v>0</v>
      </c>
      <c r="M54" s="103" t="s">
        <v>115</v>
      </c>
      <c r="N54" s="104">
        <v>0</v>
      </c>
      <c r="O54" s="103" t="s">
        <v>115</v>
      </c>
      <c r="P54" s="131">
        <v>0</v>
      </c>
      <c r="Q54" s="103" t="s">
        <v>115</v>
      </c>
      <c r="R54" s="104">
        <v>3</v>
      </c>
      <c r="S54" s="103" t="s">
        <v>3701</v>
      </c>
      <c r="T54" s="103" t="s">
        <v>3702</v>
      </c>
      <c r="U54" s="131">
        <v>59</v>
      </c>
      <c r="V54" s="131">
        <v>0</v>
      </c>
      <c r="W54" s="104">
        <v>616</v>
      </c>
      <c r="X54" s="103" t="s">
        <v>95</v>
      </c>
      <c r="Y54" s="104">
        <v>0</v>
      </c>
      <c r="Z54" s="103" t="s">
        <v>115</v>
      </c>
      <c r="AA54" s="104">
        <v>163</v>
      </c>
      <c r="AB54" s="103" t="s">
        <v>3659</v>
      </c>
      <c r="AC54" s="131">
        <v>0</v>
      </c>
      <c r="AD54" s="103" t="s">
        <v>115</v>
      </c>
      <c r="AE54" s="104">
        <v>0</v>
      </c>
      <c r="AF54" s="103" t="s">
        <v>115</v>
      </c>
      <c r="AG54" s="104">
        <v>3</v>
      </c>
      <c r="AH54" s="103" t="s">
        <v>3701</v>
      </c>
      <c r="AI54" s="103" t="s">
        <v>3702</v>
      </c>
      <c r="AJ54" s="131">
        <v>59</v>
      </c>
      <c r="AK54" s="131">
        <v>0</v>
      </c>
      <c r="AL54" s="103" t="s">
        <v>115</v>
      </c>
      <c r="AM54" s="103" t="s">
        <v>3516</v>
      </c>
      <c r="AN54" s="103" t="s">
        <v>137</v>
      </c>
      <c r="AO54" s="103" t="s">
        <v>138</v>
      </c>
      <c r="AP54" s="103" t="s">
        <v>3711</v>
      </c>
      <c r="AQ54" s="104">
        <v>0</v>
      </c>
      <c r="AR54" s="104">
        <v>0</v>
      </c>
      <c r="AS54" s="132">
        <v>0</v>
      </c>
      <c r="AT54" s="104">
        <v>0</v>
      </c>
    </row>
    <row r="55" spans="2:46">
      <c r="B55" s="104">
        <v>11</v>
      </c>
      <c r="C55" s="103" t="s">
        <v>3697</v>
      </c>
      <c r="D55" s="103" t="s">
        <v>3698</v>
      </c>
      <c r="E55" s="103" t="s">
        <v>3699</v>
      </c>
      <c r="F55" s="103" t="s">
        <v>119</v>
      </c>
      <c r="G55" s="103" t="s">
        <v>3700</v>
      </c>
      <c r="H55" s="104">
        <v>106</v>
      </c>
      <c r="I55" s="103" t="s">
        <v>104</v>
      </c>
      <c r="J55" s="104">
        <v>1</v>
      </c>
      <c r="K55" s="103" t="s">
        <v>93</v>
      </c>
      <c r="L55" s="104">
        <v>0</v>
      </c>
      <c r="M55" s="103" t="s">
        <v>115</v>
      </c>
      <c r="N55" s="104">
        <v>0</v>
      </c>
      <c r="O55" s="103" t="s">
        <v>115</v>
      </c>
      <c r="P55" s="131">
        <v>0</v>
      </c>
      <c r="Q55" s="103" t="s">
        <v>115</v>
      </c>
      <c r="R55" s="104">
        <v>3</v>
      </c>
      <c r="S55" s="103" t="s">
        <v>3701</v>
      </c>
      <c r="T55" s="103" t="s">
        <v>3702</v>
      </c>
      <c r="U55" s="131">
        <v>39</v>
      </c>
      <c r="V55" s="131">
        <v>0</v>
      </c>
      <c r="W55" s="104">
        <v>716</v>
      </c>
      <c r="X55" s="103" t="s">
        <v>106</v>
      </c>
      <c r="Y55" s="104">
        <v>0</v>
      </c>
      <c r="Z55" s="103" t="s">
        <v>115</v>
      </c>
      <c r="AA55" s="104">
        <v>0</v>
      </c>
      <c r="AB55" s="103" t="s">
        <v>115</v>
      </c>
      <c r="AC55" s="131">
        <v>0</v>
      </c>
      <c r="AD55" s="103" t="s">
        <v>115</v>
      </c>
      <c r="AE55" s="104">
        <v>0</v>
      </c>
      <c r="AF55" s="103" t="s">
        <v>115</v>
      </c>
      <c r="AG55" s="104">
        <v>3</v>
      </c>
      <c r="AH55" s="103" t="s">
        <v>3701</v>
      </c>
      <c r="AI55" s="103" t="s">
        <v>3702</v>
      </c>
      <c r="AJ55" s="131">
        <v>39</v>
      </c>
      <c r="AK55" s="131">
        <v>0</v>
      </c>
      <c r="AL55" s="103" t="s">
        <v>115</v>
      </c>
      <c r="AM55" s="103" t="s">
        <v>3516</v>
      </c>
      <c r="AN55" s="103" t="s">
        <v>137</v>
      </c>
      <c r="AO55" s="103" t="s">
        <v>138</v>
      </c>
      <c r="AP55" s="103" t="s">
        <v>3712</v>
      </c>
      <c r="AQ55" s="104">
        <v>0</v>
      </c>
      <c r="AR55" s="104">
        <v>0</v>
      </c>
      <c r="AS55" s="132">
        <v>0</v>
      </c>
      <c r="AT55" s="104">
        <v>0</v>
      </c>
    </row>
    <row r="56" spans="2:46">
      <c r="B56" s="104">
        <v>1</v>
      </c>
      <c r="C56" s="103" t="s">
        <v>3697</v>
      </c>
      <c r="D56" s="103" t="s">
        <v>3698</v>
      </c>
      <c r="E56" s="103" t="s">
        <v>3699</v>
      </c>
      <c r="F56" s="103" t="s">
        <v>116</v>
      </c>
      <c r="G56" s="103" t="s">
        <v>3710</v>
      </c>
      <c r="H56" s="104">
        <v>106</v>
      </c>
      <c r="I56" s="103" t="s">
        <v>104</v>
      </c>
      <c r="J56" s="104">
        <v>1</v>
      </c>
      <c r="K56" s="103" t="s">
        <v>93</v>
      </c>
      <c r="L56" s="104">
        <v>0</v>
      </c>
      <c r="M56" s="103" t="s">
        <v>115</v>
      </c>
      <c r="N56" s="104">
        <v>0</v>
      </c>
      <c r="O56" s="103" t="s">
        <v>115</v>
      </c>
      <c r="P56" s="131">
        <v>0</v>
      </c>
      <c r="Q56" s="103" t="s">
        <v>115</v>
      </c>
      <c r="R56" s="104">
        <v>3</v>
      </c>
      <c r="S56" s="103" t="s">
        <v>3701</v>
      </c>
      <c r="T56" s="103" t="s">
        <v>3702</v>
      </c>
      <c r="U56" s="131">
        <v>84</v>
      </c>
      <c r="V56" s="131">
        <v>0</v>
      </c>
      <c r="W56" s="104">
        <v>616</v>
      </c>
      <c r="X56" s="103" t="s">
        <v>95</v>
      </c>
      <c r="Y56" s="104">
        <v>0</v>
      </c>
      <c r="Z56" s="103" t="s">
        <v>115</v>
      </c>
      <c r="AA56" s="104">
        <v>132</v>
      </c>
      <c r="AB56" s="103" t="s">
        <v>3627</v>
      </c>
      <c r="AC56" s="131">
        <v>0</v>
      </c>
      <c r="AD56" s="103" t="s">
        <v>115</v>
      </c>
      <c r="AE56" s="104">
        <v>0</v>
      </c>
      <c r="AF56" s="103" t="s">
        <v>115</v>
      </c>
      <c r="AG56" s="104">
        <v>3</v>
      </c>
      <c r="AH56" s="103" t="s">
        <v>3701</v>
      </c>
      <c r="AI56" s="103" t="s">
        <v>3702</v>
      </c>
      <c r="AJ56" s="131">
        <v>84</v>
      </c>
      <c r="AK56" s="131">
        <v>0</v>
      </c>
      <c r="AL56" s="103" t="s">
        <v>115</v>
      </c>
      <c r="AM56" s="103" t="s">
        <v>3516</v>
      </c>
      <c r="AN56" s="103" t="s">
        <v>145</v>
      </c>
      <c r="AO56" s="103" t="s">
        <v>146</v>
      </c>
      <c r="AP56" s="103" t="s">
        <v>3711</v>
      </c>
      <c r="AQ56" s="104">
        <v>0</v>
      </c>
      <c r="AR56" s="104">
        <v>0</v>
      </c>
      <c r="AS56" s="132">
        <v>0</v>
      </c>
      <c r="AT56" s="104">
        <v>0</v>
      </c>
    </row>
    <row r="57" spans="2:46">
      <c r="B57" s="104">
        <v>2</v>
      </c>
      <c r="C57" s="103" t="s">
        <v>3697</v>
      </c>
      <c r="D57" s="103" t="s">
        <v>3698</v>
      </c>
      <c r="E57" s="103" t="s">
        <v>3699</v>
      </c>
      <c r="F57" s="103" t="s">
        <v>116</v>
      </c>
      <c r="G57" s="103" t="s">
        <v>3710</v>
      </c>
      <c r="H57" s="104">
        <v>106</v>
      </c>
      <c r="I57" s="103" t="s">
        <v>104</v>
      </c>
      <c r="J57" s="104">
        <v>1</v>
      </c>
      <c r="K57" s="103" t="s">
        <v>93</v>
      </c>
      <c r="L57" s="104">
        <v>0</v>
      </c>
      <c r="M57" s="103" t="s">
        <v>115</v>
      </c>
      <c r="N57" s="104">
        <v>0</v>
      </c>
      <c r="O57" s="103" t="s">
        <v>115</v>
      </c>
      <c r="P57" s="131">
        <v>0</v>
      </c>
      <c r="Q57" s="103" t="s">
        <v>115</v>
      </c>
      <c r="R57" s="104">
        <v>3</v>
      </c>
      <c r="S57" s="103" t="s">
        <v>3701</v>
      </c>
      <c r="T57" s="103" t="s">
        <v>3702</v>
      </c>
      <c r="U57" s="131">
        <v>31</v>
      </c>
      <c r="V57" s="131">
        <v>0</v>
      </c>
      <c r="W57" s="104">
        <v>616</v>
      </c>
      <c r="X57" s="103" t="s">
        <v>95</v>
      </c>
      <c r="Y57" s="104">
        <v>0</v>
      </c>
      <c r="Z57" s="103" t="s">
        <v>115</v>
      </c>
      <c r="AA57" s="104">
        <v>131</v>
      </c>
      <c r="AB57" s="103" t="s">
        <v>3625</v>
      </c>
      <c r="AC57" s="131">
        <v>0</v>
      </c>
      <c r="AD57" s="103" t="s">
        <v>115</v>
      </c>
      <c r="AE57" s="104">
        <v>0</v>
      </c>
      <c r="AF57" s="103" t="s">
        <v>115</v>
      </c>
      <c r="AG57" s="104">
        <v>3</v>
      </c>
      <c r="AH57" s="103" t="s">
        <v>3701</v>
      </c>
      <c r="AI57" s="103" t="s">
        <v>3702</v>
      </c>
      <c r="AJ57" s="131">
        <v>31</v>
      </c>
      <c r="AK57" s="131">
        <v>0</v>
      </c>
      <c r="AL57" s="103" t="s">
        <v>115</v>
      </c>
      <c r="AM57" s="103" t="s">
        <v>3516</v>
      </c>
      <c r="AN57" s="103" t="s">
        <v>145</v>
      </c>
      <c r="AO57" s="103" t="s">
        <v>146</v>
      </c>
      <c r="AP57" s="103" t="s">
        <v>3711</v>
      </c>
      <c r="AQ57" s="104">
        <v>0</v>
      </c>
      <c r="AR57" s="104">
        <v>0</v>
      </c>
      <c r="AS57" s="132">
        <v>0</v>
      </c>
      <c r="AT57" s="104">
        <v>0</v>
      </c>
    </row>
    <row r="58" spans="2:46">
      <c r="B58" s="104">
        <v>3</v>
      </c>
      <c r="C58" s="103" t="s">
        <v>3697</v>
      </c>
      <c r="D58" s="103" t="s">
        <v>3698</v>
      </c>
      <c r="E58" s="103" t="s">
        <v>3699</v>
      </c>
      <c r="F58" s="103" t="s">
        <v>116</v>
      </c>
      <c r="G58" s="103" t="s">
        <v>3710</v>
      </c>
      <c r="H58" s="104">
        <v>106</v>
      </c>
      <c r="I58" s="103" t="s">
        <v>104</v>
      </c>
      <c r="J58" s="104">
        <v>1</v>
      </c>
      <c r="K58" s="103" t="s">
        <v>93</v>
      </c>
      <c r="L58" s="104">
        <v>0</v>
      </c>
      <c r="M58" s="103" t="s">
        <v>115</v>
      </c>
      <c r="N58" s="104">
        <v>0</v>
      </c>
      <c r="O58" s="103" t="s">
        <v>115</v>
      </c>
      <c r="P58" s="131">
        <v>0</v>
      </c>
      <c r="Q58" s="103" t="s">
        <v>115</v>
      </c>
      <c r="R58" s="104">
        <v>3</v>
      </c>
      <c r="S58" s="103" t="s">
        <v>3701</v>
      </c>
      <c r="T58" s="103" t="s">
        <v>3702</v>
      </c>
      <c r="U58" s="131">
        <v>131</v>
      </c>
      <c r="V58" s="131">
        <v>0</v>
      </c>
      <c r="W58" s="104">
        <v>616</v>
      </c>
      <c r="X58" s="103" t="s">
        <v>95</v>
      </c>
      <c r="Y58" s="104">
        <v>0</v>
      </c>
      <c r="Z58" s="103" t="s">
        <v>115</v>
      </c>
      <c r="AA58" s="104">
        <v>133</v>
      </c>
      <c r="AB58" s="103" t="s">
        <v>3630</v>
      </c>
      <c r="AC58" s="131">
        <v>0</v>
      </c>
      <c r="AD58" s="103" t="s">
        <v>115</v>
      </c>
      <c r="AE58" s="104">
        <v>0</v>
      </c>
      <c r="AF58" s="103" t="s">
        <v>115</v>
      </c>
      <c r="AG58" s="104">
        <v>3</v>
      </c>
      <c r="AH58" s="103" t="s">
        <v>3701</v>
      </c>
      <c r="AI58" s="103" t="s">
        <v>3702</v>
      </c>
      <c r="AJ58" s="131">
        <v>131</v>
      </c>
      <c r="AK58" s="131">
        <v>0</v>
      </c>
      <c r="AL58" s="103" t="s">
        <v>115</v>
      </c>
      <c r="AM58" s="103" t="s">
        <v>3516</v>
      </c>
      <c r="AN58" s="103" t="s">
        <v>145</v>
      </c>
      <c r="AO58" s="103" t="s">
        <v>146</v>
      </c>
      <c r="AP58" s="103" t="s">
        <v>3711</v>
      </c>
      <c r="AQ58" s="104">
        <v>0</v>
      </c>
      <c r="AR58" s="104">
        <v>0</v>
      </c>
      <c r="AS58" s="132">
        <v>0</v>
      </c>
      <c r="AT58" s="104">
        <v>0</v>
      </c>
    </row>
    <row r="59" spans="2:46">
      <c r="B59" s="104">
        <v>4</v>
      </c>
      <c r="C59" s="103" t="s">
        <v>3697</v>
      </c>
      <c r="D59" s="103" t="s">
        <v>3698</v>
      </c>
      <c r="E59" s="103" t="s">
        <v>3699</v>
      </c>
      <c r="F59" s="103" t="s">
        <v>116</v>
      </c>
      <c r="G59" s="103" t="s">
        <v>3710</v>
      </c>
      <c r="H59" s="104">
        <v>106</v>
      </c>
      <c r="I59" s="103" t="s">
        <v>104</v>
      </c>
      <c r="J59" s="104">
        <v>1</v>
      </c>
      <c r="K59" s="103" t="s">
        <v>93</v>
      </c>
      <c r="L59" s="104">
        <v>0</v>
      </c>
      <c r="M59" s="103" t="s">
        <v>115</v>
      </c>
      <c r="N59" s="104">
        <v>0</v>
      </c>
      <c r="O59" s="103" t="s">
        <v>115</v>
      </c>
      <c r="P59" s="131">
        <v>0</v>
      </c>
      <c r="Q59" s="103" t="s">
        <v>115</v>
      </c>
      <c r="R59" s="104">
        <v>3</v>
      </c>
      <c r="S59" s="103" t="s">
        <v>3701</v>
      </c>
      <c r="T59" s="103" t="s">
        <v>3702</v>
      </c>
      <c r="U59" s="131">
        <v>434</v>
      </c>
      <c r="V59" s="131">
        <v>0</v>
      </c>
      <c r="W59" s="104">
        <v>616</v>
      </c>
      <c r="X59" s="103" t="s">
        <v>95</v>
      </c>
      <c r="Y59" s="104">
        <v>0</v>
      </c>
      <c r="Z59" s="103" t="s">
        <v>115</v>
      </c>
      <c r="AA59" s="104">
        <v>141</v>
      </c>
      <c r="AB59" s="103" t="s">
        <v>3638</v>
      </c>
      <c r="AC59" s="131">
        <v>0</v>
      </c>
      <c r="AD59" s="103" t="s">
        <v>115</v>
      </c>
      <c r="AE59" s="104">
        <v>0</v>
      </c>
      <c r="AF59" s="103" t="s">
        <v>115</v>
      </c>
      <c r="AG59" s="104">
        <v>3</v>
      </c>
      <c r="AH59" s="103" t="s">
        <v>3701</v>
      </c>
      <c r="AI59" s="103" t="s">
        <v>3702</v>
      </c>
      <c r="AJ59" s="131">
        <v>434</v>
      </c>
      <c r="AK59" s="131">
        <v>0</v>
      </c>
      <c r="AL59" s="103" t="s">
        <v>115</v>
      </c>
      <c r="AM59" s="103" t="s">
        <v>3516</v>
      </c>
      <c r="AN59" s="103" t="s">
        <v>145</v>
      </c>
      <c r="AO59" s="103" t="s">
        <v>146</v>
      </c>
      <c r="AP59" s="103" t="s">
        <v>3711</v>
      </c>
      <c r="AQ59" s="104">
        <v>0</v>
      </c>
      <c r="AR59" s="104">
        <v>0</v>
      </c>
      <c r="AS59" s="132">
        <v>0</v>
      </c>
      <c r="AT59" s="104">
        <v>0</v>
      </c>
    </row>
    <row r="60" spans="2:46">
      <c r="B60" s="104">
        <v>5</v>
      </c>
      <c r="C60" s="103" t="s">
        <v>3697</v>
      </c>
      <c r="D60" s="103" t="s">
        <v>3698</v>
      </c>
      <c r="E60" s="103" t="s">
        <v>3699</v>
      </c>
      <c r="F60" s="103" t="s">
        <v>119</v>
      </c>
      <c r="G60" s="103" t="s">
        <v>3700</v>
      </c>
      <c r="H60" s="104">
        <v>106</v>
      </c>
      <c r="I60" s="103" t="s">
        <v>104</v>
      </c>
      <c r="J60" s="104">
        <v>1</v>
      </c>
      <c r="K60" s="103" t="s">
        <v>93</v>
      </c>
      <c r="L60" s="104">
        <v>0</v>
      </c>
      <c r="M60" s="103" t="s">
        <v>115</v>
      </c>
      <c r="N60" s="104">
        <v>0</v>
      </c>
      <c r="O60" s="103" t="s">
        <v>115</v>
      </c>
      <c r="P60" s="131">
        <v>0</v>
      </c>
      <c r="Q60" s="103" t="s">
        <v>115</v>
      </c>
      <c r="R60" s="104">
        <v>3</v>
      </c>
      <c r="S60" s="103" t="s">
        <v>3701</v>
      </c>
      <c r="T60" s="103" t="s">
        <v>3702</v>
      </c>
      <c r="U60" s="131">
        <v>19</v>
      </c>
      <c r="V60" s="131">
        <v>0</v>
      </c>
      <c r="W60" s="104">
        <v>716</v>
      </c>
      <c r="X60" s="103" t="s">
        <v>106</v>
      </c>
      <c r="Y60" s="104">
        <v>0</v>
      </c>
      <c r="Z60" s="103" t="s">
        <v>115</v>
      </c>
      <c r="AA60" s="104">
        <v>0</v>
      </c>
      <c r="AB60" s="103" t="s">
        <v>115</v>
      </c>
      <c r="AC60" s="131">
        <v>0</v>
      </c>
      <c r="AD60" s="103" t="s">
        <v>115</v>
      </c>
      <c r="AE60" s="104">
        <v>0</v>
      </c>
      <c r="AF60" s="103" t="s">
        <v>115</v>
      </c>
      <c r="AG60" s="104">
        <v>3</v>
      </c>
      <c r="AH60" s="103" t="s">
        <v>3701</v>
      </c>
      <c r="AI60" s="103" t="s">
        <v>3702</v>
      </c>
      <c r="AJ60" s="131">
        <v>19</v>
      </c>
      <c r="AK60" s="131">
        <v>0</v>
      </c>
      <c r="AL60" s="103" t="s">
        <v>115</v>
      </c>
      <c r="AM60" s="103" t="s">
        <v>3516</v>
      </c>
      <c r="AN60" s="103" t="s">
        <v>145</v>
      </c>
      <c r="AO60" s="103" t="s">
        <v>146</v>
      </c>
      <c r="AP60" s="103" t="s">
        <v>3712</v>
      </c>
      <c r="AQ60" s="104">
        <v>0</v>
      </c>
      <c r="AR60" s="104">
        <v>0</v>
      </c>
      <c r="AS60" s="132">
        <v>0</v>
      </c>
      <c r="AT60" s="104">
        <v>0</v>
      </c>
    </row>
    <row r="61" spans="2:46">
      <c r="B61" s="104">
        <v>1</v>
      </c>
      <c r="C61" s="103" t="s">
        <v>3697</v>
      </c>
      <c r="D61" s="103" t="s">
        <v>3698</v>
      </c>
      <c r="E61" s="103" t="s">
        <v>3699</v>
      </c>
      <c r="F61" s="103" t="s">
        <v>116</v>
      </c>
      <c r="G61" s="103" t="s">
        <v>3710</v>
      </c>
      <c r="H61" s="104">
        <v>106</v>
      </c>
      <c r="I61" s="103" t="s">
        <v>104</v>
      </c>
      <c r="J61" s="104">
        <v>1</v>
      </c>
      <c r="K61" s="103" t="s">
        <v>93</v>
      </c>
      <c r="L61" s="104">
        <v>0</v>
      </c>
      <c r="M61" s="103" t="s">
        <v>115</v>
      </c>
      <c r="N61" s="104">
        <v>0</v>
      </c>
      <c r="O61" s="103" t="s">
        <v>115</v>
      </c>
      <c r="P61" s="131">
        <v>0</v>
      </c>
      <c r="Q61" s="103" t="s">
        <v>115</v>
      </c>
      <c r="R61" s="104">
        <v>3</v>
      </c>
      <c r="S61" s="103" t="s">
        <v>3701</v>
      </c>
      <c r="T61" s="103" t="s">
        <v>3702</v>
      </c>
      <c r="U61" s="131">
        <v>228</v>
      </c>
      <c r="V61" s="131">
        <v>0</v>
      </c>
      <c r="W61" s="104">
        <v>616</v>
      </c>
      <c r="X61" s="103" t="s">
        <v>95</v>
      </c>
      <c r="Y61" s="104">
        <v>0</v>
      </c>
      <c r="Z61" s="103" t="s">
        <v>115</v>
      </c>
      <c r="AA61" s="104">
        <v>102</v>
      </c>
      <c r="AB61" s="103" t="s">
        <v>3542</v>
      </c>
      <c r="AC61" s="131">
        <v>0</v>
      </c>
      <c r="AD61" s="103" t="s">
        <v>115</v>
      </c>
      <c r="AE61" s="104">
        <v>0</v>
      </c>
      <c r="AF61" s="103" t="s">
        <v>115</v>
      </c>
      <c r="AG61" s="104">
        <v>3</v>
      </c>
      <c r="AH61" s="103" t="s">
        <v>3701</v>
      </c>
      <c r="AI61" s="103" t="s">
        <v>3702</v>
      </c>
      <c r="AJ61" s="131">
        <v>228</v>
      </c>
      <c r="AK61" s="131">
        <v>0</v>
      </c>
      <c r="AL61" s="103" t="s">
        <v>115</v>
      </c>
      <c r="AM61" s="103" t="s">
        <v>3516</v>
      </c>
      <c r="AN61" s="103" t="s">
        <v>1899</v>
      </c>
      <c r="AO61" s="103" t="s">
        <v>1900</v>
      </c>
      <c r="AP61" s="103" t="s">
        <v>3711</v>
      </c>
      <c r="AQ61" s="104">
        <v>0</v>
      </c>
      <c r="AR61" s="104">
        <v>0</v>
      </c>
      <c r="AS61" s="132">
        <v>0</v>
      </c>
      <c r="AT61" s="104">
        <v>0</v>
      </c>
    </row>
    <row r="62" spans="2:46">
      <c r="B62" s="104">
        <v>2</v>
      </c>
      <c r="C62" s="103" t="s">
        <v>3697</v>
      </c>
      <c r="D62" s="103" t="s">
        <v>3698</v>
      </c>
      <c r="E62" s="103" t="s">
        <v>3699</v>
      </c>
      <c r="F62" s="103" t="s">
        <v>116</v>
      </c>
      <c r="G62" s="103" t="s">
        <v>3710</v>
      </c>
      <c r="H62" s="104">
        <v>106</v>
      </c>
      <c r="I62" s="103" t="s">
        <v>104</v>
      </c>
      <c r="J62" s="104">
        <v>1</v>
      </c>
      <c r="K62" s="103" t="s">
        <v>93</v>
      </c>
      <c r="L62" s="104">
        <v>0</v>
      </c>
      <c r="M62" s="103" t="s">
        <v>115</v>
      </c>
      <c r="N62" s="104">
        <v>0</v>
      </c>
      <c r="O62" s="103" t="s">
        <v>115</v>
      </c>
      <c r="P62" s="131">
        <v>0</v>
      </c>
      <c r="Q62" s="103" t="s">
        <v>115</v>
      </c>
      <c r="R62" s="104">
        <v>3</v>
      </c>
      <c r="S62" s="103" t="s">
        <v>3701</v>
      </c>
      <c r="T62" s="103" t="s">
        <v>3702</v>
      </c>
      <c r="U62" s="131">
        <v>59</v>
      </c>
      <c r="V62" s="131">
        <v>0</v>
      </c>
      <c r="W62" s="104">
        <v>616</v>
      </c>
      <c r="X62" s="103" t="s">
        <v>95</v>
      </c>
      <c r="Y62" s="104">
        <v>0</v>
      </c>
      <c r="Z62" s="103" t="s">
        <v>115</v>
      </c>
      <c r="AA62" s="104">
        <v>116</v>
      </c>
      <c r="AB62" s="103" t="s">
        <v>3397</v>
      </c>
      <c r="AC62" s="131">
        <v>0</v>
      </c>
      <c r="AD62" s="103" t="s">
        <v>115</v>
      </c>
      <c r="AE62" s="104">
        <v>0</v>
      </c>
      <c r="AF62" s="103" t="s">
        <v>115</v>
      </c>
      <c r="AG62" s="104">
        <v>3</v>
      </c>
      <c r="AH62" s="103" t="s">
        <v>3701</v>
      </c>
      <c r="AI62" s="103" t="s">
        <v>3702</v>
      </c>
      <c r="AJ62" s="131">
        <v>59</v>
      </c>
      <c r="AK62" s="131">
        <v>0</v>
      </c>
      <c r="AL62" s="103" t="s">
        <v>115</v>
      </c>
      <c r="AM62" s="103" t="s">
        <v>3516</v>
      </c>
      <c r="AN62" s="103" t="s">
        <v>1899</v>
      </c>
      <c r="AO62" s="103" t="s">
        <v>1900</v>
      </c>
      <c r="AP62" s="103" t="s">
        <v>3711</v>
      </c>
      <c r="AQ62" s="104">
        <v>0</v>
      </c>
      <c r="AR62" s="104">
        <v>0</v>
      </c>
      <c r="AS62" s="132">
        <v>0</v>
      </c>
      <c r="AT62" s="104">
        <v>0</v>
      </c>
    </row>
    <row r="63" spans="2:46">
      <c r="B63" s="104">
        <v>3</v>
      </c>
      <c r="C63" s="103" t="s">
        <v>3697</v>
      </c>
      <c r="D63" s="103" t="s">
        <v>3698</v>
      </c>
      <c r="E63" s="103" t="s">
        <v>3699</v>
      </c>
      <c r="F63" s="103" t="s">
        <v>116</v>
      </c>
      <c r="G63" s="103" t="s">
        <v>3710</v>
      </c>
      <c r="H63" s="104">
        <v>106</v>
      </c>
      <c r="I63" s="103" t="s">
        <v>104</v>
      </c>
      <c r="J63" s="104">
        <v>1</v>
      </c>
      <c r="K63" s="103" t="s">
        <v>93</v>
      </c>
      <c r="L63" s="104">
        <v>0</v>
      </c>
      <c r="M63" s="103" t="s">
        <v>115</v>
      </c>
      <c r="N63" s="104">
        <v>0</v>
      </c>
      <c r="O63" s="103" t="s">
        <v>115</v>
      </c>
      <c r="P63" s="131">
        <v>0</v>
      </c>
      <c r="Q63" s="103" t="s">
        <v>115</v>
      </c>
      <c r="R63" s="104">
        <v>3</v>
      </c>
      <c r="S63" s="103" t="s">
        <v>3701</v>
      </c>
      <c r="T63" s="103" t="s">
        <v>3702</v>
      </c>
      <c r="U63" s="131">
        <v>56</v>
      </c>
      <c r="V63" s="131">
        <v>0</v>
      </c>
      <c r="W63" s="104">
        <v>616</v>
      </c>
      <c r="X63" s="103" t="s">
        <v>95</v>
      </c>
      <c r="Y63" s="104">
        <v>0</v>
      </c>
      <c r="Z63" s="103" t="s">
        <v>115</v>
      </c>
      <c r="AA63" s="104">
        <v>132</v>
      </c>
      <c r="AB63" s="103" t="s">
        <v>3627</v>
      </c>
      <c r="AC63" s="131">
        <v>0</v>
      </c>
      <c r="AD63" s="103" t="s">
        <v>115</v>
      </c>
      <c r="AE63" s="104">
        <v>0</v>
      </c>
      <c r="AF63" s="103" t="s">
        <v>115</v>
      </c>
      <c r="AG63" s="104">
        <v>3</v>
      </c>
      <c r="AH63" s="103" t="s">
        <v>3701</v>
      </c>
      <c r="AI63" s="103" t="s">
        <v>3702</v>
      </c>
      <c r="AJ63" s="131">
        <v>56</v>
      </c>
      <c r="AK63" s="131">
        <v>0</v>
      </c>
      <c r="AL63" s="103" t="s">
        <v>115</v>
      </c>
      <c r="AM63" s="103" t="s">
        <v>3516</v>
      </c>
      <c r="AN63" s="103" t="s">
        <v>1899</v>
      </c>
      <c r="AO63" s="103" t="s">
        <v>1900</v>
      </c>
      <c r="AP63" s="103" t="s">
        <v>3711</v>
      </c>
      <c r="AQ63" s="104">
        <v>0</v>
      </c>
      <c r="AR63" s="104">
        <v>0</v>
      </c>
      <c r="AS63" s="132">
        <v>0</v>
      </c>
      <c r="AT63" s="104">
        <v>0</v>
      </c>
    </row>
    <row r="64" spans="2:46">
      <c r="B64" s="104">
        <v>4</v>
      </c>
      <c r="C64" s="103" t="s">
        <v>3697</v>
      </c>
      <c r="D64" s="103" t="s">
        <v>3698</v>
      </c>
      <c r="E64" s="103" t="s">
        <v>3699</v>
      </c>
      <c r="F64" s="103" t="s">
        <v>116</v>
      </c>
      <c r="G64" s="103" t="s">
        <v>3710</v>
      </c>
      <c r="H64" s="104">
        <v>106</v>
      </c>
      <c r="I64" s="103" t="s">
        <v>104</v>
      </c>
      <c r="J64" s="104">
        <v>1</v>
      </c>
      <c r="K64" s="103" t="s">
        <v>93</v>
      </c>
      <c r="L64" s="104">
        <v>0</v>
      </c>
      <c r="M64" s="103" t="s">
        <v>115</v>
      </c>
      <c r="N64" s="104">
        <v>0</v>
      </c>
      <c r="O64" s="103" t="s">
        <v>115</v>
      </c>
      <c r="P64" s="131">
        <v>0</v>
      </c>
      <c r="Q64" s="103" t="s">
        <v>115</v>
      </c>
      <c r="R64" s="104">
        <v>3</v>
      </c>
      <c r="S64" s="103" t="s">
        <v>3701</v>
      </c>
      <c r="T64" s="103" t="s">
        <v>3702</v>
      </c>
      <c r="U64" s="131">
        <v>37</v>
      </c>
      <c r="V64" s="131">
        <v>0</v>
      </c>
      <c r="W64" s="104">
        <v>616</v>
      </c>
      <c r="X64" s="103" t="s">
        <v>95</v>
      </c>
      <c r="Y64" s="104">
        <v>0</v>
      </c>
      <c r="Z64" s="103" t="s">
        <v>115</v>
      </c>
      <c r="AA64" s="104">
        <v>141</v>
      </c>
      <c r="AB64" s="103" t="s">
        <v>3638</v>
      </c>
      <c r="AC64" s="131">
        <v>0</v>
      </c>
      <c r="AD64" s="103" t="s">
        <v>115</v>
      </c>
      <c r="AE64" s="104">
        <v>0</v>
      </c>
      <c r="AF64" s="103" t="s">
        <v>115</v>
      </c>
      <c r="AG64" s="104">
        <v>3</v>
      </c>
      <c r="AH64" s="103" t="s">
        <v>3701</v>
      </c>
      <c r="AI64" s="103" t="s">
        <v>3702</v>
      </c>
      <c r="AJ64" s="131">
        <v>37</v>
      </c>
      <c r="AK64" s="131">
        <v>0</v>
      </c>
      <c r="AL64" s="103" t="s">
        <v>115</v>
      </c>
      <c r="AM64" s="103" t="s">
        <v>3516</v>
      </c>
      <c r="AN64" s="103" t="s">
        <v>1899</v>
      </c>
      <c r="AO64" s="103" t="s">
        <v>1900</v>
      </c>
      <c r="AP64" s="103" t="s">
        <v>3711</v>
      </c>
      <c r="AQ64" s="104">
        <v>0</v>
      </c>
      <c r="AR64" s="104">
        <v>0</v>
      </c>
      <c r="AS64" s="132">
        <v>0</v>
      </c>
      <c r="AT64" s="104">
        <v>0</v>
      </c>
    </row>
    <row r="65" spans="2:46">
      <c r="B65" s="104">
        <v>5</v>
      </c>
      <c r="C65" s="103" t="s">
        <v>3697</v>
      </c>
      <c r="D65" s="103" t="s">
        <v>3698</v>
      </c>
      <c r="E65" s="103" t="s">
        <v>3699</v>
      </c>
      <c r="F65" s="103" t="s">
        <v>116</v>
      </c>
      <c r="G65" s="103" t="s">
        <v>3710</v>
      </c>
      <c r="H65" s="104">
        <v>106</v>
      </c>
      <c r="I65" s="103" t="s">
        <v>104</v>
      </c>
      <c r="J65" s="104">
        <v>1</v>
      </c>
      <c r="K65" s="103" t="s">
        <v>93</v>
      </c>
      <c r="L65" s="104">
        <v>0</v>
      </c>
      <c r="M65" s="103" t="s">
        <v>115</v>
      </c>
      <c r="N65" s="104">
        <v>0</v>
      </c>
      <c r="O65" s="103" t="s">
        <v>115</v>
      </c>
      <c r="P65" s="131">
        <v>0</v>
      </c>
      <c r="Q65" s="103" t="s">
        <v>115</v>
      </c>
      <c r="R65" s="104">
        <v>3</v>
      </c>
      <c r="S65" s="103" t="s">
        <v>3701</v>
      </c>
      <c r="T65" s="103" t="s">
        <v>3702</v>
      </c>
      <c r="U65" s="131">
        <v>142</v>
      </c>
      <c r="V65" s="131">
        <v>0</v>
      </c>
      <c r="W65" s="104">
        <v>616</v>
      </c>
      <c r="X65" s="103" t="s">
        <v>95</v>
      </c>
      <c r="Y65" s="104">
        <v>0</v>
      </c>
      <c r="Z65" s="103" t="s">
        <v>115</v>
      </c>
      <c r="AA65" s="104">
        <v>151</v>
      </c>
      <c r="AB65" s="103" t="s">
        <v>3465</v>
      </c>
      <c r="AC65" s="131">
        <v>0</v>
      </c>
      <c r="AD65" s="103" t="s">
        <v>115</v>
      </c>
      <c r="AE65" s="104">
        <v>0</v>
      </c>
      <c r="AF65" s="103" t="s">
        <v>115</v>
      </c>
      <c r="AG65" s="104">
        <v>3</v>
      </c>
      <c r="AH65" s="103" t="s">
        <v>3701</v>
      </c>
      <c r="AI65" s="103" t="s">
        <v>3702</v>
      </c>
      <c r="AJ65" s="131">
        <v>142</v>
      </c>
      <c r="AK65" s="131">
        <v>0</v>
      </c>
      <c r="AL65" s="103" t="s">
        <v>115</v>
      </c>
      <c r="AM65" s="103" t="s">
        <v>3516</v>
      </c>
      <c r="AN65" s="103" t="s">
        <v>1899</v>
      </c>
      <c r="AO65" s="103" t="s">
        <v>1900</v>
      </c>
      <c r="AP65" s="103" t="s">
        <v>3711</v>
      </c>
      <c r="AQ65" s="104">
        <v>0</v>
      </c>
      <c r="AR65" s="104">
        <v>0</v>
      </c>
      <c r="AS65" s="132">
        <v>0</v>
      </c>
      <c r="AT65" s="104">
        <v>0</v>
      </c>
    </row>
    <row r="66" spans="2:46">
      <c r="B66" s="104">
        <v>6</v>
      </c>
      <c r="C66" s="103" t="s">
        <v>3697</v>
      </c>
      <c r="D66" s="103" t="s">
        <v>3698</v>
      </c>
      <c r="E66" s="103" t="s">
        <v>3699</v>
      </c>
      <c r="F66" s="103" t="s">
        <v>116</v>
      </c>
      <c r="G66" s="103" t="s">
        <v>3710</v>
      </c>
      <c r="H66" s="104">
        <v>106</v>
      </c>
      <c r="I66" s="103" t="s">
        <v>104</v>
      </c>
      <c r="J66" s="104">
        <v>1</v>
      </c>
      <c r="K66" s="103" t="s">
        <v>93</v>
      </c>
      <c r="L66" s="104">
        <v>0</v>
      </c>
      <c r="M66" s="103" t="s">
        <v>115</v>
      </c>
      <c r="N66" s="104">
        <v>0</v>
      </c>
      <c r="O66" s="103" t="s">
        <v>115</v>
      </c>
      <c r="P66" s="131">
        <v>0</v>
      </c>
      <c r="Q66" s="103" t="s">
        <v>115</v>
      </c>
      <c r="R66" s="104">
        <v>3</v>
      </c>
      <c r="S66" s="103" t="s">
        <v>3701</v>
      </c>
      <c r="T66" s="103" t="s">
        <v>3702</v>
      </c>
      <c r="U66" s="131">
        <v>59</v>
      </c>
      <c r="V66" s="131">
        <v>0</v>
      </c>
      <c r="W66" s="104">
        <v>616</v>
      </c>
      <c r="X66" s="103" t="s">
        <v>95</v>
      </c>
      <c r="Y66" s="104">
        <v>0</v>
      </c>
      <c r="Z66" s="103" t="s">
        <v>115</v>
      </c>
      <c r="AA66" s="104">
        <v>163</v>
      </c>
      <c r="AB66" s="103" t="s">
        <v>3659</v>
      </c>
      <c r="AC66" s="131">
        <v>0</v>
      </c>
      <c r="AD66" s="103" t="s">
        <v>115</v>
      </c>
      <c r="AE66" s="104">
        <v>0</v>
      </c>
      <c r="AF66" s="103" t="s">
        <v>115</v>
      </c>
      <c r="AG66" s="104">
        <v>3</v>
      </c>
      <c r="AH66" s="103" t="s">
        <v>3701</v>
      </c>
      <c r="AI66" s="103" t="s">
        <v>3702</v>
      </c>
      <c r="AJ66" s="131">
        <v>59</v>
      </c>
      <c r="AK66" s="131">
        <v>0</v>
      </c>
      <c r="AL66" s="103" t="s">
        <v>115</v>
      </c>
      <c r="AM66" s="103" t="s">
        <v>3516</v>
      </c>
      <c r="AN66" s="103" t="s">
        <v>1899</v>
      </c>
      <c r="AO66" s="103" t="s">
        <v>1900</v>
      </c>
      <c r="AP66" s="103" t="s">
        <v>3711</v>
      </c>
      <c r="AQ66" s="104">
        <v>0</v>
      </c>
      <c r="AR66" s="104">
        <v>0</v>
      </c>
      <c r="AS66" s="132">
        <v>0</v>
      </c>
      <c r="AT66" s="104">
        <v>0</v>
      </c>
    </row>
    <row r="67" spans="2:46">
      <c r="B67" s="104">
        <v>7</v>
      </c>
      <c r="C67" s="103" t="s">
        <v>3697</v>
      </c>
      <c r="D67" s="103" t="s">
        <v>3698</v>
      </c>
      <c r="E67" s="103" t="s">
        <v>3699</v>
      </c>
      <c r="F67" s="103" t="s">
        <v>116</v>
      </c>
      <c r="G67" s="103" t="s">
        <v>3710</v>
      </c>
      <c r="H67" s="104">
        <v>106</v>
      </c>
      <c r="I67" s="103" t="s">
        <v>104</v>
      </c>
      <c r="J67" s="104">
        <v>1</v>
      </c>
      <c r="K67" s="103" t="s">
        <v>93</v>
      </c>
      <c r="L67" s="104">
        <v>0</v>
      </c>
      <c r="M67" s="103" t="s">
        <v>115</v>
      </c>
      <c r="N67" s="104">
        <v>0</v>
      </c>
      <c r="O67" s="103" t="s">
        <v>115</v>
      </c>
      <c r="P67" s="131">
        <v>0</v>
      </c>
      <c r="Q67" s="103" t="s">
        <v>115</v>
      </c>
      <c r="R67" s="104">
        <v>3</v>
      </c>
      <c r="S67" s="103" t="s">
        <v>3701</v>
      </c>
      <c r="T67" s="103" t="s">
        <v>3702</v>
      </c>
      <c r="U67" s="131">
        <v>8</v>
      </c>
      <c r="V67" s="131">
        <v>0</v>
      </c>
      <c r="W67" s="104">
        <v>616</v>
      </c>
      <c r="X67" s="103" t="s">
        <v>95</v>
      </c>
      <c r="Y67" s="104">
        <v>0</v>
      </c>
      <c r="Z67" s="103" t="s">
        <v>115</v>
      </c>
      <c r="AA67" s="104">
        <v>301</v>
      </c>
      <c r="AB67" s="103" t="s">
        <v>3681</v>
      </c>
      <c r="AC67" s="131">
        <v>0</v>
      </c>
      <c r="AD67" s="103" t="s">
        <v>115</v>
      </c>
      <c r="AE67" s="104">
        <v>0</v>
      </c>
      <c r="AF67" s="103" t="s">
        <v>115</v>
      </c>
      <c r="AG67" s="104">
        <v>3</v>
      </c>
      <c r="AH67" s="103" t="s">
        <v>3701</v>
      </c>
      <c r="AI67" s="103" t="s">
        <v>3702</v>
      </c>
      <c r="AJ67" s="131">
        <v>8</v>
      </c>
      <c r="AK67" s="131">
        <v>0</v>
      </c>
      <c r="AL67" s="103" t="s">
        <v>115</v>
      </c>
      <c r="AM67" s="103" t="s">
        <v>3516</v>
      </c>
      <c r="AN67" s="103" t="s">
        <v>1899</v>
      </c>
      <c r="AO67" s="103" t="s">
        <v>1900</v>
      </c>
      <c r="AP67" s="103" t="s">
        <v>3711</v>
      </c>
      <c r="AQ67" s="104">
        <v>0</v>
      </c>
      <c r="AR67" s="104">
        <v>0</v>
      </c>
      <c r="AS67" s="132">
        <v>0</v>
      </c>
      <c r="AT67" s="104">
        <v>0</v>
      </c>
    </row>
    <row r="68" spans="2:46">
      <c r="B68" s="104">
        <v>8</v>
      </c>
      <c r="C68" s="103" t="s">
        <v>3697</v>
      </c>
      <c r="D68" s="103" t="s">
        <v>3698</v>
      </c>
      <c r="E68" s="103" t="s">
        <v>3699</v>
      </c>
      <c r="F68" s="103" t="s">
        <v>116</v>
      </c>
      <c r="G68" s="103" t="s">
        <v>3710</v>
      </c>
      <c r="H68" s="104">
        <v>106</v>
      </c>
      <c r="I68" s="103" t="s">
        <v>104</v>
      </c>
      <c r="J68" s="104">
        <v>1</v>
      </c>
      <c r="K68" s="103" t="s">
        <v>93</v>
      </c>
      <c r="L68" s="104">
        <v>0</v>
      </c>
      <c r="M68" s="103" t="s">
        <v>115</v>
      </c>
      <c r="N68" s="104">
        <v>0</v>
      </c>
      <c r="O68" s="103" t="s">
        <v>115</v>
      </c>
      <c r="P68" s="131">
        <v>0</v>
      </c>
      <c r="Q68" s="103" t="s">
        <v>115</v>
      </c>
      <c r="R68" s="104">
        <v>3</v>
      </c>
      <c r="S68" s="103" t="s">
        <v>3701</v>
      </c>
      <c r="T68" s="103" t="s">
        <v>3702</v>
      </c>
      <c r="U68" s="131">
        <v>10</v>
      </c>
      <c r="V68" s="131">
        <v>0</v>
      </c>
      <c r="W68" s="104">
        <v>616</v>
      </c>
      <c r="X68" s="103" t="s">
        <v>95</v>
      </c>
      <c r="Y68" s="104">
        <v>0</v>
      </c>
      <c r="Z68" s="103" t="s">
        <v>115</v>
      </c>
      <c r="AA68" s="104">
        <v>302</v>
      </c>
      <c r="AB68" s="103" t="s">
        <v>3683</v>
      </c>
      <c r="AC68" s="131">
        <v>0</v>
      </c>
      <c r="AD68" s="103" t="s">
        <v>115</v>
      </c>
      <c r="AE68" s="104">
        <v>0</v>
      </c>
      <c r="AF68" s="103" t="s">
        <v>115</v>
      </c>
      <c r="AG68" s="104">
        <v>3</v>
      </c>
      <c r="AH68" s="103" t="s">
        <v>3701</v>
      </c>
      <c r="AI68" s="103" t="s">
        <v>3702</v>
      </c>
      <c r="AJ68" s="131">
        <v>10</v>
      </c>
      <c r="AK68" s="131">
        <v>0</v>
      </c>
      <c r="AL68" s="103" t="s">
        <v>115</v>
      </c>
      <c r="AM68" s="103" t="s">
        <v>3516</v>
      </c>
      <c r="AN68" s="103" t="s">
        <v>1899</v>
      </c>
      <c r="AO68" s="103" t="s">
        <v>1900</v>
      </c>
      <c r="AP68" s="103" t="s">
        <v>3711</v>
      </c>
      <c r="AQ68" s="104">
        <v>0</v>
      </c>
      <c r="AR68" s="104">
        <v>0</v>
      </c>
      <c r="AS68" s="132">
        <v>0</v>
      </c>
      <c r="AT68" s="104">
        <v>0</v>
      </c>
    </row>
    <row r="69" spans="2:46">
      <c r="B69" s="104">
        <v>9</v>
      </c>
      <c r="C69" s="103" t="s">
        <v>3697</v>
      </c>
      <c r="D69" s="103" t="s">
        <v>3698</v>
      </c>
      <c r="E69" s="103" t="s">
        <v>3699</v>
      </c>
      <c r="F69" s="103" t="s">
        <v>119</v>
      </c>
      <c r="G69" s="103" t="s">
        <v>3700</v>
      </c>
      <c r="H69" s="104">
        <v>106</v>
      </c>
      <c r="I69" s="103" t="s">
        <v>104</v>
      </c>
      <c r="J69" s="104">
        <v>1</v>
      </c>
      <c r="K69" s="103" t="s">
        <v>93</v>
      </c>
      <c r="L69" s="104">
        <v>0</v>
      </c>
      <c r="M69" s="103" t="s">
        <v>115</v>
      </c>
      <c r="N69" s="104">
        <v>0</v>
      </c>
      <c r="O69" s="103" t="s">
        <v>115</v>
      </c>
      <c r="P69" s="131">
        <v>0</v>
      </c>
      <c r="Q69" s="103" t="s">
        <v>115</v>
      </c>
      <c r="R69" s="104">
        <v>3</v>
      </c>
      <c r="S69" s="103" t="s">
        <v>3701</v>
      </c>
      <c r="T69" s="103" t="s">
        <v>3702</v>
      </c>
      <c r="U69" s="131">
        <v>59</v>
      </c>
      <c r="V69" s="131">
        <v>0</v>
      </c>
      <c r="W69" s="104">
        <v>716</v>
      </c>
      <c r="X69" s="103" t="s">
        <v>106</v>
      </c>
      <c r="Y69" s="104">
        <v>0</v>
      </c>
      <c r="Z69" s="103" t="s">
        <v>115</v>
      </c>
      <c r="AA69" s="104">
        <v>0</v>
      </c>
      <c r="AB69" s="103" t="s">
        <v>115</v>
      </c>
      <c r="AC69" s="131">
        <v>0</v>
      </c>
      <c r="AD69" s="103" t="s">
        <v>115</v>
      </c>
      <c r="AE69" s="104">
        <v>0</v>
      </c>
      <c r="AF69" s="103" t="s">
        <v>115</v>
      </c>
      <c r="AG69" s="104">
        <v>3</v>
      </c>
      <c r="AH69" s="103" t="s">
        <v>3701</v>
      </c>
      <c r="AI69" s="103" t="s">
        <v>3702</v>
      </c>
      <c r="AJ69" s="131">
        <v>59</v>
      </c>
      <c r="AK69" s="131">
        <v>0</v>
      </c>
      <c r="AL69" s="103" t="s">
        <v>115</v>
      </c>
      <c r="AM69" s="103" t="s">
        <v>3516</v>
      </c>
      <c r="AN69" s="103" t="s">
        <v>1899</v>
      </c>
      <c r="AO69" s="103" t="s">
        <v>1900</v>
      </c>
      <c r="AP69" s="103" t="s">
        <v>3712</v>
      </c>
      <c r="AQ69" s="104">
        <v>0</v>
      </c>
      <c r="AR69" s="104">
        <v>0</v>
      </c>
      <c r="AS69" s="132">
        <v>0</v>
      </c>
      <c r="AT69" s="104">
        <v>0</v>
      </c>
    </row>
    <row r="70" spans="2:46">
      <c r="B70" s="104">
        <v>1</v>
      </c>
      <c r="C70" s="103" t="s">
        <v>3697</v>
      </c>
      <c r="D70" s="103" t="s">
        <v>3698</v>
      </c>
      <c r="E70" s="103" t="s">
        <v>3699</v>
      </c>
      <c r="F70" s="103" t="s">
        <v>116</v>
      </c>
      <c r="G70" s="103" t="s">
        <v>3710</v>
      </c>
      <c r="H70" s="104">
        <v>106</v>
      </c>
      <c r="I70" s="103" t="s">
        <v>104</v>
      </c>
      <c r="J70" s="104">
        <v>1</v>
      </c>
      <c r="K70" s="103" t="s">
        <v>93</v>
      </c>
      <c r="L70" s="104">
        <v>0</v>
      </c>
      <c r="M70" s="103" t="s">
        <v>115</v>
      </c>
      <c r="N70" s="104">
        <v>0</v>
      </c>
      <c r="O70" s="103" t="s">
        <v>115</v>
      </c>
      <c r="P70" s="131">
        <v>0</v>
      </c>
      <c r="Q70" s="103" t="s">
        <v>115</v>
      </c>
      <c r="R70" s="104">
        <v>3</v>
      </c>
      <c r="S70" s="103" t="s">
        <v>3701</v>
      </c>
      <c r="T70" s="103" t="s">
        <v>3702</v>
      </c>
      <c r="U70" s="131">
        <v>172</v>
      </c>
      <c r="V70" s="131">
        <v>0</v>
      </c>
      <c r="W70" s="104">
        <v>616</v>
      </c>
      <c r="X70" s="103" t="s">
        <v>95</v>
      </c>
      <c r="Y70" s="104">
        <v>0</v>
      </c>
      <c r="Z70" s="103" t="s">
        <v>115</v>
      </c>
      <c r="AA70" s="104">
        <v>116</v>
      </c>
      <c r="AB70" s="103" t="s">
        <v>3397</v>
      </c>
      <c r="AC70" s="131">
        <v>0</v>
      </c>
      <c r="AD70" s="103" t="s">
        <v>115</v>
      </c>
      <c r="AE70" s="104">
        <v>0</v>
      </c>
      <c r="AF70" s="103" t="s">
        <v>115</v>
      </c>
      <c r="AG70" s="104">
        <v>3</v>
      </c>
      <c r="AH70" s="103" t="s">
        <v>3701</v>
      </c>
      <c r="AI70" s="103" t="s">
        <v>3702</v>
      </c>
      <c r="AJ70" s="131">
        <v>172</v>
      </c>
      <c r="AK70" s="131">
        <v>0</v>
      </c>
      <c r="AL70" s="103" t="s">
        <v>115</v>
      </c>
      <c r="AM70" s="103" t="s">
        <v>3516</v>
      </c>
      <c r="AN70" s="103" t="s">
        <v>2004</v>
      </c>
      <c r="AO70" s="103" t="s">
        <v>2005</v>
      </c>
      <c r="AP70" s="103" t="s">
        <v>3711</v>
      </c>
      <c r="AQ70" s="104">
        <v>0</v>
      </c>
      <c r="AR70" s="104">
        <v>0</v>
      </c>
      <c r="AS70" s="132">
        <v>0</v>
      </c>
      <c r="AT70" s="104">
        <v>0</v>
      </c>
    </row>
    <row r="71" spans="2:46">
      <c r="B71" s="104">
        <v>2</v>
      </c>
      <c r="C71" s="103" t="s">
        <v>3697</v>
      </c>
      <c r="D71" s="103" t="s">
        <v>3698</v>
      </c>
      <c r="E71" s="103" t="s">
        <v>3699</v>
      </c>
      <c r="F71" s="103" t="s">
        <v>116</v>
      </c>
      <c r="G71" s="103" t="s">
        <v>3710</v>
      </c>
      <c r="H71" s="104">
        <v>106</v>
      </c>
      <c r="I71" s="103" t="s">
        <v>104</v>
      </c>
      <c r="J71" s="104">
        <v>1</v>
      </c>
      <c r="K71" s="103" t="s">
        <v>93</v>
      </c>
      <c r="L71" s="104">
        <v>0</v>
      </c>
      <c r="M71" s="103" t="s">
        <v>115</v>
      </c>
      <c r="N71" s="104">
        <v>0</v>
      </c>
      <c r="O71" s="103" t="s">
        <v>115</v>
      </c>
      <c r="P71" s="131">
        <v>0</v>
      </c>
      <c r="Q71" s="103" t="s">
        <v>115</v>
      </c>
      <c r="R71" s="104">
        <v>3</v>
      </c>
      <c r="S71" s="103" t="s">
        <v>3701</v>
      </c>
      <c r="T71" s="103" t="s">
        <v>3702</v>
      </c>
      <c r="U71" s="131">
        <v>442</v>
      </c>
      <c r="V71" s="131">
        <v>0</v>
      </c>
      <c r="W71" s="104">
        <v>616</v>
      </c>
      <c r="X71" s="103" t="s">
        <v>95</v>
      </c>
      <c r="Y71" s="104">
        <v>0</v>
      </c>
      <c r="Z71" s="103" t="s">
        <v>115</v>
      </c>
      <c r="AA71" s="104">
        <v>118</v>
      </c>
      <c r="AB71" s="103" t="s">
        <v>3577</v>
      </c>
      <c r="AC71" s="131">
        <v>0</v>
      </c>
      <c r="AD71" s="103" t="s">
        <v>115</v>
      </c>
      <c r="AE71" s="104">
        <v>0</v>
      </c>
      <c r="AF71" s="103" t="s">
        <v>115</v>
      </c>
      <c r="AG71" s="104">
        <v>3</v>
      </c>
      <c r="AH71" s="103" t="s">
        <v>3701</v>
      </c>
      <c r="AI71" s="103" t="s">
        <v>3702</v>
      </c>
      <c r="AJ71" s="131">
        <v>442</v>
      </c>
      <c r="AK71" s="131">
        <v>0</v>
      </c>
      <c r="AL71" s="103" t="s">
        <v>115</v>
      </c>
      <c r="AM71" s="103" t="s">
        <v>3516</v>
      </c>
      <c r="AN71" s="103" t="s">
        <v>2004</v>
      </c>
      <c r="AO71" s="103" t="s">
        <v>2005</v>
      </c>
      <c r="AP71" s="103" t="s">
        <v>3711</v>
      </c>
      <c r="AQ71" s="104">
        <v>0</v>
      </c>
      <c r="AR71" s="104">
        <v>0</v>
      </c>
      <c r="AS71" s="132">
        <v>0</v>
      </c>
      <c r="AT71" s="104">
        <v>0</v>
      </c>
    </row>
    <row r="72" spans="2:46">
      <c r="B72" s="104">
        <v>1</v>
      </c>
      <c r="C72" s="103" t="s">
        <v>3697</v>
      </c>
      <c r="D72" s="103" t="s">
        <v>3698</v>
      </c>
      <c r="E72" s="103" t="s">
        <v>3699</v>
      </c>
      <c r="F72" s="103" t="s">
        <v>116</v>
      </c>
      <c r="G72" s="103" t="s">
        <v>3710</v>
      </c>
      <c r="H72" s="104">
        <v>106</v>
      </c>
      <c r="I72" s="103" t="s">
        <v>104</v>
      </c>
      <c r="J72" s="104">
        <v>1</v>
      </c>
      <c r="K72" s="103" t="s">
        <v>93</v>
      </c>
      <c r="L72" s="104">
        <v>0</v>
      </c>
      <c r="M72" s="103" t="s">
        <v>115</v>
      </c>
      <c r="N72" s="104">
        <v>0</v>
      </c>
      <c r="O72" s="103" t="s">
        <v>115</v>
      </c>
      <c r="P72" s="131">
        <v>0</v>
      </c>
      <c r="Q72" s="103" t="s">
        <v>115</v>
      </c>
      <c r="R72" s="104">
        <v>3</v>
      </c>
      <c r="S72" s="103" t="s">
        <v>3701</v>
      </c>
      <c r="T72" s="103" t="s">
        <v>3702</v>
      </c>
      <c r="U72" s="131">
        <v>679</v>
      </c>
      <c r="V72" s="131">
        <v>0</v>
      </c>
      <c r="W72" s="104">
        <v>616</v>
      </c>
      <c r="X72" s="103" t="s">
        <v>95</v>
      </c>
      <c r="Y72" s="104">
        <v>0</v>
      </c>
      <c r="Z72" s="103" t="s">
        <v>115</v>
      </c>
      <c r="AA72" s="104">
        <v>116</v>
      </c>
      <c r="AB72" s="103" t="s">
        <v>3397</v>
      </c>
      <c r="AC72" s="131">
        <v>0</v>
      </c>
      <c r="AD72" s="103" t="s">
        <v>115</v>
      </c>
      <c r="AE72" s="104">
        <v>0</v>
      </c>
      <c r="AF72" s="103" t="s">
        <v>115</v>
      </c>
      <c r="AG72" s="104">
        <v>3</v>
      </c>
      <c r="AH72" s="103" t="s">
        <v>3701</v>
      </c>
      <c r="AI72" s="103" t="s">
        <v>3702</v>
      </c>
      <c r="AJ72" s="131">
        <v>679</v>
      </c>
      <c r="AK72" s="131">
        <v>0</v>
      </c>
      <c r="AL72" s="103" t="s">
        <v>115</v>
      </c>
      <c r="AM72" s="103" t="s">
        <v>3516</v>
      </c>
      <c r="AN72" s="103" t="s">
        <v>154</v>
      </c>
      <c r="AO72" s="103" t="s">
        <v>155</v>
      </c>
      <c r="AP72" s="103" t="s">
        <v>3711</v>
      </c>
      <c r="AQ72" s="104">
        <v>0</v>
      </c>
      <c r="AR72" s="104">
        <v>0</v>
      </c>
      <c r="AS72" s="132">
        <v>0</v>
      </c>
      <c r="AT72" s="104">
        <v>0</v>
      </c>
    </row>
    <row r="73" spans="2:46">
      <c r="B73" s="104">
        <v>2</v>
      </c>
      <c r="C73" s="103" t="s">
        <v>3697</v>
      </c>
      <c r="D73" s="103" t="s">
        <v>3698</v>
      </c>
      <c r="E73" s="103" t="s">
        <v>3699</v>
      </c>
      <c r="F73" s="103" t="s">
        <v>116</v>
      </c>
      <c r="G73" s="103" t="s">
        <v>3710</v>
      </c>
      <c r="H73" s="104">
        <v>106</v>
      </c>
      <c r="I73" s="103" t="s">
        <v>104</v>
      </c>
      <c r="J73" s="104">
        <v>1</v>
      </c>
      <c r="K73" s="103" t="s">
        <v>93</v>
      </c>
      <c r="L73" s="104">
        <v>0</v>
      </c>
      <c r="M73" s="103" t="s">
        <v>115</v>
      </c>
      <c r="N73" s="104">
        <v>0</v>
      </c>
      <c r="O73" s="103" t="s">
        <v>115</v>
      </c>
      <c r="P73" s="131">
        <v>0</v>
      </c>
      <c r="Q73" s="103" t="s">
        <v>115</v>
      </c>
      <c r="R73" s="104">
        <v>3</v>
      </c>
      <c r="S73" s="103" t="s">
        <v>3701</v>
      </c>
      <c r="T73" s="103" t="s">
        <v>3702</v>
      </c>
      <c r="U73" s="131">
        <v>65</v>
      </c>
      <c r="V73" s="131">
        <v>0</v>
      </c>
      <c r="W73" s="104">
        <v>616</v>
      </c>
      <c r="X73" s="103" t="s">
        <v>95</v>
      </c>
      <c r="Y73" s="104">
        <v>0</v>
      </c>
      <c r="Z73" s="103" t="s">
        <v>115</v>
      </c>
      <c r="AA73" s="104">
        <v>118</v>
      </c>
      <c r="AB73" s="103" t="s">
        <v>3577</v>
      </c>
      <c r="AC73" s="131">
        <v>0</v>
      </c>
      <c r="AD73" s="103" t="s">
        <v>115</v>
      </c>
      <c r="AE73" s="104">
        <v>0</v>
      </c>
      <c r="AF73" s="103" t="s">
        <v>115</v>
      </c>
      <c r="AG73" s="104">
        <v>3</v>
      </c>
      <c r="AH73" s="103" t="s">
        <v>3701</v>
      </c>
      <c r="AI73" s="103" t="s">
        <v>3702</v>
      </c>
      <c r="AJ73" s="131">
        <v>65</v>
      </c>
      <c r="AK73" s="131">
        <v>0</v>
      </c>
      <c r="AL73" s="103" t="s">
        <v>115</v>
      </c>
      <c r="AM73" s="103" t="s">
        <v>3516</v>
      </c>
      <c r="AN73" s="103" t="s">
        <v>154</v>
      </c>
      <c r="AO73" s="103" t="s">
        <v>155</v>
      </c>
      <c r="AP73" s="103" t="s">
        <v>3711</v>
      </c>
      <c r="AQ73" s="104">
        <v>0</v>
      </c>
      <c r="AR73" s="104">
        <v>0</v>
      </c>
      <c r="AS73" s="132">
        <v>0</v>
      </c>
      <c r="AT73" s="104">
        <v>0</v>
      </c>
    </row>
    <row r="74" spans="2:46">
      <c r="B74" s="104">
        <v>1</v>
      </c>
      <c r="C74" s="103" t="s">
        <v>3697</v>
      </c>
      <c r="D74" s="103" t="s">
        <v>3698</v>
      </c>
      <c r="E74" s="103" t="s">
        <v>3699</v>
      </c>
      <c r="F74" s="103" t="s">
        <v>116</v>
      </c>
      <c r="G74" s="103" t="s">
        <v>3710</v>
      </c>
      <c r="H74" s="104">
        <v>106</v>
      </c>
      <c r="I74" s="103" t="s">
        <v>104</v>
      </c>
      <c r="J74" s="104">
        <v>1</v>
      </c>
      <c r="K74" s="103" t="s">
        <v>93</v>
      </c>
      <c r="L74" s="104">
        <v>0</v>
      </c>
      <c r="M74" s="103" t="s">
        <v>115</v>
      </c>
      <c r="N74" s="104">
        <v>0</v>
      </c>
      <c r="O74" s="103" t="s">
        <v>115</v>
      </c>
      <c r="P74" s="131">
        <v>0</v>
      </c>
      <c r="Q74" s="103" t="s">
        <v>115</v>
      </c>
      <c r="R74" s="104">
        <v>3</v>
      </c>
      <c r="S74" s="103" t="s">
        <v>3701</v>
      </c>
      <c r="T74" s="103" t="s">
        <v>3702</v>
      </c>
      <c r="U74" s="131">
        <v>684</v>
      </c>
      <c r="V74" s="131">
        <v>0</v>
      </c>
      <c r="W74" s="104">
        <v>616</v>
      </c>
      <c r="X74" s="103" t="s">
        <v>95</v>
      </c>
      <c r="Y74" s="104">
        <v>0</v>
      </c>
      <c r="Z74" s="103" t="s">
        <v>115</v>
      </c>
      <c r="AA74" s="104">
        <v>129</v>
      </c>
      <c r="AB74" s="103" t="s">
        <v>3584</v>
      </c>
      <c r="AC74" s="131">
        <v>0</v>
      </c>
      <c r="AD74" s="103" t="s">
        <v>115</v>
      </c>
      <c r="AE74" s="104">
        <v>0</v>
      </c>
      <c r="AF74" s="103" t="s">
        <v>115</v>
      </c>
      <c r="AG74" s="104">
        <v>3</v>
      </c>
      <c r="AH74" s="103" t="s">
        <v>3701</v>
      </c>
      <c r="AI74" s="103" t="s">
        <v>3702</v>
      </c>
      <c r="AJ74" s="131">
        <v>684</v>
      </c>
      <c r="AK74" s="131">
        <v>0</v>
      </c>
      <c r="AL74" s="103" t="s">
        <v>115</v>
      </c>
      <c r="AM74" s="103" t="s">
        <v>3516</v>
      </c>
      <c r="AN74" s="103" t="s">
        <v>981</v>
      </c>
      <c r="AO74" s="103" t="s">
        <v>982</v>
      </c>
      <c r="AP74" s="103" t="s">
        <v>3711</v>
      </c>
      <c r="AQ74" s="104">
        <v>0</v>
      </c>
      <c r="AR74" s="104">
        <v>0</v>
      </c>
      <c r="AS74" s="132">
        <v>0</v>
      </c>
      <c r="AT74" s="104">
        <v>0</v>
      </c>
    </row>
    <row r="75" spans="2:46">
      <c r="B75" s="104">
        <v>1</v>
      </c>
      <c r="C75" s="103" t="s">
        <v>3697</v>
      </c>
      <c r="D75" s="103" t="s">
        <v>3698</v>
      </c>
      <c r="E75" s="103" t="s">
        <v>3697</v>
      </c>
      <c r="F75" s="103" t="s">
        <v>119</v>
      </c>
      <c r="G75" s="103" t="s">
        <v>3700</v>
      </c>
      <c r="H75" s="104">
        <v>106</v>
      </c>
      <c r="I75" s="103" t="s">
        <v>104</v>
      </c>
      <c r="J75" s="104">
        <v>1</v>
      </c>
      <c r="K75" s="103" t="s">
        <v>93</v>
      </c>
      <c r="L75" s="104">
        <v>0</v>
      </c>
      <c r="M75" s="103" t="s">
        <v>115</v>
      </c>
      <c r="N75" s="104">
        <v>0</v>
      </c>
      <c r="O75" s="103" t="s">
        <v>115</v>
      </c>
      <c r="P75" s="131">
        <v>0</v>
      </c>
      <c r="Q75" s="103" t="s">
        <v>115</v>
      </c>
      <c r="R75" s="104">
        <v>3</v>
      </c>
      <c r="S75" s="103" t="s">
        <v>3701</v>
      </c>
      <c r="T75" s="103" t="s">
        <v>3702</v>
      </c>
      <c r="U75" s="131">
        <v>33490</v>
      </c>
      <c r="V75" s="131">
        <v>0</v>
      </c>
      <c r="W75" s="104">
        <v>322</v>
      </c>
      <c r="X75" s="103" t="s">
        <v>105</v>
      </c>
      <c r="Y75" s="104">
        <v>1</v>
      </c>
      <c r="Z75" s="103" t="s">
        <v>3707</v>
      </c>
      <c r="AA75" s="104">
        <v>0</v>
      </c>
      <c r="AB75" s="103" t="s">
        <v>115</v>
      </c>
      <c r="AC75" s="131">
        <v>0</v>
      </c>
      <c r="AD75" s="103" t="s">
        <v>115</v>
      </c>
      <c r="AE75" s="104">
        <v>0</v>
      </c>
      <c r="AF75" s="103" t="s">
        <v>115</v>
      </c>
      <c r="AG75" s="104">
        <v>3</v>
      </c>
      <c r="AH75" s="103" t="s">
        <v>3701</v>
      </c>
      <c r="AI75" s="103" t="s">
        <v>3702</v>
      </c>
      <c r="AJ75" s="131">
        <v>33490</v>
      </c>
      <c r="AK75" s="131">
        <v>0</v>
      </c>
      <c r="AL75" s="103" t="s">
        <v>115</v>
      </c>
      <c r="AM75" s="103" t="s">
        <v>3713</v>
      </c>
      <c r="AN75" s="103" t="s">
        <v>491</v>
      </c>
      <c r="AO75" s="103" t="s">
        <v>492</v>
      </c>
      <c r="AP75" s="103" t="s">
        <v>3714</v>
      </c>
      <c r="AQ75" s="104">
        <v>0</v>
      </c>
      <c r="AR75" s="104">
        <v>0</v>
      </c>
      <c r="AS75" s="132">
        <v>0</v>
      </c>
      <c r="AT75" s="104">
        <v>0</v>
      </c>
    </row>
    <row r="76" spans="2:46">
      <c r="B76" s="104">
        <v>2</v>
      </c>
      <c r="C76" s="103" t="s">
        <v>3697</v>
      </c>
      <c r="D76" s="103" t="s">
        <v>3698</v>
      </c>
      <c r="E76" s="103" t="s">
        <v>3697</v>
      </c>
      <c r="F76" s="103" t="s">
        <v>119</v>
      </c>
      <c r="G76" s="103" t="s">
        <v>3700</v>
      </c>
      <c r="H76" s="104">
        <v>106</v>
      </c>
      <c r="I76" s="103" t="s">
        <v>104</v>
      </c>
      <c r="J76" s="104">
        <v>1</v>
      </c>
      <c r="K76" s="103" t="s">
        <v>93</v>
      </c>
      <c r="L76" s="104">
        <v>0</v>
      </c>
      <c r="M76" s="103" t="s">
        <v>115</v>
      </c>
      <c r="N76" s="104">
        <v>0</v>
      </c>
      <c r="O76" s="103" t="s">
        <v>115</v>
      </c>
      <c r="P76" s="131">
        <v>0</v>
      </c>
      <c r="Q76" s="103" t="s">
        <v>115</v>
      </c>
      <c r="R76" s="104">
        <v>3</v>
      </c>
      <c r="S76" s="103" t="s">
        <v>3701</v>
      </c>
      <c r="T76" s="103" t="s">
        <v>3702</v>
      </c>
      <c r="U76" s="131">
        <v>11500</v>
      </c>
      <c r="V76" s="131">
        <v>0</v>
      </c>
      <c r="W76" s="104">
        <v>322</v>
      </c>
      <c r="X76" s="103" t="s">
        <v>105</v>
      </c>
      <c r="Y76" s="104">
        <v>1</v>
      </c>
      <c r="Z76" s="103" t="s">
        <v>3707</v>
      </c>
      <c r="AA76" s="104">
        <v>0</v>
      </c>
      <c r="AB76" s="103" t="s">
        <v>115</v>
      </c>
      <c r="AC76" s="131">
        <v>0</v>
      </c>
      <c r="AD76" s="103" t="s">
        <v>115</v>
      </c>
      <c r="AE76" s="104">
        <v>0</v>
      </c>
      <c r="AF76" s="103" t="s">
        <v>115</v>
      </c>
      <c r="AG76" s="104">
        <v>3</v>
      </c>
      <c r="AH76" s="103" t="s">
        <v>3701</v>
      </c>
      <c r="AI76" s="103" t="s">
        <v>3702</v>
      </c>
      <c r="AJ76" s="131">
        <v>11500</v>
      </c>
      <c r="AK76" s="131">
        <v>0</v>
      </c>
      <c r="AL76" s="103" t="s">
        <v>115</v>
      </c>
      <c r="AM76" s="103" t="s">
        <v>3715</v>
      </c>
      <c r="AN76" s="103" t="s">
        <v>131</v>
      </c>
      <c r="AO76" s="103" t="s">
        <v>132</v>
      </c>
      <c r="AP76" s="103" t="s">
        <v>3716</v>
      </c>
      <c r="AQ76" s="104">
        <v>0</v>
      </c>
      <c r="AR76" s="104">
        <v>0</v>
      </c>
      <c r="AS76" s="132">
        <v>0</v>
      </c>
      <c r="AT76" s="104">
        <v>0</v>
      </c>
    </row>
    <row r="77" spans="2:46">
      <c r="B77" s="104">
        <v>3</v>
      </c>
      <c r="C77" s="103" t="s">
        <v>3697</v>
      </c>
      <c r="D77" s="103" t="s">
        <v>3698</v>
      </c>
      <c r="E77" s="103" t="s">
        <v>3697</v>
      </c>
      <c r="F77" s="103" t="s">
        <v>119</v>
      </c>
      <c r="G77" s="103" t="s">
        <v>3700</v>
      </c>
      <c r="H77" s="104">
        <v>106</v>
      </c>
      <c r="I77" s="103" t="s">
        <v>104</v>
      </c>
      <c r="J77" s="104">
        <v>1</v>
      </c>
      <c r="K77" s="103" t="s">
        <v>93</v>
      </c>
      <c r="L77" s="104">
        <v>0</v>
      </c>
      <c r="M77" s="103" t="s">
        <v>115</v>
      </c>
      <c r="N77" s="104">
        <v>0</v>
      </c>
      <c r="O77" s="103" t="s">
        <v>115</v>
      </c>
      <c r="P77" s="131">
        <v>0</v>
      </c>
      <c r="Q77" s="103" t="s">
        <v>115</v>
      </c>
      <c r="R77" s="104">
        <v>3</v>
      </c>
      <c r="S77" s="103" t="s">
        <v>3701</v>
      </c>
      <c r="T77" s="103" t="s">
        <v>3702</v>
      </c>
      <c r="U77" s="131">
        <v>7600</v>
      </c>
      <c r="V77" s="131">
        <v>0</v>
      </c>
      <c r="W77" s="104">
        <v>322</v>
      </c>
      <c r="X77" s="103" t="s">
        <v>105</v>
      </c>
      <c r="Y77" s="104">
        <v>1</v>
      </c>
      <c r="Z77" s="103" t="s">
        <v>3707</v>
      </c>
      <c r="AA77" s="104">
        <v>0</v>
      </c>
      <c r="AB77" s="103" t="s">
        <v>115</v>
      </c>
      <c r="AC77" s="131">
        <v>0</v>
      </c>
      <c r="AD77" s="103" t="s">
        <v>115</v>
      </c>
      <c r="AE77" s="104">
        <v>0</v>
      </c>
      <c r="AF77" s="103" t="s">
        <v>115</v>
      </c>
      <c r="AG77" s="104">
        <v>3</v>
      </c>
      <c r="AH77" s="103" t="s">
        <v>3701</v>
      </c>
      <c r="AI77" s="103" t="s">
        <v>3702</v>
      </c>
      <c r="AJ77" s="131">
        <v>7600</v>
      </c>
      <c r="AK77" s="131">
        <v>0</v>
      </c>
      <c r="AL77" s="103" t="s">
        <v>115</v>
      </c>
      <c r="AM77" s="103" t="s">
        <v>3715</v>
      </c>
      <c r="AN77" s="103" t="s">
        <v>140</v>
      </c>
      <c r="AO77" s="103" t="s">
        <v>94</v>
      </c>
      <c r="AP77" s="103" t="s">
        <v>3717</v>
      </c>
      <c r="AQ77" s="104">
        <v>0</v>
      </c>
      <c r="AR77" s="104">
        <v>0</v>
      </c>
      <c r="AS77" s="132">
        <v>0</v>
      </c>
      <c r="AT77" s="104">
        <v>0</v>
      </c>
    </row>
    <row r="78" spans="2:46">
      <c r="B78" s="104">
        <v>4</v>
      </c>
      <c r="C78" s="103" t="s">
        <v>3697</v>
      </c>
      <c r="D78" s="103" t="s">
        <v>3698</v>
      </c>
      <c r="E78" s="103" t="s">
        <v>3697</v>
      </c>
      <c r="F78" s="103" t="s">
        <v>119</v>
      </c>
      <c r="G78" s="103" t="s">
        <v>3700</v>
      </c>
      <c r="H78" s="104">
        <v>106</v>
      </c>
      <c r="I78" s="103" t="s">
        <v>104</v>
      </c>
      <c r="J78" s="104">
        <v>1</v>
      </c>
      <c r="K78" s="103" t="s">
        <v>93</v>
      </c>
      <c r="L78" s="104">
        <v>0</v>
      </c>
      <c r="M78" s="103" t="s">
        <v>115</v>
      </c>
      <c r="N78" s="104">
        <v>0</v>
      </c>
      <c r="O78" s="103" t="s">
        <v>115</v>
      </c>
      <c r="P78" s="131">
        <v>0</v>
      </c>
      <c r="Q78" s="103" t="s">
        <v>115</v>
      </c>
      <c r="R78" s="104">
        <v>3</v>
      </c>
      <c r="S78" s="103" t="s">
        <v>3701</v>
      </c>
      <c r="T78" s="103" t="s">
        <v>3702</v>
      </c>
      <c r="U78" s="131">
        <v>5000</v>
      </c>
      <c r="V78" s="131">
        <v>0</v>
      </c>
      <c r="W78" s="104">
        <v>322</v>
      </c>
      <c r="X78" s="103" t="s">
        <v>105</v>
      </c>
      <c r="Y78" s="104">
        <v>1</v>
      </c>
      <c r="Z78" s="103" t="s">
        <v>3707</v>
      </c>
      <c r="AA78" s="104">
        <v>0</v>
      </c>
      <c r="AB78" s="103" t="s">
        <v>115</v>
      </c>
      <c r="AC78" s="131">
        <v>0</v>
      </c>
      <c r="AD78" s="103" t="s">
        <v>115</v>
      </c>
      <c r="AE78" s="104">
        <v>0</v>
      </c>
      <c r="AF78" s="103" t="s">
        <v>115</v>
      </c>
      <c r="AG78" s="104">
        <v>3</v>
      </c>
      <c r="AH78" s="103" t="s">
        <v>3701</v>
      </c>
      <c r="AI78" s="103" t="s">
        <v>3702</v>
      </c>
      <c r="AJ78" s="131">
        <v>5000</v>
      </c>
      <c r="AK78" s="131">
        <v>0</v>
      </c>
      <c r="AL78" s="103" t="s">
        <v>115</v>
      </c>
      <c r="AM78" s="103" t="s">
        <v>3715</v>
      </c>
      <c r="AN78" s="103" t="s">
        <v>137</v>
      </c>
      <c r="AO78" s="103" t="s">
        <v>138</v>
      </c>
      <c r="AP78" s="103" t="s">
        <v>3717</v>
      </c>
      <c r="AQ78" s="104">
        <v>0</v>
      </c>
      <c r="AR78" s="104">
        <v>0</v>
      </c>
      <c r="AS78" s="132">
        <v>0</v>
      </c>
      <c r="AT78" s="104">
        <v>0</v>
      </c>
    </row>
    <row r="79" spans="2:46">
      <c r="B79" s="104">
        <v>5</v>
      </c>
      <c r="C79" s="103" t="s">
        <v>3697</v>
      </c>
      <c r="D79" s="103" t="s">
        <v>3698</v>
      </c>
      <c r="E79" s="103" t="s">
        <v>3697</v>
      </c>
      <c r="F79" s="103" t="s">
        <v>119</v>
      </c>
      <c r="G79" s="103" t="s">
        <v>3700</v>
      </c>
      <c r="H79" s="104">
        <v>106</v>
      </c>
      <c r="I79" s="103" t="s">
        <v>104</v>
      </c>
      <c r="J79" s="104">
        <v>1</v>
      </c>
      <c r="K79" s="103" t="s">
        <v>93</v>
      </c>
      <c r="L79" s="104">
        <v>0</v>
      </c>
      <c r="M79" s="103" t="s">
        <v>115</v>
      </c>
      <c r="N79" s="104">
        <v>0</v>
      </c>
      <c r="O79" s="103" t="s">
        <v>115</v>
      </c>
      <c r="P79" s="131">
        <v>0</v>
      </c>
      <c r="Q79" s="103" t="s">
        <v>115</v>
      </c>
      <c r="R79" s="104">
        <v>3</v>
      </c>
      <c r="S79" s="103" t="s">
        <v>3701</v>
      </c>
      <c r="T79" s="103" t="s">
        <v>3702</v>
      </c>
      <c r="U79" s="131">
        <v>6700</v>
      </c>
      <c r="V79" s="131">
        <v>0</v>
      </c>
      <c r="W79" s="104">
        <v>322</v>
      </c>
      <c r="X79" s="103" t="s">
        <v>105</v>
      </c>
      <c r="Y79" s="104">
        <v>1</v>
      </c>
      <c r="Z79" s="103" t="s">
        <v>3707</v>
      </c>
      <c r="AA79" s="104">
        <v>0</v>
      </c>
      <c r="AB79" s="103" t="s">
        <v>115</v>
      </c>
      <c r="AC79" s="131">
        <v>0</v>
      </c>
      <c r="AD79" s="103" t="s">
        <v>115</v>
      </c>
      <c r="AE79" s="104">
        <v>0</v>
      </c>
      <c r="AF79" s="103" t="s">
        <v>115</v>
      </c>
      <c r="AG79" s="104">
        <v>3</v>
      </c>
      <c r="AH79" s="103" t="s">
        <v>3701</v>
      </c>
      <c r="AI79" s="103" t="s">
        <v>3702</v>
      </c>
      <c r="AJ79" s="131">
        <v>6700</v>
      </c>
      <c r="AK79" s="131">
        <v>0</v>
      </c>
      <c r="AL79" s="103" t="s">
        <v>115</v>
      </c>
      <c r="AM79" s="103" t="s">
        <v>3715</v>
      </c>
      <c r="AN79" s="103" t="s">
        <v>1899</v>
      </c>
      <c r="AO79" s="103" t="s">
        <v>1900</v>
      </c>
      <c r="AP79" s="103" t="s">
        <v>3718</v>
      </c>
      <c r="AQ79" s="104">
        <v>0</v>
      </c>
      <c r="AR79" s="104">
        <v>0</v>
      </c>
      <c r="AS79" s="132">
        <v>0</v>
      </c>
      <c r="AT79" s="104">
        <v>0</v>
      </c>
    </row>
    <row r="80" spans="2:46">
      <c r="B80" s="104">
        <v>6</v>
      </c>
      <c r="C80" s="103" t="s">
        <v>3697</v>
      </c>
      <c r="D80" s="103" t="s">
        <v>3698</v>
      </c>
      <c r="E80" s="103" t="s">
        <v>3697</v>
      </c>
      <c r="F80" s="103" t="s">
        <v>119</v>
      </c>
      <c r="G80" s="103" t="s">
        <v>3700</v>
      </c>
      <c r="H80" s="104">
        <v>106</v>
      </c>
      <c r="I80" s="103" t="s">
        <v>104</v>
      </c>
      <c r="J80" s="104">
        <v>1</v>
      </c>
      <c r="K80" s="103" t="s">
        <v>93</v>
      </c>
      <c r="L80" s="104">
        <v>0</v>
      </c>
      <c r="M80" s="103" t="s">
        <v>115</v>
      </c>
      <c r="N80" s="104">
        <v>0</v>
      </c>
      <c r="O80" s="103" t="s">
        <v>115</v>
      </c>
      <c r="P80" s="131">
        <v>0</v>
      </c>
      <c r="Q80" s="103" t="s">
        <v>115</v>
      </c>
      <c r="R80" s="104">
        <v>3</v>
      </c>
      <c r="S80" s="103" t="s">
        <v>3701</v>
      </c>
      <c r="T80" s="103" t="s">
        <v>3702</v>
      </c>
      <c r="U80" s="131">
        <v>6500</v>
      </c>
      <c r="V80" s="131">
        <v>0</v>
      </c>
      <c r="W80" s="104">
        <v>322</v>
      </c>
      <c r="X80" s="103" t="s">
        <v>105</v>
      </c>
      <c r="Y80" s="104">
        <v>1</v>
      </c>
      <c r="Z80" s="103" t="s">
        <v>3707</v>
      </c>
      <c r="AA80" s="104">
        <v>0</v>
      </c>
      <c r="AB80" s="103" t="s">
        <v>115</v>
      </c>
      <c r="AC80" s="131">
        <v>0</v>
      </c>
      <c r="AD80" s="103" t="s">
        <v>115</v>
      </c>
      <c r="AE80" s="104">
        <v>0</v>
      </c>
      <c r="AF80" s="103" t="s">
        <v>115</v>
      </c>
      <c r="AG80" s="104">
        <v>3</v>
      </c>
      <c r="AH80" s="103" t="s">
        <v>3701</v>
      </c>
      <c r="AI80" s="103" t="s">
        <v>3702</v>
      </c>
      <c r="AJ80" s="131">
        <v>6500</v>
      </c>
      <c r="AK80" s="131">
        <v>0</v>
      </c>
      <c r="AL80" s="103" t="s">
        <v>115</v>
      </c>
      <c r="AM80" s="103" t="s">
        <v>3715</v>
      </c>
      <c r="AN80" s="103" t="s">
        <v>2004</v>
      </c>
      <c r="AO80" s="103" t="s">
        <v>2005</v>
      </c>
      <c r="AP80" s="103" t="s">
        <v>3719</v>
      </c>
      <c r="AQ80" s="104">
        <v>0</v>
      </c>
      <c r="AR80" s="104">
        <v>0</v>
      </c>
      <c r="AS80" s="132">
        <v>0</v>
      </c>
      <c r="AT80" s="104">
        <v>0</v>
      </c>
    </row>
    <row r="81" spans="2:46">
      <c r="B81" s="104">
        <v>7</v>
      </c>
      <c r="C81" s="103" t="s">
        <v>3697</v>
      </c>
      <c r="D81" s="103" t="s">
        <v>3698</v>
      </c>
      <c r="E81" s="103" t="s">
        <v>3697</v>
      </c>
      <c r="F81" s="103" t="s">
        <v>119</v>
      </c>
      <c r="G81" s="103" t="s">
        <v>3700</v>
      </c>
      <c r="H81" s="104">
        <v>106</v>
      </c>
      <c r="I81" s="103" t="s">
        <v>104</v>
      </c>
      <c r="J81" s="104">
        <v>1</v>
      </c>
      <c r="K81" s="103" t="s">
        <v>93</v>
      </c>
      <c r="L81" s="104">
        <v>0</v>
      </c>
      <c r="M81" s="103" t="s">
        <v>115</v>
      </c>
      <c r="N81" s="104">
        <v>0</v>
      </c>
      <c r="O81" s="103" t="s">
        <v>115</v>
      </c>
      <c r="P81" s="131">
        <v>0</v>
      </c>
      <c r="Q81" s="103" t="s">
        <v>115</v>
      </c>
      <c r="R81" s="104">
        <v>3</v>
      </c>
      <c r="S81" s="103" t="s">
        <v>3701</v>
      </c>
      <c r="T81" s="103" t="s">
        <v>3702</v>
      </c>
      <c r="U81" s="131">
        <v>8700</v>
      </c>
      <c r="V81" s="131">
        <v>0</v>
      </c>
      <c r="W81" s="104">
        <v>322</v>
      </c>
      <c r="X81" s="103" t="s">
        <v>105</v>
      </c>
      <c r="Y81" s="104">
        <v>1</v>
      </c>
      <c r="Z81" s="103" t="s">
        <v>3707</v>
      </c>
      <c r="AA81" s="104">
        <v>0</v>
      </c>
      <c r="AB81" s="103" t="s">
        <v>115</v>
      </c>
      <c r="AC81" s="131">
        <v>0</v>
      </c>
      <c r="AD81" s="103" t="s">
        <v>115</v>
      </c>
      <c r="AE81" s="104">
        <v>0</v>
      </c>
      <c r="AF81" s="103" t="s">
        <v>115</v>
      </c>
      <c r="AG81" s="104">
        <v>3</v>
      </c>
      <c r="AH81" s="103" t="s">
        <v>3701</v>
      </c>
      <c r="AI81" s="103" t="s">
        <v>3702</v>
      </c>
      <c r="AJ81" s="131">
        <v>8700</v>
      </c>
      <c r="AK81" s="131">
        <v>0</v>
      </c>
      <c r="AL81" s="103" t="s">
        <v>115</v>
      </c>
      <c r="AM81" s="103" t="s">
        <v>3715</v>
      </c>
      <c r="AN81" s="103" t="s">
        <v>981</v>
      </c>
      <c r="AO81" s="103" t="s">
        <v>982</v>
      </c>
      <c r="AP81" s="103" t="s">
        <v>3720</v>
      </c>
      <c r="AQ81" s="104">
        <v>0</v>
      </c>
      <c r="AR81" s="104">
        <v>0</v>
      </c>
      <c r="AS81" s="132">
        <v>0</v>
      </c>
      <c r="AT81" s="104">
        <v>0</v>
      </c>
    </row>
    <row r="82" spans="2:46">
      <c r="B82" s="104">
        <v>8</v>
      </c>
      <c r="C82" s="103" t="s">
        <v>3697</v>
      </c>
      <c r="D82" s="103" t="s">
        <v>3698</v>
      </c>
      <c r="E82" s="103" t="s">
        <v>3697</v>
      </c>
      <c r="F82" s="103" t="s">
        <v>119</v>
      </c>
      <c r="G82" s="103" t="s">
        <v>3700</v>
      </c>
      <c r="H82" s="104">
        <v>106</v>
      </c>
      <c r="I82" s="103" t="s">
        <v>104</v>
      </c>
      <c r="J82" s="104">
        <v>1</v>
      </c>
      <c r="K82" s="103" t="s">
        <v>93</v>
      </c>
      <c r="L82" s="104">
        <v>0</v>
      </c>
      <c r="M82" s="103" t="s">
        <v>115</v>
      </c>
      <c r="N82" s="104">
        <v>0</v>
      </c>
      <c r="O82" s="103" t="s">
        <v>115</v>
      </c>
      <c r="P82" s="131">
        <v>0</v>
      </c>
      <c r="Q82" s="103" t="s">
        <v>115</v>
      </c>
      <c r="R82" s="104">
        <v>3</v>
      </c>
      <c r="S82" s="103" t="s">
        <v>3701</v>
      </c>
      <c r="T82" s="103" t="s">
        <v>3702</v>
      </c>
      <c r="U82" s="131">
        <v>8900</v>
      </c>
      <c r="V82" s="131">
        <v>0</v>
      </c>
      <c r="W82" s="104">
        <v>322</v>
      </c>
      <c r="X82" s="103" t="s">
        <v>105</v>
      </c>
      <c r="Y82" s="104">
        <v>1</v>
      </c>
      <c r="Z82" s="103" t="s">
        <v>3707</v>
      </c>
      <c r="AA82" s="104">
        <v>0</v>
      </c>
      <c r="AB82" s="103" t="s">
        <v>115</v>
      </c>
      <c r="AC82" s="131">
        <v>0</v>
      </c>
      <c r="AD82" s="103" t="s">
        <v>115</v>
      </c>
      <c r="AE82" s="104">
        <v>0</v>
      </c>
      <c r="AF82" s="103" t="s">
        <v>115</v>
      </c>
      <c r="AG82" s="104">
        <v>3</v>
      </c>
      <c r="AH82" s="103" t="s">
        <v>3701</v>
      </c>
      <c r="AI82" s="103" t="s">
        <v>3702</v>
      </c>
      <c r="AJ82" s="131">
        <v>8900</v>
      </c>
      <c r="AK82" s="131">
        <v>0</v>
      </c>
      <c r="AL82" s="103" t="s">
        <v>115</v>
      </c>
      <c r="AM82" s="103" t="s">
        <v>3715</v>
      </c>
      <c r="AN82" s="103" t="s">
        <v>154</v>
      </c>
      <c r="AO82" s="103" t="s">
        <v>155</v>
      </c>
      <c r="AP82" s="103" t="s">
        <v>3721</v>
      </c>
      <c r="AQ82" s="104">
        <v>0</v>
      </c>
      <c r="AR82" s="104">
        <v>0</v>
      </c>
      <c r="AS82" s="132">
        <v>0</v>
      </c>
      <c r="AT82" s="104">
        <v>0</v>
      </c>
    </row>
    <row r="83" spans="2:46">
      <c r="B83" s="104">
        <v>1</v>
      </c>
      <c r="C83" s="103" t="s">
        <v>3697</v>
      </c>
      <c r="D83" s="103" t="s">
        <v>3698</v>
      </c>
      <c r="E83" s="103" t="s">
        <v>3699</v>
      </c>
      <c r="F83" s="103" t="s">
        <v>116</v>
      </c>
      <c r="G83" s="103" t="s">
        <v>3710</v>
      </c>
      <c r="H83" s="104">
        <v>600</v>
      </c>
      <c r="I83" s="103" t="s">
        <v>3722</v>
      </c>
      <c r="J83" s="104">
        <v>0</v>
      </c>
      <c r="K83" s="103" t="s">
        <v>115</v>
      </c>
      <c r="L83" s="104">
        <v>101</v>
      </c>
      <c r="M83" s="103" t="s">
        <v>3537</v>
      </c>
      <c r="N83" s="104">
        <v>0</v>
      </c>
      <c r="O83" s="103" t="s">
        <v>115</v>
      </c>
      <c r="P83" s="131">
        <v>0</v>
      </c>
      <c r="Q83" s="103" t="s">
        <v>115</v>
      </c>
      <c r="R83" s="104">
        <v>3</v>
      </c>
      <c r="S83" s="103" t="s">
        <v>3701</v>
      </c>
      <c r="T83" s="103" t="s">
        <v>3702</v>
      </c>
      <c r="U83" s="131">
        <v>6280</v>
      </c>
      <c r="V83" s="131">
        <v>0</v>
      </c>
      <c r="W83" s="104">
        <v>106</v>
      </c>
      <c r="X83" s="103" t="s">
        <v>104</v>
      </c>
      <c r="Y83" s="104">
        <v>1</v>
      </c>
      <c r="Z83" s="103" t="s">
        <v>93</v>
      </c>
      <c r="AA83" s="104">
        <v>0</v>
      </c>
      <c r="AB83" s="103" t="s">
        <v>115</v>
      </c>
      <c r="AC83" s="131">
        <v>0</v>
      </c>
      <c r="AD83" s="103" t="s">
        <v>115</v>
      </c>
      <c r="AE83" s="104">
        <v>0</v>
      </c>
      <c r="AF83" s="103" t="s">
        <v>115</v>
      </c>
      <c r="AG83" s="104">
        <v>3</v>
      </c>
      <c r="AH83" s="103" t="s">
        <v>3701</v>
      </c>
      <c r="AI83" s="103" t="s">
        <v>3702</v>
      </c>
      <c r="AJ83" s="131">
        <v>6280</v>
      </c>
      <c r="AK83" s="131">
        <v>0</v>
      </c>
      <c r="AL83" s="103" t="s">
        <v>115</v>
      </c>
      <c r="AM83" s="103" t="s">
        <v>3513</v>
      </c>
      <c r="AN83" s="103" t="s">
        <v>137</v>
      </c>
      <c r="AO83" s="103" t="s">
        <v>138</v>
      </c>
      <c r="AP83" s="103" t="s">
        <v>3519</v>
      </c>
      <c r="AQ83" s="104">
        <v>0</v>
      </c>
      <c r="AR83" s="104">
        <v>0</v>
      </c>
      <c r="AS83" s="132">
        <v>0</v>
      </c>
      <c r="AT83" s="104">
        <v>0</v>
      </c>
    </row>
    <row r="84" spans="2:46">
      <c r="B84" s="104">
        <v>1</v>
      </c>
      <c r="C84" s="103" t="s">
        <v>3697</v>
      </c>
      <c r="D84" s="103" t="s">
        <v>3698</v>
      </c>
      <c r="E84" s="103" t="s">
        <v>3699</v>
      </c>
      <c r="F84" s="103" t="s">
        <v>116</v>
      </c>
      <c r="G84" s="103" t="s">
        <v>3710</v>
      </c>
      <c r="H84" s="104">
        <v>614</v>
      </c>
      <c r="I84" s="103" t="s">
        <v>102</v>
      </c>
      <c r="J84" s="104">
        <v>0</v>
      </c>
      <c r="K84" s="103" t="s">
        <v>115</v>
      </c>
      <c r="L84" s="104">
        <v>101</v>
      </c>
      <c r="M84" s="103" t="s">
        <v>3537</v>
      </c>
      <c r="N84" s="104">
        <v>21</v>
      </c>
      <c r="O84" s="103" t="s">
        <v>3704</v>
      </c>
      <c r="P84" s="131">
        <v>0</v>
      </c>
      <c r="Q84" s="103" t="s">
        <v>115</v>
      </c>
      <c r="R84" s="104">
        <v>3</v>
      </c>
      <c r="S84" s="103" t="s">
        <v>3701</v>
      </c>
      <c r="T84" s="103" t="s">
        <v>3705</v>
      </c>
      <c r="U84" s="131">
        <v>269</v>
      </c>
      <c r="V84" s="131">
        <v>0</v>
      </c>
      <c r="W84" s="104">
        <v>106</v>
      </c>
      <c r="X84" s="103" t="s">
        <v>104</v>
      </c>
      <c r="Y84" s="104">
        <v>1</v>
      </c>
      <c r="Z84" s="103" t="s">
        <v>93</v>
      </c>
      <c r="AA84" s="104">
        <v>0</v>
      </c>
      <c r="AB84" s="103" t="s">
        <v>115</v>
      </c>
      <c r="AC84" s="131">
        <v>0</v>
      </c>
      <c r="AD84" s="103" t="s">
        <v>115</v>
      </c>
      <c r="AE84" s="104">
        <v>0</v>
      </c>
      <c r="AF84" s="103" t="s">
        <v>115</v>
      </c>
      <c r="AG84" s="104">
        <v>3</v>
      </c>
      <c r="AH84" s="103" t="s">
        <v>3701</v>
      </c>
      <c r="AI84" s="103" t="s">
        <v>3702</v>
      </c>
      <c r="AJ84" s="131">
        <v>269</v>
      </c>
      <c r="AK84" s="131">
        <v>0</v>
      </c>
      <c r="AL84" s="103" t="s">
        <v>115</v>
      </c>
      <c r="AM84" s="103" t="s">
        <v>27</v>
      </c>
      <c r="AN84" s="103" t="s">
        <v>137</v>
      </c>
      <c r="AO84" s="103" t="s">
        <v>138</v>
      </c>
      <c r="AP84" s="103" t="s">
        <v>3523</v>
      </c>
      <c r="AQ84" s="104">
        <v>0</v>
      </c>
      <c r="AR84" s="104">
        <v>0</v>
      </c>
      <c r="AS84" s="132">
        <v>0</v>
      </c>
      <c r="AT84" s="104">
        <v>0</v>
      </c>
    </row>
    <row r="85" spans="2:46">
      <c r="B85" s="104">
        <v>1</v>
      </c>
      <c r="C85" s="103" t="s">
        <v>3697</v>
      </c>
      <c r="D85" s="103" t="s">
        <v>3698</v>
      </c>
      <c r="E85" s="103" t="s">
        <v>3699</v>
      </c>
      <c r="F85" s="103" t="s">
        <v>116</v>
      </c>
      <c r="G85" s="103" t="s">
        <v>3710</v>
      </c>
      <c r="H85" s="104">
        <v>600</v>
      </c>
      <c r="I85" s="103" t="s">
        <v>3722</v>
      </c>
      <c r="J85" s="104">
        <v>0</v>
      </c>
      <c r="K85" s="103" t="s">
        <v>115</v>
      </c>
      <c r="L85" s="104">
        <v>102</v>
      </c>
      <c r="M85" s="103" t="s">
        <v>3542</v>
      </c>
      <c r="N85" s="104">
        <v>0</v>
      </c>
      <c r="O85" s="103" t="s">
        <v>115</v>
      </c>
      <c r="P85" s="131">
        <v>0</v>
      </c>
      <c r="Q85" s="103" t="s">
        <v>115</v>
      </c>
      <c r="R85" s="104">
        <v>3</v>
      </c>
      <c r="S85" s="103" t="s">
        <v>3701</v>
      </c>
      <c r="T85" s="103" t="s">
        <v>3702</v>
      </c>
      <c r="U85" s="131">
        <v>70486</v>
      </c>
      <c r="V85" s="131">
        <v>0</v>
      </c>
      <c r="W85" s="104">
        <v>106</v>
      </c>
      <c r="X85" s="103" t="s">
        <v>104</v>
      </c>
      <c r="Y85" s="104">
        <v>1</v>
      </c>
      <c r="Z85" s="103" t="s">
        <v>93</v>
      </c>
      <c r="AA85" s="104">
        <v>0</v>
      </c>
      <c r="AB85" s="103" t="s">
        <v>115</v>
      </c>
      <c r="AC85" s="131">
        <v>0</v>
      </c>
      <c r="AD85" s="103" t="s">
        <v>115</v>
      </c>
      <c r="AE85" s="104">
        <v>0</v>
      </c>
      <c r="AF85" s="103" t="s">
        <v>115</v>
      </c>
      <c r="AG85" s="104">
        <v>3</v>
      </c>
      <c r="AH85" s="103" t="s">
        <v>3701</v>
      </c>
      <c r="AI85" s="103" t="s">
        <v>3702</v>
      </c>
      <c r="AJ85" s="131">
        <v>70486</v>
      </c>
      <c r="AK85" s="131">
        <v>0</v>
      </c>
      <c r="AL85" s="103" t="s">
        <v>115</v>
      </c>
      <c r="AM85" s="103" t="s">
        <v>3513</v>
      </c>
      <c r="AN85" s="103" t="s">
        <v>140</v>
      </c>
      <c r="AO85" s="103" t="s">
        <v>94</v>
      </c>
      <c r="AP85" s="103" t="s">
        <v>3519</v>
      </c>
      <c r="AQ85" s="104">
        <v>0</v>
      </c>
      <c r="AR85" s="104">
        <v>0</v>
      </c>
      <c r="AS85" s="132">
        <v>0</v>
      </c>
      <c r="AT85" s="104">
        <v>0</v>
      </c>
    </row>
    <row r="86" spans="2:46">
      <c r="B86" s="104">
        <v>1</v>
      </c>
      <c r="C86" s="103" t="s">
        <v>3697</v>
      </c>
      <c r="D86" s="103" t="s">
        <v>3698</v>
      </c>
      <c r="E86" s="103" t="s">
        <v>3699</v>
      </c>
      <c r="F86" s="103" t="s">
        <v>116</v>
      </c>
      <c r="G86" s="103" t="s">
        <v>3710</v>
      </c>
      <c r="H86" s="104">
        <v>600</v>
      </c>
      <c r="I86" s="103" t="s">
        <v>3722</v>
      </c>
      <c r="J86" s="104">
        <v>0</v>
      </c>
      <c r="K86" s="103" t="s">
        <v>115</v>
      </c>
      <c r="L86" s="104">
        <v>102</v>
      </c>
      <c r="M86" s="103" t="s">
        <v>3542</v>
      </c>
      <c r="N86" s="104">
        <v>0</v>
      </c>
      <c r="O86" s="103" t="s">
        <v>115</v>
      </c>
      <c r="P86" s="131">
        <v>0</v>
      </c>
      <c r="Q86" s="103" t="s">
        <v>115</v>
      </c>
      <c r="R86" s="104">
        <v>3</v>
      </c>
      <c r="S86" s="103" t="s">
        <v>3701</v>
      </c>
      <c r="T86" s="103" t="s">
        <v>3702</v>
      </c>
      <c r="U86" s="131">
        <v>4500</v>
      </c>
      <c r="V86" s="131">
        <v>0</v>
      </c>
      <c r="W86" s="104">
        <v>106</v>
      </c>
      <c r="X86" s="103" t="s">
        <v>104</v>
      </c>
      <c r="Y86" s="104">
        <v>1</v>
      </c>
      <c r="Z86" s="103" t="s">
        <v>93</v>
      </c>
      <c r="AA86" s="104">
        <v>0</v>
      </c>
      <c r="AB86" s="103" t="s">
        <v>115</v>
      </c>
      <c r="AC86" s="131">
        <v>0</v>
      </c>
      <c r="AD86" s="103" t="s">
        <v>115</v>
      </c>
      <c r="AE86" s="104">
        <v>0</v>
      </c>
      <c r="AF86" s="103" t="s">
        <v>115</v>
      </c>
      <c r="AG86" s="104">
        <v>3</v>
      </c>
      <c r="AH86" s="103" t="s">
        <v>3701</v>
      </c>
      <c r="AI86" s="103" t="s">
        <v>3702</v>
      </c>
      <c r="AJ86" s="131">
        <v>4500</v>
      </c>
      <c r="AK86" s="131">
        <v>0</v>
      </c>
      <c r="AL86" s="103" t="s">
        <v>115</v>
      </c>
      <c r="AM86" s="103" t="s">
        <v>3513</v>
      </c>
      <c r="AN86" s="103" t="s">
        <v>122</v>
      </c>
      <c r="AO86" s="103" t="s">
        <v>123</v>
      </c>
      <c r="AP86" s="103" t="s">
        <v>3519</v>
      </c>
      <c r="AQ86" s="104">
        <v>0</v>
      </c>
      <c r="AR86" s="104">
        <v>0</v>
      </c>
      <c r="AS86" s="132">
        <v>0</v>
      </c>
      <c r="AT86" s="104">
        <v>0</v>
      </c>
    </row>
    <row r="87" spans="2:46">
      <c r="B87" s="104">
        <v>2</v>
      </c>
      <c r="C87" s="103" t="s">
        <v>3697</v>
      </c>
      <c r="D87" s="103" t="s">
        <v>3698</v>
      </c>
      <c r="E87" s="103" t="s">
        <v>3699</v>
      </c>
      <c r="F87" s="103" t="s">
        <v>116</v>
      </c>
      <c r="G87" s="103" t="s">
        <v>3710</v>
      </c>
      <c r="H87" s="104">
        <v>600</v>
      </c>
      <c r="I87" s="103" t="s">
        <v>3722</v>
      </c>
      <c r="J87" s="104">
        <v>0</v>
      </c>
      <c r="K87" s="103" t="s">
        <v>115</v>
      </c>
      <c r="L87" s="104">
        <v>102</v>
      </c>
      <c r="M87" s="103" t="s">
        <v>3542</v>
      </c>
      <c r="N87" s="104">
        <v>0</v>
      </c>
      <c r="O87" s="103" t="s">
        <v>115</v>
      </c>
      <c r="P87" s="131">
        <v>0</v>
      </c>
      <c r="Q87" s="103" t="s">
        <v>115</v>
      </c>
      <c r="R87" s="104">
        <v>3</v>
      </c>
      <c r="S87" s="103" t="s">
        <v>3701</v>
      </c>
      <c r="T87" s="103" t="s">
        <v>3702</v>
      </c>
      <c r="U87" s="131">
        <v>21981</v>
      </c>
      <c r="V87" s="131">
        <v>0</v>
      </c>
      <c r="W87" s="104">
        <v>106</v>
      </c>
      <c r="X87" s="103" t="s">
        <v>104</v>
      </c>
      <c r="Y87" s="104">
        <v>1</v>
      </c>
      <c r="Z87" s="103" t="s">
        <v>93</v>
      </c>
      <c r="AA87" s="104">
        <v>0</v>
      </c>
      <c r="AB87" s="103" t="s">
        <v>115</v>
      </c>
      <c r="AC87" s="131">
        <v>0</v>
      </c>
      <c r="AD87" s="103" t="s">
        <v>115</v>
      </c>
      <c r="AE87" s="104">
        <v>0</v>
      </c>
      <c r="AF87" s="103" t="s">
        <v>115</v>
      </c>
      <c r="AG87" s="104">
        <v>3</v>
      </c>
      <c r="AH87" s="103" t="s">
        <v>3701</v>
      </c>
      <c r="AI87" s="103" t="s">
        <v>3702</v>
      </c>
      <c r="AJ87" s="131">
        <v>21981</v>
      </c>
      <c r="AK87" s="131">
        <v>0</v>
      </c>
      <c r="AL87" s="103" t="s">
        <v>115</v>
      </c>
      <c r="AM87" s="103" t="s">
        <v>3513</v>
      </c>
      <c r="AN87" s="103" t="s">
        <v>137</v>
      </c>
      <c r="AO87" s="103" t="s">
        <v>138</v>
      </c>
      <c r="AP87" s="103" t="s">
        <v>3519</v>
      </c>
      <c r="AQ87" s="104">
        <v>0</v>
      </c>
      <c r="AR87" s="104">
        <v>0</v>
      </c>
      <c r="AS87" s="132">
        <v>0</v>
      </c>
      <c r="AT87" s="104">
        <v>0</v>
      </c>
    </row>
    <row r="88" spans="2:46">
      <c r="B88" s="104">
        <v>1</v>
      </c>
      <c r="C88" s="103" t="s">
        <v>3697</v>
      </c>
      <c r="D88" s="103" t="s">
        <v>3698</v>
      </c>
      <c r="E88" s="103" t="s">
        <v>3699</v>
      </c>
      <c r="F88" s="103" t="s">
        <v>116</v>
      </c>
      <c r="G88" s="103" t="s">
        <v>3710</v>
      </c>
      <c r="H88" s="104">
        <v>600</v>
      </c>
      <c r="I88" s="103" t="s">
        <v>3722</v>
      </c>
      <c r="J88" s="104">
        <v>0</v>
      </c>
      <c r="K88" s="103" t="s">
        <v>115</v>
      </c>
      <c r="L88" s="104">
        <v>102</v>
      </c>
      <c r="M88" s="103" t="s">
        <v>3542</v>
      </c>
      <c r="N88" s="104">
        <v>0</v>
      </c>
      <c r="O88" s="103" t="s">
        <v>115</v>
      </c>
      <c r="P88" s="131">
        <v>0</v>
      </c>
      <c r="Q88" s="103" t="s">
        <v>115</v>
      </c>
      <c r="R88" s="104">
        <v>3</v>
      </c>
      <c r="S88" s="103" t="s">
        <v>3701</v>
      </c>
      <c r="T88" s="103" t="s">
        <v>3702</v>
      </c>
      <c r="U88" s="131">
        <v>71138</v>
      </c>
      <c r="V88" s="131">
        <v>0</v>
      </c>
      <c r="W88" s="104">
        <v>106</v>
      </c>
      <c r="X88" s="103" t="s">
        <v>104</v>
      </c>
      <c r="Y88" s="104">
        <v>1</v>
      </c>
      <c r="Z88" s="103" t="s">
        <v>93</v>
      </c>
      <c r="AA88" s="104">
        <v>0</v>
      </c>
      <c r="AB88" s="103" t="s">
        <v>115</v>
      </c>
      <c r="AC88" s="131">
        <v>0</v>
      </c>
      <c r="AD88" s="103" t="s">
        <v>115</v>
      </c>
      <c r="AE88" s="104">
        <v>0</v>
      </c>
      <c r="AF88" s="103" t="s">
        <v>115</v>
      </c>
      <c r="AG88" s="104">
        <v>3</v>
      </c>
      <c r="AH88" s="103" t="s">
        <v>3701</v>
      </c>
      <c r="AI88" s="103" t="s">
        <v>3702</v>
      </c>
      <c r="AJ88" s="131">
        <v>71138</v>
      </c>
      <c r="AK88" s="131">
        <v>0</v>
      </c>
      <c r="AL88" s="103" t="s">
        <v>115</v>
      </c>
      <c r="AM88" s="103" t="s">
        <v>3513</v>
      </c>
      <c r="AN88" s="103" t="s">
        <v>1899</v>
      </c>
      <c r="AO88" s="103" t="s">
        <v>1900</v>
      </c>
      <c r="AP88" s="103" t="s">
        <v>3519</v>
      </c>
      <c r="AQ88" s="104">
        <v>0</v>
      </c>
      <c r="AR88" s="104">
        <v>0</v>
      </c>
      <c r="AS88" s="132">
        <v>0</v>
      </c>
      <c r="AT88" s="104">
        <v>0</v>
      </c>
    </row>
    <row r="89" spans="2:46">
      <c r="B89" s="104">
        <v>1</v>
      </c>
      <c r="C89" s="103" t="s">
        <v>3697</v>
      </c>
      <c r="D89" s="103" t="s">
        <v>3698</v>
      </c>
      <c r="E89" s="103" t="s">
        <v>3699</v>
      </c>
      <c r="F89" s="103" t="s">
        <v>116</v>
      </c>
      <c r="G89" s="103" t="s">
        <v>3710</v>
      </c>
      <c r="H89" s="104">
        <v>614</v>
      </c>
      <c r="I89" s="103" t="s">
        <v>102</v>
      </c>
      <c r="J89" s="104">
        <v>0</v>
      </c>
      <c r="K89" s="103" t="s">
        <v>115</v>
      </c>
      <c r="L89" s="104">
        <v>102</v>
      </c>
      <c r="M89" s="103" t="s">
        <v>3542</v>
      </c>
      <c r="N89" s="104">
        <v>21</v>
      </c>
      <c r="O89" s="103" t="s">
        <v>3704</v>
      </c>
      <c r="P89" s="131">
        <v>0</v>
      </c>
      <c r="Q89" s="103" t="s">
        <v>115</v>
      </c>
      <c r="R89" s="104">
        <v>3</v>
      </c>
      <c r="S89" s="103" t="s">
        <v>3701</v>
      </c>
      <c r="T89" s="103" t="s">
        <v>3705</v>
      </c>
      <c r="U89" s="131">
        <v>1269</v>
      </c>
      <c r="V89" s="131">
        <v>0</v>
      </c>
      <c r="W89" s="104">
        <v>106</v>
      </c>
      <c r="X89" s="103" t="s">
        <v>104</v>
      </c>
      <c r="Y89" s="104">
        <v>1</v>
      </c>
      <c r="Z89" s="103" t="s">
        <v>93</v>
      </c>
      <c r="AA89" s="104">
        <v>0</v>
      </c>
      <c r="AB89" s="103" t="s">
        <v>115</v>
      </c>
      <c r="AC89" s="131">
        <v>0</v>
      </c>
      <c r="AD89" s="103" t="s">
        <v>115</v>
      </c>
      <c r="AE89" s="104">
        <v>0</v>
      </c>
      <c r="AF89" s="103" t="s">
        <v>115</v>
      </c>
      <c r="AG89" s="104">
        <v>3</v>
      </c>
      <c r="AH89" s="103" t="s">
        <v>3701</v>
      </c>
      <c r="AI89" s="103" t="s">
        <v>3702</v>
      </c>
      <c r="AJ89" s="131">
        <v>1269</v>
      </c>
      <c r="AK89" s="131">
        <v>0</v>
      </c>
      <c r="AL89" s="103" t="s">
        <v>115</v>
      </c>
      <c r="AM89" s="103" t="s">
        <v>27</v>
      </c>
      <c r="AN89" s="103" t="s">
        <v>140</v>
      </c>
      <c r="AO89" s="103" t="s">
        <v>94</v>
      </c>
      <c r="AP89" s="103" t="s">
        <v>3523</v>
      </c>
      <c r="AQ89" s="104">
        <v>0</v>
      </c>
      <c r="AR89" s="104">
        <v>0</v>
      </c>
      <c r="AS89" s="132">
        <v>0</v>
      </c>
      <c r="AT89" s="104">
        <v>0</v>
      </c>
    </row>
    <row r="90" spans="2:46">
      <c r="B90" s="104">
        <v>1</v>
      </c>
      <c r="C90" s="103" t="s">
        <v>3697</v>
      </c>
      <c r="D90" s="103" t="s">
        <v>3698</v>
      </c>
      <c r="E90" s="103" t="s">
        <v>3699</v>
      </c>
      <c r="F90" s="103" t="s">
        <v>116</v>
      </c>
      <c r="G90" s="103" t="s">
        <v>3710</v>
      </c>
      <c r="H90" s="104">
        <v>614</v>
      </c>
      <c r="I90" s="103" t="s">
        <v>102</v>
      </c>
      <c r="J90" s="104">
        <v>0</v>
      </c>
      <c r="K90" s="103" t="s">
        <v>115</v>
      </c>
      <c r="L90" s="104">
        <v>102</v>
      </c>
      <c r="M90" s="103" t="s">
        <v>3542</v>
      </c>
      <c r="N90" s="104">
        <v>21</v>
      </c>
      <c r="O90" s="103" t="s">
        <v>3704</v>
      </c>
      <c r="P90" s="131">
        <v>0</v>
      </c>
      <c r="Q90" s="103" t="s">
        <v>115</v>
      </c>
      <c r="R90" s="104">
        <v>3</v>
      </c>
      <c r="S90" s="103" t="s">
        <v>3701</v>
      </c>
      <c r="T90" s="103" t="s">
        <v>3705</v>
      </c>
      <c r="U90" s="131">
        <v>91</v>
      </c>
      <c r="V90" s="131">
        <v>0</v>
      </c>
      <c r="W90" s="104">
        <v>106</v>
      </c>
      <c r="X90" s="103" t="s">
        <v>104</v>
      </c>
      <c r="Y90" s="104">
        <v>1</v>
      </c>
      <c r="Z90" s="103" t="s">
        <v>93</v>
      </c>
      <c r="AA90" s="104">
        <v>0</v>
      </c>
      <c r="AB90" s="103" t="s">
        <v>115</v>
      </c>
      <c r="AC90" s="131">
        <v>0</v>
      </c>
      <c r="AD90" s="103" t="s">
        <v>115</v>
      </c>
      <c r="AE90" s="104">
        <v>0</v>
      </c>
      <c r="AF90" s="103" t="s">
        <v>115</v>
      </c>
      <c r="AG90" s="104">
        <v>3</v>
      </c>
      <c r="AH90" s="103" t="s">
        <v>3701</v>
      </c>
      <c r="AI90" s="103" t="s">
        <v>3702</v>
      </c>
      <c r="AJ90" s="131">
        <v>91</v>
      </c>
      <c r="AK90" s="131">
        <v>0</v>
      </c>
      <c r="AL90" s="103" t="s">
        <v>115</v>
      </c>
      <c r="AM90" s="103" t="s">
        <v>27</v>
      </c>
      <c r="AN90" s="103" t="s">
        <v>122</v>
      </c>
      <c r="AO90" s="103" t="s">
        <v>123</v>
      </c>
      <c r="AP90" s="103" t="s">
        <v>3523</v>
      </c>
      <c r="AQ90" s="104">
        <v>0</v>
      </c>
      <c r="AR90" s="104">
        <v>0</v>
      </c>
      <c r="AS90" s="132">
        <v>0</v>
      </c>
      <c r="AT90" s="104">
        <v>0</v>
      </c>
    </row>
    <row r="91" spans="2:46">
      <c r="B91" s="104">
        <v>2</v>
      </c>
      <c r="C91" s="103" t="s">
        <v>3697</v>
      </c>
      <c r="D91" s="103" t="s">
        <v>3698</v>
      </c>
      <c r="E91" s="103" t="s">
        <v>3699</v>
      </c>
      <c r="F91" s="103" t="s">
        <v>116</v>
      </c>
      <c r="G91" s="103" t="s">
        <v>3710</v>
      </c>
      <c r="H91" s="104">
        <v>614</v>
      </c>
      <c r="I91" s="103" t="s">
        <v>102</v>
      </c>
      <c r="J91" s="104">
        <v>0</v>
      </c>
      <c r="K91" s="103" t="s">
        <v>115</v>
      </c>
      <c r="L91" s="104">
        <v>102</v>
      </c>
      <c r="M91" s="103" t="s">
        <v>3542</v>
      </c>
      <c r="N91" s="104">
        <v>21</v>
      </c>
      <c r="O91" s="103" t="s">
        <v>3704</v>
      </c>
      <c r="P91" s="131">
        <v>0</v>
      </c>
      <c r="Q91" s="103" t="s">
        <v>115</v>
      </c>
      <c r="R91" s="104">
        <v>3</v>
      </c>
      <c r="S91" s="103" t="s">
        <v>3701</v>
      </c>
      <c r="T91" s="103" t="s">
        <v>3705</v>
      </c>
      <c r="U91" s="131">
        <v>940</v>
      </c>
      <c r="V91" s="131">
        <v>0</v>
      </c>
      <c r="W91" s="104">
        <v>106</v>
      </c>
      <c r="X91" s="103" t="s">
        <v>104</v>
      </c>
      <c r="Y91" s="104">
        <v>1</v>
      </c>
      <c r="Z91" s="103" t="s">
        <v>93</v>
      </c>
      <c r="AA91" s="104">
        <v>0</v>
      </c>
      <c r="AB91" s="103" t="s">
        <v>115</v>
      </c>
      <c r="AC91" s="131">
        <v>0</v>
      </c>
      <c r="AD91" s="103" t="s">
        <v>115</v>
      </c>
      <c r="AE91" s="104">
        <v>0</v>
      </c>
      <c r="AF91" s="103" t="s">
        <v>115</v>
      </c>
      <c r="AG91" s="104">
        <v>3</v>
      </c>
      <c r="AH91" s="103" t="s">
        <v>3701</v>
      </c>
      <c r="AI91" s="103" t="s">
        <v>3702</v>
      </c>
      <c r="AJ91" s="131">
        <v>940</v>
      </c>
      <c r="AK91" s="131">
        <v>0</v>
      </c>
      <c r="AL91" s="103" t="s">
        <v>115</v>
      </c>
      <c r="AM91" s="103" t="s">
        <v>27</v>
      </c>
      <c r="AN91" s="103" t="s">
        <v>137</v>
      </c>
      <c r="AO91" s="103" t="s">
        <v>138</v>
      </c>
      <c r="AP91" s="103" t="s">
        <v>3523</v>
      </c>
      <c r="AQ91" s="104">
        <v>0</v>
      </c>
      <c r="AR91" s="104">
        <v>0</v>
      </c>
      <c r="AS91" s="132">
        <v>0</v>
      </c>
      <c r="AT91" s="104">
        <v>0</v>
      </c>
    </row>
    <row r="92" spans="2:46">
      <c r="B92" s="104">
        <v>1</v>
      </c>
      <c r="C92" s="103" t="s">
        <v>3697</v>
      </c>
      <c r="D92" s="103" t="s">
        <v>3698</v>
      </c>
      <c r="E92" s="103" t="s">
        <v>3699</v>
      </c>
      <c r="F92" s="103" t="s">
        <v>116</v>
      </c>
      <c r="G92" s="103" t="s">
        <v>3710</v>
      </c>
      <c r="H92" s="104">
        <v>614</v>
      </c>
      <c r="I92" s="103" t="s">
        <v>102</v>
      </c>
      <c r="J92" s="104">
        <v>0</v>
      </c>
      <c r="K92" s="103" t="s">
        <v>115</v>
      </c>
      <c r="L92" s="104">
        <v>102</v>
      </c>
      <c r="M92" s="103" t="s">
        <v>3542</v>
      </c>
      <c r="N92" s="104">
        <v>21</v>
      </c>
      <c r="O92" s="103" t="s">
        <v>3704</v>
      </c>
      <c r="P92" s="131">
        <v>0</v>
      </c>
      <c r="Q92" s="103" t="s">
        <v>115</v>
      </c>
      <c r="R92" s="104">
        <v>3</v>
      </c>
      <c r="S92" s="103" t="s">
        <v>3701</v>
      </c>
      <c r="T92" s="103" t="s">
        <v>3705</v>
      </c>
      <c r="U92" s="131">
        <v>4997</v>
      </c>
      <c r="V92" s="131">
        <v>0</v>
      </c>
      <c r="W92" s="104">
        <v>106</v>
      </c>
      <c r="X92" s="103" t="s">
        <v>104</v>
      </c>
      <c r="Y92" s="104">
        <v>1</v>
      </c>
      <c r="Z92" s="103" t="s">
        <v>93</v>
      </c>
      <c r="AA92" s="104">
        <v>0</v>
      </c>
      <c r="AB92" s="103" t="s">
        <v>115</v>
      </c>
      <c r="AC92" s="131">
        <v>0</v>
      </c>
      <c r="AD92" s="103" t="s">
        <v>115</v>
      </c>
      <c r="AE92" s="104">
        <v>0</v>
      </c>
      <c r="AF92" s="103" t="s">
        <v>115</v>
      </c>
      <c r="AG92" s="104">
        <v>3</v>
      </c>
      <c r="AH92" s="103" t="s">
        <v>3701</v>
      </c>
      <c r="AI92" s="103" t="s">
        <v>3702</v>
      </c>
      <c r="AJ92" s="131">
        <v>4997</v>
      </c>
      <c r="AK92" s="131">
        <v>0</v>
      </c>
      <c r="AL92" s="103" t="s">
        <v>115</v>
      </c>
      <c r="AM92" s="103" t="s">
        <v>27</v>
      </c>
      <c r="AN92" s="103" t="s">
        <v>1899</v>
      </c>
      <c r="AO92" s="103" t="s">
        <v>1900</v>
      </c>
      <c r="AP92" s="103" t="s">
        <v>3523</v>
      </c>
      <c r="AQ92" s="104">
        <v>0</v>
      </c>
      <c r="AR92" s="104">
        <v>0</v>
      </c>
      <c r="AS92" s="132">
        <v>0</v>
      </c>
      <c r="AT92" s="104">
        <v>0</v>
      </c>
    </row>
    <row r="93" spans="2:46">
      <c r="B93" s="104">
        <v>2</v>
      </c>
      <c r="C93" s="103" t="s">
        <v>3697</v>
      </c>
      <c r="D93" s="103" t="s">
        <v>3698</v>
      </c>
      <c r="E93" s="103" t="s">
        <v>3699</v>
      </c>
      <c r="F93" s="103" t="s">
        <v>116</v>
      </c>
      <c r="G93" s="103" t="s">
        <v>3710</v>
      </c>
      <c r="H93" s="104">
        <v>600</v>
      </c>
      <c r="I93" s="103" t="s">
        <v>3722</v>
      </c>
      <c r="J93" s="104">
        <v>0</v>
      </c>
      <c r="K93" s="103" t="s">
        <v>115</v>
      </c>
      <c r="L93" s="104">
        <v>116</v>
      </c>
      <c r="M93" s="103" t="s">
        <v>3723</v>
      </c>
      <c r="N93" s="104">
        <v>0</v>
      </c>
      <c r="O93" s="103" t="s">
        <v>115</v>
      </c>
      <c r="P93" s="131">
        <v>0</v>
      </c>
      <c r="Q93" s="103" t="s">
        <v>115</v>
      </c>
      <c r="R93" s="104">
        <v>3</v>
      </c>
      <c r="S93" s="103" t="s">
        <v>3701</v>
      </c>
      <c r="T93" s="103" t="s">
        <v>3702</v>
      </c>
      <c r="U93" s="131">
        <v>75347</v>
      </c>
      <c r="V93" s="131">
        <v>0</v>
      </c>
      <c r="W93" s="104">
        <v>106</v>
      </c>
      <c r="X93" s="103" t="s">
        <v>104</v>
      </c>
      <c r="Y93" s="104">
        <v>1</v>
      </c>
      <c r="Z93" s="103" t="s">
        <v>93</v>
      </c>
      <c r="AA93" s="104">
        <v>0</v>
      </c>
      <c r="AB93" s="103" t="s">
        <v>115</v>
      </c>
      <c r="AC93" s="131">
        <v>0</v>
      </c>
      <c r="AD93" s="103" t="s">
        <v>115</v>
      </c>
      <c r="AE93" s="104">
        <v>0</v>
      </c>
      <c r="AF93" s="103" t="s">
        <v>115</v>
      </c>
      <c r="AG93" s="104">
        <v>3</v>
      </c>
      <c r="AH93" s="103" t="s">
        <v>3701</v>
      </c>
      <c r="AI93" s="103" t="s">
        <v>3702</v>
      </c>
      <c r="AJ93" s="131">
        <v>75347</v>
      </c>
      <c r="AK93" s="131">
        <v>0</v>
      </c>
      <c r="AL93" s="103" t="s">
        <v>115</v>
      </c>
      <c r="AM93" s="103" t="s">
        <v>3513</v>
      </c>
      <c r="AN93" s="103" t="s">
        <v>140</v>
      </c>
      <c r="AO93" s="103" t="s">
        <v>94</v>
      </c>
      <c r="AP93" s="103" t="s">
        <v>3519</v>
      </c>
      <c r="AQ93" s="104">
        <v>0</v>
      </c>
      <c r="AR93" s="104">
        <v>0</v>
      </c>
      <c r="AS93" s="132">
        <v>0</v>
      </c>
      <c r="AT93" s="104">
        <v>0</v>
      </c>
    </row>
    <row r="94" spans="2:46">
      <c r="B94" s="104">
        <v>2</v>
      </c>
      <c r="C94" s="103" t="s">
        <v>3697</v>
      </c>
      <c r="D94" s="103" t="s">
        <v>3698</v>
      </c>
      <c r="E94" s="103" t="s">
        <v>3699</v>
      </c>
      <c r="F94" s="103" t="s">
        <v>116</v>
      </c>
      <c r="G94" s="103" t="s">
        <v>3710</v>
      </c>
      <c r="H94" s="104">
        <v>600</v>
      </c>
      <c r="I94" s="103" t="s">
        <v>3722</v>
      </c>
      <c r="J94" s="104">
        <v>0</v>
      </c>
      <c r="K94" s="103" t="s">
        <v>115</v>
      </c>
      <c r="L94" s="104">
        <v>116</v>
      </c>
      <c r="M94" s="103" t="s">
        <v>3397</v>
      </c>
      <c r="N94" s="104">
        <v>0</v>
      </c>
      <c r="O94" s="103" t="s">
        <v>115</v>
      </c>
      <c r="P94" s="131">
        <v>0</v>
      </c>
      <c r="Q94" s="103" t="s">
        <v>115</v>
      </c>
      <c r="R94" s="104">
        <v>3</v>
      </c>
      <c r="S94" s="103" t="s">
        <v>3701</v>
      </c>
      <c r="T94" s="103" t="s">
        <v>3702</v>
      </c>
      <c r="U94" s="131">
        <v>16875</v>
      </c>
      <c r="V94" s="131">
        <v>0</v>
      </c>
      <c r="W94" s="104">
        <v>106</v>
      </c>
      <c r="X94" s="103" t="s">
        <v>104</v>
      </c>
      <c r="Y94" s="104">
        <v>1</v>
      </c>
      <c r="Z94" s="103" t="s">
        <v>93</v>
      </c>
      <c r="AA94" s="104">
        <v>0</v>
      </c>
      <c r="AB94" s="103" t="s">
        <v>115</v>
      </c>
      <c r="AC94" s="131">
        <v>0</v>
      </c>
      <c r="AD94" s="103" t="s">
        <v>115</v>
      </c>
      <c r="AE94" s="104">
        <v>0</v>
      </c>
      <c r="AF94" s="103" t="s">
        <v>115</v>
      </c>
      <c r="AG94" s="104">
        <v>3</v>
      </c>
      <c r="AH94" s="103" t="s">
        <v>3701</v>
      </c>
      <c r="AI94" s="103" t="s">
        <v>3702</v>
      </c>
      <c r="AJ94" s="131">
        <v>16875</v>
      </c>
      <c r="AK94" s="131">
        <v>0</v>
      </c>
      <c r="AL94" s="103" t="s">
        <v>115</v>
      </c>
      <c r="AM94" s="103" t="s">
        <v>3513</v>
      </c>
      <c r="AN94" s="103" t="s">
        <v>122</v>
      </c>
      <c r="AO94" s="103" t="s">
        <v>123</v>
      </c>
      <c r="AP94" s="103" t="s">
        <v>3519</v>
      </c>
      <c r="AQ94" s="104">
        <v>0</v>
      </c>
      <c r="AR94" s="104">
        <v>0</v>
      </c>
      <c r="AS94" s="132">
        <v>0</v>
      </c>
      <c r="AT94" s="104">
        <v>0</v>
      </c>
    </row>
    <row r="95" spans="2:46">
      <c r="B95" s="104">
        <v>1</v>
      </c>
      <c r="C95" s="103" t="s">
        <v>3697</v>
      </c>
      <c r="D95" s="103" t="s">
        <v>3698</v>
      </c>
      <c r="E95" s="103" t="s">
        <v>3699</v>
      </c>
      <c r="F95" s="103" t="s">
        <v>116</v>
      </c>
      <c r="G95" s="103" t="s">
        <v>3710</v>
      </c>
      <c r="H95" s="104">
        <v>600</v>
      </c>
      <c r="I95" s="103" t="s">
        <v>3722</v>
      </c>
      <c r="J95" s="104">
        <v>0</v>
      </c>
      <c r="K95" s="103" t="s">
        <v>115</v>
      </c>
      <c r="L95" s="104">
        <v>116</v>
      </c>
      <c r="M95" s="103" t="s">
        <v>3397</v>
      </c>
      <c r="N95" s="104">
        <v>0</v>
      </c>
      <c r="O95" s="103" t="s">
        <v>115</v>
      </c>
      <c r="P95" s="131">
        <v>0</v>
      </c>
      <c r="Q95" s="103" t="s">
        <v>115</v>
      </c>
      <c r="R95" s="104">
        <v>3</v>
      </c>
      <c r="S95" s="103" t="s">
        <v>3701</v>
      </c>
      <c r="T95" s="103" t="s">
        <v>3702</v>
      </c>
      <c r="U95" s="131">
        <v>24419</v>
      </c>
      <c r="V95" s="131">
        <v>0</v>
      </c>
      <c r="W95" s="104">
        <v>106</v>
      </c>
      <c r="X95" s="103" t="s">
        <v>104</v>
      </c>
      <c r="Y95" s="104">
        <v>1</v>
      </c>
      <c r="Z95" s="103" t="s">
        <v>93</v>
      </c>
      <c r="AA95" s="104">
        <v>0</v>
      </c>
      <c r="AB95" s="103" t="s">
        <v>115</v>
      </c>
      <c r="AC95" s="131">
        <v>0</v>
      </c>
      <c r="AD95" s="103" t="s">
        <v>115</v>
      </c>
      <c r="AE95" s="104">
        <v>0</v>
      </c>
      <c r="AF95" s="103" t="s">
        <v>115</v>
      </c>
      <c r="AG95" s="104">
        <v>3</v>
      </c>
      <c r="AH95" s="103" t="s">
        <v>3701</v>
      </c>
      <c r="AI95" s="103" t="s">
        <v>3702</v>
      </c>
      <c r="AJ95" s="131">
        <v>24419</v>
      </c>
      <c r="AK95" s="131">
        <v>0</v>
      </c>
      <c r="AL95" s="103" t="s">
        <v>115</v>
      </c>
      <c r="AM95" s="103" t="s">
        <v>3513</v>
      </c>
      <c r="AN95" s="103" t="s">
        <v>125</v>
      </c>
      <c r="AO95" s="103" t="s">
        <v>126</v>
      </c>
      <c r="AP95" s="103" t="s">
        <v>3519</v>
      </c>
      <c r="AQ95" s="104">
        <v>0</v>
      </c>
      <c r="AR95" s="104">
        <v>0</v>
      </c>
      <c r="AS95" s="132">
        <v>0</v>
      </c>
      <c r="AT95" s="104">
        <v>0</v>
      </c>
    </row>
    <row r="96" spans="2:46">
      <c r="B96" s="104">
        <v>3</v>
      </c>
      <c r="C96" s="103" t="s">
        <v>3697</v>
      </c>
      <c r="D96" s="103" t="s">
        <v>3698</v>
      </c>
      <c r="E96" s="103" t="s">
        <v>3699</v>
      </c>
      <c r="F96" s="103" t="s">
        <v>116</v>
      </c>
      <c r="G96" s="103" t="s">
        <v>3710</v>
      </c>
      <c r="H96" s="104">
        <v>600</v>
      </c>
      <c r="I96" s="103" t="s">
        <v>3722</v>
      </c>
      <c r="J96" s="104">
        <v>0</v>
      </c>
      <c r="K96" s="103" t="s">
        <v>115</v>
      </c>
      <c r="L96" s="104">
        <v>116</v>
      </c>
      <c r="M96" s="103" t="s">
        <v>3397</v>
      </c>
      <c r="N96" s="104">
        <v>0</v>
      </c>
      <c r="O96" s="103" t="s">
        <v>115</v>
      </c>
      <c r="P96" s="131">
        <v>0</v>
      </c>
      <c r="Q96" s="103" t="s">
        <v>115</v>
      </c>
      <c r="R96" s="104">
        <v>3</v>
      </c>
      <c r="S96" s="103" t="s">
        <v>3701</v>
      </c>
      <c r="T96" s="103" t="s">
        <v>3702</v>
      </c>
      <c r="U96" s="131">
        <v>21196</v>
      </c>
      <c r="V96" s="131">
        <v>0</v>
      </c>
      <c r="W96" s="104">
        <v>106</v>
      </c>
      <c r="X96" s="103" t="s">
        <v>104</v>
      </c>
      <c r="Y96" s="104">
        <v>1</v>
      </c>
      <c r="Z96" s="103" t="s">
        <v>93</v>
      </c>
      <c r="AA96" s="104">
        <v>0</v>
      </c>
      <c r="AB96" s="103" t="s">
        <v>115</v>
      </c>
      <c r="AC96" s="131">
        <v>0</v>
      </c>
      <c r="AD96" s="103" t="s">
        <v>115</v>
      </c>
      <c r="AE96" s="104">
        <v>0</v>
      </c>
      <c r="AF96" s="103" t="s">
        <v>115</v>
      </c>
      <c r="AG96" s="104">
        <v>3</v>
      </c>
      <c r="AH96" s="103" t="s">
        <v>3701</v>
      </c>
      <c r="AI96" s="103" t="s">
        <v>3702</v>
      </c>
      <c r="AJ96" s="131">
        <v>21196</v>
      </c>
      <c r="AK96" s="131">
        <v>0</v>
      </c>
      <c r="AL96" s="103" t="s">
        <v>115</v>
      </c>
      <c r="AM96" s="103" t="s">
        <v>3513</v>
      </c>
      <c r="AN96" s="103" t="s">
        <v>137</v>
      </c>
      <c r="AO96" s="103" t="s">
        <v>138</v>
      </c>
      <c r="AP96" s="103" t="s">
        <v>3519</v>
      </c>
      <c r="AQ96" s="104">
        <v>0</v>
      </c>
      <c r="AR96" s="104">
        <v>0</v>
      </c>
      <c r="AS96" s="132">
        <v>0</v>
      </c>
      <c r="AT96" s="104">
        <v>0</v>
      </c>
    </row>
    <row r="97" spans="2:46">
      <c r="B97" s="104">
        <v>2</v>
      </c>
      <c r="C97" s="103" t="s">
        <v>3697</v>
      </c>
      <c r="D97" s="103" t="s">
        <v>3698</v>
      </c>
      <c r="E97" s="103" t="s">
        <v>3699</v>
      </c>
      <c r="F97" s="103" t="s">
        <v>116</v>
      </c>
      <c r="G97" s="103" t="s">
        <v>3710</v>
      </c>
      <c r="H97" s="104">
        <v>600</v>
      </c>
      <c r="I97" s="103" t="s">
        <v>3722</v>
      </c>
      <c r="J97" s="104">
        <v>0</v>
      </c>
      <c r="K97" s="103" t="s">
        <v>115</v>
      </c>
      <c r="L97" s="104">
        <v>116</v>
      </c>
      <c r="M97" s="103" t="s">
        <v>3397</v>
      </c>
      <c r="N97" s="104">
        <v>0</v>
      </c>
      <c r="O97" s="103" t="s">
        <v>115</v>
      </c>
      <c r="P97" s="131">
        <v>0</v>
      </c>
      <c r="Q97" s="103" t="s">
        <v>115</v>
      </c>
      <c r="R97" s="104">
        <v>3</v>
      </c>
      <c r="S97" s="103" t="s">
        <v>3701</v>
      </c>
      <c r="T97" s="103" t="s">
        <v>3702</v>
      </c>
      <c r="U97" s="131">
        <v>18358</v>
      </c>
      <c r="V97" s="131">
        <v>0</v>
      </c>
      <c r="W97" s="104">
        <v>106</v>
      </c>
      <c r="X97" s="103" t="s">
        <v>104</v>
      </c>
      <c r="Y97" s="104">
        <v>1</v>
      </c>
      <c r="Z97" s="103" t="s">
        <v>93</v>
      </c>
      <c r="AA97" s="104">
        <v>0</v>
      </c>
      <c r="AB97" s="103" t="s">
        <v>115</v>
      </c>
      <c r="AC97" s="131">
        <v>0</v>
      </c>
      <c r="AD97" s="103" t="s">
        <v>115</v>
      </c>
      <c r="AE97" s="104">
        <v>0</v>
      </c>
      <c r="AF97" s="103" t="s">
        <v>115</v>
      </c>
      <c r="AG97" s="104">
        <v>3</v>
      </c>
      <c r="AH97" s="103" t="s">
        <v>3701</v>
      </c>
      <c r="AI97" s="103" t="s">
        <v>3702</v>
      </c>
      <c r="AJ97" s="131">
        <v>18358</v>
      </c>
      <c r="AK97" s="131">
        <v>0</v>
      </c>
      <c r="AL97" s="103" t="s">
        <v>115</v>
      </c>
      <c r="AM97" s="103" t="s">
        <v>3513</v>
      </c>
      <c r="AN97" s="103" t="s">
        <v>1899</v>
      </c>
      <c r="AO97" s="103" t="s">
        <v>1900</v>
      </c>
      <c r="AP97" s="103" t="s">
        <v>3519</v>
      </c>
      <c r="AQ97" s="104">
        <v>0</v>
      </c>
      <c r="AR97" s="104">
        <v>0</v>
      </c>
      <c r="AS97" s="132">
        <v>0</v>
      </c>
      <c r="AT97" s="104">
        <v>0</v>
      </c>
    </row>
    <row r="98" spans="2:46">
      <c r="B98" s="104">
        <v>1</v>
      </c>
      <c r="C98" s="103" t="s">
        <v>3697</v>
      </c>
      <c r="D98" s="103" t="s">
        <v>3698</v>
      </c>
      <c r="E98" s="103" t="s">
        <v>3699</v>
      </c>
      <c r="F98" s="103" t="s">
        <v>116</v>
      </c>
      <c r="G98" s="103" t="s">
        <v>3710</v>
      </c>
      <c r="H98" s="104">
        <v>600</v>
      </c>
      <c r="I98" s="103" t="s">
        <v>3722</v>
      </c>
      <c r="J98" s="104">
        <v>0</v>
      </c>
      <c r="K98" s="103" t="s">
        <v>115</v>
      </c>
      <c r="L98" s="104">
        <v>116</v>
      </c>
      <c r="M98" s="103" t="s">
        <v>3397</v>
      </c>
      <c r="N98" s="104">
        <v>0</v>
      </c>
      <c r="O98" s="103" t="s">
        <v>115</v>
      </c>
      <c r="P98" s="131">
        <v>0</v>
      </c>
      <c r="Q98" s="103" t="s">
        <v>115</v>
      </c>
      <c r="R98" s="104">
        <v>3</v>
      </c>
      <c r="S98" s="103" t="s">
        <v>3701</v>
      </c>
      <c r="T98" s="103" t="s">
        <v>3702</v>
      </c>
      <c r="U98" s="131">
        <v>56031</v>
      </c>
      <c r="V98" s="131">
        <v>0</v>
      </c>
      <c r="W98" s="104">
        <v>106</v>
      </c>
      <c r="X98" s="103" t="s">
        <v>104</v>
      </c>
      <c r="Y98" s="104">
        <v>1</v>
      </c>
      <c r="Z98" s="103" t="s">
        <v>93</v>
      </c>
      <c r="AA98" s="104">
        <v>0</v>
      </c>
      <c r="AB98" s="103" t="s">
        <v>115</v>
      </c>
      <c r="AC98" s="131">
        <v>0</v>
      </c>
      <c r="AD98" s="103" t="s">
        <v>115</v>
      </c>
      <c r="AE98" s="104">
        <v>0</v>
      </c>
      <c r="AF98" s="103" t="s">
        <v>115</v>
      </c>
      <c r="AG98" s="104">
        <v>3</v>
      </c>
      <c r="AH98" s="103" t="s">
        <v>3701</v>
      </c>
      <c r="AI98" s="103" t="s">
        <v>3702</v>
      </c>
      <c r="AJ98" s="131">
        <v>56031</v>
      </c>
      <c r="AK98" s="131">
        <v>0</v>
      </c>
      <c r="AL98" s="103" t="s">
        <v>115</v>
      </c>
      <c r="AM98" s="103" t="s">
        <v>3513</v>
      </c>
      <c r="AN98" s="103" t="s">
        <v>2004</v>
      </c>
      <c r="AO98" s="103" t="s">
        <v>2005</v>
      </c>
      <c r="AP98" s="103" t="s">
        <v>3519</v>
      </c>
      <c r="AQ98" s="104">
        <v>0</v>
      </c>
      <c r="AR98" s="104">
        <v>0</v>
      </c>
      <c r="AS98" s="132">
        <v>0</v>
      </c>
      <c r="AT98" s="104">
        <v>0</v>
      </c>
    </row>
    <row r="99" spans="2:46">
      <c r="B99" s="104">
        <v>1</v>
      </c>
      <c r="C99" s="103" t="s">
        <v>3697</v>
      </c>
      <c r="D99" s="103" t="s">
        <v>3698</v>
      </c>
      <c r="E99" s="103" t="s">
        <v>3699</v>
      </c>
      <c r="F99" s="103" t="s">
        <v>116</v>
      </c>
      <c r="G99" s="103" t="s">
        <v>3710</v>
      </c>
      <c r="H99" s="104">
        <v>600</v>
      </c>
      <c r="I99" s="103" t="s">
        <v>3722</v>
      </c>
      <c r="J99" s="104">
        <v>0</v>
      </c>
      <c r="K99" s="103" t="s">
        <v>115</v>
      </c>
      <c r="L99" s="104">
        <v>116</v>
      </c>
      <c r="M99" s="103" t="s">
        <v>3397</v>
      </c>
      <c r="N99" s="104">
        <v>0</v>
      </c>
      <c r="O99" s="103" t="s">
        <v>115</v>
      </c>
      <c r="P99" s="131">
        <v>0</v>
      </c>
      <c r="Q99" s="103" t="s">
        <v>115</v>
      </c>
      <c r="R99" s="104">
        <v>3</v>
      </c>
      <c r="S99" s="103" t="s">
        <v>3701</v>
      </c>
      <c r="T99" s="103" t="s">
        <v>3702</v>
      </c>
      <c r="U99" s="131">
        <v>200800</v>
      </c>
      <c r="V99" s="131">
        <v>0</v>
      </c>
      <c r="W99" s="104">
        <v>106</v>
      </c>
      <c r="X99" s="103" t="s">
        <v>104</v>
      </c>
      <c r="Y99" s="104">
        <v>1</v>
      </c>
      <c r="Z99" s="103" t="s">
        <v>93</v>
      </c>
      <c r="AA99" s="104">
        <v>0</v>
      </c>
      <c r="AB99" s="103" t="s">
        <v>115</v>
      </c>
      <c r="AC99" s="131">
        <v>0</v>
      </c>
      <c r="AD99" s="103" t="s">
        <v>115</v>
      </c>
      <c r="AE99" s="104">
        <v>0</v>
      </c>
      <c r="AF99" s="103" t="s">
        <v>115</v>
      </c>
      <c r="AG99" s="104">
        <v>3</v>
      </c>
      <c r="AH99" s="103" t="s">
        <v>3701</v>
      </c>
      <c r="AI99" s="103" t="s">
        <v>3702</v>
      </c>
      <c r="AJ99" s="131">
        <v>200800</v>
      </c>
      <c r="AK99" s="131">
        <v>0</v>
      </c>
      <c r="AL99" s="103" t="s">
        <v>115</v>
      </c>
      <c r="AM99" s="103" t="s">
        <v>3513</v>
      </c>
      <c r="AN99" s="103" t="s">
        <v>154</v>
      </c>
      <c r="AO99" s="103" t="s">
        <v>155</v>
      </c>
      <c r="AP99" s="103" t="s">
        <v>3519</v>
      </c>
      <c r="AQ99" s="104">
        <v>0</v>
      </c>
      <c r="AR99" s="104">
        <v>0</v>
      </c>
      <c r="AS99" s="132">
        <v>0</v>
      </c>
      <c r="AT99" s="104">
        <v>0</v>
      </c>
    </row>
    <row r="100" spans="2:46">
      <c r="B100" s="104">
        <v>2</v>
      </c>
      <c r="C100" s="103" t="s">
        <v>3697</v>
      </c>
      <c r="D100" s="103" t="s">
        <v>3698</v>
      </c>
      <c r="E100" s="103" t="s">
        <v>3699</v>
      </c>
      <c r="F100" s="103" t="s">
        <v>116</v>
      </c>
      <c r="G100" s="103" t="s">
        <v>3710</v>
      </c>
      <c r="H100" s="104">
        <v>614</v>
      </c>
      <c r="I100" s="103" t="s">
        <v>102</v>
      </c>
      <c r="J100" s="104">
        <v>0</v>
      </c>
      <c r="K100" s="103" t="s">
        <v>115</v>
      </c>
      <c r="L100" s="104">
        <v>116</v>
      </c>
      <c r="M100" s="103" t="s">
        <v>3397</v>
      </c>
      <c r="N100" s="104">
        <v>21</v>
      </c>
      <c r="O100" s="103" t="s">
        <v>3704</v>
      </c>
      <c r="P100" s="131">
        <v>0</v>
      </c>
      <c r="Q100" s="103" t="s">
        <v>115</v>
      </c>
      <c r="R100" s="104">
        <v>3</v>
      </c>
      <c r="S100" s="103" t="s">
        <v>3701</v>
      </c>
      <c r="T100" s="103" t="s">
        <v>3705</v>
      </c>
      <c r="U100" s="131">
        <v>1356</v>
      </c>
      <c r="V100" s="131">
        <v>0</v>
      </c>
      <c r="W100" s="104">
        <v>106</v>
      </c>
      <c r="X100" s="103" t="s">
        <v>104</v>
      </c>
      <c r="Y100" s="104">
        <v>1</v>
      </c>
      <c r="Z100" s="103" t="s">
        <v>93</v>
      </c>
      <c r="AA100" s="104">
        <v>0</v>
      </c>
      <c r="AB100" s="103" t="s">
        <v>115</v>
      </c>
      <c r="AC100" s="131">
        <v>0</v>
      </c>
      <c r="AD100" s="103" t="s">
        <v>115</v>
      </c>
      <c r="AE100" s="104">
        <v>0</v>
      </c>
      <c r="AF100" s="103" t="s">
        <v>115</v>
      </c>
      <c r="AG100" s="104">
        <v>3</v>
      </c>
      <c r="AH100" s="103" t="s">
        <v>3701</v>
      </c>
      <c r="AI100" s="103" t="s">
        <v>3702</v>
      </c>
      <c r="AJ100" s="131">
        <v>1356</v>
      </c>
      <c r="AK100" s="131">
        <v>0</v>
      </c>
      <c r="AL100" s="103" t="s">
        <v>115</v>
      </c>
      <c r="AM100" s="103" t="s">
        <v>27</v>
      </c>
      <c r="AN100" s="103" t="s">
        <v>140</v>
      </c>
      <c r="AO100" s="103" t="s">
        <v>94</v>
      </c>
      <c r="AP100" s="103" t="s">
        <v>3523</v>
      </c>
      <c r="AQ100" s="104">
        <v>0</v>
      </c>
      <c r="AR100" s="104">
        <v>0</v>
      </c>
      <c r="AS100" s="132">
        <v>0</v>
      </c>
      <c r="AT100" s="104">
        <v>0</v>
      </c>
    </row>
    <row r="101" spans="2:46">
      <c r="B101" s="104">
        <v>2</v>
      </c>
      <c r="C101" s="103" t="s">
        <v>3697</v>
      </c>
      <c r="D101" s="103" t="s">
        <v>3698</v>
      </c>
      <c r="E101" s="103" t="s">
        <v>3699</v>
      </c>
      <c r="F101" s="103" t="s">
        <v>116</v>
      </c>
      <c r="G101" s="103" t="s">
        <v>3710</v>
      </c>
      <c r="H101" s="104">
        <v>614</v>
      </c>
      <c r="I101" s="103" t="s">
        <v>102</v>
      </c>
      <c r="J101" s="104">
        <v>0</v>
      </c>
      <c r="K101" s="103" t="s">
        <v>115</v>
      </c>
      <c r="L101" s="104">
        <v>116</v>
      </c>
      <c r="M101" s="103" t="s">
        <v>3397</v>
      </c>
      <c r="N101" s="104">
        <v>21</v>
      </c>
      <c r="O101" s="103" t="s">
        <v>3704</v>
      </c>
      <c r="P101" s="131">
        <v>0</v>
      </c>
      <c r="Q101" s="103" t="s">
        <v>115</v>
      </c>
      <c r="R101" s="104">
        <v>3</v>
      </c>
      <c r="S101" s="103" t="s">
        <v>3701</v>
      </c>
      <c r="T101" s="103" t="s">
        <v>3705</v>
      </c>
      <c r="U101" s="131">
        <v>340</v>
      </c>
      <c r="V101" s="131">
        <v>0</v>
      </c>
      <c r="W101" s="104">
        <v>106</v>
      </c>
      <c r="X101" s="103" t="s">
        <v>104</v>
      </c>
      <c r="Y101" s="104">
        <v>1</v>
      </c>
      <c r="Z101" s="103" t="s">
        <v>93</v>
      </c>
      <c r="AA101" s="104">
        <v>0</v>
      </c>
      <c r="AB101" s="103" t="s">
        <v>115</v>
      </c>
      <c r="AC101" s="131">
        <v>0</v>
      </c>
      <c r="AD101" s="103" t="s">
        <v>115</v>
      </c>
      <c r="AE101" s="104">
        <v>0</v>
      </c>
      <c r="AF101" s="103" t="s">
        <v>115</v>
      </c>
      <c r="AG101" s="104">
        <v>3</v>
      </c>
      <c r="AH101" s="103" t="s">
        <v>3701</v>
      </c>
      <c r="AI101" s="103" t="s">
        <v>3702</v>
      </c>
      <c r="AJ101" s="131">
        <v>340</v>
      </c>
      <c r="AK101" s="131">
        <v>0</v>
      </c>
      <c r="AL101" s="103" t="s">
        <v>115</v>
      </c>
      <c r="AM101" s="103" t="s">
        <v>27</v>
      </c>
      <c r="AN101" s="103" t="s">
        <v>122</v>
      </c>
      <c r="AO101" s="103" t="s">
        <v>123</v>
      </c>
      <c r="AP101" s="103" t="s">
        <v>3523</v>
      </c>
      <c r="AQ101" s="104">
        <v>0</v>
      </c>
      <c r="AR101" s="104">
        <v>0</v>
      </c>
      <c r="AS101" s="132">
        <v>0</v>
      </c>
      <c r="AT101" s="104">
        <v>0</v>
      </c>
    </row>
    <row r="102" spans="2:46">
      <c r="B102" s="104">
        <v>1</v>
      </c>
      <c r="C102" s="103" t="s">
        <v>3697</v>
      </c>
      <c r="D102" s="103" t="s">
        <v>3698</v>
      </c>
      <c r="E102" s="103" t="s">
        <v>3699</v>
      </c>
      <c r="F102" s="103" t="s">
        <v>116</v>
      </c>
      <c r="G102" s="103" t="s">
        <v>3710</v>
      </c>
      <c r="H102" s="104">
        <v>614</v>
      </c>
      <c r="I102" s="103" t="s">
        <v>102</v>
      </c>
      <c r="J102" s="104">
        <v>0</v>
      </c>
      <c r="K102" s="103" t="s">
        <v>115</v>
      </c>
      <c r="L102" s="104">
        <v>116</v>
      </c>
      <c r="M102" s="103" t="s">
        <v>3397</v>
      </c>
      <c r="N102" s="104">
        <v>21</v>
      </c>
      <c r="O102" s="103" t="s">
        <v>3704</v>
      </c>
      <c r="P102" s="131">
        <v>0</v>
      </c>
      <c r="Q102" s="103" t="s">
        <v>115</v>
      </c>
      <c r="R102" s="104">
        <v>3</v>
      </c>
      <c r="S102" s="103" t="s">
        <v>3701</v>
      </c>
      <c r="T102" s="103" t="s">
        <v>3705</v>
      </c>
      <c r="U102" s="131">
        <v>233</v>
      </c>
      <c r="V102" s="131">
        <v>0</v>
      </c>
      <c r="W102" s="104">
        <v>106</v>
      </c>
      <c r="X102" s="103" t="s">
        <v>104</v>
      </c>
      <c r="Y102" s="104">
        <v>1</v>
      </c>
      <c r="Z102" s="103" t="s">
        <v>93</v>
      </c>
      <c r="AA102" s="104">
        <v>0</v>
      </c>
      <c r="AB102" s="103" t="s">
        <v>115</v>
      </c>
      <c r="AC102" s="131">
        <v>0</v>
      </c>
      <c r="AD102" s="103" t="s">
        <v>115</v>
      </c>
      <c r="AE102" s="104">
        <v>0</v>
      </c>
      <c r="AF102" s="103" t="s">
        <v>115</v>
      </c>
      <c r="AG102" s="104">
        <v>3</v>
      </c>
      <c r="AH102" s="103" t="s">
        <v>3701</v>
      </c>
      <c r="AI102" s="103" t="s">
        <v>3702</v>
      </c>
      <c r="AJ102" s="131">
        <v>233</v>
      </c>
      <c r="AK102" s="131">
        <v>0</v>
      </c>
      <c r="AL102" s="103" t="s">
        <v>115</v>
      </c>
      <c r="AM102" s="103" t="s">
        <v>27</v>
      </c>
      <c r="AN102" s="103" t="s">
        <v>125</v>
      </c>
      <c r="AO102" s="103" t="s">
        <v>126</v>
      </c>
      <c r="AP102" s="103" t="s">
        <v>3523</v>
      </c>
      <c r="AQ102" s="104">
        <v>0</v>
      </c>
      <c r="AR102" s="104">
        <v>0</v>
      </c>
      <c r="AS102" s="132">
        <v>0</v>
      </c>
      <c r="AT102" s="104">
        <v>0</v>
      </c>
    </row>
    <row r="103" spans="2:46">
      <c r="B103" s="104">
        <v>3</v>
      </c>
      <c r="C103" s="103" t="s">
        <v>3697</v>
      </c>
      <c r="D103" s="103" t="s">
        <v>3698</v>
      </c>
      <c r="E103" s="103" t="s">
        <v>3699</v>
      </c>
      <c r="F103" s="103" t="s">
        <v>116</v>
      </c>
      <c r="G103" s="103" t="s">
        <v>3710</v>
      </c>
      <c r="H103" s="104">
        <v>614</v>
      </c>
      <c r="I103" s="103" t="s">
        <v>102</v>
      </c>
      <c r="J103" s="104">
        <v>0</v>
      </c>
      <c r="K103" s="103" t="s">
        <v>115</v>
      </c>
      <c r="L103" s="104">
        <v>116</v>
      </c>
      <c r="M103" s="103" t="s">
        <v>3397</v>
      </c>
      <c r="N103" s="104">
        <v>21</v>
      </c>
      <c r="O103" s="103" t="s">
        <v>3704</v>
      </c>
      <c r="P103" s="131">
        <v>0</v>
      </c>
      <c r="Q103" s="103" t="s">
        <v>115</v>
      </c>
      <c r="R103" s="104">
        <v>3</v>
      </c>
      <c r="S103" s="103" t="s">
        <v>3701</v>
      </c>
      <c r="T103" s="103" t="s">
        <v>3705</v>
      </c>
      <c r="U103" s="131">
        <v>907</v>
      </c>
      <c r="V103" s="131">
        <v>0</v>
      </c>
      <c r="W103" s="104">
        <v>106</v>
      </c>
      <c r="X103" s="103" t="s">
        <v>104</v>
      </c>
      <c r="Y103" s="104">
        <v>1</v>
      </c>
      <c r="Z103" s="103" t="s">
        <v>93</v>
      </c>
      <c r="AA103" s="104">
        <v>0</v>
      </c>
      <c r="AB103" s="103" t="s">
        <v>115</v>
      </c>
      <c r="AC103" s="131">
        <v>0</v>
      </c>
      <c r="AD103" s="103" t="s">
        <v>115</v>
      </c>
      <c r="AE103" s="104">
        <v>0</v>
      </c>
      <c r="AF103" s="103" t="s">
        <v>115</v>
      </c>
      <c r="AG103" s="104">
        <v>3</v>
      </c>
      <c r="AH103" s="103" t="s">
        <v>3701</v>
      </c>
      <c r="AI103" s="103" t="s">
        <v>3702</v>
      </c>
      <c r="AJ103" s="131">
        <v>907</v>
      </c>
      <c r="AK103" s="131">
        <v>0</v>
      </c>
      <c r="AL103" s="103" t="s">
        <v>115</v>
      </c>
      <c r="AM103" s="103" t="s">
        <v>27</v>
      </c>
      <c r="AN103" s="103" t="s">
        <v>137</v>
      </c>
      <c r="AO103" s="103" t="s">
        <v>138</v>
      </c>
      <c r="AP103" s="103" t="s">
        <v>3523</v>
      </c>
      <c r="AQ103" s="104">
        <v>0</v>
      </c>
      <c r="AR103" s="104">
        <v>0</v>
      </c>
      <c r="AS103" s="132">
        <v>0</v>
      </c>
      <c r="AT103" s="104">
        <v>0</v>
      </c>
    </row>
    <row r="104" spans="2:46">
      <c r="B104" s="104">
        <v>2</v>
      </c>
      <c r="C104" s="103" t="s">
        <v>3697</v>
      </c>
      <c r="D104" s="103" t="s">
        <v>3698</v>
      </c>
      <c r="E104" s="103" t="s">
        <v>3699</v>
      </c>
      <c r="F104" s="103" t="s">
        <v>116</v>
      </c>
      <c r="G104" s="103" t="s">
        <v>3710</v>
      </c>
      <c r="H104" s="104">
        <v>614</v>
      </c>
      <c r="I104" s="103" t="s">
        <v>102</v>
      </c>
      <c r="J104" s="104">
        <v>0</v>
      </c>
      <c r="K104" s="103" t="s">
        <v>115</v>
      </c>
      <c r="L104" s="104">
        <v>116</v>
      </c>
      <c r="M104" s="103" t="s">
        <v>3397</v>
      </c>
      <c r="N104" s="104">
        <v>21</v>
      </c>
      <c r="O104" s="103" t="s">
        <v>3704</v>
      </c>
      <c r="P104" s="131">
        <v>0</v>
      </c>
      <c r="Q104" s="103" t="s">
        <v>115</v>
      </c>
      <c r="R104" s="104">
        <v>3</v>
      </c>
      <c r="S104" s="103" t="s">
        <v>3701</v>
      </c>
      <c r="T104" s="103" t="s">
        <v>3705</v>
      </c>
      <c r="U104" s="131">
        <v>1290</v>
      </c>
      <c r="V104" s="131">
        <v>0</v>
      </c>
      <c r="W104" s="104">
        <v>106</v>
      </c>
      <c r="X104" s="103" t="s">
        <v>104</v>
      </c>
      <c r="Y104" s="104">
        <v>1</v>
      </c>
      <c r="Z104" s="103" t="s">
        <v>93</v>
      </c>
      <c r="AA104" s="104">
        <v>0</v>
      </c>
      <c r="AB104" s="103" t="s">
        <v>115</v>
      </c>
      <c r="AC104" s="131">
        <v>0</v>
      </c>
      <c r="AD104" s="103" t="s">
        <v>115</v>
      </c>
      <c r="AE104" s="104">
        <v>0</v>
      </c>
      <c r="AF104" s="103" t="s">
        <v>115</v>
      </c>
      <c r="AG104" s="104">
        <v>3</v>
      </c>
      <c r="AH104" s="103" t="s">
        <v>3701</v>
      </c>
      <c r="AI104" s="103" t="s">
        <v>3702</v>
      </c>
      <c r="AJ104" s="131">
        <v>1290</v>
      </c>
      <c r="AK104" s="131">
        <v>0</v>
      </c>
      <c r="AL104" s="103" t="s">
        <v>115</v>
      </c>
      <c r="AM104" s="103" t="s">
        <v>27</v>
      </c>
      <c r="AN104" s="103" t="s">
        <v>1899</v>
      </c>
      <c r="AO104" s="103" t="s">
        <v>1900</v>
      </c>
      <c r="AP104" s="103" t="s">
        <v>3523</v>
      </c>
      <c r="AQ104" s="104">
        <v>0</v>
      </c>
      <c r="AR104" s="104">
        <v>0</v>
      </c>
      <c r="AS104" s="132">
        <v>0</v>
      </c>
      <c r="AT104" s="104">
        <v>0</v>
      </c>
    </row>
    <row r="105" spans="2:46">
      <c r="B105" s="104">
        <v>1</v>
      </c>
      <c r="C105" s="103" t="s">
        <v>3697</v>
      </c>
      <c r="D105" s="103" t="s">
        <v>3698</v>
      </c>
      <c r="E105" s="103" t="s">
        <v>3699</v>
      </c>
      <c r="F105" s="103" t="s">
        <v>116</v>
      </c>
      <c r="G105" s="103" t="s">
        <v>3710</v>
      </c>
      <c r="H105" s="104">
        <v>614</v>
      </c>
      <c r="I105" s="103" t="s">
        <v>102</v>
      </c>
      <c r="J105" s="104">
        <v>0</v>
      </c>
      <c r="K105" s="103" t="s">
        <v>115</v>
      </c>
      <c r="L105" s="104">
        <v>116</v>
      </c>
      <c r="M105" s="103" t="s">
        <v>3397</v>
      </c>
      <c r="N105" s="104">
        <v>21</v>
      </c>
      <c r="O105" s="103" t="s">
        <v>3704</v>
      </c>
      <c r="P105" s="131">
        <v>0</v>
      </c>
      <c r="Q105" s="103" t="s">
        <v>115</v>
      </c>
      <c r="R105" s="104">
        <v>3</v>
      </c>
      <c r="S105" s="103" t="s">
        <v>3701</v>
      </c>
      <c r="T105" s="103" t="s">
        <v>3705</v>
      </c>
      <c r="U105" s="131">
        <v>1345</v>
      </c>
      <c r="V105" s="131">
        <v>0</v>
      </c>
      <c r="W105" s="104">
        <v>106</v>
      </c>
      <c r="X105" s="103" t="s">
        <v>104</v>
      </c>
      <c r="Y105" s="104">
        <v>1</v>
      </c>
      <c r="Z105" s="103" t="s">
        <v>93</v>
      </c>
      <c r="AA105" s="104">
        <v>0</v>
      </c>
      <c r="AB105" s="103" t="s">
        <v>115</v>
      </c>
      <c r="AC105" s="131">
        <v>0</v>
      </c>
      <c r="AD105" s="103" t="s">
        <v>115</v>
      </c>
      <c r="AE105" s="104">
        <v>0</v>
      </c>
      <c r="AF105" s="103" t="s">
        <v>115</v>
      </c>
      <c r="AG105" s="104">
        <v>3</v>
      </c>
      <c r="AH105" s="103" t="s">
        <v>3701</v>
      </c>
      <c r="AI105" s="103" t="s">
        <v>3702</v>
      </c>
      <c r="AJ105" s="131">
        <v>1345</v>
      </c>
      <c r="AK105" s="131">
        <v>0</v>
      </c>
      <c r="AL105" s="103" t="s">
        <v>115</v>
      </c>
      <c r="AM105" s="103" t="s">
        <v>27</v>
      </c>
      <c r="AN105" s="103" t="s">
        <v>2004</v>
      </c>
      <c r="AO105" s="103" t="s">
        <v>2005</v>
      </c>
      <c r="AP105" s="103" t="s">
        <v>3523</v>
      </c>
      <c r="AQ105" s="104">
        <v>0</v>
      </c>
      <c r="AR105" s="104">
        <v>0</v>
      </c>
      <c r="AS105" s="132">
        <v>0</v>
      </c>
      <c r="AT105" s="104">
        <v>0</v>
      </c>
    </row>
    <row r="106" spans="2:46">
      <c r="B106" s="104">
        <v>1</v>
      </c>
      <c r="C106" s="103" t="s">
        <v>3697</v>
      </c>
      <c r="D106" s="103" t="s">
        <v>3698</v>
      </c>
      <c r="E106" s="103" t="s">
        <v>3699</v>
      </c>
      <c r="F106" s="103" t="s">
        <v>116</v>
      </c>
      <c r="G106" s="103" t="s">
        <v>3710</v>
      </c>
      <c r="H106" s="104">
        <v>614</v>
      </c>
      <c r="I106" s="103" t="s">
        <v>102</v>
      </c>
      <c r="J106" s="104">
        <v>0</v>
      </c>
      <c r="K106" s="103" t="s">
        <v>115</v>
      </c>
      <c r="L106" s="104">
        <v>116</v>
      </c>
      <c r="M106" s="103" t="s">
        <v>3397</v>
      </c>
      <c r="N106" s="104">
        <v>21</v>
      </c>
      <c r="O106" s="103" t="s">
        <v>3704</v>
      </c>
      <c r="P106" s="131">
        <v>0</v>
      </c>
      <c r="Q106" s="103" t="s">
        <v>115</v>
      </c>
      <c r="R106" s="104">
        <v>3</v>
      </c>
      <c r="S106" s="103" t="s">
        <v>3701</v>
      </c>
      <c r="T106" s="103" t="s">
        <v>3705</v>
      </c>
      <c r="U106" s="131">
        <v>25410</v>
      </c>
      <c r="V106" s="131">
        <v>0</v>
      </c>
      <c r="W106" s="104">
        <v>106</v>
      </c>
      <c r="X106" s="103" t="s">
        <v>104</v>
      </c>
      <c r="Y106" s="104">
        <v>1</v>
      </c>
      <c r="Z106" s="103" t="s">
        <v>93</v>
      </c>
      <c r="AA106" s="104">
        <v>0</v>
      </c>
      <c r="AB106" s="103" t="s">
        <v>115</v>
      </c>
      <c r="AC106" s="131">
        <v>0</v>
      </c>
      <c r="AD106" s="103" t="s">
        <v>115</v>
      </c>
      <c r="AE106" s="104">
        <v>0</v>
      </c>
      <c r="AF106" s="103" t="s">
        <v>115</v>
      </c>
      <c r="AG106" s="104">
        <v>3</v>
      </c>
      <c r="AH106" s="103" t="s">
        <v>3701</v>
      </c>
      <c r="AI106" s="103" t="s">
        <v>3702</v>
      </c>
      <c r="AJ106" s="131">
        <v>25410</v>
      </c>
      <c r="AK106" s="131">
        <v>0</v>
      </c>
      <c r="AL106" s="103" t="s">
        <v>115</v>
      </c>
      <c r="AM106" s="103" t="s">
        <v>27</v>
      </c>
      <c r="AN106" s="103" t="s">
        <v>154</v>
      </c>
      <c r="AO106" s="103" t="s">
        <v>155</v>
      </c>
      <c r="AP106" s="103" t="s">
        <v>3523</v>
      </c>
      <c r="AQ106" s="104">
        <v>0</v>
      </c>
      <c r="AR106" s="104">
        <v>0</v>
      </c>
      <c r="AS106" s="132">
        <v>0</v>
      </c>
      <c r="AT106" s="104">
        <v>0</v>
      </c>
    </row>
    <row r="107" spans="2:46">
      <c r="B107" s="104">
        <v>13</v>
      </c>
      <c r="C107" s="103" t="s">
        <v>3724</v>
      </c>
      <c r="D107" s="103" t="s">
        <v>3698</v>
      </c>
      <c r="E107" s="103" t="s">
        <v>3725</v>
      </c>
      <c r="F107" s="103" t="s">
        <v>116</v>
      </c>
      <c r="G107" s="103" t="s">
        <v>3710</v>
      </c>
      <c r="H107" s="104">
        <v>602</v>
      </c>
      <c r="I107" s="103" t="s">
        <v>3726</v>
      </c>
      <c r="J107" s="104">
        <v>0</v>
      </c>
      <c r="K107" s="103" t="s">
        <v>115</v>
      </c>
      <c r="L107" s="104">
        <v>116</v>
      </c>
      <c r="M107" s="103" t="s">
        <v>3397</v>
      </c>
      <c r="N107" s="104">
        <v>0</v>
      </c>
      <c r="O107" s="103" t="s">
        <v>115</v>
      </c>
      <c r="P107" s="131">
        <v>0</v>
      </c>
      <c r="Q107" s="103" t="s">
        <v>115</v>
      </c>
      <c r="R107" s="104">
        <v>3</v>
      </c>
      <c r="S107" s="103" t="s">
        <v>3701</v>
      </c>
      <c r="T107" s="103" t="s">
        <v>3702</v>
      </c>
      <c r="U107" s="131">
        <v>84700</v>
      </c>
      <c r="V107" s="131">
        <v>0</v>
      </c>
      <c r="W107" s="104">
        <v>106</v>
      </c>
      <c r="X107" s="103" t="s">
        <v>104</v>
      </c>
      <c r="Y107" s="104">
        <v>1</v>
      </c>
      <c r="Z107" s="103" t="s">
        <v>93</v>
      </c>
      <c r="AA107" s="104">
        <v>0</v>
      </c>
      <c r="AB107" s="103" t="s">
        <v>115</v>
      </c>
      <c r="AC107" s="131">
        <v>0</v>
      </c>
      <c r="AD107" s="103" t="s">
        <v>115</v>
      </c>
      <c r="AE107" s="104">
        <v>0</v>
      </c>
      <c r="AF107" s="103" t="s">
        <v>115</v>
      </c>
      <c r="AG107" s="104">
        <v>3</v>
      </c>
      <c r="AH107" s="103" t="s">
        <v>3701</v>
      </c>
      <c r="AI107" s="103" t="s">
        <v>3702</v>
      </c>
      <c r="AJ107" s="131">
        <v>84700</v>
      </c>
      <c r="AK107" s="131">
        <v>0</v>
      </c>
      <c r="AL107" s="103" t="s">
        <v>115</v>
      </c>
      <c r="AM107" s="103" t="s">
        <v>3727</v>
      </c>
      <c r="AN107" s="103" t="s">
        <v>172</v>
      </c>
      <c r="AO107" s="103" t="s">
        <v>173</v>
      </c>
      <c r="AP107" s="103" t="s">
        <v>3728</v>
      </c>
      <c r="AQ107" s="104">
        <v>0</v>
      </c>
      <c r="AR107" s="104">
        <v>0</v>
      </c>
      <c r="AS107" s="132">
        <v>0</v>
      </c>
      <c r="AT107" s="104">
        <v>0</v>
      </c>
    </row>
    <row r="108" spans="2:46">
      <c r="B108" s="104">
        <v>14</v>
      </c>
      <c r="C108" s="103" t="s">
        <v>3724</v>
      </c>
      <c r="D108" s="103" t="s">
        <v>3698</v>
      </c>
      <c r="E108" s="103" t="s">
        <v>3725</v>
      </c>
      <c r="F108" s="103" t="s">
        <v>116</v>
      </c>
      <c r="G108" s="103" t="s">
        <v>3710</v>
      </c>
      <c r="H108" s="104">
        <v>614</v>
      </c>
      <c r="I108" s="103" t="s">
        <v>102</v>
      </c>
      <c r="J108" s="104">
        <v>0</v>
      </c>
      <c r="K108" s="103" t="s">
        <v>115</v>
      </c>
      <c r="L108" s="104">
        <v>116</v>
      </c>
      <c r="M108" s="103" t="s">
        <v>3397</v>
      </c>
      <c r="N108" s="104">
        <v>21</v>
      </c>
      <c r="O108" s="103" t="s">
        <v>3704</v>
      </c>
      <c r="P108" s="131">
        <v>0</v>
      </c>
      <c r="Q108" s="103" t="s">
        <v>115</v>
      </c>
      <c r="R108" s="104">
        <v>3</v>
      </c>
      <c r="S108" s="103" t="s">
        <v>3701</v>
      </c>
      <c r="T108" s="103" t="s">
        <v>3705</v>
      </c>
      <c r="U108" s="131">
        <v>9380</v>
      </c>
      <c r="V108" s="131">
        <v>0</v>
      </c>
      <c r="W108" s="104">
        <v>106</v>
      </c>
      <c r="X108" s="103" t="s">
        <v>104</v>
      </c>
      <c r="Y108" s="104">
        <v>1</v>
      </c>
      <c r="Z108" s="103" t="s">
        <v>93</v>
      </c>
      <c r="AA108" s="104">
        <v>0</v>
      </c>
      <c r="AB108" s="103" t="s">
        <v>115</v>
      </c>
      <c r="AC108" s="131">
        <v>0</v>
      </c>
      <c r="AD108" s="103" t="s">
        <v>115</v>
      </c>
      <c r="AE108" s="104">
        <v>0</v>
      </c>
      <c r="AF108" s="103" t="s">
        <v>115</v>
      </c>
      <c r="AG108" s="104">
        <v>3</v>
      </c>
      <c r="AH108" s="103" t="s">
        <v>3701</v>
      </c>
      <c r="AI108" s="103" t="s">
        <v>3702</v>
      </c>
      <c r="AJ108" s="131">
        <v>9380</v>
      </c>
      <c r="AK108" s="131">
        <v>0</v>
      </c>
      <c r="AL108" s="103" t="s">
        <v>115</v>
      </c>
      <c r="AM108" s="103" t="s">
        <v>3729</v>
      </c>
      <c r="AN108" s="103" t="s">
        <v>172</v>
      </c>
      <c r="AO108" s="103" t="s">
        <v>173</v>
      </c>
      <c r="AP108" s="103" t="s">
        <v>3730</v>
      </c>
      <c r="AQ108" s="104">
        <v>0</v>
      </c>
      <c r="AR108" s="104">
        <v>0</v>
      </c>
      <c r="AS108" s="132">
        <v>0</v>
      </c>
      <c r="AT108" s="104">
        <v>0</v>
      </c>
    </row>
    <row r="109" spans="2:46">
      <c r="B109" s="104">
        <v>15</v>
      </c>
      <c r="C109" s="103" t="s">
        <v>3724</v>
      </c>
      <c r="D109" s="103" t="s">
        <v>3698</v>
      </c>
      <c r="E109" s="103" t="s">
        <v>3725</v>
      </c>
      <c r="F109" s="103" t="s">
        <v>116</v>
      </c>
      <c r="G109" s="103" t="s">
        <v>3710</v>
      </c>
      <c r="H109" s="104">
        <v>602</v>
      </c>
      <c r="I109" s="103" t="s">
        <v>3726</v>
      </c>
      <c r="J109" s="104">
        <v>0</v>
      </c>
      <c r="K109" s="103" t="s">
        <v>115</v>
      </c>
      <c r="L109" s="104">
        <v>116</v>
      </c>
      <c r="M109" s="103" t="s">
        <v>3397</v>
      </c>
      <c r="N109" s="104">
        <v>0</v>
      </c>
      <c r="O109" s="103" t="s">
        <v>115</v>
      </c>
      <c r="P109" s="131">
        <v>0</v>
      </c>
      <c r="Q109" s="103" t="s">
        <v>115</v>
      </c>
      <c r="R109" s="104">
        <v>3</v>
      </c>
      <c r="S109" s="103" t="s">
        <v>3701</v>
      </c>
      <c r="T109" s="103" t="s">
        <v>3702</v>
      </c>
      <c r="U109" s="131">
        <v>83050</v>
      </c>
      <c r="V109" s="131">
        <v>0</v>
      </c>
      <c r="W109" s="104">
        <v>106</v>
      </c>
      <c r="X109" s="103" t="s">
        <v>104</v>
      </c>
      <c r="Y109" s="104">
        <v>1</v>
      </c>
      <c r="Z109" s="103" t="s">
        <v>93</v>
      </c>
      <c r="AA109" s="104">
        <v>0</v>
      </c>
      <c r="AB109" s="103" t="s">
        <v>115</v>
      </c>
      <c r="AC109" s="131">
        <v>0</v>
      </c>
      <c r="AD109" s="103" t="s">
        <v>115</v>
      </c>
      <c r="AE109" s="104">
        <v>0</v>
      </c>
      <c r="AF109" s="103" t="s">
        <v>115</v>
      </c>
      <c r="AG109" s="104">
        <v>3</v>
      </c>
      <c r="AH109" s="103" t="s">
        <v>3701</v>
      </c>
      <c r="AI109" s="103" t="s">
        <v>3702</v>
      </c>
      <c r="AJ109" s="131">
        <v>83050</v>
      </c>
      <c r="AK109" s="131">
        <v>0</v>
      </c>
      <c r="AL109" s="103" t="s">
        <v>115</v>
      </c>
      <c r="AM109" s="103" t="s">
        <v>3727</v>
      </c>
      <c r="AN109" s="103" t="s">
        <v>175</v>
      </c>
      <c r="AO109" s="103" t="s">
        <v>176</v>
      </c>
      <c r="AP109" s="103" t="s">
        <v>3731</v>
      </c>
      <c r="AQ109" s="104">
        <v>0</v>
      </c>
      <c r="AR109" s="104">
        <v>0</v>
      </c>
      <c r="AS109" s="132">
        <v>0</v>
      </c>
      <c r="AT109" s="104">
        <v>0</v>
      </c>
    </row>
    <row r="110" spans="2:46">
      <c r="B110" s="104">
        <v>16</v>
      </c>
      <c r="C110" s="103" t="s">
        <v>3724</v>
      </c>
      <c r="D110" s="103" t="s">
        <v>3698</v>
      </c>
      <c r="E110" s="103" t="s">
        <v>3725</v>
      </c>
      <c r="F110" s="103" t="s">
        <v>116</v>
      </c>
      <c r="G110" s="103" t="s">
        <v>3710</v>
      </c>
      <c r="H110" s="104">
        <v>614</v>
      </c>
      <c r="I110" s="103" t="s">
        <v>102</v>
      </c>
      <c r="J110" s="104">
        <v>0</v>
      </c>
      <c r="K110" s="103" t="s">
        <v>115</v>
      </c>
      <c r="L110" s="104">
        <v>116</v>
      </c>
      <c r="M110" s="103" t="s">
        <v>3397</v>
      </c>
      <c r="N110" s="104">
        <v>21</v>
      </c>
      <c r="O110" s="103" t="s">
        <v>3704</v>
      </c>
      <c r="P110" s="131">
        <v>0</v>
      </c>
      <c r="Q110" s="103" t="s">
        <v>115</v>
      </c>
      <c r="R110" s="104">
        <v>3</v>
      </c>
      <c r="S110" s="103" t="s">
        <v>3701</v>
      </c>
      <c r="T110" s="103" t="s">
        <v>3705</v>
      </c>
      <c r="U110" s="131">
        <v>9360</v>
      </c>
      <c r="V110" s="131">
        <v>0</v>
      </c>
      <c r="W110" s="104">
        <v>106</v>
      </c>
      <c r="X110" s="103" t="s">
        <v>104</v>
      </c>
      <c r="Y110" s="104">
        <v>1</v>
      </c>
      <c r="Z110" s="103" t="s">
        <v>93</v>
      </c>
      <c r="AA110" s="104">
        <v>0</v>
      </c>
      <c r="AB110" s="103" t="s">
        <v>115</v>
      </c>
      <c r="AC110" s="131">
        <v>0</v>
      </c>
      <c r="AD110" s="103" t="s">
        <v>115</v>
      </c>
      <c r="AE110" s="104">
        <v>0</v>
      </c>
      <c r="AF110" s="103" t="s">
        <v>115</v>
      </c>
      <c r="AG110" s="104">
        <v>3</v>
      </c>
      <c r="AH110" s="103" t="s">
        <v>3701</v>
      </c>
      <c r="AI110" s="103" t="s">
        <v>3702</v>
      </c>
      <c r="AJ110" s="131">
        <v>9360</v>
      </c>
      <c r="AK110" s="131">
        <v>0</v>
      </c>
      <c r="AL110" s="103" t="s">
        <v>115</v>
      </c>
      <c r="AM110" s="103" t="s">
        <v>3729</v>
      </c>
      <c r="AN110" s="103" t="s">
        <v>175</v>
      </c>
      <c r="AO110" s="103" t="s">
        <v>176</v>
      </c>
      <c r="AP110" s="103" t="s">
        <v>3732</v>
      </c>
      <c r="AQ110" s="104">
        <v>0</v>
      </c>
      <c r="AR110" s="104">
        <v>0</v>
      </c>
      <c r="AS110" s="132">
        <v>0</v>
      </c>
      <c r="AT110" s="104">
        <v>0</v>
      </c>
    </row>
    <row r="111" spans="2:46">
      <c r="B111" s="104">
        <v>17</v>
      </c>
      <c r="C111" s="103" t="s">
        <v>3724</v>
      </c>
      <c r="D111" s="103" t="s">
        <v>3698</v>
      </c>
      <c r="E111" s="103" t="s">
        <v>3725</v>
      </c>
      <c r="F111" s="103" t="s">
        <v>116</v>
      </c>
      <c r="G111" s="103" t="s">
        <v>3710</v>
      </c>
      <c r="H111" s="104">
        <v>602</v>
      </c>
      <c r="I111" s="103" t="s">
        <v>3726</v>
      </c>
      <c r="J111" s="104">
        <v>0</v>
      </c>
      <c r="K111" s="103" t="s">
        <v>115</v>
      </c>
      <c r="L111" s="104">
        <v>116</v>
      </c>
      <c r="M111" s="103" t="s">
        <v>3397</v>
      </c>
      <c r="N111" s="104">
        <v>0</v>
      </c>
      <c r="O111" s="103" t="s">
        <v>115</v>
      </c>
      <c r="P111" s="131">
        <v>0</v>
      </c>
      <c r="Q111" s="103" t="s">
        <v>115</v>
      </c>
      <c r="R111" s="104">
        <v>3</v>
      </c>
      <c r="S111" s="103" t="s">
        <v>3701</v>
      </c>
      <c r="T111" s="103" t="s">
        <v>3702</v>
      </c>
      <c r="U111" s="131">
        <v>67725</v>
      </c>
      <c r="V111" s="131">
        <v>0</v>
      </c>
      <c r="W111" s="104">
        <v>106</v>
      </c>
      <c r="X111" s="103" t="s">
        <v>104</v>
      </c>
      <c r="Y111" s="104">
        <v>1</v>
      </c>
      <c r="Z111" s="103" t="s">
        <v>93</v>
      </c>
      <c r="AA111" s="104">
        <v>0</v>
      </c>
      <c r="AB111" s="103" t="s">
        <v>115</v>
      </c>
      <c r="AC111" s="131">
        <v>0</v>
      </c>
      <c r="AD111" s="103" t="s">
        <v>115</v>
      </c>
      <c r="AE111" s="104">
        <v>0</v>
      </c>
      <c r="AF111" s="103" t="s">
        <v>115</v>
      </c>
      <c r="AG111" s="104">
        <v>3</v>
      </c>
      <c r="AH111" s="103" t="s">
        <v>3701</v>
      </c>
      <c r="AI111" s="103" t="s">
        <v>3702</v>
      </c>
      <c r="AJ111" s="131">
        <v>67725</v>
      </c>
      <c r="AK111" s="131">
        <v>0</v>
      </c>
      <c r="AL111" s="103" t="s">
        <v>115</v>
      </c>
      <c r="AM111" s="103" t="s">
        <v>3727</v>
      </c>
      <c r="AN111" s="103" t="s">
        <v>957</v>
      </c>
      <c r="AO111" s="103" t="s">
        <v>788</v>
      </c>
      <c r="AP111" s="103" t="s">
        <v>3733</v>
      </c>
      <c r="AQ111" s="104">
        <v>0</v>
      </c>
      <c r="AR111" s="104">
        <v>0</v>
      </c>
      <c r="AS111" s="132">
        <v>0</v>
      </c>
      <c r="AT111" s="104">
        <v>0</v>
      </c>
    </row>
    <row r="112" spans="2:46">
      <c r="B112" s="104">
        <v>18</v>
      </c>
      <c r="C112" s="103" t="s">
        <v>3724</v>
      </c>
      <c r="D112" s="103" t="s">
        <v>3698</v>
      </c>
      <c r="E112" s="103" t="s">
        <v>3725</v>
      </c>
      <c r="F112" s="103" t="s">
        <v>116</v>
      </c>
      <c r="G112" s="103" t="s">
        <v>3710</v>
      </c>
      <c r="H112" s="104">
        <v>614</v>
      </c>
      <c r="I112" s="103" t="s">
        <v>102</v>
      </c>
      <c r="J112" s="104">
        <v>0</v>
      </c>
      <c r="K112" s="103" t="s">
        <v>115</v>
      </c>
      <c r="L112" s="104">
        <v>116</v>
      </c>
      <c r="M112" s="103" t="s">
        <v>3397</v>
      </c>
      <c r="N112" s="104">
        <v>21</v>
      </c>
      <c r="O112" s="103" t="s">
        <v>3704</v>
      </c>
      <c r="P112" s="131">
        <v>0</v>
      </c>
      <c r="Q112" s="103" t="s">
        <v>115</v>
      </c>
      <c r="R112" s="104">
        <v>3</v>
      </c>
      <c r="S112" s="103" t="s">
        <v>3701</v>
      </c>
      <c r="T112" s="103" t="s">
        <v>3705</v>
      </c>
      <c r="U112" s="131">
        <v>8690</v>
      </c>
      <c r="V112" s="131">
        <v>0</v>
      </c>
      <c r="W112" s="104">
        <v>106</v>
      </c>
      <c r="X112" s="103" t="s">
        <v>104</v>
      </c>
      <c r="Y112" s="104">
        <v>1</v>
      </c>
      <c r="Z112" s="103" t="s">
        <v>93</v>
      </c>
      <c r="AA112" s="104">
        <v>0</v>
      </c>
      <c r="AB112" s="103" t="s">
        <v>115</v>
      </c>
      <c r="AC112" s="131">
        <v>0</v>
      </c>
      <c r="AD112" s="103" t="s">
        <v>115</v>
      </c>
      <c r="AE112" s="104">
        <v>0</v>
      </c>
      <c r="AF112" s="103" t="s">
        <v>115</v>
      </c>
      <c r="AG112" s="104">
        <v>3</v>
      </c>
      <c r="AH112" s="103" t="s">
        <v>3701</v>
      </c>
      <c r="AI112" s="103" t="s">
        <v>3702</v>
      </c>
      <c r="AJ112" s="131">
        <v>8690</v>
      </c>
      <c r="AK112" s="131">
        <v>0</v>
      </c>
      <c r="AL112" s="103" t="s">
        <v>115</v>
      </c>
      <c r="AM112" s="103" t="s">
        <v>3729</v>
      </c>
      <c r="AN112" s="103" t="s">
        <v>957</v>
      </c>
      <c r="AO112" s="103" t="s">
        <v>788</v>
      </c>
      <c r="AP112" s="103" t="s">
        <v>3734</v>
      </c>
      <c r="AQ112" s="104">
        <v>0</v>
      </c>
      <c r="AR112" s="104">
        <v>0</v>
      </c>
      <c r="AS112" s="132">
        <v>0</v>
      </c>
      <c r="AT112" s="104">
        <v>0</v>
      </c>
    </row>
    <row r="113" spans="2:46">
      <c r="B113" s="104">
        <v>3</v>
      </c>
      <c r="C113" s="103" t="s">
        <v>3697</v>
      </c>
      <c r="D113" s="103" t="s">
        <v>3698</v>
      </c>
      <c r="E113" s="103" t="s">
        <v>3699</v>
      </c>
      <c r="F113" s="103" t="s">
        <v>116</v>
      </c>
      <c r="G113" s="103" t="s">
        <v>3710</v>
      </c>
      <c r="H113" s="104">
        <v>600</v>
      </c>
      <c r="I113" s="103" t="s">
        <v>3722</v>
      </c>
      <c r="J113" s="104">
        <v>0</v>
      </c>
      <c r="K113" s="103" t="s">
        <v>115</v>
      </c>
      <c r="L113" s="104">
        <v>118</v>
      </c>
      <c r="M113" s="103" t="s">
        <v>3577</v>
      </c>
      <c r="N113" s="104">
        <v>0</v>
      </c>
      <c r="O113" s="103" t="s">
        <v>115</v>
      </c>
      <c r="P113" s="131">
        <v>0</v>
      </c>
      <c r="Q113" s="103" t="s">
        <v>115</v>
      </c>
      <c r="R113" s="104">
        <v>3</v>
      </c>
      <c r="S113" s="103" t="s">
        <v>3701</v>
      </c>
      <c r="T113" s="103" t="s">
        <v>3702</v>
      </c>
      <c r="U113" s="131">
        <v>2431</v>
      </c>
      <c r="V113" s="131">
        <v>0</v>
      </c>
      <c r="W113" s="104">
        <v>106</v>
      </c>
      <c r="X113" s="103" t="s">
        <v>104</v>
      </c>
      <c r="Y113" s="104">
        <v>1</v>
      </c>
      <c r="Z113" s="103" t="s">
        <v>93</v>
      </c>
      <c r="AA113" s="104">
        <v>0</v>
      </c>
      <c r="AB113" s="103" t="s">
        <v>115</v>
      </c>
      <c r="AC113" s="131">
        <v>0</v>
      </c>
      <c r="AD113" s="103" t="s">
        <v>115</v>
      </c>
      <c r="AE113" s="104">
        <v>0</v>
      </c>
      <c r="AF113" s="103" t="s">
        <v>115</v>
      </c>
      <c r="AG113" s="104">
        <v>3</v>
      </c>
      <c r="AH113" s="103" t="s">
        <v>3701</v>
      </c>
      <c r="AI113" s="103" t="s">
        <v>3702</v>
      </c>
      <c r="AJ113" s="131">
        <v>2431</v>
      </c>
      <c r="AK113" s="131">
        <v>0</v>
      </c>
      <c r="AL113" s="103" t="s">
        <v>115</v>
      </c>
      <c r="AM113" s="103" t="s">
        <v>3513</v>
      </c>
      <c r="AN113" s="103" t="s">
        <v>140</v>
      </c>
      <c r="AO113" s="103" t="s">
        <v>94</v>
      </c>
      <c r="AP113" s="103" t="s">
        <v>3519</v>
      </c>
      <c r="AQ113" s="104">
        <v>0</v>
      </c>
      <c r="AR113" s="104">
        <v>0</v>
      </c>
      <c r="AS113" s="132">
        <v>0</v>
      </c>
      <c r="AT113" s="104">
        <v>0</v>
      </c>
    </row>
    <row r="114" spans="2:46">
      <c r="B114" s="104">
        <v>2</v>
      </c>
      <c r="C114" s="103" t="s">
        <v>3697</v>
      </c>
      <c r="D114" s="103" t="s">
        <v>3698</v>
      </c>
      <c r="E114" s="103" t="s">
        <v>3699</v>
      </c>
      <c r="F114" s="103" t="s">
        <v>116</v>
      </c>
      <c r="G114" s="103" t="s">
        <v>3710</v>
      </c>
      <c r="H114" s="104">
        <v>600</v>
      </c>
      <c r="I114" s="103" t="s">
        <v>3722</v>
      </c>
      <c r="J114" s="104">
        <v>0</v>
      </c>
      <c r="K114" s="103" t="s">
        <v>115</v>
      </c>
      <c r="L114" s="104">
        <v>118</v>
      </c>
      <c r="M114" s="103" t="s">
        <v>3577</v>
      </c>
      <c r="N114" s="104">
        <v>0</v>
      </c>
      <c r="O114" s="103" t="s">
        <v>115</v>
      </c>
      <c r="P114" s="131">
        <v>0</v>
      </c>
      <c r="Q114" s="103" t="s">
        <v>115</v>
      </c>
      <c r="R114" s="104">
        <v>3</v>
      </c>
      <c r="S114" s="103" t="s">
        <v>3701</v>
      </c>
      <c r="T114" s="103" t="s">
        <v>3702</v>
      </c>
      <c r="U114" s="131">
        <v>143969</v>
      </c>
      <c r="V114" s="131">
        <v>0</v>
      </c>
      <c r="W114" s="104">
        <v>106</v>
      </c>
      <c r="X114" s="103" t="s">
        <v>104</v>
      </c>
      <c r="Y114" s="104">
        <v>1</v>
      </c>
      <c r="Z114" s="103" t="s">
        <v>93</v>
      </c>
      <c r="AA114" s="104">
        <v>0</v>
      </c>
      <c r="AB114" s="103" t="s">
        <v>115</v>
      </c>
      <c r="AC114" s="131">
        <v>0</v>
      </c>
      <c r="AD114" s="103" t="s">
        <v>115</v>
      </c>
      <c r="AE114" s="104">
        <v>0</v>
      </c>
      <c r="AF114" s="103" t="s">
        <v>115</v>
      </c>
      <c r="AG114" s="104">
        <v>3</v>
      </c>
      <c r="AH114" s="103" t="s">
        <v>3701</v>
      </c>
      <c r="AI114" s="103" t="s">
        <v>3702</v>
      </c>
      <c r="AJ114" s="131">
        <v>143969</v>
      </c>
      <c r="AK114" s="131">
        <v>0</v>
      </c>
      <c r="AL114" s="103" t="s">
        <v>115</v>
      </c>
      <c r="AM114" s="103" t="s">
        <v>3513</v>
      </c>
      <c r="AN114" s="103" t="s">
        <v>2004</v>
      </c>
      <c r="AO114" s="103" t="s">
        <v>2005</v>
      </c>
      <c r="AP114" s="103" t="s">
        <v>3519</v>
      </c>
      <c r="AQ114" s="104">
        <v>0</v>
      </c>
      <c r="AR114" s="104">
        <v>0</v>
      </c>
      <c r="AS114" s="132">
        <v>0</v>
      </c>
      <c r="AT114" s="104">
        <v>0</v>
      </c>
    </row>
    <row r="115" spans="2:46">
      <c r="B115" s="104">
        <v>2</v>
      </c>
      <c r="C115" s="103" t="s">
        <v>3697</v>
      </c>
      <c r="D115" s="103" t="s">
        <v>3698</v>
      </c>
      <c r="E115" s="103" t="s">
        <v>3699</v>
      </c>
      <c r="F115" s="103" t="s">
        <v>116</v>
      </c>
      <c r="G115" s="103" t="s">
        <v>3710</v>
      </c>
      <c r="H115" s="104">
        <v>600</v>
      </c>
      <c r="I115" s="103" t="s">
        <v>3722</v>
      </c>
      <c r="J115" s="104">
        <v>0</v>
      </c>
      <c r="K115" s="103" t="s">
        <v>115</v>
      </c>
      <c r="L115" s="104">
        <v>118</v>
      </c>
      <c r="M115" s="103" t="s">
        <v>3577</v>
      </c>
      <c r="N115" s="104">
        <v>0</v>
      </c>
      <c r="O115" s="103" t="s">
        <v>115</v>
      </c>
      <c r="P115" s="131">
        <v>0</v>
      </c>
      <c r="Q115" s="103" t="s">
        <v>115</v>
      </c>
      <c r="R115" s="104">
        <v>3</v>
      </c>
      <c r="S115" s="103" t="s">
        <v>3701</v>
      </c>
      <c r="T115" s="103" t="s">
        <v>3702</v>
      </c>
      <c r="U115" s="131">
        <v>19200</v>
      </c>
      <c r="V115" s="131">
        <v>0</v>
      </c>
      <c r="W115" s="104">
        <v>106</v>
      </c>
      <c r="X115" s="103" t="s">
        <v>104</v>
      </c>
      <c r="Y115" s="104">
        <v>1</v>
      </c>
      <c r="Z115" s="103" t="s">
        <v>93</v>
      </c>
      <c r="AA115" s="104">
        <v>0</v>
      </c>
      <c r="AB115" s="103" t="s">
        <v>115</v>
      </c>
      <c r="AC115" s="131">
        <v>0</v>
      </c>
      <c r="AD115" s="103" t="s">
        <v>115</v>
      </c>
      <c r="AE115" s="104">
        <v>0</v>
      </c>
      <c r="AF115" s="103" t="s">
        <v>115</v>
      </c>
      <c r="AG115" s="104">
        <v>3</v>
      </c>
      <c r="AH115" s="103" t="s">
        <v>3701</v>
      </c>
      <c r="AI115" s="103" t="s">
        <v>3702</v>
      </c>
      <c r="AJ115" s="131">
        <v>19200</v>
      </c>
      <c r="AK115" s="131">
        <v>0</v>
      </c>
      <c r="AL115" s="103" t="s">
        <v>115</v>
      </c>
      <c r="AM115" s="103" t="s">
        <v>3513</v>
      </c>
      <c r="AN115" s="103" t="s">
        <v>154</v>
      </c>
      <c r="AO115" s="103" t="s">
        <v>155</v>
      </c>
      <c r="AP115" s="103" t="s">
        <v>3519</v>
      </c>
      <c r="AQ115" s="104">
        <v>0</v>
      </c>
      <c r="AR115" s="104">
        <v>0</v>
      </c>
      <c r="AS115" s="132">
        <v>0</v>
      </c>
      <c r="AT115" s="104">
        <v>0</v>
      </c>
    </row>
    <row r="116" spans="2:46">
      <c r="B116" s="104">
        <v>3</v>
      </c>
      <c r="C116" s="103" t="s">
        <v>3697</v>
      </c>
      <c r="D116" s="103" t="s">
        <v>3698</v>
      </c>
      <c r="E116" s="103" t="s">
        <v>3699</v>
      </c>
      <c r="F116" s="103" t="s">
        <v>116</v>
      </c>
      <c r="G116" s="103" t="s">
        <v>3710</v>
      </c>
      <c r="H116" s="104">
        <v>614</v>
      </c>
      <c r="I116" s="103" t="s">
        <v>102</v>
      </c>
      <c r="J116" s="104">
        <v>0</v>
      </c>
      <c r="K116" s="103" t="s">
        <v>115</v>
      </c>
      <c r="L116" s="104">
        <v>118</v>
      </c>
      <c r="M116" s="103" t="s">
        <v>3577</v>
      </c>
      <c r="N116" s="104">
        <v>21</v>
      </c>
      <c r="O116" s="103" t="s">
        <v>3704</v>
      </c>
      <c r="P116" s="131">
        <v>0</v>
      </c>
      <c r="Q116" s="103" t="s">
        <v>115</v>
      </c>
      <c r="R116" s="104">
        <v>3</v>
      </c>
      <c r="S116" s="103" t="s">
        <v>3701</v>
      </c>
      <c r="T116" s="103" t="s">
        <v>3705</v>
      </c>
      <c r="U116" s="131">
        <v>44</v>
      </c>
      <c r="V116" s="131">
        <v>0</v>
      </c>
      <c r="W116" s="104">
        <v>106</v>
      </c>
      <c r="X116" s="103" t="s">
        <v>104</v>
      </c>
      <c r="Y116" s="104">
        <v>1</v>
      </c>
      <c r="Z116" s="103" t="s">
        <v>93</v>
      </c>
      <c r="AA116" s="104">
        <v>0</v>
      </c>
      <c r="AB116" s="103" t="s">
        <v>115</v>
      </c>
      <c r="AC116" s="131">
        <v>0</v>
      </c>
      <c r="AD116" s="103" t="s">
        <v>115</v>
      </c>
      <c r="AE116" s="104">
        <v>0</v>
      </c>
      <c r="AF116" s="103" t="s">
        <v>115</v>
      </c>
      <c r="AG116" s="104">
        <v>3</v>
      </c>
      <c r="AH116" s="103" t="s">
        <v>3701</v>
      </c>
      <c r="AI116" s="103" t="s">
        <v>3702</v>
      </c>
      <c r="AJ116" s="131">
        <v>44</v>
      </c>
      <c r="AK116" s="131">
        <v>0</v>
      </c>
      <c r="AL116" s="103" t="s">
        <v>115</v>
      </c>
      <c r="AM116" s="103" t="s">
        <v>27</v>
      </c>
      <c r="AN116" s="103" t="s">
        <v>140</v>
      </c>
      <c r="AO116" s="103" t="s">
        <v>94</v>
      </c>
      <c r="AP116" s="103" t="s">
        <v>3523</v>
      </c>
      <c r="AQ116" s="104">
        <v>0</v>
      </c>
      <c r="AR116" s="104">
        <v>0</v>
      </c>
      <c r="AS116" s="132">
        <v>0</v>
      </c>
      <c r="AT116" s="104">
        <v>0</v>
      </c>
    </row>
    <row r="117" spans="2:46">
      <c r="B117" s="104">
        <v>2</v>
      </c>
      <c r="C117" s="103" t="s">
        <v>3697</v>
      </c>
      <c r="D117" s="103" t="s">
        <v>3698</v>
      </c>
      <c r="E117" s="103" t="s">
        <v>3699</v>
      </c>
      <c r="F117" s="103" t="s">
        <v>116</v>
      </c>
      <c r="G117" s="103" t="s">
        <v>3710</v>
      </c>
      <c r="H117" s="104">
        <v>614</v>
      </c>
      <c r="I117" s="103" t="s">
        <v>102</v>
      </c>
      <c r="J117" s="104">
        <v>0</v>
      </c>
      <c r="K117" s="103" t="s">
        <v>115</v>
      </c>
      <c r="L117" s="104">
        <v>118</v>
      </c>
      <c r="M117" s="103" t="s">
        <v>3577</v>
      </c>
      <c r="N117" s="104">
        <v>21</v>
      </c>
      <c r="O117" s="103" t="s">
        <v>3704</v>
      </c>
      <c r="P117" s="131">
        <v>0</v>
      </c>
      <c r="Q117" s="103" t="s">
        <v>115</v>
      </c>
      <c r="R117" s="104">
        <v>3</v>
      </c>
      <c r="S117" s="103" t="s">
        <v>3701</v>
      </c>
      <c r="T117" s="103" t="s">
        <v>3705</v>
      </c>
      <c r="U117" s="131">
        <v>3455</v>
      </c>
      <c r="V117" s="131">
        <v>0</v>
      </c>
      <c r="W117" s="104">
        <v>106</v>
      </c>
      <c r="X117" s="103" t="s">
        <v>104</v>
      </c>
      <c r="Y117" s="104">
        <v>1</v>
      </c>
      <c r="Z117" s="103" t="s">
        <v>93</v>
      </c>
      <c r="AA117" s="104">
        <v>0</v>
      </c>
      <c r="AB117" s="103" t="s">
        <v>115</v>
      </c>
      <c r="AC117" s="131">
        <v>0</v>
      </c>
      <c r="AD117" s="103" t="s">
        <v>115</v>
      </c>
      <c r="AE117" s="104">
        <v>0</v>
      </c>
      <c r="AF117" s="103" t="s">
        <v>115</v>
      </c>
      <c r="AG117" s="104">
        <v>3</v>
      </c>
      <c r="AH117" s="103" t="s">
        <v>3701</v>
      </c>
      <c r="AI117" s="103" t="s">
        <v>3702</v>
      </c>
      <c r="AJ117" s="131">
        <v>3455</v>
      </c>
      <c r="AK117" s="131">
        <v>0</v>
      </c>
      <c r="AL117" s="103" t="s">
        <v>115</v>
      </c>
      <c r="AM117" s="103" t="s">
        <v>27</v>
      </c>
      <c r="AN117" s="103" t="s">
        <v>2004</v>
      </c>
      <c r="AO117" s="103" t="s">
        <v>2005</v>
      </c>
      <c r="AP117" s="103" t="s">
        <v>3523</v>
      </c>
      <c r="AQ117" s="104">
        <v>0</v>
      </c>
      <c r="AR117" s="104">
        <v>0</v>
      </c>
      <c r="AS117" s="132">
        <v>0</v>
      </c>
      <c r="AT117" s="104">
        <v>0</v>
      </c>
    </row>
    <row r="118" spans="2:46">
      <c r="B118" s="104">
        <v>2</v>
      </c>
      <c r="C118" s="103" t="s">
        <v>3697</v>
      </c>
      <c r="D118" s="103" t="s">
        <v>3698</v>
      </c>
      <c r="E118" s="103" t="s">
        <v>3699</v>
      </c>
      <c r="F118" s="103" t="s">
        <v>116</v>
      </c>
      <c r="G118" s="103" t="s">
        <v>3710</v>
      </c>
      <c r="H118" s="104">
        <v>614</v>
      </c>
      <c r="I118" s="103" t="s">
        <v>102</v>
      </c>
      <c r="J118" s="104">
        <v>0</v>
      </c>
      <c r="K118" s="103" t="s">
        <v>115</v>
      </c>
      <c r="L118" s="104">
        <v>118</v>
      </c>
      <c r="M118" s="103" t="s">
        <v>3577</v>
      </c>
      <c r="N118" s="104">
        <v>21</v>
      </c>
      <c r="O118" s="103" t="s">
        <v>3704</v>
      </c>
      <c r="P118" s="131">
        <v>0</v>
      </c>
      <c r="Q118" s="103" t="s">
        <v>115</v>
      </c>
      <c r="R118" s="104">
        <v>3</v>
      </c>
      <c r="S118" s="103" t="s">
        <v>3701</v>
      </c>
      <c r="T118" s="103" t="s">
        <v>3705</v>
      </c>
      <c r="U118" s="131">
        <v>2430</v>
      </c>
      <c r="V118" s="131">
        <v>0</v>
      </c>
      <c r="W118" s="104">
        <v>106</v>
      </c>
      <c r="X118" s="103" t="s">
        <v>104</v>
      </c>
      <c r="Y118" s="104">
        <v>1</v>
      </c>
      <c r="Z118" s="103" t="s">
        <v>93</v>
      </c>
      <c r="AA118" s="104">
        <v>0</v>
      </c>
      <c r="AB118" s="103" t="s">
        <v>115</v>
      </c>
      <c r="AC118" s="131">
        <v>0</v>
      </c>
      <c r="AD118" s="103" t="s">
        <v>115</v>
      </c>
      <c r="AE118" s="104">
        <v>0</v>
      </c>
      <c r="AF118" s="103" t="s">
        <v>115</v>
      </c>
      <c r="AG118" s="104">
        <v>3</v>
      </c>
      <c r="AH118" s="103" t="s">
        <v>3701</v>
      </c>
      <c r="AI118" s="103" t="s">
        <v>3702</v>
      </c>
      <c r="AJ118" s="131">
        <v>2430</v>
      </c>
      <c r="AK118" s="131">
        <v>0</v>
      </c>
      <c r="AL118" s="103" t="s">
        <v>115</v>
      </c>
      <c r="AM118" s="103" t="s">
        <v>27</v>
      </c>
      <c r="AN118" s="103" t="s">
        <v>154</v>
      </c>
      <c r="AO118" s="103" t="s">
        <v>155</v>
      </c>
      <c r="AP118" s="103" t="s">
        <v>3523</v>
      </c>
      <c r="AQ118" s="104">
        <v>0</v>
      </c>
      <c r="AR118" s="104">
        <v>0</v>
      </c>
      <c r="AS118" s="132">
        <v>0</v>
      </c>
      <c r="AT118" s="104">
        <v>0</v>
      </c>
    </row>
    <row r="119" spans="2:46">
      <c r="B119" s="104">
        <v>19</v>
      </c>
      <c r="C119" s="103" t="s">
        <v>3724</v>
      </c>
      <c r="D119" s="103" t="s">
        <v>3698</v>
      </c>
      <c r="E119" s="103" t="s">
        <v>3725</v>
      </c>
      <c r="F119" s="103" t="s">
        <v>116</v>
      </c>
      <c r="G119" s="103" t="s">
        <v>3710</v>
      </c>
      <c r="H119" s="104">
        <v>602</v>
      </c>
      <c r="I119" s="103" t="s">
        <v>3726</v>
      </c>
      <c r="J119" s="104">
        <v>0</v>
      </c>
      <c r="K119" s="103" t="s">
        <v>115</v>
      </c>
      <c r="L119" s="104">
        <v>118</v>
      </c>
      <c r="M119" s="103" t="s">
        <v>3577</v>
      </c>
      <c r="N119" s="104">
        <v>0</v>
      </c>
      <c r="O119" s="103" t="s">
        <v>115</v>
      </c>
      <c r="P119" s="131">
        <v>0</v>
      </c>
      <c r="Q119" s="103" t="s">
        <v>115</v>
      </c>
      <c r="R119" s="104">
        <v>3</v>
      </c>
      <c r="S119" s="103" t="s">
        <v>3701</v>
      </c>
      <c r="T119" s="103" t="s">
        <v>3702</v>
      </c>
      <c r="U119" s="131">
        <v>70400</v>
      </c>
      <c r="V119" s="131">
        <v>0</v>
      </c>
      <c r="W119" s="104">
        <v>106</v>
      </c>
      <c r="X119" s="103" t="s">
        <v>104</v>
      </c>
      <c r="Y119" s="104">
        <v>1</v>
      </c>
      <c r="Z119" s="103" t="s">
        <v>93</v>
      </c>
      <c r="AA119" s="104">
        <v>0</v>
      </c>
      <c r="AB119" s="103" t="s">
        <v>115</v>
      </c>
      <c r="AC119" s="131">
        <v>0</v>
      </c>
      <c r="AD119" s="103" t="s">
        <v>115</v>
      </c>
      <c r="AE119" s="104">
        <v>0</v>
      </c>
      <c r="AF119" s="103" t="s">
        <v>115</v>
      </c>
      <c r="AG119" s="104">
        <v>3</v>
      </c>
      <c r="AH119" s="103" t="s">
        <v>3701</v>
      </c>
      <c r="AI119" s="103" t="s">
        <v>3702</v>
      </c>
      <c r="AJ119" s="131">
        <v>70400</v>
      </c>
      <c r="AK119" s="131">
        <v>0</v>
      </c>
      <c r="AL119" s="103" t="s">
        <v>115</v>
      </c>
      <c r="AM119" s="103" t="s">
        <v>3727</v>
      </c>
      <c r="AN119" s="103" t="s">
        <v>187</v>
      </c>
      <c r="AO119" s="103" t="s">
        <v>188</v>
      </c>
      <c r="AP119" s="103" t="s">
        <v>3735</v>
      </c>
      <c r="AQ119" s="104">
        <v>0</v>
      </c>
      <c r="AR119" s="104">
        <v>0</v>
      </c>
      <c r="AS119" s="132">
        <v>0</v>
      </c>
      <c r="AT119" s="104">
        <v>0</v>
      </c>
    </row>
    <row r="120" spans="2:46">
      <c r="B120" s="104">
        <v>20</v>
      </c>
      <c r="C120" s="103" t="s">
        <v>3724</v>
      </c>
      <c r="D120" s="103" t="s">
        <v>3698</v>
      </c>
      <c r="E120" s="103" t="s">
        <v>3725</v>
      </c>
      <c r="F120" s="103" t="s">
        <v>116</v>
      </c>
      <c r="G120" s="103" t="s">
        <v>3710</v>
      </c>
      <c r="H120" s="104">
        <v>614</v>
      </c>
      <c r="I120" s="103" t="s">
        <v>102</v>
      </c>
      <c r="J120" s="104">
        <v>0</v>
      </c>
      <c r="K120" s="103" t="s">
        <v>115</v>
      </c>
      <c r="L120" s="104">
        <v>118</v>
      </c>
      <c r="M120" s="103" t="s">
        <v>3577</v>
      </c>
      <c r="N120" s="104">
        <v>21</v>
      </c>
      <c r="O120" s="103" t="s">
        <v>3704</v>
      </c>
      <c r="P120" s="131">
        <v>0</v>
      </c>
      <c r="Q120" s="103" t="s">
        <v>115</v>
      </c>
      <c r="R120" s="104">
        <v>3</v>
      </c>
      <c r="S120" s="103" t="s">
        <v>3701</v>
      </c>
      <c r="T120" s="103" t="s">
        <v>3705</v>
      </c>
      <c r="U120" s="131">
        <v>500</v>
      </c>
      <c r="V120" s="131">
        <v>0</v>
      </c>
      <c r="W120" s="104">
        <v>106</v>
      </c>
      <c r="X120" s="103" t="s">
        <v>104</v>
      </c>
      <c r="Y120" s="104">
        <v>1</v>
      </c>
      <c r="Z120" s="103" t="s">
        <v>93</v>
      </c>
      <c r="AA120" s="104">
        <v>0</v>
      </c>
      <c r="AB120" s="103" t="s">
        <v>115</v>
      </c>
      <c r="AC120" s="131">
        <v>0</v>
      </c>
      <c r="AD120" s="103" t="s">
        <v>115</v>
      </c>
      <c r="AE120" s="104">
        <v>0</v>
      </c>
      <c r="AF120" s="103" t="s">
        <v>115</v>
      </c>
      <c r="AG120" s="104">
        <v>3</v>
      </c>
      <c r="AH120" s="103" t="s">
        <v>3701</v>
      </c>
      <c r="AI120" s="103" t="s">
        <v>3702</v>
      </c>
      <c r="AJ120" s="131">
        <v>500</v>
      </c>
      <c r="AK120" s="131">
        <v>0</v>
      </c>
      <c r="AL120" s="103" t="s">
        <v>115</v>
      </c>
      <c r="AM120" s="103" t="s">
        <v>3729</v>
      </c>
      <c r="AN120" s="103" t="s">
        <v>187</v>
      </c>
      <c r="AO120" s="103" t="s">
        <v>188</v>
      </c>
      <c r="AP120" s="103" t="s">
        <v>3736</v>
      </c>
      <c r="AQ120" s="104">
        <v>0</v>
      </c>
      <c r="AR120" s="104">
        <v>0</v>
      </c>
      <c r="AS120" s="132">
        <v>0</v>
      </c>
      <c r="AT120" s="104">
        <v>0</v>
      </c>
    </row>
    <row r="121" spans="2:46">
      <c r="B121" s="104">
        <v>21</v>
      </c>
      <c r="C121" s="103" t="s">
        <v>3724</v>
      </c>
      <c r="D121" s="103" t="s">
        <v>3698</v>
      </c>
      <c r="E121" s="103" t="s">
        <v>3725</v>
      </c>
      <c r="F121" s="103" t="s">
        <v>116</v>
      </c>
      <c r="G121" s="103" t="s">
        <v>3710</v>
      </c>
      <c r="H121" s="104">
        <v>602</v>
      </c>
      <c r="I121" s="103" t="s">
        <v>3726</v>
      </c>
      <c r="J121" s="104">
        <v>0</v>
      </c>
      <c r="K121" s="103" t="s">
        <v>115</v>
      </c>
      <c r="L121" s="104">
        <v>118</v>
      </c>
      <c r="M121" s="103" t="s">
        <v>3577</v>
      </c>
      <c r="N121" s="104">
        <v>0</v>
      </c>
      <c r="O121" s="103" t="s">
        <v>115</v>
      </c>
      <c r="P121" s="131">
        <v>0</v>
      </c>
      <c r="Q121" s="103" t="s">
        <v>115</v>
      </c>
      <c r="R121" s="104">
        <v>3</v>
      </c>
      <c r="S121" s="103" t="s">
        <v>3701</v>
      </c>
      <c r="T121" s="103" t="s">
        <v>3702</v>
      </c>
      <c r="U121" s="131">
        <v>57200</v>
      </c>
      <c r="V121" s="131">
        <v>0</v>
      </c>
      <c r="W121" s="104">
        <v>106</v>
      </c>
      <c r="X121" s="103" t="s">
        <v>104</v>
      </c>
      <c r="Y121" s="104">
        <v>1</v>
      </c>
      <c r="Z121" s="103" t="s">
        <v>93</v>
      </c>
      <c r="AA121" s="104">
        <v>0</v>
      </c>
      <c r="AB121" s="103" t="s">
        <v>115</v>
      </c>
      <c r="AC121" s="131">
        <v>0</v>
      </c>
      <c r="AD121" s="103" t="s">
        <v>115</v>
      </c>
      <c r="AE121" s="104">
        <v>0</v>
      </c>
      <c r="AF121" s="103" t="s">
        <v>115</v>
      </c>
      <c r="AG121" s="104">
        <v>3</v>
      </c>
      <c r="AH121" s="103" t="s">
        <v>3701</v>
      </c>
      <c r="AI121" s="103" t="s">
        <v>3702</v>
      </c>
      <c r="AJ121" s="131">
        <v>57200</v>
      </c>
      <c r="AK121" s="131">
        <v>0</v>
      </c>
      <c r="AL121" s="103" t="s">
        <v>115</v>
      </c>
      <c r="AM121" s="103" t="s">
        <v>3727</v>
      </c>
      <c r="AN121" s="103" t="s">
        <v>190</v>
      </c>
      <c r="AO121" s="103" t="s">
        <v>191</v>
      </c>
      <c r="AP121" s="103" t="s">
        <v>3737</v>
      </c>
      <c r="AQ121" s="104">
        <v>0</v>
      </c>
      <c r="AR121" s="104">
        <v>0</v>
      </c>
      <c r="AS121" s="132">
        <v>0</v>
      </c>
      <c r="AT121" s="104">
        <v>0</v>
      </c>
    </row>
    <row r="122" spans="2:46">
      <c r="B122" s="104">
        <v>22</v>
      </c>
      <c r="C122" s="103" t="s">
        <v>3724</v>
      </c>
      <c r="D122" s="103" t="s">
        <v>3698</v>
      </c>
      <c r="E122" s="103" t="s">
        <v>3725</v>
      </c>
      <c r="F122" s="103" t="s">
        <v>116</v>
      </c>
      <c r="G122" s="103" t="s">
        <v>3710</v>
      </c>
      <c r="H122" s="104">
        <v>614</v>
      </c>
      <c r="I122" s="103" t="s">
        <v>102</v>
      </c>
      <c r="J122" s="104">
        <v>0</v>
      </c>
      <c r="K122" s="103" t="s">
        <v>115</v>
      </c>
      <c r="L122" s="104">
        <v>118</v>
      </c>
      <c r="M122" s="103" t="s">
        <v>3577</v>
      </c>
      <c r="N122" s="104">
        <v>21</v>
      </c>
      <c r="O122" s="103" t="s">
        <v>3704</v>
      </c>
      <c r="P122" s="131">
        <v>0</v>
      </c>
      <c r="Q122" s="103" t="s">
        <v>115</v>
      </c>
      <c r="R122" s="104">
        <v>3</v>
      </c>
      <c r="S122" s="103" t="s">
        <v>3701</v>
      </c>
      <c r="T122" s="103" t="s">
        <v>3705</v>
      </c>
      <c r="U122" s="131">
        <v>500</v>
      </c>
      <c r="V122" s="131">
        <v>0</v>
      </c>
      <c r="W122" s="104">
        <v>106</v>
      </c>
      <c r="X122" s="103" t="s">
        <v>104</v>
      </c>
      <c r="Y122" s="104">
        <v>1</v>
      </c>
      <c r="Z122" s="103" t="s">
        <v>93</v>
      </c>
      <c r="AA122" s="104">
        <v>0</v>
      </c>
      <c r="AB122" s="103" t="s">
        <v>115</v>
      </c>
      <c r="AC122" s="131">
        <v>0</v>
      </c>
      <c r="AD122" s="103" t="s">
        <v>115</v>
      </c>
      <c r="AE122" s="104">
        <v>0</v>
      </c>
      <c r="AF122" s="103" t="s">
        <v>115</v>
      </c>
      <c r="AG122" s="104">
        <v>3</v>
      </c>
      <c r="AH122" s="103" t="s">
        <v>3701</v>
      </c>
      <c r="AI122" s="103" t="s">
        <v>3702</v>
      </c>
      <c r="AJ122" s="131">
        <v>500</v>
      </c>
      <c r="AK122" s="131">
        <v>0</v>
      </c>
      <c r="AL122" s="103" t="s">
        <v>115</v>
      </c>
      <c r="AM122" s="103" t="s">
        <v>3729</v>
      </c>
      <c r="AN122" s="103" t="s">
        <v>190</v>
      </c>
      <c r="AO122" s="103" t="s">
        <v>191</v>
      </c>
      <c r="AP122" s="103" t="s">
        <v>3738</v>
      </c>
      <c r="AQ122" s="104">
        <v>0</v>
      </c>
      <c r="AR122" s="104">
        <v>0</v>
      </c>
      <c r="AS122" s="132">
        <v>0</v>
      </c>
      <c r="AT122" s="104">
        <v>0</v>
      </c>
    </row>
    <row r="123" spans="2:46">
      <c r="B123" s="104">
        <v>23</v>
      </c>
      <c r="C123" s="103" t="s">
        <v>3724</v>
      </c>
      <c r="D123" s="103" t="s">
        <v>3698</v>
      </c>
      <c r="E123" s="103" t="s">
        <v>3725</v>
      </c>
      <c r="F123" s="103" t="s">
        <v>116</v>
      </c>
      <c r="G123" s="103" t="s">
        <v>3710</v>
      </c>
      <c r="H123" s="104">
        <v>602</v>
      </c>
      <c r="I123" s="103" t="s">
        <v>3726</v>
      </c>
      <c r="J123" s="104">
        <v>0</v>
      </c>
      <c r="K123" s="103" t="s">
        <v>115</v>
      </c>
      <c r="L123" s="104">
        <v>118</v>
      </c>
      <c r="M123" s="103" t="s">
        <v>3577</v>
      </c>
      <c r="N123" s="104">
        <v>0</v>
      </c>
      <c r="O123" s="103" t="s">
        <v>115</v>
      </c>
      <c r="P123" s="131">
        <v>0</v>
      </c>
      <c r="Q123" s="103" t="s">
        <v>115</v>
      </c>
      <c r="R123" s="104">
        <v>3</v>
      </c>
      <c r="S123" s="103" t="s">
        <v>3701</v>
      </c>
      <c r="T123" s="103" t="s">
        <v>3702</v>
      </c>
      <c r="U123" s="131">
        <v>51450</v>
      </c>
      <c r="V123" s="131">
        <v>0</v>
      </c>
      <c r="W123" s="104">
        <v>106</v>
      </c>
      <c r="X123" s="103" t="s">
        <v>104</v>
      </c>
      <c r="Y123" s="104">
        <v>1</v>
      </c>
      <c r="Z123" s="103" t="s">
        <v>93</v>
      </c>
      <c r="AA123" s="104">
        <v>0</v>
      </c>
      <c r="AB123" s="103" t="s">
        <v>115</v>
      </c>
      <c r="AC123" s="131">
        <v>0</v>
      </c>
      <c r="AD123" s="103" t="s">
        <v>115</v>
      </c>
      <c r="AE123" s="104">
        <v>0</v>
      </c>
      <c r="AF123" s="103" t="s">
        <v>115</v>
      </c>
      <c r="AG123" s="104">
        <v>3</v>
      </c>
      <c r="AH123" s="103" t="s">
        <v>3701</v>
      </c>
      <c r="AI123" s="103" t="s">
        <v>3702</v>
      </c>
      <c r="AJ123" s="131">
        <v>51450</v>
      </c>
      <c r="AK123" s="131">
        <v>0</v>
      </c>
      <c r="AL123" s="103" t="s">
        <v>115</v>
      </c>
      <c r="AM123" s="103" t="s">
        <v>3727</v>
      </c>
      <c r="AN123" s="103" t="s">
        <v>160</v>
      </c>
      <c r="AO123" s="103" t="s">
        <v>161</v>
      </c>
      <c r="AP123" s="103" t="s">
        <v>3739</v>
      </c>
      <c r="AQ123" s="104">
        <v>0</v>
      </c>
      <c r="AR123" s="104">
        <v>0</v>
      </c>
      <c r="AS123" s="132">
        <v>0</v>
      </c>
      <c r="AT123" s="104">
        <v>0</v>
      </c>
    </row>
    <row r="124" spans="2:46">
      <c r="B124" s="104">
        <v>24</v>
      </c>
      <c r="C124" s="103" t="s">
        <v>3724</v>
      </c>
      <c r="D124" s="103" t="s">
        <v>3698</v>
      </c>
      <c r="E124" s="103" t="s">
        <v>3725</v>
      </c>
      <c r="F124" s="103" t="s">
        <v>116</v>
      </c>
      <c r="G124" s="103" t="s">
        <v>3710</v>
      </c>
      <c r="H124" s="104">
        <v>614</v>
      </c>
      <c r="I124" s="103" t="s">
        <v>102</v>
      </c>
      <c r="J124" s="104">
        <v>0</v>
      </c>
      <c r="K124" s="103" t="s">
        <v>115</v>
      </c>
      <c r="L124" s="104">
        <v>118</v>
      </c>
      <c r="M124" s="103" t="s">
        <v>3577</v>
      </c>
      <c r="N124" s="104">
        <v>21</v>
      </c>
      <c r="O124" s="103" t="s">
        <v>3704</v>
      </c>
      <c r="P124" s="131">
        <v>0</v>
      </c>
      <c r="Q124" s="103" t="s">
        <v>115</v>
      </c>
      <c r="R124" s="104">
        <v>3</v>
      </c>
      <c r="S124" s="103" t="s">
        <v>3701</v>
      </c>
      <c r="T124" s="103" t="s">
        <v>3705</v>
      </c>
      <c r="U124" s="131">
        <v>9120</v>
      </c>
      <c r="V124" s="131">
        <v>0</v>
      </c>
      <c r="W124" s="104">
        <v>106</v>
      </c>
      <c r="X124" s="103" t="s">
        <v>104</v>
      </c>
      <c r="Y124" s="104">
        <v>1</v>
      </c>
      <c r="Z124" s="103" t="s">
        <v>93</v>
      </c>
      <c r="AA124" s="104">
        <v>0</v>
      </c>
      <c r="AB124" s="103" t="s">
        <v>115</v>
      </c>
      <c r="AC124" s="131">
        <v>0</v>
      </c>
      <c r="AD124" s="103" t="s">
        <v>115</v>
      </c>
      <c r="AE124" s="104">
        <v>0</v>
      </c>
      <c r="AF124" s="103" t="s">
        <v>115</v>
      </c>
      <c r="AG124" s="104">
        <v>3</v>
      </c>
      <c r="AH124" s="103" t="s">
        <v>3701</v>
      </c>
      <c r="AI124" s="103" t="s">
        <v>3702</v>
      </c>
      <c r="AJ124" s="131">
        <v>9120</v>
      </c>
      <c r="AK124" s="131">
        <v>0</v>
      </c>
      <c r="AL124" s="103" t="s">
        <v>115</v>
      </c>
      <c r="AM124" s="103" t="s">
        <v>3729</v>
      </c>
      <c r="AN124" s="103" t="s">
        <v>160</v>
      </c>
      <c r="AO124" s="103" t="s">
        <v>161</v>
      </c>
      <c r="AP124" s="103" t="s">
        <v>3740</v>
      </c>
      <c r="AQ124" s="104">
        <v>0</v>
      </c>
      <c r="AR124" s="104">
        <v>0</v>
      </c>
      <c r="AS124" s="132">
        <v>0</v>
      </c>
      <c r="AT124" s="104">
        <v>0</v>
      </c>
    </row>
    <row r="125" spans="2:46">
      <c r="B125" s="104">
        <v>4</v>
      </c>
      <c r="C125" s="103" t="s">
        <v>3697</v>
      </c>
      <c r="D125" s="103" t="s">
        <v>3698</v>
      </c>
      <c r="E125" s="103" t="s">
        <v>3699</v>
      </c>
      <c r="F125" s="103" t="s">
        <v>116</v>
      </c>
      <c r="G125" s="103" t="s">
        <v>3710</v>
      </c>
      <c r="H125" s="104">
        <v>600</v>
      </c>
      <c r="I125" s="103" t="s">
        <v>3722</v>
      </c>
      <c r="J125" s="104">
        <v>0</v>
      </c>
      <c r="K125" s="103" t="s">
        <v>115</v>
      </c>
      <c r="L125" s="104">
        <v>120</v>
      </c>
      <c r="M125" s="103" t="s">
        <v>3581</v>
      </c>
      <c r="N125" s="104">
        <v>0</v>
      </c>
      <c r="O125" s="103" t="s">
        <v>115</v>
      </c>
      <c r="P125" s="131">
        <v>0</v>
      </c>
      <c r="Q125" s="103" t="s">
        <v>115</v>
      </c>
      <c r="R125" s="104">
        <v>3</v>
      </c>
      <c r="S125" s="103" t="s">
        <v>3701</v>
      </c>
      <c r="T125" s="103" t="s">
        <v>3702</v>
      </c>
      <c r="U125" s="131">
        <v>29166</v>
      </c>
      <c r="V125" s="131">
        <v>0</v>
      </c>
      <c r="W125" s="104">
        <v>106</v>
      </c>
      <c r="X125" s="103" t="s">
        <v>104</v>
      </c>
      <c r="Y125" s="104">
        <v>1</v>
      </c>
      <c r="Z125" s="103" t="s">
        <v>93</v>
      </c>
      <c r="AA125" s="104">
        <v>0</v>
      </c>
      <c r="AB125" s="103" t="s">
        <v>115</v>
      </c>
      <c r="AC125" s="131">
        <v>0</v>
      </c>
      <c r="AD125" s="103" t="s">
        <v>115</v>
      </c>
      <c r="AE125" s="104">
        <v>0</v>
      </c>
      <c r="AF125" s="103" t="s">
        <v>115</v>
      </c>
      <c r="AG125" s="104">
        <v>3</v>
      </c>
      <c r="AH125" s="103" t="s">
        <v>3701</v>
      </c>
      <c r="AI125" s="103" t="s">
        <v>3702</v>
      </c>
      <c r="AJ125" s="131">
        <v>29166</v>
      </c>
      <c r="AK125" s="131">
        <v>0</v>
      </c>
      <c r="AL125" s="103" t="s">
        <v>115</v>
      </c>
      <c r="AM125" s="103" t="s">
        <v>3513</v>
      </c>
      <c r="AN125" s="103" t="s">
        <v>140</v>
      </c>
      <c r="AO125" s="103" t="s">
        <v>94</v>
      </c>
      <c r="AP125" s="103" t="s">
        <v>3519</v>
      </c>
      <c r="AQ125" s="104">
        <v>0</v>
      </c>
      <c r="AR125" s="104">
        <v>0</v>
      </c>
      <c r="AS125" s="132">
        <v>0</v>
      </c>
      <c r="AT125" s="104">
        <v>0</v>
      </c>
    </row>
    <row r="126" spans="2:46">
      <c r="B126" s="104">
        <v>2</v>
      </c>
      <c r="C126" s="103" t="s">
        <v>3697</v>
      </c>
      <c r="D126" s="103" t="s">
        <v>3698</v>
      </c>
      <c r="E126" s="103" t="s">
        <v>3699</v>
      </c>
      <c r="F126" s="103" t="s">
        <v>116</v>
      </c>
      <c r="G126" s="103" t="s">
        <v>3710</v>
      </c>
      <c r="H126" s="104">
        <v>600</v>
      </c>
      <c r="I126" s="103" t="s">
        <v>3722</v>
      </c>
      <c r="J126" s="104">
        <v>0</v>
      </c>
      <c r="K126" s="103" t="s">
        <v>115</v>
      </c>
      <c r="L126" s="104">
        <v>120</v>
      </c>
      <c r="M126" s="103" t="s">
        <v>3581</v>
      </c>
      <c r="N126" s="104">
        <v>0</v>
      </c>
      <c r="O126" s="103" t="s">
        <v>115</v>
      </c>
      <c r="P126" s="131">
        <v>0</v>
      </c>
      <c r="Q126" s="103" t="s">
        <v>115</v>
      </c>
      <c r="R126" s="104">
        <v>3</v>
      </c>
      <c r="S126" s="103" t="s">
        <v>3701</v>
      </c>
      <c r="T126" s="103" t="s">
        <v>3702</v>
      </c>
      <c r="U126" s="131">
        <v>32243</v>
      </c>
      <c r="V126" s="131">
        <v>0</v>
      </c>
      <c r="W126" s="104">
        <v>106</v>
      </c>
      <c r="X126" s="103" t="s">
        <v>104</v>
      </c>
      <c r="Y126" s="104">
        <v>1</v>
      </c>
      <c r="Z126" s="103" t="s">
        <v>93</v>
      </c>
      <c r="AA126" s="104">
        <v>0</v>
      </c>
      <c r="AB126" s="103" t="s">
        <v>115</v>
      </c>
      <c r="AC126" s="131">
        <v>0</v>
      </c>
      <c r="AD126" s="103" t="s">
        <v>115</v>
      </c>
      <c r="AE126" s="104">
        <v>0</v>
      </c>
      <c r="AF126" s="103" t="s">
        <v>115</v>
      </c>
      <c r="AG126" s="104">
        <v>3</v>
      </c>
      <c r="AH126" s="103" t="s">
        <v>3701</v>
      </c>
      <c r="AI126" s="103" t="s">
        <v>3702</v>
      </c>
      <c r="AJ126" s="131">
        <v>32243</v>
      </c>
      <c r="AK126" s="131">
        <v>0</v>
      </c>
      <c r="AL126" s="103" t="s">
        <v>115</v>
      </c>
      <c r="AM126" s="103" t="s">
        <v>3513</v>
      </c>
      <c r="AN126" s="103" t="s">
        <v>131</v>
      </c>
      <c r="AO126" s="103" t="s">
        <v>132</v>
      </c>
      <c r="AP126" s="103" t="s">
        <v>3519</v>
      </c>
      <c r="AQ126" s="104">
        <v>0</v>
      </c>
      <c r="AR126" s="104">
        <v>0</v>
      </c>
      <c r="AS126" s="132">
        <v>0</v>
      </c>
      <c r="AT126" s="104">
        <v>0</v>
      </c>
    </row>
    <row r="127" spans="2:46">
      <c r="B127" s="104">
        <v>4</v>
      </c>
      <c r="C127" s="103" t="s">
        <v>3697</v>
      </c>
      <c r="D127" s="103" t="s">
        <v>3698</v>
      </c>
      <c r="E127" s="103" t="s">
        <v>3699</v>
      </c>
      <c r="F127" s="103" t="s">
        <v>116</v>
      </c>
      <c r="G127" s="103" t="s">
        <v>3710</v>
      </c>
      <c r="H127" s="104">
        <v>614</v>
      </c>
      <c r="I127" s="103" t="s">
        <v>102</v>
      </c>
      <c r="J127" s="104">
        <v>0</v>
      </c>
      <c r="K127" s="103" t="s">
        <v>115</v>
      </c>
      <c r="L127" s="104">
        <v>120</v>
      </c>
      <c r="M127" s="103" t="s">
        <v>3581</v>
      </c>
      <c r="N127" s="104">
        <v>21</v>
      </c>
      <c r="O127" s="103" t="s">
        <v>3704</v>
      </c>
      <c r="P127" s="131">
        <v>0</v>
      </c>
      <c r="Q127" s="103" t="s">
        <v>115</v>
      </c>
      <c r="R127" s="104">
        <v>3</v>
      </c>
      <c r="S127" s="103" t="s">
        <v>3701</v>
      </c>
      <c r="T127" s="103" t="s">
        <v>3705</v>
      </c>
      <c r="U127" s="131">
        <v>525</v>
      </c>
      <c r="V127" s="131">
        <v>0</v>
      </c>
      <c r="W127" s="104">
        <v>106</v>
      </c>
      <c r="X127" s="103" t="s">
        <v>104</v>
      </c>
      <c r="Y127" s="104">
        <v>1</v>
      </c>
      <c r="Z127" s="103" t="s">
        <v>93</v>
      </c>
      <c r="AA127" s="104">
        <v>0</v>
      </c>
      <c r="AB127" s="103" t="s">
        <v>115</v>
      </c>
      <c r="AC127" s="131">
        <v>0</v>
      </c>
      <c r="AD127" s="103" t="s">
        <v>115</v>
      </c>
      <c r="AE127" s="104">
        <v>0</v>
      </c>
      <c r="AF127" s="103" t="s">
        <v>115</v>
      </c>
      <c r="AG127" s="104">
        <v>3</v>
      </c>
      <c r="AH127" s="103" t="s">
        <v>3701</v>
      </c>
      <c r="AI127" s="103" t="s">
        <v>3702</v>
      </c>
      <c r="AJ127" s="131">
        <v>525</v>
      </c>
      <c r="AK127" s="131">
        <v>0</v>
      </c>
      <c r="AL127" s="103" t="s">
        <v>115</v>
      </c>
      <c r="AM127" s="103" t="s">
        <v>27</v>
      </c>
      <c r="AN127" s="103" t="s">
        <v>140</v>
      </c>
      <c r="AO127" s="103" t="s">
        <v>94</v>
      </c>
      <c r="AP127" s="103" t="s">
        <v>3523</v>
      </c>
      <c r="AQ127" s="104">
        <v>0</v>
      </c>
      <c r="AR127" s="104">
        <v>0</v>
      </c>
      <c r="AS127" s="132">
        <v>0</v>
      </c>
      <c r="AT127" s="104">
        <v>0</v>
      </c>
    </row>
    <row r="128" spans="2:46">
      <c r="B128" s="104">
        <v>2</v>
      </c>
      <c r="C128" s="103" t="s">
        <v>3697</v>
      </c>
      <c r="D128" s="103" t="s">
        <v>3698</v>
      </c>
      <c r="E128" s="103" t="s">
        <v>3699</v>
      </c>
      <c r="F128" s="103" t="s">
        <v>116</v>
      </c>
      <c r="G128" s="103" t="s">
        <v>3710</v>
      </c>
      <c r="H128" s="104">
        <v>614</v>
      </c>
      <c r="I128" s="103" t="s">
        <v>102</v>
      </c>
      <c r="J128" s="104">
        <v>0</v>
      </c>
      <c r="K128" s="103" t="s">
        <v>115</v>
      </c>
      <c r="L128" s="104">
        <v>120</v>
      </c>
      <c r="M128" s="103" t="s">
        <v>3581</v>
      </c>
      <c r="N128" s="104">
        <v>21</v>
      </c>
      <c r="O128" s="103" t="s">
        <v>3704</v>
      </c>
      <c r="P128" s="131">
        <v>0</v>
      </c>
      <c r="Q128" s="103" t="s">
        <v>115</v>
      </c>
      <c r="R128" s="104">
        <v>3</v>
      </c>
      <c r="S128" s="103" t="s">
        <v>3701</v>
      </c>
      <c r="T128" s="103" t="s">
        <v>3705</v>
      </c>
      <c r="U128" s="131">
        <v>1301</v>
      </c>
      <c r="V128" s="131">
        <v>0</v>
      </c>
      <c r="W128" s="104">
        <v>106</v>
      </c>
      <c r="X128" s="103" t="s">
        <v>104</v>
      </c>
      <c r="Y128" s="104">
        <v>1</v>
      </c>
      <c r="Z128" s="103" t="s">
        <v>93</v>
      </c>
      <c r="AA128" s="104">
        <v>0</v>
      </c>
      <c r="AB128" s="103" t="s">
        <v>115</v>
      </c>
      <c r="AC128" s="131">
        <v>0</v>
      </c>
      <c r="AD128" s="103" t="s">
        <v>115</v>
      </c>
      <c r="AE128" s="104">
        <v>0</v>
      </c>
      <c r="AF128" s="103" t="s">
        <v>115</v>
      </c>
      <c r="AG128" s="104">
        <v>3</v>
      </c>
      <c r="AH128" s="103" t="s">
        <v>3701</v>
      </c>
      <c r="AI128" s="103" t="s">
        <v>3702</v>
      </c>
      <c r="AJ128" s="131">
        <v>1301</v>
      </c>
      <c r="AK128" s="131">
        <v>0</v>
      </c>
      <c r="AL128" s="103" t="s">
        <v>115</v>
      </c>
      <c r="AM128" s="103" t="s">
        <v>27</v>
      </c>
      <c r="AN128" s="103" t="s">
        <v>131</v>
      </c>
      <c r="AO128" s="103" t="s">
        <v>132</v>
      </c>
      <c r="AP128" s="103" t="s">
        <v>3523</v>
      </c>
      <c r="AQ128" s="104">
        <v>0</v>
      </c>
      <c r="AR128" s="104">
        <v>0</v>
      </c>
      <c r="AS128" s="132">
        <v>0</v>
      </c>
      <c r="AT128" s="104">
        <v>0</v>
      </c>
    </row>
    <row r="129" spans="2:46">
      <c r="B129" s="104">
        <v>5</v>
      </c>
      <c r="C129" s="103" t="s">
        <v>3697</v>
      </c>
      <c r="D129" s="103" t="s">
        <v>3698</v>
      </c>
      <c r="E129" s="103" t="s">
        <v>3699</v>
      </c>
      <c r="F129" s="103" t="s">
        <v>116</v>
      </c>
      <c r="G129" s="103" t="s">
        <v>3710</v>
      </c>
      <c r="H129" s="104">
        <v>600</v>
      </c>
      <c r="I129" s="103" t="s">
        <v>3722</v>
      </c>
      <c r="J129" s="104">
        <v>0</v>
      </c>
      <c r="K129" s="103" t="s">
        <v>115</v>
      </c>
      <c r="L129" s="104">
        <v>125</v>
      </c>
      <c r="M129" s="103" t="s">
        <v>3608</v>
      </c>
      <c r="N129" s="104">
        <v>0</v>
      </c>
      <c r="O129" s="103" t="s">
        <v>115</v>
      </c>
      <c r="P129" s="131">
        <v>0</v>
      </c>
      <c r="Q129" s="103" t="s">
        <v>115</v>
      </c>
      <c r="R129" s="104">
        <v>3</v>
      </c>
      <c r="S129" s="103" t="s">
        <v>3701</v>
      </c>
      <c r="T129" s="103" t="s">
        <v>3702</v>
      </c>
      <c r="U129" s="131">
        <v>38888</v>
      </c>
      <c r="V129" s="131">
        <v>0</v>
      </c>
      <c r="W129" s="104">
        <v>106</v>
      </c>
      <c r="X129" s="103" t="s">
        <v>104</v>
      </c>
      <c r="Y129" s="104">
        <v>1</v>
      </c>
      <c r="Z129" s="103" t="s">
        <v>93</v>
      </c>
      <c r="AA129" s="104">
        <v>0</v>
      </c>
      <c r="AB129" s="103" t="s">
        <v>115</v>
      </c>
      <c r="AC129" s="131">
        <v>0</v>
      </c>
      <c r="AD129" s="103" t="s">
        <v>115</v>
      </c>
      <c r="AE129" s="104">
        <v>0</v>
      </c>
      <c r="AF129" s="103" t="s">
        <v>115</v>
      </c>
      <c r="AG129" s="104">
        <v>3</v>
      </c>
      <c r="AH129" s="103" t="s">
        <v>3701</v>
      </c>
      <c r="AI129" s="103" t="s">
        <v>3702</v>
      </c>
      <c r="AJ129" s="131">
        <v>38888</v>
      </c>
      <c r="AK129" s="131">
        <v>0</v>
      </c>
      <c r="AL129" s="103" t="s">
        <v>115</v>
      </c>
      <c r="AM129" s="103" t="s">
        <v>3513</v>
      </c>
      <c r="AN129" s="103" t="s">
        <v>140</v>
      </c>
      <c r="AO129" s="103" t="s">
        <v>94</v>
      </c>
      <c r="AP129" s="103" t="s">
        <v>3519</v>
      </c>
      <c r="AQ129" s="104">
        <v>0</v>
      </c>
      <c r="AR129" s="104">
        <v>0</v>
      </c>
      <c r="AS129" s="132">
        <v>0</v>
      </c>
      <c r="AT129" s="104">
        <v>0</v>
      </c>
    </row>
    <row r="130" spans="2:46">
      <c r="B130" s="104">
        <v>3</v>
      </c>
      <c r="C130" s="103" t="s">
        <v>3697</v>
      </c>
      <c r="D130" s="103" t="s">
        <v>3698</v>
      </c>
      <c r="E130" s="103" t="s">
        <v>3699</v>
      </c>
      <c r="F130" s="103" t="s">
        <v>116</v>
      </c>
      <c r="G130" s="103" t="s">
        <v>3710</v>
      </c>
      <c r="H130" s="104">
        <v>600</v>
      </c>
      <c r="I130" s="103" t="s">
        <v>3722</v>
      </c>
      <c r="J130" s="104">
        <v>0</v>
      </c>
      <c r="K130" s="103" t="s">
        <v>115</v>
      </c>
      <c r="L130" s="104">
        <v>125</v>
      </c>
      <c r="M130" s="103" t="s">
        <v>3608</v>
      </c>
      <c r="N130" s="104">
        <v>0</v>
      </c>
      <c r="O130" s="103" t="s">
        <v>115</v>
      </c>
      <c r="P130" s="131">
        <v>0</v>
      </c>
      <c r="Q130" s="103" t="s">
        <v>115</v>
      </c>
      <c r="R130" s="104">
        <v>3</v>
      </c>
      <c r="S130" s="103" t="s">
        <v>3701</v>
      </c>
      <c r="T130" s="103" t="s">
        <v>3702</v>
      </c>
      <c r="U130" s="131">
        <v>50514</v>
      </c>
      <c r="V130" s="131">
        <v>0</v>
      </c>
      <c r="W130" s="104">
        <v>106</v>
      </c>
      <c r="X130" s="103" t="s">
        <v>104</v>
      </c>
      <c r="Y130" s="104">
        <v>1</v>
      </c>
      <c r="Z130" s="103" t="s">
        <v>93</v>
      </c>
      <c r="AA130" s="104">
        <v>0</v>
      </c>
      <c r="AB130" s="103" t="s">
        <v>115</v>
      </c>
      <c r="AC130" s="131">
        <v>0</v>
      </c>
      <c r="AD130" s="103" t="s">
        <v>115</v>
      </c>
      <c r="AE130" s="104">
        <v>0</v>
      </c>
      <c r="AF130" s="103" t="s">
        <v>115</v>
      </c>
      <c r="AG130" s="104">
        <v>3</v>
      </c>
      <c r="AH130" s="103" t="s">
        <v>3701</v>
      </c>
      <c r="AI130" s="103" t="s">
        <v>3702</v>
      </c>
      <c r="AJ130" s="131">
        <v>50514</v>
      </c>
      <c r="AK130" s="131">
        <v>0</v>
      </c>
      <c r="AL130" s="103" t="s">
        <v>115</v>
      </c>
      <c r="AM130" s="103" t="s">
        <v>3513</v>
      </c>
      <c r="AN130" s="103" t="s">
        <v>131</v>
      </c>
      <c r="AO130" s="103" t="s">
        <v>132</v>
      </c>
      <c r="AP130" s="103" t="s">
        <v>3519</v>
      </c>
      <c r="AQ130" s="104">
        <v>0</v>
      </c>
      <c r="AR130" s="104">
        <v>0</v>
      </c>
      <c r="AS130" s="132">
        <v>0</v>
      </c>
      <c r="AT130" s="104">
        <v>0</v>
      </c>
    </row>
    <row r="131" spans="2:46">
      <c r="B131" s="104">
        <v>5</v>
      </c>
      <c r="C131" s="103" t="s">
        <v>3697</v>
      </c>
      <c r="D131" s="103" t="s">
        <v>3698</v>
      </c>
      <c r="E131" s="103" t="s">
        <v>3699</v>
      </c>
      <c r="F131" s="103" t="s">
        <v>116</v>
      </c>
      <c r="G131" s="103" t="s">
        <v>3710</v>
      </c>
      <c r="H131" s="104">
        <v>614</v>
      </c>
      <c r="I131" s="103" t="s">
        <v>102</v>
      </c>
      <c r="J131" s="104">
        <v>0</v>
      </c>
      <c r="K131" s="103" t="s">
        <v>115</v>
      </c>
      <c r="L131" s="104">
        <v>125</v>
      </c>
      <c r="M131" s="103" t="s">
        <v>3608</v>
      </c>
      <c r="N131" s="104">
        <v>21</v>
      </c>
      <c r="O131" s="103" t="s">
        <v>3704</v>
      </c>
      <c r="P131" s="131">
        <v>0</v>
      </c>
      <c r="Q131" s="103" t="s">
        <v>115</v>
      </c>
      <c r="R131" s="104">
        <v>3</v>
      </c>
      <c r="S131" s="103" t="s">
        <v>3701</v>
      </c>
      <c r="T131" s="103" t="s">
        <v>3705</v>
      </c>
      <c r="U131" s="131">
        <v>700</v>
      </c>
      <c r="V131" s="131">
        <v>0</v>
      </c>
      <c r="W131" s="104">
        <v>106</v>
      </c>
      <c r="X131" s="103" t="s">
        <v>104</v>
      </c>
      <c r="Y131" s="104">
        <v>1</v>
      </c>
      <c r="Z131" s="103" t="s">
        <v>93</v>
      </c>
      <c r="AA131" s="104">
        <v>0</v>
      </c>
      <c r="AB131" s="103" t="s">
        <v>115</v>
      </c>
      <c r="AC131" s="131">
        <v>0</v>
      </c>
      <c r="AD131" s="103" t="s">
        <v>115</v>
      </c>
      <c r="AE131" s="104">
        <v>0</v>
      </c>
      <c r="AF131" s="103" t="s">
        <v>115</v>
      </c>
      <c r="AG131" s="104">
        <v>3</v>
      </c>
      <c r="AH131" s="103" t="s">
        <v>3701</v>
      </c>
      <c r="AI131" s="103" t="s">
        <v>3702</v>
      </c>
      <c r="AJ131" s="131">
        <v>700</v>
      </c>
      <c r="AK131" s="131">
        <v>0</v>
      </c>
      <c r="AL131" s="103" t="s">
        <v>115</v>
      </c>
      <c r="AM131" s="103" t="s">
        <v>27</v>
      </c>
      <c r="AN131" s="103" t="s">
        <v>140</v>
      </c>
      <c r="AO131" s="103" t="s">
        <v>94</v>
      </c>
      <c r="AP131" s="103" t="s">
        <v>3523</v>
      </c>
      <c r="AQ131" s="104">
        <v>0</v>
      </c>
      <c r="AR131" s="104">
        <v>0</v>
      </c>
      <c r="AS131" s="132">
        <v>0</v>
      </c>
      <c r="AT131" s="104">
        <v>0</v>
      </c>
    </row>
    <row r="132" spans="2:46">
      <c r="B132" s="104">
        <v>3</v>
      </c>
      <c r="C132" s="103" t="s">
        <v>3697</v>
      </c>
      <c r="D132" s="103" t="s">
        <v>3698</v>
      </c>
      <c r="E132" s="103" t="s">
        <v>3699</v>
      </c>
      <c r="F132" s="103" t="s">
        <v>116</v>
      </c>
      <c r="G132" s="103" t="s">
        <v>3710</v>
      </c>
      <c r="H132" s="104">
        <v>614</v>
      </c>
      <c r="I132" s="103" t="s">
        <v>102</v>
      </c>
      <c r="J132" s="104">
        <v>0</v>
      </c>
      <c r="K132" s="103" t="s">
        <v>115</v>
      </c>
      <c r="L132" s="104">
        <v>125</v>
      </c>
      <c r="M132" s="103" t="s">
        <v>3608</v>
      </c>
      <c r="N132" s="104">
        <v>21</v>
      </c>
      <c r="O132" s="103" t="s">
        <v>3704</v>
      </c>
      <c r="P132" s="131">
        <v>0</v>
      </c>
      <c r="Q132" s="103" t="s">
        <v>115</v>
      </c>
      <c r="R132" s="104">
        <v>3</v>
      </c>
      <c r="S132" s="103" t="s">
        <v>3701</v>
      </c>
      <c r="T132" s="103" t="s">
        <v>3705</v>
      </c>
      <c r="U132" s="131">
        <v>2038</v>
      </c>
      <c r="V132" s="131">
        <v>0</v>
      </c>
      <c r="W132" s="104">
        <v>106</v>
      </c>
      <c r="X132" s="103" t="s">
        <v>104</v>
      </c>
      <c r="Y132" s="104">
        <v>1</v>
      </c>
      <c r="Z132" s="103" t="s">
        <v>93</v>
      </c>
      <c r="AA132" s="104">
        <v>0</v>
      </c>
      <c r="AB132" s="103" t="s">
        <v>115</v>
      </c>
      <c r="AC132" s="131">
        <v>0</v>
      </c>
      <c r="AD132" s="103" t="s">
        <v>115</v>
      </c>
      <c r="AE132" s="104">
        <v>0</v>
      </c>
      <c r="AF132" s="103" t="s">
        <v>115</v>
      </c>
      <c r="AG132" s="104">
        <v>3</v>
      </c>
      <c r="AH132" s="103" t="s">
        <v>3701</v>
      </c>
      <c r="AI132" s="103" t="s">
        <v>3702</v>
      </c>
      <c r="AJ132" s="131">
        <v>2038</v>
      </c>
      <c r="AK132" s="131">
        <v>0</v>
      </c>
      <c r="AL132" s="103" t="s">
        <v>115</v>
      </c>
      <c r="AM132" s="103" t="s">
        <v>27</v>
      </c>
      <c r="AN132" s="103" t="s">
        <v>131</v>
      </c>
      <c r="AO132" s="103" t="s">
        <v>132</v>
      </c>
      <c r="AP132" s="103" t="s">
        <v>3523</v>
      </c>
      <c r="AQ132" s="104">
        <v>0</v>
      </c>
      <c r="AR132" s="104">
        <v>0</v>
      </c>
      <c r="AS132" s="132">
        <v>0</v>
      </c>
      <c r="AT132" s="104">
        <v>0</v>
      </c>
    </row>
    <row r="133" spans="2:46">
      <c r="B133" s="104">
        <v>3</v>
      </c>
      <c r="C133" s="103" t="s">
        <v>3697</v>
      </c>
      <c r="D133" s="103" t="s">
        <v>3698</v>
      </c>
      <c r="E133" s="103" t="s">
        <v>3699</v>
      </c>
      <c r="F133" s="103" t="s">
        <v>116</v>
      </c>
      <c r="G133" s="103" t="s">
        <v>3710</v>
      </c>
      <c r="H133" s="104">
        <v>600</v>
      </c>
      <c r="I133" s="103" t="s">
        <v>3722</v>
      </c>
      <c r="J133" s="104">
        <v>0</v>
      </c>
      <c r="K133" s="103" t="s">
        <v>115</v>
      </c>
      <c r="L133" s="104">
        <v>129</v>
      </c>
      <c r="M133" s="103" t="s">
        <v>3584</v>
      </c>
      <c r="N133" s="104">
        <v>0</v>
      </c>
      <c r="O133" s="103" t="s">
        <v>115</v>
      </c>
      <c r="P133" s="131">
        <v>0</v>
      </c>
      <c r="Q133" s="103" t="s">
        <v>115</v>
      </c>
      <c r="R133" s="104">
        <v>3</v>
      </c>
      <c r="S133" s="103" t="s">
        <v>3701</v>
      </c>
      <c r="T133" s="103" t="s">
        <v>3702</v>
      </c>
      <c r="U133" s="131">
        <v>64125</v>
      </c>
      <c r="V133" s="131">
        <v>0</v>
      </c>
      <c r="W133" s="104">
        <v>106</v>
      </c>
      <c r="X133" s="103" t="s">
        <v>104</v>
      </c>
      <c r="Y133" s="104">
        <v>1</v>
      </c>
      <c r="Z133" s="103" t="s">
        <v>93</v>
      </c>
      <c r="AA133" s="104">
        <v>0</v>
      </c>
      <c r="AB133" s="103" t="s">
        <v>115</v>
      </c>
      <c r="AC133" s="131">
        <v>0</v>
      </c>
      <c r="AD133" s="103" t="s">
        <v>115</v>
      </c>
      <c r="AE133" s="104">
        <v>0</v>
      </c>
      <c r="AF133" s="103" t="s">
        <v>115</v>
      </c>
      <c r="AG133" s="104">
        <v>3</v>
      </c>
      <c r="AH133" s="103" t="s">
        <v>3701</v>
      </c>
      <c r="AI133" s="103" t="s">
        <v>3702</v>
      </c>
      <c r="AJ133" s="131">
        <v>64125</v>
      </c>
      <c r="AK133" s="131">
        <v>0</v>
      </c>
      <c r="AL133" s="103" t="s">
        <v>115</v>
      </c>
      <c r="AM133" s="103" t="s">
        <v>3513</v>
      </c>
      <c r="AN133" s="103" t="s">
        <v>122</v>
      </c>
      <c r="AO133" s="103" t="s">
        <v>123</v>
      </c>
      <c r="AP133" s="103" t="s">
        <v>3519</v>
      </c>
      <c r="AQ133" s="104">
        <v>0</v>
      </c>
      <c r="AR133" s="104">
        <v>0</v>
      </c>
      <c r="AS133" s="132">
        <v>0</v>
      </c>
      <c r="AT133" s="104">
        <v>0</v>
      </c>
    </row>
    <row r="134" spans="2:46">
      <c r="B134" s="104">
        <v>2</v>
      </c>
      <c r="C134" s="103" t="s">
        <v>3697</v>
      </c>
      <c r="D134" s="103" t="s">
        <v>3698</v>
      </c>
      <c r="E134" s="103" t="s">
        <v>3699</v>
      </c>
      <c r="F134" s="103" t="s">
        <v>116</v>
      </c>
      <c r="G134" s="103" t="s">
        <v>3710</v>
      </c>
      <c r="H134" s="104">
        <v>600</v>
      </c>
      <c r="I134" s="103" t="s">
        <v>3722</v>
      </c>
      <c r="J134" s="104">
        <v>0</v>
      </c>
      <c r="K134" s="103" t="s">
        <v>115</v>
      </c>
      <c r="L134" s="104">
        <v>129</v>
      </c>
      <c r="M134" s="103" t="s">
        <v>3584</v>
      </c>
      <c r="N134" s="104">
        <v>0</v>
      </c>
      <c r="O134" s="103" t="s">
        <v>115</v>
      </c>
      <c r="P134" s="131">
        <v>0</v>
      </c>
      <c r="Q134" s="103" t="s">
        <v>115</v>
      </c>
      <c r="R134" s="104">
        <v>3</v>
      </c>
      <c r="S134" s="103" t="s">
        <v>3701</v>
      </c>
      <c r="T134" s="103" t="s">
        <v>3702</v>
      </c>
      <c r="U134" s="131">
        <v>63488</v>
      </c>
      <c r="V134" s="131">
        <v>0</v>
      </c>
      <c r="W134" s="104">
        <v>106</v>
      </c>
      <c r="X134" s="103" t="s">
        <v>104</v>
      </c>
      <c r="Y134" s="104">
        <v>1</v>
      </c>
      <c r="Z134" s="103" t="s">
        <v>93</v>
      </c>
      <c r="AA134" s="104">
        <v>0</v>
      </c>
      <c r="AB134" s="103" t="s">
        <v>115</v>
      </c>
      <c r="AC134" s="131">
        <v>0</v>
      </c>
      <c r="AD134" s="103" t="s">
        <v>115</v>
      </c>
      <c r="AE134" s="104">
        <v>0</v>
      </c>
      <c r="AF134" s="103" t="s">
        <v>115</v>
      </c>
      <c r="AG134" s="104">
        <v>3</v>
      </c>
      <c r="AH134" s="103" t="s">
        <v>3701</v>
      </c>
      <c r="AI134" s="103" t="s">
        <v>3702</v>
      </c>
      <c r="AJ134" s="131">
        <v>63488</v>
      </c>
      <c r="AK134" s="131">
        <v>0</v>
      </c>
      <c r="AL134" s="103" t="s">
        <v>115</v>
      </c>
      <c r="AM134" s="103" t="s">
        <v>3513</v>
      </c>
      <c r="AN134" s="103" t="s">
        <v>125</v>
      </c>
      <c r="AO134" s="103" t="s">
        <v>126</v>
      </c>
      <c r="AP134" s="103" t="s">
        <v>3519</v>
      </c>
      <c r="AQ134" s="104">
        <v>0</v>
      </c>
      <c r="AR134" s="104">
        <v>0</v>
      </c>
      <c r="AS134" s="132">
        <v>0</v>
      </c>
      <c r="AT134" s="104">
        <v>0</v>
      </c>
    </row>
    <row r="135" spans="2:46">
      <c r="B135" s="104">
        <v>1</v>
      </c>
      <c r="C135" s="103" t="s">
        <v>3697</v>
      </c>
      <c r="D135" s="103" t="s">
        <v>3698</v>
      </c>
      <c r="E135" s="103" t="s">
        <v>3699</v>
      </c>
      <c r="F135" s="103" t="s">
        <v>116</v>
      </c>
      <c r="G135" s="103" t="s">
        <v>3710</v>
      </c>
      <c r="H135" s="104">
        <v>600</v>
      </c>
      <c r="I135" s="103" t="s">
        <v>3722</v>
      </c>
      <c r="J135" s="104">
        <v>0</v>
      </c>
      <c r="K135" s="103" t="s">
        <v>115</v>
      </c>
      <c r="L135" s="104">
        <v>129</v>
      </c>
      <c r="M135" s="103" t="s">
        <v>3584</v>
      </c>
      <c r="N135" s="104">
        <v>0</v>
      </c>
      <c r="O135" s="103" t="s">
        <v>115</v>
      </c>
      <c r="P135" s="131">
        <v>0</v>
      </c>
      <c r="Q135" s="103" t="s">
        <v>115</v>
      </c>
      <c r="R135" s="104">
        <v>3</v>
      </c>
      <c r="S135" s="103" t="s">
        <v>3701</v>
      </c>
      <c r="T135" s="103" t="s">
        <v>3702</v>
      </c>
      <c r="U135" s="131">
        <v>145093</v>
      </c>
      <c r="V135" s="131">
        <v>0</v>
      </c>
      <c r="W135" s="104">
        <v>106</v>
      </c>
      <c r="X135" s="103" t="s">
        <v>104</v>
      </c>
      <c r="Y135" s="104">
        <v>1</v>
      </c>
      <c r="Z135" s="103" t="s">
        <v>93</v>
      </c>
      <c r="AA135" s="104">
        <v>0</v>
      </c>
      <c r="AB135" s="103" t="s">
        <v>115</v>
      </c>
      <c r="AC135" s="131">
        <v>0</v>
      </c>
      <c r="AD135" s="103" t="s">
        <v>115</v>
      </c>
      <c r="AE135" s="104">
        <v>0</v>
      </c>
      <c r="AF135" s="103" t="s">
        <v>115</v>
      </c>
      <c r="AG135" s="104">
        <v>3</v>
      </c>
      <c r="AH135" s="103" t="s">
        <v>3701</v>
      </c>
      <c r="AI135" s="103" t="s">
        <v>3702</v>
      </c>
      <c r="AJ135" s="131">
        <v>145093</v>
      </c>
      <c r="AK135" s="131">
        <v>0</v>
      </c>
      <c r="AL135" s="103" t="s">
        <v>115</v>
      </c>
      <c r="AM135" s="103" t="s">
        <v>3513</v>
      </c>
      <c r="AN135" s="103" t="s">
        <v>131</v>
      </c>
      <c r="AO135" s="103" t="s">
        <v>132</v>
      </c>
      <c r="AP135" s="103" t="s">
        <v>3519</v>
      </c>
      <c r="AQ135" s="104">
        <v>0</v>
      </c>
      <c r="AR135" s="104">
        <v>0</v>
      </c>
      <c r="AS135" s="132">
        <v>0</v>
      </c>
      <c r="AT135" s="104">
        <v>0</v>
      </c>
    </row>
    <row r="136" spans="2:46">
      <c r="B136" s="104">
        <v>4</v>
      </c>
      <c r="C136" s="103" t="s">
        <v>3697</v>
      </c>
      <c r="D136" s="103" t="s">
        <v>3698</v>
      </c>
      <c r="E136" s="103" t="s">
        <v>3699</v>
      </c>
      <c r="F136" s="103" t="s">
        <v>116</v>
      </c>
      <c r="G136" s="103" t="s">
        <v>3710</v>
      </c>
      <c r="H136" s="104">
        <v>600</v>
      </c>
      <c r="I136" s="103" t="s">
        <v>3722</v>
      </c>
      <c r="J136" s="104">
        <v>0</v>
      </c>
      <c r="K136" s="103" t="s">
        <v>115</v>
      </c>
      <c r="L136" s="104">
        <v>129</v>
      </c>
      <c r="M136" s="103" t="s">
        <v>3584</v>
      </c>
      <c r="N136" s="104">
        <v>0</v>
      </c>
      <c r="O136" s="103" t="s">
        <v>115</v>
      </c>
      <c r="P136" s="131">
        <v>0</v>
      </c>
      <c r="Q136" s="103" t="s">
        <v>115</v>
      </c>
      <c r="R136" s="104">
        <v>3</v>
      </c>
      <c r="S136" s="103" t="s">
        <v>3701</v>
      </c>
      <c r="T136" s="103" t="s">
        <v>3702</v>
      </c>
      <c r="U136" s="131">
        <v>94206</v>
      </c>
      <c r="V136" s="131">
        <v>0</v>
      </c>
      <c r="W136" s="104">
        <v>106</v>
      </c>
      <c r="X136" s="103" t="s">
        <v>104</v>
      </c>
      <c r="Y136" s="104">
        <v>1</v>
      </c>
      <c r="Z136" s="103" t="s">
        <v>93</v>
      </c>
      <c r="AA136" s="104">
        <v>0</v>
      </c>
      <c r="AB136" s="103" t="s">
        <v>115</v>
      </c>
      <c r="AC136" s="131">
        <v>0</v>
      </c>
      <c r="AD136" s="103" t="s">
        <v>115</v>
      </c>
      <c r="AE136" s="104">
        <v>0</v>
      </c>
      <c r="AF136" s="103" t="s">
        <v>115</v>
      </c>
      <c r="AG136" s="104">
        <v>3</v>
      </c>
      <c r="AH136" s="103" t="s">
        <v>3701</v>
      </c>
      <c r="AI136" s="103" t="s">
        <v>3702</v>
      </c>
      <c r="AJ136" s="131">
        <v>94206</v>
      </c>
      <c r="AK136" s="131">
        <v>0</v>
      </c>
      <c r="AL136" s="103" t="s">
        <v>115</v>
      </c>
      <c r="AM136" s="103" t="s">
        <v>3513</v>
      </c>
      <c r="AN136" s="103" t="s">
        <v>137</v>
      </c>
      <c r="AO136" s="103" t="s">
        <v>138</v>
      </c>
      <c r="AP136" s="103" t="s">
        <v>3519</v>
      </c>
      <c r="AQ136" s="104">
        <v>0</v>
      </c>
      <c r="AR136" s="104">
        <v>0</v>
      </c>
      <c r="AS136" s="132">
        <v>0</v>
      </c>
      <c r="AT136" s="104">
        <v>0</v>
      </c>
    </row>
    <row r="137" spans="2:46">
      <c r="B137" s="104">
        <v>1</v>
      </c>
      <c r="C137" s="103" t="s">
        <v>3697</v>
      </c>
      <c r="D137" s="103" t="s">
        <v>3698</v>
      </c>
      <c r="E137" s="103" t="s">
        <v>3699</v>
      </c>
      <c r="F137" s="103" t="s">
        <v>116</v>
      </c>
      <c r="G137" s="103" t="s">
        <v>3710</v>
      </c>
      <c r="H137" s="104">
        <v>600</v>
      </c>
      <c r="I137" s="103" t="s">
        <v>3722</v>
      </c>
      <c r="J137" s="104">
        <v>0</v>
      </c>
      <c r="K137" s="103" t="s">
        <v>115</v>
      </c>
      <c r="L137" s="104">
        <v>129</v>
      </c>
      <c r="M137" s="103" t="s">
        <v>3584</v>
      </c>
      <c r="N137" s="104">
        <v>0</v>
      </c>
      <c r="O137" s="103" t="s">
        <v>115</v>
      </c>
      <c r="P137" s="131">
        <v>0</v>
      </c>
      <c r="Q137" s="103" t="s">
        <v>115</v>
      </c>
      <c r="R137" s="104">
        <v>3</v>
      </c>
      <c r="S137" s="103" t="s">
        <v>3701</v>
      </c>
      <c r="T137" s="103" t="s">
        <v>3702</v>
      </c>
      <c r="U137" s="131">
        <v>225000</v>
      </c>
      <c r="V137" s="131">
        <v>0</v>
      </c>
      <c r="W137" s="104">
        <v>106</v>
      </c>
      <c r="X137" s="103" t="s">
        <v>104</v>
      </c>
      <c r="Y137" s="104">
        <v>1</v>
      </c>
      <c r="Z137" s="103" t="s">
        <v>93</v>
      </c>
      <c r="AA137" s="104">
        <v>0</v>
      </c>
      <c r="AB137" s="103" t="s">
        <v>115</v>
      </c>
      <c r="AC137" s="131">
        <v>0</v>
      </c>
      <c r="AD137" s="103" t="s">
        <v>115</v>
      </c>
      <c r="AE137" s="104">
        <v>0</v>
      </c>
      <c r="AF137" s="103" t="s">
        <v>115</v>
      </c>
      <c r="AG137" s="104">
        <v>3</v>
      </c>
      <c r="AH137" s="103" t="s">
        <v>3701</v>
      </c>
      <c r="AI137" s="103" t="s">
        <v>3702</v>
      </c>
      <c r="AJ137" s="131">
        <v>225000</v>
      </c>
      <c r="AK137" s="131">
        <v>0</v>
      </c>
      <c r="AL137" s="103" t="s">
        <v>115</v>
      </c>
      <c r="AM137" s="103" t="s">
        <v>3513</v>
      </c>
      <c r="AN137" s="103" t="s">
        <v>981</v>
      </c>
      <c r="AO137" s="103" t="s">
        <v>982</v>
      </c>
      <c r="AP137" s="103" t="s">
        <v>3519</v>
      </c>
      <c r="AQ137" s="104">
        <v>0</v>
      </c>
      <c r="AR137" s="104">
        <v>0</v>
      </c>
      <c r="AS137" s="132">
        <v>0</v>
      </c>
      <c r="AT137" s="104">
        <v>0</v>
      </c>
    </row>
    <row r="138" spans="2:46">
      <c r="B138" s="104">
        <v>3</v>
      </c>
      <c r="C138" s="103" t="s">
        <v>3697</v>
      </c>
      <c r="D138" s="103" t="s">
        <v>3698</v>
      </c>
      <c r="E138" s="103" t="s">
        <v>3699</v>
      </c>
      <c r="F138" s="103" t="s">
        <v>116</v>
      </c>
      <c r="G138" s="103" t="s">
        <v>3710</v>
      </c>
      <c r="H138" s="104">
        <v>614</v>
      </c>
      <c r="I138" s="103" t="s">
        <v>102</v>
      </c>
      <c r="J138" s="104">
        <v>0</v>
      </c>
      <c r="K138" s="103" t="s">
        <v>115</v>
      </c>
      <c r="L138" s="104">
        <v>129</v>
      </c>
      <c r="M138" s="103" t="s">
        <v>3584</v>
      </c>
      <c r="N138" s="104">
        <v>21</v>
      </c>
      <c r="O138" s="103" t="s">
        <v>3704</v>
      </c>
      <c r="P138" s="131">
        <v>0</v>
      </c>
      <c r="Q138" s="103" t="s">
        <v>115</v>
      </c>
      <c r="R138" s="104">
        <v>3</v>
      </c>
      <c r="S138" s="103" t="s">
        <v>3701</v>
      </c>
      <c r="T138" s="103" t="s">
        <v>3705</v>
      </c>
      <c r="U138" s="131">
        <v>1292</v>
      </c>
      <c r="V138" s="131">
        <v>0</v>
      </c>
      <c r="W138" s="104">
        <v>106</v>
      </c>
      <c r="X138" s="103" t="s">
        <v>104</v>
      </c>
      <c r="Y138" s="104">
        <v>1</v>
      </c>
      <c r="Z138" s="103" t="s">
        <v>93</v>
      </c>
      <c r="AA138" s="104">
        <v>0</v>
      </c>
      <c r="AB138" s="103" t="s">
        <v>115</v>
      </c>
      <c r="AC138" s="131">
        <v>0</v>
      </c>
      <c r="AD138" s="103" t="s">
        <v>115</v>
      </c>
      <c r="AE138" s="104">
        <v>0</v>
      </c>
      <c r="AF138" s="103" t="s">
        <v>115</v>
      </c>
      <c r="AG138" s="104">
        <v>3</v>
      </c>
      <c r="AH138" s="103" t="s">
        <v>3701</v>
      </c>
      <c r="AI138" s="103" t="s">
        <v>3702</v>
      </c>
      <c r="AJ138" s="131">
        <v>1292</v>
      </c>
      <c r="AK138" s="131">
        <v>0</v>
      </c>
      <c r="AL138" s="103" t="s">
        <v>115</v>
      </c>
      <c r="AM138" s="103" t="s">
        <v>27</v>
      </c>
      <c r="AN138" s="103" t="s">
        <v>122</v>
      </c>
      <c r="AO138" s="103" t="s">
        <v>123</v>
      </c>
      <c r="AP138" s="103" t="s">
        <v>3523</v>
      </c>
      <c r="AQ138" s="104">
        <v>0</v>
      </c>
      <c r="AR138" s="104">
        <v>0</v>
      </c>
      <c r="AS138" s="132">
        <v>0</v>
      </c>
      <c r="AT138" s="104">
        <v>0</v>
      </c>
    </row>
    <row r="139" spans="2:46">
      <c r="B139" s="104">
        <v>2</v>
      </c>
      <c r="C139" s="103" t="s">
        <v>3697</v>
      </c>
      <c r="D139" s="103" t="s">
        <v>3698</v>
      </c>
      <c r="E139" s="103" t="s">
        <v>3699</v>
      </c>
      <c r="F139" s="103" t="s">
        <v>116</v>
      </c>
      <c r="G139" s="103" t="s">
        <v>3710</v>
      </c>
      <c r="H139" s="104">
        <v>614</v>
      </c>
      <c r="I139" s="103" t="s">
        <v>102</v>
      </c>
      <c r="J139" s="104">
        <v>0</v>
      </c>
      <c r="K139" s="103" t="s">
        <v>115</v>
      </c>
      <c r="L139" s="104">
        <v>129</v>
      </c>
      <c r="M139" s="103" t="s">
        <v>3584</v>
      </c>
      <c r="N139" s="104">
        <v>21</v>
      </c>
      <c r="O139" s="103" t="s">
        <v>3704</v>
      </c>
      <c r="P139" s="131">
        <v>0</v>
      </c>
      <c r="Q139" s="103" t="s">
        <v>115</v>
      </c>
      <c r="R139" s="104">
        <v>3</v>
      </c>
      <c r="S139" s="103" t="s">
        <v>3701</v>
      </c>
      <c r="T139" s="103" t="s">
        <v>3705</v>
      </c>
      <c r="U139" s="131">
        <v>605</v>
      </c>
      <c r="V139" s="131">
        <v>0</v>
      </c>
      <c r="W139" s="104">
        <v>106</v>
      </c>
      <c r="X139" s="103" t="s">
        <v>104</v>
      </c>
      <c r="Y139" s="104">
        <v>1</v>
      </c>
      <c r="Z139" s="103" t="s">
        <v>93</v>
      </c>
      <c r="AA139" s="104">
        <v>0</v>
      </c>
      <c r="AB139" s="103" t="s">
        <v>115</v>
      </c>
      <c r="AC139" s="131">
        <v>0</v>
      </c>
      <c r="AD139" s="103" t="s">
        <v>115</v>
      </c>
      <c r="AE139" s="104">
        <v>0</v>
      </c>
      <c r="AF139" s="103" t="s">
        <v>115</v>
      </c>
      <c r="AG139" s="104">
        <v>3</v>
      </c>
      <c r="AH139" s="103" t="s">
        <v>3701</v>
      </c>
      <c r="AI139" s="103" t="s">
        <v>3702</v>
      </c>
      <c r="AJ139" s="131">
        <v>605</v>
      </c>
      <c r="AK139" s="131">
        <v>0</v>
      </c>
      <c r="AL139" s="103" t="s">
        <v>115</v>
      </c>
      <c r="AM139" s="103" t="s">
        <v>27</v>
      </c>
      <c r="AN139" s="103" t="s">
        <v>125</v>
      </c>
      <c r="AO139" s="103" t="s">
        <v>126</v>
      </c>
      <c r="AP139" s="103" t="s">
        <v>3523</v>
      </c>
      <c r="AQ139" s="104">
        <v>0</v>
      </c>
      <c r="AR139" s="104">
        <v>0</v>
      </c>
      <c r="AS139" s="132">
        <v>0</v>
      </c>
      <c r="AT139" s="104">
        <v>0</v>
      </c>
    </row>
    <row r="140" spans="2:46">
      <c r="B140" s="104">
        <v>1</v>
      </c>
      <c r="C140" s="103" t="s">
        <v>3697</v>
      </c>
      <c r="D140" s="103" t="s">
        <v>3698</v>
      </c>
      <c r="E140" s="103" t="s">
        <v>3699</v>
      </c>
      <c r="F140" s="103" t="s">
        <v>116</v>
      </c>
      <c r="G140" s="103" t="s">
        <v>3710</v>
      </c>
      <c r="H140" s="104">
        <v>614</v>
      </c>
      <c r="I140" s="103" t="s">
        <v>102</v>
      </c>
      <c r="J140" s="104">
        <v>0</v>
      </c>
      <c r="K140" s="103" t="s">
        <v>115</v>
      </c>
      <c r="L140" s="104">
        <v>129</v>
      </c>
      <c r="M140" s="103" t="s">
        <v>3584</v>
      </c>
      <c r="N140" s="104">
        <v>21</v>
      </c>
      <c r="O140" s="103" t="s">
        <v>3704</v>
      </c>
      <c r="P140" s="131">
        <v>0</v>
      </c>
      <c r="Q140" s="103" t="s">
        <v>115</v>
      </c>
      <c r="R140" s="104">
        <v>3</v>
      </c>
      <c r="S140" s="103" t="s">
        <v>3701</v>
      </c>
      <c r="T140" s="103" t="s">
        <v>3705</v>
      </c>
      <c r="U140" s="131">
        <v>5854</v>
      </c>
      <c r="V140" s="131">
        <v>0</v>
      </c>
      <c r="W140" s="104">
        <v>106</v>
      </c>
      <c r="X140" s="103" t="s">
        <v>104</v>
      </c>
      <c r="Y140" s="104">
        <v>1</v>
      </c>
      <c r="Z140" s="103" t="s">
        <v>93</v>
      </c>
      <c r="AA140" s="104">
        <v>0</v>
      </c>
      <c r="AB140" s="103" t="s">
        <v>115</v>
      </c>
      <c r="AC140" s="131">
        <v>0</v>
      </c>
      <c r="AD140" s="103" t="s">
        <v>115</v>
      </c>
      <c r="AE140" s="104">
        <v>0</v>
      </c>
      <c r="AF140" s="103" t="s">
        <v>115</v>
      </c>
      <c r="AG140" s="104">
        <v>3</v>
      </c>
      <c r="AH140" s="103" t="s">
        <v>3701</v>
      </c>
      <c r="AI140" s="103" t="s">
        <v>3702</v>
      </c>
      <c r="AJ140" s="131">
        <v>5854</v>
      </c>
      <c r="AK140" s="131">
        <v>0</v>
      </c>
      <c r="AL140" s="103" t="s">
        <v>115</v>
      </c>
      <c r="AM140" s="103" t="s">
        <v>27</v>
      </c>
      <c r="AN140" s="103" t="s">
        <v>131</v>
      </c>
      <c r="AO140" s="103" t="s">
        <v>132</v>
      </c>
      <c r="AP140" s="103" t="s">
        <v>3523</v>
      </c>
      <c r="AQ140" s="104">
        <v>0</v>
      </c>
      <c r="AR140" s="104">
        <v>0</v>
      </c>
      <c r="AS140" s="132">
        <v>0</v>
      </c>
      <c r="AT140" s="104">
        <v>0</v>
      </c>
    </row>
    <row r="141" spans="2:46">
      <c r="B141" s="104">
        <v>4</v>
      </c>
      <c r="C141" s="103" t="s">
        <v>3697</v>
      </c>
      <c r="D141" s="103" t="s">
        <v>3698</v>
      </c>
      <c r="E141" s="103" t="s">
        <v>3699</v>
      </c>
      <c r="F141" s="103" t="s">
        <v>116</v>
      </c>
      <c r="G141" s="103" t="s">
        <v>3710</v>
      </c>
      <c r="H141" s="104">
        <v>614</v>
      </c>
      <c r="I141" s="103" t="s">
        <v>102</v>
      </c>
      <c r="J141" s="104">
        <v>0</v>
      </c>
      <c r="K141" s="103" t="s">
        <v>115</v>
      </c>
      <c r="L141" s="104">
        <v>129</v>
      </c>
      <c r="M141" s="103" t="s">
        <v>3584</v>
      </c>
      <c r="N141" s="104">
        <v>21</v>
      </c>
      <c r="O141" s="103" t="s">
        <v>3704</v>
      </c>
      <c r="P141" s="131">
        <v>0</v>
      </c>
      <c r="Q141" s="103" t="s">
        <v>115</v>
      </c>
      <c r="R141" s="104">
        <v>3</v>
      </c>
      <c r="S141" s="103" t="s">
        <v>3701</v>
      </c>
      <c r="T141" s="103" t="s">
        <v>3705</v>
      </c>
      <c r="U141" s="131">
        <v>4030</v>
      </c>
      <c r="V141" s="131">
        <v>0</v>
      </c>
      <c r="W141" s="104">
        <v>106</v>
      </c>
      <c r="X141" s="103" t="s">
        <v>104</v>
      </c>
      <c r="Y141" s="104">
        <v>1</v>
      </c>
      <c r="Z141" s="103" t="s">
        <v>93</v>
      </c>
      <c r="AA141" s="104">
        <v>0</v>
      </c>
      <c r="AB141" s="103" t="s">
        <v>115</v>
      </c>
      <c r="AC141" s="131">
        <v>0</v>
      </c>
      <c r="AD141" s="103" t="s">
        <v>115</v>
      </c>
      <c r="AE141" s="104">
        <v>0</v>
      </c>
      <c r="AF141" s="103" t="s">
        <v>115</v>
      </c>
      <c r="AG141" s="104">
        <v>3</v>
      </c>
      <c r="AH141" s="103" t="s">
        <v>3701</v>
      </c>
      <c r="AI141" s="103" t="s">
        <v>3702</v>
      </c>
      <c r="AJ141" s="131">
        <v>4030</v>
      </c>
      <c r="AK141" s="131">
        <v>0</v>
      </c>
      <c r="AL141" s="103" t="s">
        <v>115</v>
      </c>
      <c r="AM141" s="103" t="s">
        <v>27</v>
      </c>
      <c r="AN141" s="103" t="s">
        <v>137</v>
      </c>
      <c r="AO141" s="103" t="s">
        <v>138</v>
      </c>
      <c r="AP141" s="103" t="s">
        <v>3523</v>
      </c>
      <c r="AQ141" s="104">
        <v>0</v>
      </c>
      <c r="AR141" s="104">
        <v>0</v>
      </c>
      <c r="AS141" s="132">
        <v>0</v>
      </c>
      <c r="AT141" s="104">
        <v>0</v>
      </c>
    </row>
    <row r="142" spans="2:46">
      <c r="B142" s="104">
        <v>1</v>
      </c>
      <c r="C142" s="103" t="s">
        <v>3697</v>
      </c>
      <c r="D142" s="103" t="s">
        <v>3698</v>
      </c>
      <c r="E142" s="103" t="s">
        <v>3699</v>
      </c>
      <c r="F142" s="103" t="s">
        <v>116</v>
      </c>
      <c r="G142" s="103" t="s">
        <v>3710</v>
      </c>
      <c r="H142" s="104">
        <v>614</v>
      </c>
      <c r="I142" s="103" t="s">
        <v>102</v>
      </c>
      <c r="J142" s="104">
        <v>0</v>
      </c>
      <c r="K142" s="103" t="s">
        <v>115</v>
      </c>
      <c r="L142" s="104">
        <v>129</v>
      </c>
      <c r="M142" s="103" t="s">
        <v>3584</v>
      </c>
      <c r="N142" s="104">
        <v>21</v>
      </c>
      <c r="O142" s="103" t="s">
        <v>3704</v>
      </c>
      <c r="P142" s="131">
        <v>0</v>
      </c>
      <c r="Q142" s="103" t="s">
        <v>115</v>
      </c>
      <c r="R142" s="104">
        <v>3</v>
      </c>
      <c r="S142" s="103" t="s">
        <v>3701</v>
      </c>
      <c r="T142" s="103" t="s">
        <v>3705</v>
      </c>
      <c r="U142" s="131">
        <v>3000</v>
      </c>
      <c r="V142" s="131">
        <v>0</v>
      </c>
      <c r="W142" s="104">
        <v>106</v>
      </c>
      <c r="X142" s="103" t="s">
        <v>104</v>
      </c>
      <c r="Y142" s="104">
        <v>1</v>
      </c>
      <c r="Z142" s="103" t="s">
        <v>93</v>
      </c>
      <c r="AA142" s="104">
        <v>0</v>
      </c>
      <c r="AB142" s="103" t="s">
        <v>115</v>
      </c>
      <c r="AC142" s="131">
        <v>0</v>
      </c>
      <c r="AD142" s="103" t="s">
        <v>115</v>
      </c>
      <c r="AE142" s="104">
        <v>0</v>
      </c>
      <c r="AF142" s="103" t="s">
        <v>115</v>
      </c>
      <c r="AG142" s="104">
        <v>3</v>
      </c>
      <c r="AH142" s="103" t="s">
        <v>3701</v>
      </c>
      <c r="AI142" s="103" t="s">
        <v>3702</v>
      </c>
      <c r="AJ142" s="131">
        <v>3000</v>
      </c>
      <c r="AK142" s="131">
        <v>0</v>
      </c>
      <c r="AL142" s="103" t="s">
        <v>115</v>
      </c>
      <c r="AM142" s="103" t="s">
        <v>27</v>
      </c>
      <c r="AN142" s="103" t="s">
        <v>981</v>
      </c>
      <c r="AO142" s="103" t="s">
        <v>982</v>
      </c>
      <c r="AP142" s="103" t="s">
        <v>3523</v>
      </c>
      <c r="AQ142" s="104">
        <v>0</v>
      </c>
      <c r="AR142" s="104">
        <v>0</v>
      </c>
      <c r="AS142" s="132">
        <v>0</v>
      </c>
      <c r="AT142" s="104">
        <v>0</v>
      </c>
    </row>
    <row r="143" spans="2:46">
      <c r="B143" s="104">
        <v>1</v>
      </c>
      <c r="C143" s="103" t="s">
        <v>3724</v>
      </c>
      <c r="D143" s="103" t="s">
        <v>3698</v>
      </c>
      <c r="E143" s="103" t="s">
        <v>3725</v>
      </c>
      <c r="F143" s="103" t="s">
        <v>116</v>
      </c>
      <c r="G143" s="103" t="s">
        <v>3710</v>
      </c>
      <c r="H143" s="104">
        <v>602</v>
      </c>
      <c r="I143" s="103" t="s">
        <v>3726</v>
      </c>
      <c r="J143" s="104">
        <v>0</v>
      </c>
      <c r="K143" s="103" t="s">
        <v>115</v>
      </c>
      <c r="L143" s="104">
        <v>129</v>
      </c>
      <c r="M143" s="103" t="s">
        <v>3584</v>
      </c>
      <c r="N143" s="104">
        <v>0</v>
      </c>
      <c r="O143" s="103" t="s">
        <v>115</v>
      </c>
      <c r="P143" s="131">
        <v>0</v>
      </c>
      <c r="Q143" s="103" t="s">
        <v>115</v>
      </c>
      <c r="R143" s="104">
        <v>3</v>
      </c>
      <c r="S143" s="103" t="s">
        <v>3701</v>
      </c>
      <c r="T143" s="103" t="s">
        <v>3702</v>
      </c>
      <c r="U143" s="131">
        <v>84000</v>
      </c>
      <c r="V143" s="131">
        <v>0</v>
      </c>
      <c r="W143" s="104">
        <v>106</v>
      </c>
      <c r="X143" s="103" t="s">
        <v>104</v>
      </c>
      <c r="Y143" s="104">
        <v>1</v>
      </c>
      <c r="Z143" s="103" t="s">
        <v>93</v>
      </c>
      <c r="AA143" s="104">
        <v>0</v>
      </c>
      <c r="AB143" s="103" t="s">
        <v>115</v>
      </c>
      <c r="AC143" s="131">
        <v>0</v>
      </c>
      <c r="AD143" s="103" t="s">
        <v>115</v>
      </c>
      <c r="AE143" s="104">
        <v>0</v>
      </c>
      <c r="AF143" s="103" t="s">
        <v>115</v>
      </c>
      <c r="AG143" s="104">
        <v>3</v>
      </c>
      <c r="AH143" s="103" t="s">
        <v>3701</v>
      </c>
      <c r="AI143" s="103" t="s">
        <v>3702</v>
      </c>
      <c r="AJ143" s="131">
        <v>84000</v>
      </c>
      <c r="AK143" s="131">
        <v>0</v>
      </c>
      <c r="AL143" s="103" t="s">
        <v>115</v>
      </c>
      <c r="AM143" s="103" t="s">
        <v>3727</v>
      </c>
      <c r="AN143" s="103" t="s">
        <v>2274</v>
      </c>
      <c r="AO143" s="103" t="s">
        <v>2275</v>
      </c>
      <c r="AP143" s="103" t="s">
        <v>3741</v>
      </c>
      <c r="AQ143" s="104">
        <v>0</v>
      </c>
      <c r="AR143" s="104">
        <v>0</v>
      </c>
      <c r="AS143" s="132">
        <v>0</v>
      </c>
      <c r="AT143" s="104">
        <v>0</v>
      </c>
    </row>
    <row r="144" spans="2:46">
      <c r="B144" s="104">
        <v>2</v>
      </c>
      <c r="C144" s="103" t="s">
        <v>3724</v>
      </c>
      <c r="D144" s="103" t="s">
        <v>3698</v>
      </c>
      <c r="E144" s="103" t="s">
        <v>3725</v>
      </c>
      <c r="F144" s="103" t="s">
        <v>116</v>
      </c>
      <c r="G144" s="103" t="s">
        <v>3710</v>
      </c>
      <c r="H144" s="104">
        <v>614</v>
      </c>
      <c r="I144" s="103" t="s">
        <v>102</v>
      </c>
      <c r="J144" s="104">
        <v>0</v>
      </c>
      <c r="K144" s="103" t="s">
        <v>115</v>
      </c>
      <c r="L144" s="104">
        <v>129</v>
      </c>
      <c r="M144" s="103" t="s">
        <v>3584</v>
      </c>
      <c r="N144" s="104">
        <v>21</v>
      </c>
      <c r="O144" s="103" t="s">
        <v>3704</v>
      </c>
      <c r="P144" s="131">
        <v>0</v>
      </c>
      <c r="Q144" s="103" t="s">
        <v>115</v>
      </c>
      <c r="R144" s="104">
        <v>3</v>
      </c>
      <c r="S144" s="103" t="s">
        <v>3701</v>
      </c>
      <c r="T144" s="103" t="s">
        <v>3705</v>
      </c>
      <c r="U144" s="131">
        <v>1280</v>
      </c>
      <c r="V144" s="131">
        <v>0</v>
      </c>
      <c r="W144" s="104">
        <v>106</v>
      </c>
      <c r="X144" s="103" t="s">
        <v>104</v>
      </c>
      <c r="Y144" s="104">
        <v>1</v>
      </c>
      <c r="Z144" s="103" t="s">
        <v>93</v>
      </c>
      <c r="AA144" s="104">
        <v>0</v>
      </c>
      <c r="AB144" s="103" t="s">
        <v>115</v>
      </c>
      <c r="AC144" s="131">
        <v>0</v>
      </c>
      <c r="AD144" s="103" t="s">
        <v>115</v>
      </c>
      <c r="AE144" s="104">
        <v>0</v>
      </c>
      <c r="AF144" s="103" t="s">
        <v>115</v>
      </c>
      <c r="AG144" s="104">
        <v>3</v>
      </c>
      <c r="AH144" s="103" t="s">
        <v>3701</v>
      </c>
      <c r="AI144" s="103" t="s">
        <v>3702</v>
      </c>
      <c r="AJ144" s="131">
        <v>1280</v>
      </c>
      <c r="AK144" s="131">
        <v>0</v>
      </c>
      <c r="AL144" s="103" t="s">
        <v>115</v>
      </c>
      <c r="AM144" s="103" t="s">
        <v>3729</v>
      </c>
      <c r="AN144" s="103" t="s">
        <v>2274</v>
      </c>
      <c r="AO144" s="103" t="s">
        <v>2275</v>
      </c>
      <c r="AP144" s="103" t="s">
        <v>3742</v>
      </c>
      <c r="AQ144" s="104">
        <v>0</v>
      </c>
      <c r="AR144" s="104">
        <v>0</v>
      </c>
      <c r="AS144" s="132">
        <v>0</v>
      </c>
      <c r="AT144" s="104">
        <v>0</v>
      </c>
    </row>
    <row r="145" spans="2:46">
      <c r="B145" s="104">
        <v>3</v>
      </c>
      <c r="C145" s="103" t="s">
        <v>3724</v>
      </c>
      <c r="D145" s="103" t="s">
        <v>3698</v>
      </c>
      <c r="E145" s="103" t="s">
        <v>3725</v>
      </c>
      <c r="F145" s="103" t="s">
        <v>116</v>
      </c>
      <c r="G145" s="103" t="s">
        <v>3710</v>
      </c>
      <c r="H145" s="104">
        <v>602</v>
      </c>
      <c r="I145" s="103" t="s">
        <v>3726</v>
      </c>
      <c r="J145" s="104">
        <v>0</v>
      </c>
      <c r="K145" s="103" t="s">
        <v>115</v>
      </c>
      <c r="L145" s="104">
        <v>129</v>
      </c>
      <c r="M145" s="103" t="s">
        <v>3584</v>
      </c>
      <c r="N145" s="104">
        <v>0</v>
      </c>
      <c r="O145" s="103" t="s">
        <v>115</v>
      </c>
      <c r="P145" s="131">
        <v>0</v>
      </c>
      <c r="Q145" s="103" t="s">
        <v>115</v>
      </c>
      <c r="R145" s="104">
        <v>3</v>
      </c>
      <c r="S145" s="103" t="s">
        <v>3701</v>
      </c>
      <c r="T145" s="103" t="s">
        <v>3702</v>
      </c>
      <c r="U145" s="131">
        <v>81900</v>
      </c>
      <c r="V145" s="131">
        <v>0</v>
      </c>
      <c r="W145" s="104">
        <v>106</v>
      </c>
      <c r="X145" s="103" t="s">
        <v>104</v>
      </c>
      <c r="Y145" s="104">
        <v>1</v>
      </c>
      <c r="Z145" s="103" t="s">
        <v>93</v>
      </c>
      <c r="AA145" s="104">
        <v>0</v>
      </c>
      <c r="AB145" s="103" t="s">
        <v>115</v>
      </c>
      <c r="AC145" s="131">
        <v>0</v>
      </c>
      <c r="AD145" s="103" t="s">
        <v>115</v>
      </c>
      <c r="AE145" s="104">
        <v>0</v>
      </c>
      <c r="AF145" s="103" t="s">
        <v>115</v>
      </c>
      <c r="AG145" s="104">
        <v>3</v>
      </c>
      <c r="AH145" s="103" t="s">
        <v>3701</v>
      </c>
      <c r="AI145" s="103" t="s">
        <v>3702</v>
      </c>
      <c r="AJ145" s="131">
        <v>81900</v>
      </c>
      <c r="AK145" s="131">
        <v>0</v>
      </c>
      <c r="AL145" s="103" t="s">
        <v>115</v>
      </c>
      <c r="AM145" s="103" t="s">
        <v>3727</v>
      </c>
      <c r="AN145" s="103" t="s">
        <v>2277</v>
      </c>
      <c r="AO145" s="103" t="s">
        <v>2278</v>
      </c>
      <c r="AP145" s="103" t="s">
        <v>3743</v>
      </c>
      <c r="AQ145" s="104">
        <v>0</v>
      </c>
      <c r="AR145" s="104">
        <v>0</v>
      </c>
      <c r="AS145" s="132">
        <v>0</v>
      </c>
      <c r="AT145" s="104">
        <v>0</v>
      </c>
    </row>
    <row r="146" spans="2:46">
      <c r="B146" s="104">
        <v>4</v>
      </c>
      <c r="C146" s="103" t="s">
        <v>3724</v>
      </c>
      <c r="D146" s="103" t="s">
        <v>3698</v>
      </c>
      <c r="E146" s="103" t="s">
        <v>3725</v>
      </c>
      <c r="F146" s="103" t="s">
        <v>116</v>
      </c>
      <c r="G146" s="103" t="s">
        <v>3710</v>
      </c>
      <c r="H146" s="104">
        <v>614</v>
      </c>
      <c r="I146" s="103" t="s">
        <v>102</v>
      </c>
      <c r="J146" s="104">
        <v>0</v>
      </c>
      <c r="K146" s="103" t="s">
        <v>115</v>
      </c>
      <c r="L146" s="104">
        <v>129</v>
      </c>
      <c r="M146" s="103" t="s">
        <v>3584</v>
      </c>
      <c r="N146" s="104">
        <v>21</v>
      </c>
      <c r="O146" s="103" t="s">
        <v>3704</v>
      </c>
      <c r="P146" s="131">
        <v>0</v>
      </c>
      <c r="Q146" s="103" t="s">
        <v>115</v>
      </c>
      <c r="R146" s="104">
        <v>3</v>
      </c>
      <c r="S146" s="103" t="s">
        <v>3701</v>
      </c>
      <c r="T146" s="103" t="s">
        <v>3705</v>
      </c>
      <c r="U146" s="131">
        <v>500</v>
      </c>
      <c r="V146" s="131">
        <v>0</v>
      </c>
      <c r="W146" s="104">
        <v>106</v>
      </c>
      <c r="X146" s="103" t="s">
        <v>104</v>
      </c>
      <c r="Y146" s="104">
        <v>1</v>
      </c>
      <c r="Z146" s="103" t="s">
        <v>93</v>
      </c>
      <c r="AA146" s="104">
        <v>0</v>
      </c>
      <c r="AB146" s="103" t="s">
        <v>115</v>
      </c>
      <c r="AC146" s="131">
        <v>0</v>
      </c>
      <c r="AD146" s="103" t="s">
        <v>115</v>
      </c>
      <c r="AE146" s="104">
        <v>0</v>
      </c>
      <c r="AF146" s="103" t="s">
        <v>115</v>
      </c>
      <c r="AG146" s="104">
        <v>3</v>
      </c>
      <c r="AH146" s="103" t="s">
        <v>3701</v>
      </c>
      <c r="AI146" s="103" t="s">
        <v>3702</v>
      </c>
      <c r="AJ146" s="131">
        <v>500</v>
      </c>
      <c r="AK146" s="131">
        <v>0</v>
      </c>
      <c r="AL146" s="103" t="s">
        <v>115</v>
      </c>
      <c r="AM146" s="103" t="s">
        <v>3729</v>
      </c>
      <c r="AN146" s="103" t="s">
        <v>2277</v>
      </c>
      <c r="AO146" s="103" t="s">
        <v>2278</v>
      </c>
      <c r="AP146" s="103" t="s">
        <v>3736</v>
      </c>
      <c r="AQ146" s="104">
        <v>0</v>
      </c>
      <c r="AR146" s="104">
        <v>0</v>
      </c>
      <c r="AS146" s="132">
        <v>0</v>
      </c>
      <c r="AT146" s="104">
        <v>0</v>
      </c>
    </row>
    <row r="147" spans="2:46">
      <c r="B147" s="104">
        <v>5</v>
      </c>
      <c r="C147" s="103" t="s">
        <v>3724</v>
      </c>
      <c r="D147" s="103" t="s">
        <v>3698</v>
      </c>
      <c r="E147" s="103" t="s">
        <v>3725</v>
      </c>
      <c r="F147" s="103" t="s">
        <v>116</v>
      </c>
      <c r="G147" s="103" t="s">
        <v>3710</v>
      </c>
      <c r="H147" s="104">
        <v>602</v>
      </c>
      <c r="I147" s="103" t="s">
        <v>3726</v>
      </c>
      <c r="J147" s="104">
        <v>0</v>
      </c>
      <c r="K147" s="103" t="s">
        <v>115</v>
      </c>
      <c r="L147" s="104">
        <v>129</v>
      </c>
      <c r="M147" s="103" t="s">
        <v>3584</v>
      </c>
      <c r="N147" s="104">
        <v>0</v>
      </c>
      <c r="O147" s="103" t="s">
        <v>115</v>
      </c>
      <c r="P147" s="131">
        <v>0</v>
      </c>
      <c r="Q147" s="103" t="s">
        <v>115</v>
      </c>
      <c r="R147" s="104">
        <v>3</v>
      </c>
      <c r="S147" s="103" t="s">
        <v>3701</v>
      </c>
      <c r="T147" s="103" t="s">
        <v>3702</v>
      </c>
      <c r="U147" s="131">
        <v>57225</v>
      </c>
      <c r="V147" s="131">
        <v>0</v>
      </c>
      <c r="W147" s="104">
        <v>106</v>
      </c>
      <c r="X147" s="103" t="s">
        <v>104</v>
      </c>
      <c r="Y147" s="104">
        <v>1</v>
      </c>
      <c r="Z147" s="103" t="s">
        <v>93</v>
      </c>
      <c r="AA147" s="104">
        <v>0</v>
      </c>
      <c r="AB147" s="103" t="s">
        <v>115</v>
      </c>
      <c r="AC147" s="131">
        <v>0</v>
      </c>
      <c r="AD147" s="103" t="s">
        <v>115</v>
      </c>
      <c r="AE147" s="104">
        <v>0</v>
      </c>
      <c r="AF147" s="103" t="s">
        <v>115</v>
      </c>
      <c r="AG147" s="104">
        <v>3</v>
      </c>
      <c r="AH147" s="103" t="s">
        <v>3701</v>
      </c>
      <c r="AI147" s="103" t="s">
        <v>3702</v>
      </c>
      <c r="AJ147" s="131">
        <v>57225</v>
      </c>
      <c r="AK147" s="131">
        <v>0</v>
      </c>
      <c r="AL147" s="103" t="s">
        <v>115</v>
      </c>
      <c r="AM147" s="103" t="s">
        <v>3727</v>
      </c>
      <c r="AN147" s="103" t="s">
        <v>2280</v>
      </c>
      <c r="AO147" s="103" t="s">
        <v>2281</v>
      </c>
      <c r="AP147" s="103" t="s">
        <v>3744</v>
      </c>
      <c r="AQ147" s="104">
        <v>0</v>
      </c>
      <c r="AR147" s="104">
        <v>0</v>
      </c>
      <c r="AS147" s="132">
        <v>0</v>
      </c>
      <c r="AT147" s="104">
        <v>0</v>
      </c>
    </row>
    <row r="148" spans="2:46">
      <c r="B148" s="104">
        <v>7</v>
      </c>
      <c r="C148" s="103" t="s">
        <v>3724</v>
      </c>
      <c r="D148" s="103" t="s">
        <v>3698</v>
      </c>
      <c r="E148" s="103" t="s">
        <v>3725</v>
      </c>
      <c r="F148" s="103" t="s">
        <v>116</v>
      </c>
      <c r="G148" s="103" t="s">
        <v>3710</v>
      </c>
      <c r="H148" s="104">
        <v>614</v>
      </c>
      <c r="I148" s="103" t="s">
        <v>102</v>
      </c>
      <c r="J148" s="104">
        <v>0</v>
      </c>
      <c r="K148" s="103" t="s">
        <v>115</v>
      </c>
      <c r="L148" s="104">
        <v>129</v>
      </c>
      <c r="M148" s="103" t="s">
        <v>3584</v>
      </c>
      <c r="N148" s="104">
        <v>21</v>
      </c>
      <c r="O148" s="103" t="s">
        <v>3704</v>
      </c>
      <c r="P148" s="131">
        <v>0</v>
      </c>
      <c r="Q148" s="103" t="s">
        <v>115</v>
      </c>
      <c r="R148" s="104">
        <v>3</v>
      </c>
      <c r="S148" s="103" t="s">
        <v>3701</v>
      </c>
      <c r="T148" s="103" t="s">
        <v>3705</v>
      </c>
      <c r="U148" s="131">
        <v>500</v>
      </c>
      <c r="V148" s="131">
        <v>0</v>
      </c>
      <c r="W148" s="104">
        <v>106</v>
      </c>
      <c r="X148" s="103" t="s">
        <v>104</v>
      </c>
      <c r="Y148" s="104">
        <v>1</v>
      </c>
      <c r="Z148" s="103" t="s">
        <v>93</v>
      </c>
      <c r="AA148" s="104">
        <v>0</v>
      </c>
      <c r="AB148" s="103" t="s">
        <v>115</v>
      </c>
      <c r="AC148" s="131">
        <v>0</v>
      </c>
      <c r="AD148" s="103" t="s">
        <v>115</v>
      </c>
      <c r="AE148" s="104">
        <v>0</v>
      </c>
      <c r="AF148" s="103" t="s">
        <v>115</v>
      </c>
      <c r="AG148" s="104">
        <v>3</v>
      </c>
      <c r="AH148" s="103" t="s">
        <v>3701</v>
      </c>
      <c r="AI148" s="103" t="s">
        <v>3702</v>
      </c>
      <c r="AJ148" s="131">
        <v>500</v>
      </c>
      <c r="AK148" s="131">
        <v>0</v>
      </c>
      <c r="AL148" s="103" t="s">
        <v>115</v>
      </c>
      <c r="AM148" s="103" t="s">
        <v>3729</v>
      </c>
      <c r="AN148" s="103" t="s">
        <v>2280</v>
      </c>
      <c r="AO148" s="103" t="s">
        <v>2281</v>
      </c>
      <c r="AP148" s="103" t="s">
        <v>3736</v>
      </c>
      <c r="AQ148" s="104">
        <v>0</v>
      </c>
      <c r="AR148" s="104">
        <v>0</v>
      </c>
      <c r="AS148" s="132">
        <v>0</v>
      </c>
      <c r="AT148" s="104">
        <v>0</v>
      </c>
    </row>
    <row r="149" spans="2:46">
      <c r="B149" s="104">
        <v>8</v>
      </c>
      <c r="C149" s="103" t="s">
        <v>3724</v>
      </c>
      <c r="D149" s="103" t="s">
        <v>3698</v>
      </c>
      <c r="E149" s="103" t="s">
        <v>3725</v>
      </c>
      <c r="F149" s="103" t="s">
        <v>116</v>
      </c>
      <c r="G149" s="103" t="s">
        <v>3710</v>
      </c>
      <c r="H149" s="104">
        <v>602</v>
      </c>
      <c r="I149" s="103" t="s">
        <v>3726</v>
      </c>
      <c r="J149" s="104">
        <v>0</v>
      </c>
      <c r="K149" s="103" t="s">
        <v>115</v>
      </c>
      <c r="L149" s="104">
        <v>129</v>
      </c>
      <c r="M149" s="103" t="s">
        <v>3584</v>
      </c>
      <c r="N149" s="104">
        <v>0</v>
      </c>
      <c r="O149" s="103" t="s">
        <v>115</v>
      </c>
      <c r="P149" s="131">
        <v>0</v>
      </c>
      <c r="Q149" s="103" t="s">
        <v>115</v>
      </c>
      <c r="R149" s="104">
        <v>3</v>
      </c>
      <c r="S149" s="103" t="s">
        <v>3701</v>
      </c>
      <c r="T149" s="103" t="s">
        <v>3702</v>
      </c>
      <c r="U149" s="131">
        <v>61950</v>
      </c>
      <c r="V149" s="131">
        <v>0</v>
      </c>
      <c r="W149" s="104">
        <v>106</v>
      </c>
      <c r="X149" s="103" t="s">
        <v>104</v>
      </c>
      <c r="Y149" s="104">
        <v>1</v>
      </c>
      <c r="Z149" s="103" t="s">
        <v>93</v>
      </c>
      <c r="AA149" s="104">
        <v>0</v>
      </c>
      <c r="AB149" s="103" t="s">
        <v>115</v>
      </c>
      <c r="AC149" s="131">
        <v>0</v>
      </c>
      <c r="AD149" s="103" t="s">
        <v>115</v>
      </c>
      <c r="AE149" s="104">
        <v>0</v>
      </c>
      <c r="AF149" s="103" t="s">
        <v>115</v>
      </c>
      <c r="AG149" s="104">
        <v>3</v>
      </c>
      <c r="AH149" s="103" t="s">
        <v>3701</v>
      </c>
      <c r="AI149" s="103" t="s">
        <v>3702</v>
      </c>
      <c r="AJ149" s="131">
        <v>61950</v>
      </c>
      <c r="AK149" s="131">
        <v>0</v>
      </c>
      <c r="AL149" s="103" t="s">
        <v>115</v>
      </c>
      <c r="AM149" s="103" t="s">
        <v>3727</v>
      </c>
      <c r="AN149" s="103" t="s">
        <v>2283</v>
      </c>
      <c r="AO149" s="103" t="s">
        <v>2284</v>
      </c>
      <c r="AP149" s="103" t="s">
        <v>3745</v>
      </c>
      <c r="AQ149" s="104">
        <v>0</v>
      </c>
      <c r="AR149" s="104">
        <v>0</v>
      </c>
      <c r="AS149" s="132">
        <v>0</v>
      </c>
      <c r="AT149" s="104">
        <v>0</v>
      </c>
    </row>
    <row r="150" spans="2:46">
      <c r="B150" s="104">
        <v>10</v>
      </c>
      <c r="C150" s="103" t="s">
        <v>3724</v>
      </c>
      <c r="D150" s="103" t="s">
        <v>3698</v>
      </c>
      <c r="E150" s="103" t="s">
        <v>3725</v>
      </c>
      <c r="F150" s="103" t="s">
        <v>116</v>
      </c>
      <c r="G150" s="103" t="s">
        <v>3710</v>
      </c>
      <c r="H150" s="104">
        <v>614</v>
      </c>
      <c r="I150" s="103" t="s">
        <v>102</v>
      </c>
      <c r="J150" s="104">
        <v>0</v>
      </c>
      <c r="K150" s="103" t="s">
        <v>115</v>
      </c>
      <c r="L150" s="104">
        <v>129</v>
      </c>
      <c r="M150" s="103" t="s">
        <v>3584</v>
      </c>
      <c r="N150" s="104">
        <v>21</v>
      </c>
      <c r="O150" s="103" t="s">
        <v>3704</v>
      </c>
      <c r="P150" s="131">
        <v>0</v>
      </c>
      <c r="Q150" s="103" t="s">
        <v>115</v>
      </c>
      <c r="R150" s="104">
        <v>3</v>
      </c>
      <c r="S150" s="103" t="s">
        <v>3701</v>
      </c>
      <c r="T150" s="103" t="s">
        <v>3705</v>
      </c>
      <c r="U150" s="131">
        <v>500</v>
      </c>
      <c r="V150" s="131">
        <v>0</v>
      </c>
      <c r="W150" s="104">
        <v>106</v>
      </c>
      <c r="X150" s="103" t="s">
        <v>104</v>
      </c>
      <c r="Y150" s="104">
        <v>1</v>
      </c>
      <c r="Z150" s="103" t="s">
        <v>93</v>
      </c>
      <c r="AA150" s="104">
        <v>0</v>
      </c>
      <c r="AB150" s="103" t="s">
        <v>115</v>
      </c>
      <c r="AC150" s="131">
        <v>0</v>
      </c>
      <c r="AD150" s="103" t="s">
        <v>115</v>
      </c>
      <c r="AE150" s="104">
        <v>0</v>
      </c>
      <c r="AF150" s="103" t="s">
        <v>115</v>
      </c>
      <c r="AG150" s="104">
        <v>3</v>
      </c>
      <c r="AH150" s="103" t="s">
        <v>3701</v>
      </c>
      <c r="AI150" s="103" t="s">
        <v>3702</v>
      </c>
      <c r="AJ150" s="131">
        <v>500</v>
      </c>
      <c r="AK150" s="131">
        <v>0</v>
      </c>
      <c r="AL150" s="103" t="s">
        <v>115</v>
      </c>
      <c r="AM150" s="103" t="s">
        <v>3729</v>
      </c>
      <c r="AN150" s="103" t="s">
        <v>2283</v>
      </c>
      <c r="AO150" s="103" t="s">
        <v>2284</v>
      </c>
      <c r="AP150" s="103" t="s">
        <v>3736</v>
      </c>
      <c r="AQ150" s="104">
        <v>0</v>
      </c>
      <c r="AR150" s="104">
        <v>0</v>
      </c>
      <c r="AS150" s="132">
        <v>0</v>
      </c>
      <c r="AT150" s="104">
        <v>0</v>
      </c>
    </row>
    <row r="151" spans="2:46">
      <c r="B151" s="104">
        <v>11</v>
      </c>
      <c r="C151" s="103" t="s">
        <v>3724</v>
      </c>
      <c r="D151" s="103" t="s">
        <v>3698</v>
      </c>
      <c r="E151" s="103" t="s">
        <v>3725</v>
      </c>
      <c r="F151" s="103" t="s">
        <v>116</v>
      </c>
      <c r="G151" s="103" t="s">
        <v>3710</v>
      </c>
      <c r="H151" s="104">
        <v>602</v>
      </c>
      <c r="I151" s="103" t="s">
        <v>3726</v>
      </c>
      <c r="J151" s="104">
        <v>0</v>
      </c>
      <c r="K151" s="103" t="s">
        <v>115</v>
      </c>
      <c r="L151" s="104">
        <v>129</v>
      </c>
      <c r="M151" s="103" t="s">
        <v>3584</v>
      </c>
      <c r="N151" s="104">
        <v>0</v>
      </c>
      <c r="O151" s="103" t="s">
        <v>115</v>
      </c>
      <c r="P151" s="131">
        <v>0</v>
      </c>
      <c r="Q151" s="103" t="s">
        <v>115</v>
      </c>
      <c r="R151" s="104">
        <v>3</v>
      </c>
      <c r="S151" s="103" t="s">
        <v>3701</v>
      </c>
      <c r="T151" s="103" t="s">
        <v>3702</v>
      </c>
      <c r="U151" s="131">
        <v>38000</v>
      </c>
      <c r="V151" s="131">
        <v>0</v>
      </c>
      <c r="W151" s="104">
        <v>106</v>
      </c>
      <c r="X151" s="103" t="s">
        <v>104</v>
      </c>
      <c r="Y151" s="104">
        <v>1</v>
      </c>
      <c r="Z151" s="103" t="s">
        <v>93</v>
      </c>
      <c r="AA151" s="104">
        <v>0</v>
      </c>
      <c r="AB151" s="103" t="s">
        <v>115</v>
      </c>
      <c r="AC151" s="131">
        <v>0</v>
      </c>
      <c r="AD151" s="103" t="s">
        <v>115</v>
      </c>
      <c r="AE151" s="104">
        <v>0</v>
      </c>
      <c r="AF151" s="103" t="s">
        <v>115</v>
      </c>
      <c r="AG151" s="104">
        <v>3</v>
      </c>
      <c r="AH151" s="103" t="s">
        <v>3701</v>
      </c>
      <c r="AI151" s="103" t="s">
        <v>3702</v>
      </c>
      <c r="AJ151" s="131">
        <v>38000</v>
      </c>
      <c r="AK151" s="131">
        <v>0</v>
      </c>
      <c r="AL151" s="103" t="s">
        <v>115</v>
      </c>
      <c r="AM151" s="103" t="s">
        <v>3727</v>
      </c>
      <c r="AN151" s="103" t="s">
        <v>3137</v>
      </c>
      <c r="AO151" s="103" t="s">
        <v>3138</v>
      </c>
      <c r="AP151" s="103" t="s">
        <v>3746</v>
      </c>
      <c r="AQ151" s="104">
        <v>0</v>
      </c>
      <c r="AR151" s="104">
        <v>0</v>
      </c>
      <c r="AS151" s="132">
        <v>0</v>
      </c>
      <c r="AT151" s="104">
        <v>0</v>
      </c>
    </row>
    <row r="152" spans="2:46">
      <c r="B152" s="104">
        <v>12</v>
      </c>
      <c r="C152" s="103" t="s">
        <v>3724</v>
      </c>
      <c r="D152" s="103" t="s">
        <v>3698</v>
      </c>
      <c r="E152" s="103" t="s">
        <v>3725</v>
      </c>
      <c r="F152" s="103" t="s">
        <v>116</v>
      </c>
      <c r="G152" s="103" t="s">
        <v>3710</v>
      </c>
      <c r="H152" s="104">
        <v>614</v>
      </c>
      <c r="I152" s="103" t="s">
        <v>102</v>
      </c>
      <c r="J152" s="104">
        <v>0</v>
      </c>
      <c r="K152" s="103" t="s">
        <v>115</v>
      </c>
      <c r="L152" s="104">
        <v>129</v>
      </c>
      <c r="M152" s="103" t="s">
        <v>3584</v>
      </c>
      <c r="N152" s="104">
        <v>21</v>
      </c>
      <c r="O152" s="103" t="s">
        <v>3704</v>
      </c>
      <c r="P152" s="131">
        <v>0</v>
      </c>
      <c r="Q152" s="103" t="s">
        <v>115</v>
      </c>
      <c r="R152" s="104">
        <v>3</v>
      </c>
      <c r="S152" s="103" t="s">
        <v>3701</v>
      </c>
      <c r="T152" s="103" t="s">
        <v>3705</v>
      </c>
      <c r="U152" s="131">
        <v>500</v>
      </c>
      <c r="V152" s="131">
        <v>0</v>
      </c>
      <c r="W152" s="104">
        <v>106</v>
      </c>
      <c r="X152" s="103" t="s">
        <v>104</v>
      </c>
      <c r="Y152" s="104">
        <v>1</v>
      </c>
      <c r="Z152" s="103" t="s">
        <v>93</v>
      </c>
      <c r="AA152" s="104">
        <v>0</v>
      </c>
      <c r="AB152" s="103" t="s">
        <v>115</v>
      </c>
      <c r="AC152" s="131">
        <v>0</v>
      </c>
      <c r="AD152" s="103" t="s">
        <v>115</v>
      </c>
      <c r="AE152" s="104">
        <v>0</v>
      </c>
      <c r="AF152" s="103" t="s">
        <v>115</v>
      </c>
      <c r="AG152" s="104">
        <v>3</v>
      </c>
      <c r="AH152" s="103" t="s">
        <v>3701</v>
      </c>
      <c r="AI152" s="103" t="s">
        <v>3702</v>
      </c>
      <c r="AJ152" s="131">
        <v>500</v>
      </c>
      <c r="AK152" s="131">
        <v>0</v>
      </c>
      <c r="AL152" s="103" t="s">
        <v>115</v>
      </c>
      <c r="AM152" s="103" t="s">
        <v>3729</v>
      </c>
      <c r="AN152" s="103" t="s">
        <v>3137</v>
      </c>
      <c r="AO152" s="103" t="s">
        <v>3138</v>
      </c>
      <c r="AP152" s="103" t="s">
        <v>3736</v>
      </c>
      <c r="AQ152" s="104">
        <v>0</v>
      </c>
      <c r="AR152" s="104">
        <v>0</v>
      </c>
      <c r="AS152" s="132">
        <v>0</v>
      </c>
      <c r="AT152" s="104">
        <v>0</v>
      </c>
    </row>
    <row r="153" spans="2:46">
      <c r="B153" s="104">
        <v>6</v>
      </c>
      <c r="C153" s="103" t="s">
        <v>3697</v>
      </c>
      <c r="D153" s="103" t="s">
        <v>3698</v>
      </c>
      <c r="E153" s="103" t="s">
        <v>3699</v>
      </c>
      <c r="F153" s="103" t="s">
        <v>116</v>
      </c>
      <c r="G153" s="103" t="s">
        <v>3710</v>
      </c>
      <c r="H153" s="104">
        <v>600</v>
      </c>
      <c r="I153" s="103" t="s">
        <v>3722</v>
      </c>
      <c r="J153" s="104">
        <v>0</v>
      </c>
      <c r="K153" s="103" t="s">
        <v>115</v>
      </c>
      <c r="L153" s="104">
        <v>131</v>
      </c>
      <c r="M153" s="103" t="s">
        <v>3625</v>
      </c>
      <c r="N153" s="104">
        <v>0</v>
      </c>
      <c r="O153" s="103" t="s">
        <v>115</v>
      </c>
      <c r="P153" s="131">
        <v>0</v>
      </c>
      <c r="Q153" s="103" t="s">
        <v>115</v>
      </c>
      <c r="R153" s="104">
        <v>3</v>
      </c>
      <c r="S153" s="103" t="s">
        <v>3701</v>
      </c>
      <c r="T153" s="103" t="s">
        <v>3702</v>
      </c>
      <c r="U153" s="131">
        <v>29167</v>
      </c>
      <c r="V153" s="131">
        <v>0</v>
      </c>
      <c r="W153" s="104">
        <v>106</v>
      </c>
      <c r="X153" s="103" t="s">
        <v>104</v>
      </c>
      <c r="Y153" s="104">
        <v>1</v>
      </c>
      <c r="Z153" s="103" t="s">
        <v>93</v>
      </c>
      <c r="AA153" s="104">
        <v>0</v>
      </c>
      <c r="AB153" s="103" t="s">
        <v>115</v>
      </c>
      <c r="AC153" s="131">
        <v>0</v>
      </c>
      <c r="AD153" s="103" t="s">
        <v>115</v>
      </c>
      <c r="AE153" s="104">
        <v>0</v>
      </c>
      <c r="AF153" s="103" t="s">
        <v>115</v>
      </c>
      <c r="AG153" s="104">
        <v>3</v>
      </c>
      <c r="AH153" s="103" t="s">
        <v>3701</v>
      </c>
      <c r="AI153" s="103" t="s">
        <v>3702</v>
      </c>
      <c r="AJ153" s="131">
        <v>29167</v>
      </c>
      <c r="AK153" s="131">
        <v>0</v>
      </c>
      <c r="AL153" s="103" t="s">
        <v>115</v>
      </c>
      <c r="AM153" s="103" t="s">
        <v>3513</v>
      </c>
      <c r="AN153" s="103" t="s">
        <v>140</v>
      </c>
      <c r="AO153" s="103" t="s">
        <v>94</v>
      </c>
      <c r="AP153" s="103" t="s">
        <v>3519</v>
      </c>
      <c r="AQ153" s="104">
        <v>0</v>
      </c>
      <c r="AR153" s="104">
        <v>0</v>
      </c>
      <c r="AS153" s="132">
        <v>0</v>
      </c>
      <c r="AT153" s="104">
        <v>0</v>
      </c>
    </row>
    <row r="154" spans="2:46">
      <c r="B154" s="104">
        <v>2</v>
      </c>
      <c r="C154" s="103" t="s">
        <v>3697</v>
      </c>
      <c r="D154" s="103" t="s">
        <v>3698</v>
      </c>
      <c r="E154" s="103" t="s">
        <v>3699</v>
      </c>
      <c r="F154" s="103" t="s">
        <v>116</v>
      </c>
      <c r="G154" s="103" t="s">
        <v>3710</v>
      </c>
      <c r="H154" s="104">
        <v>600</v>
      </c>
      <c r="I154" s="103" t="s">
        <v>3722</v>
      </c>
      <c r="J154" s="104">
        <v>0</v>
      </c>
      <c r="K154" s="103" t="s">
        <v>115</v>
      </c>
      <c r="L154" s="104">
        <v>131</v>
      </c>
      <c r="M154" s="103" t="s">
        <v>3625</v>
      </c>
      <c r="N154" s="104">
        <v>0</v>
      </c>
      <c r="O154" s="103" t="s">
        <v>115</v>
      </c>
      <c r="P154" s="131">
        <v>0</v>
      </c>
      <c r="Q154" s="103" t="s">
        <v>115</v>
      </c>
      <c r="R154" s="104">
        <v>3</v>
      </c>
      <c r="S154" s="103" t="s">
        <v>3701</v>
      </c>
      <c r="T154" s="103" t="s">
        <v>3702</v>
      </c>
      <c r="U154" s="131">
        <v>10268</v>
      </c>
      <c r="V154" s="131">
        <v>0</v>
      </c>
      <c r="W154" s="104">
        <v>106</v>
      </c>
      <c r="X154" s="103" t="s">
        <v>104</v>
      </c>
      <c r="Y154" s="104">
        <v>1</v>
      </c>
      <c r="Z154" s="103" t="s">
        <v>93</v>
      </c>
      <c r="AA154" s="104">
        <v>0</v>
      </c>
      <c r="AB154" s="103" t="s">
        <v>115</v>
      </c>
      <c r="AC154" s="131">
        <v>0</v>
      </c>
      <c r="AD154" s="103" t="s">
        <v>115</v>
      </c>
      <c r="AE154" s="104">
        <v>0</v>
      </c>
      <c r="AF154" s="103" t="s">
        <v>115</v>
      </c>
      <c r="AG154" s="104">
        <v>3</v>
      </c>
      <c r="AH154" s="103" t="s">
        <v>3701</v>
      </c>
      <c r="AI154" s="103" t="s">
        <v>3702</v>
      </c>
      <c r="AJ154" s="131">
        <v>10268</v>
      </c>
      <c r="AK154" s="131">
        <v>0</v>
      </c>
      <c r="AL154" s="103" t="s">
        <v>115</v>
      </c>
      <c r="AM154" s="103" t="s">
        <v>3513</v>
      </c>
      <c r="AN154" s="103" t="s">
        <v>145</v>
      </c>
      <c r="AO154" s="103" t="s">
        <v>146</v>
      </c>
      <c r="AP154" s="103" t="s">
        <v>3519</v>
      </c>
      <c r="AQ154" s="104">
        <v>0</v>
      </c>
      <c r="AR154" s="104">
        <v>0</v>
      </c>
      <c r="AS154" s="132">
        <v>0</v>
      </c>
      <c r="AT154" s="104">
        <v>0</v>
      </c>
    </row>
    <row r="155" spans="2:46">
      <c r="B155" s="104">
        <v>6</v>
      </c>
      <c r="C155" s="103" t="s">
        <v>3697</v>
      </c>
      <c r="D155" s="103" t="s">
        <v>3698</v>
      </c>
      <c r="E155" s="103" t="s">
        <v>3699</v>
      </c>
      <c r="F155" s="103" t="s">
        <v>116</v>
      </c>
      <c r="G155" s="103" t="s">
        <v>3710</v>
      </c>
      <c r="H155" s="104">
        <v>614</v>
      </c>
      <c r="I155" s="103" t="s">
        <v>102</v>
      </c>
      <c r="J155" s="104">
        <v>0</v>
      </c>
      <c r="K155" s="103" t="s">
        <v>115</v>
      </c>
      <c r="L155" s="104">
        <v>131</v>
      </c>
      <c r="M155" s="103" t="s">
        <v>3625</v>
      </c>
      <c r="N155" s="104">
        <v>21</v>
      </c>
      <c r="O155" s="103" t="s">
        <v>3704</v>
      </c>
      <c r="P155" s="131">
        <v>0</v>
      </c>
      <c r="Q155" s="103" t="s">
        <v>115</v>
      </c>
      <c r="R155" s="104">
        <v>3</v>
      </c>
      <c r="S155" s="103" t="s">
        <v>3701</v>
      </c>
      <c r="T155" s="103" t="s">
        <v>3705</v>
      </c>
      <c r="U155" s="131">
        <v>525</v>
      </c>
      <c r="V155" s="131">
        <v>0</v>
      </c>
      <c r="W155" s="104">
        <v>106</v>
      </c>
      <c r="X155" s="103" t="s">
        <v>104</v>
      </c>
      <c r="Y155" s="104">
        <v>1</v>
      </c>
      <c r="Z155" s="103" t="s">
        <v>93</v>
      </c>
      <c r="AA155" s="104">
        <v>0</v>
      </c>
      <c r="AB155" s="103" t="s">
        <v>115</v>
      </c>
      <c r="AC155" s="131">
        <v>0</v>
      </c>
      <c r="AD155" s="103" t="s">
        <v>115</v>
      </c>
      <c r="AE155" s="104">
        <v>0</v>
      </c>
      <c r="AF155" s="103" t="s">
        <v>115</v>
      </c>
      <c r="AG155" s="104">
        <v>3</v>
      </c>
      <c r="AH155" s="103" t="s">
        <v>3701</v>
      </c>
      <c r="AI155" s="103" t="s">
        <v>3702</v>
      </c>
      <c r="AJ155" s="131">
        <v>525</v>
      </c>
      <c r="AK155" s="131">
        <v>0</v>
      </c>
      <c r="AL155" s="103" t="s">
        <v>115</v>
      </c>
      <c r="AM155" s="103" t="s">
        <v>27</v>
      </c>
      <c r="AN155" s="103" t="s">
        <v>140</v>
      </c>
      <c r="AO155" s="103" t="s">
        <v>94</v>
      </c>
      <c r="AP155" s="103" t="s">
        <v>3523</v>
      </c>
      <c r="AQ155" s="104">
        <v>0</v>
      </c>
      <c r="AR155" s="104">
        <v>0</v>
      </c>
      <c r="AS155" s="132">
        <v>0</v>
      </c>
      <c r="AT155" s="104">
        <v>0</v>
      </c>
    </row>
    <row r="156" spans="2:46">
      <c r="B156" s="104">
        <v>2</v>
      </c>
      <c r="C156" s="103" t="s">
        <v>3697</v>
      </c>
      <c r="D156" s="103" t="s">
        <v>3698</v>
      </c>
      <c r="E156" s="103" t="s">
        <v>3699</v>
      </c>
      <c r="F156" s="103" t="s">
        <v>116</v>
      </c>
      <c r="G156" s="103" t="s">
        <v>3710</v>
      </c>
      <c r="H156" s="104">
        <v>614</v>
      </c>
      <c r="I156" s="103" t="s">
        <v>102</v>
      </c>
      <c r="J156" s="104">
        <v>0</v>
      </c>
      <c r="K156" s="103" t="s">
        <v>115</v>
      </c>
      <c r="L156" s="104">
        <v>131</v>
      </c>
      <c r="M156" s="103" t="s">
        <v>3625</v>
      </c>
      <c r="N156" s="104">
        <v>21</v>
      </c>
      <c r="O156" s="103" t="s">
        <v>3704</v>
      </c>
      <c r="P156" s="131">
        <v>0</v>
      </c>
      <c r="Q156" s="103" t="s">
        <v>115</v>
      </c>
      <c r="R156" s="104">
        <v>3</v>
      </c>
      <c r="S156" s="103" t="s">
        <v>3701</v>
      </c>
      <c r="T156" s="103" t="s">
        <v>3705</v>
      </c>
      <c r="U156" s="131">
        <v>127</v>
      </c>
      <c r="V156" s="131">
        <v>0</v>
      </c>
      <c r="W156" s="104">
        <v>106</v>
      </c>
      <c r="X156" s="103" t="s">
        <v>104</v>
      </c>
      <c r="Y156" s="104">
        <v>1</v>
      </c>
      <c r="Z156" s="103" t="s">
        <v>93</v>
      </c>
      <c r="AA156" s="104">
        <v>0</v>
      </c>
      <c r="AB156" s="103" t="s">
        <v>115</v>
      </c>
      <c r="AC156" s="131">
        <v>0</v>
      </c>
      <c r="AD156" s="103" t="s">
        <v>115</v>
      </c>
      <c r="AE156" s="104">
        <v>0</v>
      </c>
      <c r="AF156" s="103" t="s">
        <v>115</v>
      </c>
      <c r="AG156" s="104">
        <v>3</v>
      </c>
      <c r="AH156" s="103" t="s">
        <v>3701</v>
      </c>
      <c r="AI156" s="103" t="s">
        <v>3702</v>
      </c>
      <c r="AJ156" s="131">
        <v>127</v>
      </c>
      <c r="AK156" s="131">
        <v>0</v>
      </c>
      <c r="AL156" s="103" t="s">
        <v>115</v>
      </c>
      <c r="AM156" s="103" t="s">
        <v>27</v>
      </c>
      <c r="AN156" s="103" t="s">
        <v>145</v>
      </c>
      <c r="AO156" s="103" t="s">
        <v>146</v>
      </c>
      <c r="AP156" s="103" t="s">
        <v>3523</v>
      </c>
      <c r="AQ156" s="104">
        <v>0</v>
      </c>
      <c r="AR156" s="104">
        <v>0</v>
      </c>
      <c r="AS156" s="132">
        <v>0</v>
      </c>
      <c r="AT156" s="104">
        <v>0</v>
      </c>
    </row>
    <row r="157" spans="2:46">
      <c r="B157" s="104">
        <v>3</v>
      </c>
      <c r="C157" s="103" t="s">
        <v>3697</v>
      </c>
      <c r="D157" s="103" t="s">
        <v>3698</v>
      </c>
      <c r="E157" s="103" t="s">
        <v>3699</v>
      </c>
      <c r="F157" s="103" t="s">
        <v>116</v>
      </c>
      <c r="G157" s="103" t="s">
        <v>3710</v>
      </c>
      <c r="H157" s="104">
        <v>600</v>
      </c>
      <c r="I157" s="103" t="s">
        <v>3722</v>
      </c>
      <c r="J157" s="104">
        <v>0</v>
      </c>
      <c r="K157" s="103" t="s">
        <v>115</v>
      </c>
      <c r="L157" s="104">
        <v>132</v>
      </c>
      <c r="M157" s="103" t="s">
        <v>3627</v>
      </c>
      <c r="N157" s="104">
        <v>0</v>
      </c>
      <c r="O157" s="103" t="s">
        <v>115</v>
      </c>
      <c r="P157" s="131">
        <v>0</v>
      </c>
      <c r="Q157" s="103" t="s">
        <v>115</v>
      </c>
      <c r="R157" s="104">
        <v>3</v>
      </c>
      <c r="S157" s="103" t="s">
        <v>3701</v>
      </c>
      <c r="T157" s="103" t="s">
        <v>3702</v>
      </c>
      <c r="U157" s="131">
        <v>2442</v>
      </c>
      <c r="V157" s="131">
        <v>0</v>
      </c>
      <c r="W157" s="104">
        <v>106</v>
      </c>
      <c r="X157" s="103" t="s">
        <v>104</v>
      </c>
      <c r="Y157" s="104">
        <v>1</v>
      </c>
      <c r="Z157" s="103" t="s">
        <v>93</v>
      </c>
      <c r="AA157" s="104">
        <v>0</v>
      </c>
      <c r="AB157" s="103" t="s">
        <v>115</v>
      </c>
      <c r="AC157" s="131">
        <v>0</v>
      </c>
      <c r="AD157" s="103" t="s">
        <v>115</v>
      </c>
      <c r="AE157" s="104">
        <v>0</v>
      </c>
      <c r="AF157" s="103" t="s">
        <v>115</v>
      </c>
      <c r="AG157" s="104">
        <v>3</v>
      </c>
      <c r="AH157" s="103" t="s">
        <v>3701</v>
      </c>
      <c r="AI157" s="103" t="s">
        <v>3702</v>
      </c>
      <c r="AJ157" s="131">
        <v>2442</v>
      </c>
      <c r="AK157" s="131">
        <v>0</v>
      </c>
      <c r="AL157" s="103" t="s">
        <v>115</v>
      </c>
      <c r="AM157" s="103" t="s">
        <v>3513</v>
      </c>
      <c r="AN157" s="103" t="s">
        <v>125</v>
      </c>
      <c r="AO157" s="103" t="s">
        <v>126</v>
      </c>
      <c r="AP157" s="103" t="s">
        <v>3519</v>
      </c>
      <c r="AQ157" s="104">
        <v>0</v>
      </c>
      <c r="AR157" s="104">
        <v>0</v>
      </c>
      <c r="AS157" s="132">
        <v>0</v>
      </c>
      <c r="AT157" s="104">
        <v>0</v>
      </c>
    </row>
    <row r="158" spans="2:46">
      <c r="B158" s="104">
        <v>5</v>
      </c>
      <c r="C158" s="103" t="s">
        <v>3697</v>
      </c>
      <c r="D158" s="103" t="s">
        <v>3698</v>
      </c>
      <c r="E158" s="103" t="s">
        <v>3699</v>
      </c>
      <c r="F158" s="103" t="s">
        <v>116</v>
      </c>
      <c r="G158" s="103" t="s">
        <v>3710</v>
      </c>
      <c r="H158" s="104">
        <v>600</v>
      </c>
      <c r="I158" s="103" t="s">
        <v>3722</v>
      </c>
      <c r="J158" s="104">
        <v>0</v>
      </c>
      <c r="K158" s="103" t="s">
        <v>115</v>
      </c>
      <c r="L158" s="104">
        <v>132</v>
      </c>
      <c r="M158" s="103" t="s">
        <v>3627</v>
      </c>
      <c r="N158" s="104">
        <v>0</v>
      </c>
      <c r="O158" s="103" t="s">
        <v>115</v>
      </c>
      <c r="P158" s="131">
        <v>0</v>
      </c>
      <c r="Q158" s="103" t="s">
        <v>115</v>
      </c>
      <c r="R158" s="104">
        <v>3</v>
      </c>
      <c r="S158" s="103" t="s">
        <v>3701</v>
      </c>
      <c r="T158" s="103" t="s">
        <v>3702</v>
      </c>
      <c r="U158" s="131">
        <v>34542</v>
      </c>
      <c r="V158" s="131">
        <v>0</v>
      </c>
      <c r="W158" s="104">
        <v>106</v>
      </c>
      <c r="X158" s="103" t="s">
        <v>104</v>
      </c>
      <c r="Y158" s="104">
        <v>1</v>
      </c>
      <c r="Z158" s="103" t="s">
        <v>93</v>
      </c>
      <c r="AA158" s="104">
        <v>0</v>
      </c>
      <c r="AB158" s="103" t="s">
        <v>115</v>
      </c>
      <c r="AC158" s="131">
        <v>0</v>
      </c>
      <c r="AD158" s="103" t="s">
        <v>115</v>
      </c>
      <c r="AE158" s="104">
        <v>0</v>
      </c>
      <c r="AF158" s="103" t="s">
        <v>115</v>
      </c>
      <c r="AG158" s="104">
        <v>3</v>
      </c>
      <c r="AH158" s="103" t="s">
        <v>3701</v>
      </c>
      <c r="AI158" s="103" t="s">
        <v>3702</v>
      </c>
      <c r="AJ158" s="131">
        <v>34542</v>
      </c>
      <c r="AK158" s="131">
        <v>0</v>
      </c>
      <c r="AL158" s="103" t="s">
        <v>115</v>
      </c>
      <c r="AM158" s="103" t="s">
        <v>3513</v>
      </c>
      <c r="AN158" s="103" t="s">
        <v>137</v>
      </c>
      <c r="AO158" s="103" t="s">
        <v>138</v>
      </c>
      <c r="AP158" s="103" t="s">
        <v>3519</v>
      </c>
      <c r="AQ158" s="104">
        <v>0</v>
      </c>
      <c r="AR158" s="104">
        <v>0</v>
      </c>
      <c r="AS158" s="132">
        <v>0</v>
      </c>
      <c r="AT158" s="104">
        <v>0</v>
      </c>
    </row>
    <row r="159" spans="2:46">
      <c r="B159" s="104">
        <v>1</v>
      </c>
      <c r="C159" s="103" t="s">
        <v>3697</v>
      </c>
      <c r="D159" s="103" t="s">
        <v>3698</v>
      </c>
      <c r="E159" s="103" t="s">
        <v>3699</v>
      </c>
      <c r="F159" s="103" t="s">
        <v>116</v>
      </c>
      <c r="G159" s="103" t="s">
        <v>3710</v>
      </c>
      <c r="H159" s="104">
        <v>600</v>
      </c>
      <c r="I159" s="103" t="s">
        <v>3722</v>
      </c>
      <c r="J159" s="104">
        <v>0</v>
      </c>
      <c r="K159" s="103" t="s">
        <v>115</v>
      </c>
      <c r="L159" s="104">
        <v>132</v>
      </c>
      <c r="M159" s="103" t="s">
        <v>3627</v>
      </c>
      <c r="N159" s="104">
        <v>0</v>
      </c>
      <c r="O159" s="103" t="s">
        <v>115</v>
      </c>
      <c r="P159" s="131">
        <v>0</v>
      </c>
      <c r="Q159" s="103" t="s">
        <v>115</v>
      </c>
      <c r="R159" s="104">
        <v>3</v>
      </c>
      <c r="S159" s="103" t="s">
        <v>3701</v>
      </c>
      <c r="T159" s="103" t="s">
        <v>3702</v>
      </c>
      <c r="U159" s="131">
        <v>27723</v>
      </c>
      <c r="V159" s="131">
        <v>0</v>
      </c>
      <c r="W159" s="104">
        <v>106</v>
      </c>
      <c r="X159" s="103" t="s">
        <v>104</v>
      </c>
      <c r="Y159" s="104">
        <v>1</v>
      </c>
      <c r="Z159" s="103" t="s">
        <v>93</v>
      </c>
      <c r="AA159" s="104">
        <v>0</v>
      </c>
      <c r="AB159" s="103" t="s">
        <v>115</v>
      </c>
      <c r="AC159" s="131">
        <v>0</v>
      </c>
      <c r="AD159" s="103" t="s">
        <v>115</v>
      </c>
      <c r="AE159" s="104">
        <v>0</v>
      </c>
      <c r="AF159" s="103" t="s">
        <v>115</v>
      </c>
      <c r="AG159" s="104">
        <v>3</v>
      </c>
      <c r="AH159" s="103" t="s">
        <v>3701</v>
      </c>
      <c r="AI159" s="103" t="s">
        <v>3702</v>
      </c>
      <c r="AJ159" s="131">
        <v>27723</v>
      </c>
      <c r="AK159" s="131">
        <v>0</v>
      </c>
      <c r="AL159" s="103" t="s">
        <v>115</v>
      </c>
      <c r="AM159" s="103" t="s">
        <v>3513</v>
      </c>
      <c r="AN159" s="103" t="s">
        <v>145</v>
      </c>
      <c r="AO159" s="103" t="s">
        <v>146</v>
      </c>
      <c r="AP159" s="103" t="s">
        <v>3519</v>
      </c>
      <c r="AQ159" s="104">
        <v>0</v>
      </c>
      <c r="AR159" s="104">
        <v>0</v>
      </c>
      <c r="AS159" s="132">
        <v>0</v>
      </c>
      <c r="AT159" s="104">
        <v>0</v>
      </c>
    </row>
    <row r="160" spans="2:46">
      <c r="B160" s="104">
        <v>3</v>
      </c>
      <c r="C160" s="103" t="s">
        <v>3697</v>
      </c>
      <c r="D160" s="103" t="s">
        <v>3698</v>
      </c>
      <c r="E160" s="103" t="s">
        <v>3699</v>
      </c>
      <c r="F160" s="103" t="s">
        <v>116</v>
      </c>
      <c r="G160" s="103" t="s">
        <v>3710</v>
      </c>
      <c r="H160" s="104">
        <v>600</v>
      </c>
      <c r="I160" s="103" t="s">
        <v>3722</v>
      </c>
      <c r="J160" s="104">
        <v>0</v>
      </c>
      <c r="K160" s="103" t="s">
        <v>115</v>
      </c>
      <c r="L160" s="104">
        <v>132</v>
      </c>
      <c r="M160" s="103" t="s">
        <v>3627</v>
      </c>
      <c r="N160" s="104">
        <v>0</v>
      </c>
      <c r="O160" s="103" t="s">
        <v>115</v>
      </c>
      <c r="P160" s="131">
        <v>0</v>
      </c>
      <c r="Q160" s="103" t="s">
        <v>115</v>
      </c>
      <c r="R160" s="104">
        <v>3</v>
      </c>
      <c r="S160" s="103" t="s">
        <v>3701</v>
      </c>
      <c r="T160" s="103" t="s">
        <v>3702</v>
      </c>
      <c r="U160" s="131">
        <v>17593</v>
      </c>
      <c r="V160" s="131">
        <v>0</v>
      </c>
      <c r="W160" s="104">
        <v>106</v>
      </c>
      <c r="X160" s="103" t="s">
        <v>104</v>
      </c>
      <c r="Y160" s="104">
        <v>1</v>
      </c>
      <c r="Z160" s="103" t="s">
        <v>93</v>
      </c>
      <c r="AA160" s="104">
        <v>0</v>
      </c>
      <c r="AB160" s="103" t="s">
        <v>115</v>
      </c>
      <c r="AC160" s="131">
        <v>0</v>
      </c>
      <c r="AD160" s="103" t="s">
        <v>115</v>
      </c>
      <c r="AE160" s="104">
        <v>0</v>
      </c>
      <c r="AF160" s="103" t="s">
        <v>115</v>
      </c>
      <c r="AG160" s="104">
        <v>3</v>
      </c>
      <c r="AH160" s="103" t="s">
        <v>3701</v>
      </c>
      <c r="AI160" s="103" t="s">
        <v>3702</v>
      </c>
      <c r="AJ160" s="131">
        <v>17593</v>
      </c>
      <c r="AK160" s="131">
        <v>0</v>
      </c>
      <c r="AL160" s="103" t="s">
        <v>115</v>
      </c>
      <c r="AM160" s="103" t="s">
        <v>3513</v>
      </c>
      <c r="AN160" s="103" t="s">
        <v>1899</v>
      </c>
      <c r="AO160" s="103" t="s">
        <v>1900</v>
      </c>
      <c r="AP160" s="103" t="s">
        <v>3519</v>
      </c>
      <c r="AQ160" s="104">
        <v>0</v>
      </c>
      <c r="AR160" s="104">
        <v>0</v>
      </c>
      <c r="AS160" s="132">
        <v>0</v>
      </c>
      <c r="AT160" s="104">
        <v>0</v>
      </c>
    </row>
    <row r="161" spans="2:46">
      <c r="B161" s="104">
        <v>3</v>
      </c>
      <c r="C161" s="103" t="s">
        <v>3697</v>
      </c>
      <c r="D161" s="103" t="s">
        <v>3698</v>
      </c>
      <c r="E161" s="103" t="s">
        <v>3699</v>
      </c>
      <c r="F161" s="103" t="s">
        <v>116</v>
      </c>
      <c r="G161" s="103" t="s">
        <v>3710</v>
      </c>
      <c r="H161" s="104">
        <v>614</v>
      </c>
      <c r="I161" s="103" t="s">
        <v>102</v>
      </c>
      <c r="J161" s="104">
        <v>0</v>
      </c>
      <c r="K161" s="103" t="s">
        <v>115</v>
      </c>
      <c r="L161" s="104">
        <v>132</v>
      </c>
      <c r="M161" s="103" t="s">
        <v>3627</v>
      </c>
      <c r="N161" s="104">
        <v>21</v>
      </c>
      <c r="O161" s="103" t="s">
        <v>3704</v>
      </c>
      <c r="P161" s="131">
        <v>0</v>
      </c>
      <c r="Q161" s="103" t="s">
        <v>115</v>
      </c>
      <c r="R161" s="104">
        <v>3</v>
      </c>
      <c r="S161" s="103" t="s">
        <v>3701</v>
      </c>
      <c r="T161" s="103" t="s">
        <v>3705</v>
      </c>
      <c r="U161" s="131">
        <v>23</v>
      </c>
      <c r="V161" s="131">
        <v>0</v>
      </c>
      <c r="W161" s="104">
        <v>106</v>
      </c>
      <c r="X161" s="103" t="s">
        <v>104</v>
      </c>
      <c r="Y161" s="104">
        <v>1</v>
      </c>
      <c r="Z161" s="103" t="s">
        <v>93</v>
      </c>
      <c r="AA161" s="104">
        <v>0</v>
      </c>
      <c r="AB161" s="103" t="s">
        <v>115</v>
      </c>
      <c r="AC161" s="131">
        <v>0</v>
      </c>
      <c r="AD161" s="103" t="s">
        <v>115</v>
      </c>
      <c r="AE161" s="104">
        <v>0</v>
      </c>
      <c r="AF161" s="103" t="s">
        <v>115</v>
      </c>
      <c r="AG161" s="104">
        <v>3</v>
      </c>
      <c r="AH161" s="103" t="s">
        <v>3701</v>
      </c>
      <c r="AI161" s="103" t="s">
        <v>3702</v>
      </c>
      <c r="AJ161" s="131">
        <v>23</v>
      </c>
      <c r="AK161" s="131">
        <v>0</v>
      </c>
      <c r="AL161" s="103" t="s">
        <v>115</v>
      </c>
      <c r="AM161" s="103" t="s">
        <v>27</v>
      </c>
      <c r="AN161" s="103" t="s">
        <v>125</v>
      </c>
      <c r="AO161" s="103" t="s">
        <v>126</v>
      </c>
      <c r="AP161" s="103" t="s">
        <v>3523</v>
      </c>
      <c r="AQ161" s="104">
        <v>0</v>
      </c>
      <c r="AR161" s="104">
        <v>0</v>
      </c>
      <c r="AS161" s="132">
        <v>0</v>
      </c>
      <c r="AT161" s="104">
        <v>0</v>
      </c>
    </row>
    <row r="162" spans="2:46">
      <c r="B162" s="104">
        <v>5</v>
      </c>
      <c r="C162" s="103" t="s">
        <v>3697</v>
      </c>
      <c r="D162" s="103" t="s">
        <v>3698</v>
      </c>
      <c r="E162" s="103" t="s">
        <v>3699</v>
      </c>
      <c r="F162" s="103" t="s">
        <v>116</v>
      </c>
      <c r="G162" s="103" t="s">
        <v>3710</v>
      </c>
      <c r="H162" s="104">
        <v>614</v>
      </c>
      <c r="I162" s="103" t="s">
        <v>102</v>
      </c>
      <c r="J162" s="104">
        <v>0</v>
      </c>
      <c r="K162" s="103" t="s">
        <v>115</v>
      </c>
      <c r="L162" s="104">
        <v>132</v>
      </c>
      <c r="M162" s="103" t="s">
        <v>3627</v>
      </c>
      <c r="N162" s="104">
        <v>21</v>
      </c>
      <c r="O162" s="103" t="s">
        <v>3704</v>
      </c>
      <c r="P162" s="131">
        <v>0</v>
      </c>
      <c r="Q162" s="103" t="s">
        <v>115</v>
      </c>
      <c r="R162" s="104">
        <v>3</v>
      </c>
      <c r="S162" s="103" t="s">
        <v>3701</v>
      </c>
      <c r="T162" s="103" t="s">
        <v>3705</v>
      </c>
      <c r="U162" s="131">
        <v>1478</v>
      </c>
      <c r="V162" s="131">
        <v>0</v>
      </c>
      <c r="W162" s="104">
        <v>106</v>
      </c>
      <c r="X162" s="103" t="s">
        <v>104</v>
      </c>
      <c r="Y162" s="104">
        <v>1</v>
      </c>
      <c r="Z162" s="103" t="s">
        <v>93</v>
      </c>
      <c r="AA162" s="104">
        <v>0</v>
      </c>
      <c r="AB162" s="103" t="s">
        <v>115</v>
      </c>
      <c r="AC162" s="131">
        <v>0</v>
      </c>
      <c r="AD162" s="103" t="s">
        <v>115</v>
      </c>
      <c r="AE162" s="104">
        <v>0</v>
      </c>
      <c r="AF162" s="103" t="s">
        <v>115</v>
      </c>
      <c r="AG162" s="104">
        <v>3</v>
      </c>
      <c r="AH162" s="103" t="s">
        <v>3701</v>
      </c>
      <c r="AI162" s="103" t="s">
        <v>3702</v>
      </c>
      <c r="AJ162" s="131">
        <v>1478</v>
      </c>
      <c r="AK162" s="131">
        <v>0</v>
      </c>
      <c r="AL162" s="103" t="s">
        <v>115</v>
      </c>
      <c r="AM162" s="103" t="s">
        <v>27</v>
      </c>
      <c r="AN162" s="103" t="s">
        <v>137</v>
      </c>
      <c r="AO162" s="103" t="s">
        <v>138</v>
      </c>
      <c r="AP162" s="103" t="s">
        <v>3523</v>
      </c>
      <c r="AQ162" s="104">
        <v>0</v>
      </c>
      <c r="AR162" s="104">
        <v>0</v>
      </c>
      <c r="AS162" s="132">
        <v>0</v>
      </c>
      <c r="AT162" s="104">
        <v>0</v>
      </c>
    </row>
    <row r="163" spans="2:46">
      <c r="B163" s="104">
        <v>1</v>
      </c>
      <c r="C163" s="103" t="s">
        <v>3697</v>
      </c>
      <c r="D163" s="103" t="s">
        <v>3698</v>
      </c>
      <c r="E163" s="103" t="s">
        <v>3699</v>
      </c>
      <c r="F163" s="103" t="s">
        <v>116</v>
      </c>
      <c r="G163" s="103" t="s">
        <v>3710</v>
      </c>
      <c r="H163" s="104">
        <v>614</v>
      </c>
      <c r="I163" s="103" t="s">
        <v>102</v>
      </c>
      <c r="J163" s="104">
        <v>0</v>
      </c>
      <c r="K163" s="103" t="s">
        <v>115</v>
      </c>
      <c r="L163" s="104">
        <v>132</v>
      </c>
      <c r="M163" s="103" t="s">
        <v>3627</v>
      </c>
      <c r="N163" s="104">
        <v>21</v>
      </c>
      <c r="O163" s="103" t="s">
        <v>3704</v>
      </c>
      <c r="P163" s="131">
        <v>0</v>
      </c>
      <c r="Q163" s="103" t="s">
        <v>115</v>
      </c>
      <c r="R163" s="104">
        <v>3</v>
      </c>
      <c r="S163" s="103" t="s">
        <v>3701</v>
      </c>
      <c r="T163" s="103" t="s">
        <v>3705</v>
      </c>
      <c r="U163" s="131">
        <v>342</v>
      </c>
      <c r="V163" s="131">
        <v>0</v>
      </c>
      <c r="W163" s="104">
        <v>106</v>
      </c>
      <c r="X163" s="103" t="s">
        <v>104</v>
      </c>
      <c r="Y163" s="104">
        <v>1</v>
      </c>
      <c r="Z163" s="103" t="s">
        <v>93</v>
      </c>
      <c r="AA163" s="104">
        <v>0</v>
      </c>
      <c r="AB163" s="103" t="s">
        <v>115</v>
      </c>
      <c r="AC163" s="131">
        <v>0</v>
      </c>
      <c r="AD163" s="103" t="s">
        <v>115</v>
      </c>
      <c r="AE163" s="104">
        <v>0</v>
      </c>
      <c r="AF163" s="103" t="s">
        <v>115</v>
      </c>
      <c r="AG163" s="104">
        <v>3</v>
      </c>
      <c r="AH163" s="103" t="s">
        <v>3701</v>
      </c>
      <c r="AI163" s="103" t="s">
        <v>3702</v>
      </c>
      <c r="AJ163" s="131">
        <v>342</v>
      </c>
      <c r="AK163" s="131">
        <v>0</v>
      </c>
      <c r="AL163" s="103" t="s">
        <v>115</v>
      </c>
      <c r="AM163" s="103" t="s">
        <v>27</v>
      </c>
      <c r="AN163" s="103" t="s">
        <v>145</v>
      </c>
      <c r="AO163" s="103" t="s">
        <v>146</v>
      </c>
      <c r="AP163" s="103" t="s">
        <v>3523</v>
      </c>
      <c r="AQ163" s="104">
        <v>0</v>
      </c>
      <c r="AR163" s="104">
        <v>0</v>
      </c>
      <c r="AS163" s="132">
        <v>0</v>
      </c>
      <c r="AT163" s="104">
        <v>0</v>
      </c>
    </row>
    <row r="164" spans="2:46">
      <c r="B164" s="104">
        <v>3</v>
      </c>
      <c r="C164" s="103" t="s">
        <v>3697</v>
      </c>
      <c r="D164" s="103" t="s">
        <v>3698</v>
      </c>
      <c r="E164" s="103" t="s">
        <v>3699</v>
      </c>
      <c r="F164" s="103" t="s">
        <v>116</v>
      </c>
      <c r="G164" s="103" t="s">
        <v>3710</v>
      </c>
      <c r="H164" s="104">
        <v>614</v>
      </c>
      <c r="I164" s="103" t="s">
        <v>102</v>
      </c>
      <c r="J164" s="104">
        <v>0</v>
      </c>
      <c r="K164" s="103" t="s">
        <v>115</v>
      </c>
      <c r="L164" s="104">
        <v>132</v>
      </c>
      <c r="M164" s="103" t="s">
        <v>3627</v>
      </c>
      <c r="N164" s="104">
        <v>21</v>
      </c>
      <c r="O164" s="103" t="s">
        <v>3704</v>
      </c>
      <c r="P164" s="131">
        <v>0</v>
      </c>
      <c r="Q164" s="103" t="s">
        <v>115</v>
      </c>
      <c r="R164" s="104">
        <v>3</v>
      </c>
      <c r="S164" s="103" t="s">
        <v>3701</v>
      </c>
      <c r="T164" s="103" t="s">
        <v>3705</v>
      </c>
      <c r="U164" s="131">
        <v>1236</v>
      </c>
      <c r="V164" s="131">
        <v>0</v>
      </c>
      <c r="W164" s="104">
        <v>106</v>
      </c>
      <c r="X164" s="103" t="s">
        <v>104</v>
      </c>
      <c r="Y164" s="104">
        <v>1</v>
      </c>
      <c r="Z164" s="103" t="s">
        <v>93</v>
      </c>
      <c r="AA164" s="104">
        <v>0</v>
      </c>
      <c r="AB164" s="103" t="s">
        <v>115</v>
      </c>
      <c r="AC164" s="131">
        <v>0</v>
      </c>
      <c r="AD164" s="103" t="s">
        <v>115</v>
      </c>
      <c r="AE164" s="104">
        <v>0</v>
      </c>
      <c r="AF164" s="103" t="s">
        <v>115</v>
      </c>
      <c r="AG164" s="104">
        <v>3</v>
      </c>
      <c r="AH164" s="103" t="s">
        <v>3701</v>
      </c>
      <c r="AI164" s="103" t="s">
        <v>3702</v>
      </c>
      <c r="AJ164" s="131">
        <v>1236</v>
      </c>
      <c r="AK164" s="131">
        <v>0</v>
      </c>
      <c r="AL164" s="103" t="s">
        <v>115</v>
      </c>
      <c r="AM164" s="103" t="s">
        <v>27</v>
      </c>
      <c r="AN164" s="103" t="s">
        <v>1899</v>
      </c>
      <c r="AO164" s="103" t="s">
        <v>1900</v>
      </c>
      <c r="AP164" s="103" t="s">
        <v>3523</v>
      </c>
      <c r="AQ164" s="104">
        <v>0</v>
      </c>
      <c r="AR164" s="104">
        <v>0</v>
      </c>
      <c r="AS164" s="132">
        <v>0</v>
      </c>
      <c r="AT164" s="104">
        <v>0</v>
      </c>
    </row>
    <row r="165" spans="2:46">
      <c r="B165" s="104">
        <v>6</v>
      </c>
      <c r="C165" s="103" t="s">
        <v>3697</v>
      </c>
      <c r="D165" s="103" t="s">
        <v>3698</v>
      </c>
      <c r="E165" s="103" t="s">
        <v>3699</v>
      </c>
      <c r="F165" s="103" t="s">
        <v>116</v>
      </c>
      <c r="G165" s="103" t="s">
        <v>3710</v>
      </c>
      <c r="H165" s="104">
        <v>600</v>
      </c>
      <c r="I165" s="103" t="s">
        <v>3722</v>
      </c>
      <c r="J165" s="104">
        <v>0</v>
      </c>
      <c r="K165" s="103" t="s">
        <v>115</v>
      </c>
      <c r="L165" s="104">
        <v>133</v>
      </c>
      <c r="M165" s="103" t="s">
        <v>3630</v>
      </c>
      <c r="N165" s="104">
        <v>0</v>
      </c>
      <c r="O165" s="103" t="s">
        <v>115</v>
      </c>
      <c r="P165" s="131">
        <v>0</v>
      </c>
      <c r="Q165" s="103" t="s">
        <v>115</v>
      </c>
      <c r="R165" s="104">
        <v>3</v>
      </c>
      <c r="S165" s="103" t="s">
        <v>3701</v>
      </c>
      <c r="T165" s="103" t="s">
        <v>3702</v>
      </c>
      <c r="U165" s="131">
        <v>3140</v>
      </c>
      <c r="V165" s="131">
        <v>0</v>
      </c>
      <c r="W165" s="104">
        <v>106</v>
      </c>
      <c r="X165" s="103" t="s">
        <v>104</v>
      </c>
      <c r="Y165" s="104">
        <v>1</v>
      </c>
      <c r="Z165" s="103" t="s">
        <v>93</v>
      </c>
      <c r="AA165" s="104">
        <v>0</v>
      </c>
      <c r="AB165" s="103" t="s">
        <v>115</v>
      </c>
      <c r="AC165" s="131">
        <v>0</v>
      </c>
      <c r="AD165" s="103" t="s">
        <v>115</v>
      </c>
      <c r="AE165" s="104">
        <v>0</v>
      </c>
      <c r="AF165" s="103" t="s">
        <v>115</v>
      </c>
      <c r="AG165" s="104">
        <v>3</v>
      </c>
      <c r="AH165" s="103" t="s">
        <v>3701</v>
      </c>
      <c r="AI165" s="103" t="s">
        <v>3702</v>
      </c>
      <c r="AJ165" s="131">
        <v>3140</v>
      </c>
      <c r="AK165" s="131">
        <v>0</v>
      </c>
      <c r="AL165" s="103" t="s">
        <v>115</v>
      </c>
      <c r="AM165" s="103" t="s">
        <v>3513</v>
      </c>
      <c r="AN165" s="103" t="s">
        <v>137</v>
      </c>
      <c r="AO165" s="103" t="s">
        <v>138</v>
      </c>
      <c r="AP165" s="103" t="s">
        <v>3519</v>
      </c>
      <c r="AQ165" s="104">
        <v>0</v>
      </c>
      <c r="AR165" s="104">
        <v>0</v>
      </c>
      <c r="AS165" s="132">
        <v>0</v>
      </c>
      <c r="AT165" s="104">
        <v>0</v>
      </c>
    </row>
    <row r="166" spans="2:46">
      <c r="B166" s="104">
        <v>3</v>
      </c>
      <c r="C166" s="103" t="s">
        <v>3697</v>
      </c>
      <c r="D166" s="103" t="s">
        <v>3698</v>
      </c>
      <c r="E166" s="103" t="s">
        <v>3699</v>
      </c>
      <c r="F166" s="103" t="s">
        <v>116</v>
      </c>
      <c r="G166" s="103" t="s">
        <v>3710</v>
      </c>
      <c r="H166" s="104">
        <v>600</v>
      </c>
      <c r="I166" s="103" t="s">
        <v>3722</v>
      </c>
      <c r="J166" s="104">
        <v>0</v>
      </c>
      <c r="K166" s="103" t="s">
        <v>115</v>
      </c>
      <c r="L166" s="104">
        <v>133</v>
      </c>
      <c r="M166" s="103" t="s">
        <v>3630</v>
      </c>
      <c r="N166" s="104">
        <v>0</v>
      </c>
      <c r="O166" s="103" t="s">
        <v>115</v>
      </c>
      <c r="P166" s="131">
        <v>0</v>
      </c>
      <c r="Q166" s="103" t="s">
        <v>115</v>
      </c>
      <c r="R166" s="104">
        <v>3</v>
      </c>
      <c r="S166" s="103" t="s">
        <v>3701</v>
      </c>
      <c r="T166" s="103" t="s">
        <v>3702</v>
      </c>
      <c r="U166" s="131">
        <v>43125</v>
      </c>
      <c r="V166" s="131">
        <v>0</v>
      </c>
      <c r="W166" s="104">
        <v>106</v>
      </c>
      <c r="X166" s="103" t="s">
        <v>104</v>
      </c>
      <c r="Y166" s="104">
        <v>1</v>
      </c>
      <c r="Z166" s="103" t="s">
        <v>93</v>
      </c>
      <c r="AA166" s="104">
        <v>0</v>
      </c>
      <c r="AB166" s="103" t="s">
        <v>115</v>
      </c>
      <c r="AC166" s="131">
        <v>0</v>
      </c>
      <c r="AD166" s="103" t="s">
        <v>115</v>
      </c>
      <c r="AE166" s="104">
        <v>0</v>
      </c>
      <c r="AF166" s="103" t="s">
        <v>115</v>
      </c>
      <c r="AG166" s="104">
        <v>3</v>
      </c>
      <c r="AH166" s="103" t="s">
        <v>3701</v>
      </c>
      <c r="AI166" s="103" t="s">
        <v>3702</v>
      </c>
      <c r="AJ166" s="131">
        <v>43125</v>
      </c>
      <c r="AK166" s="131">
        <v>0</v>
      </c>
      <c r="AL166" s="103" t="s">
        <v>115</v>
      </c>
      <c r="AM166" s="103" t="s">
        <v>3513</v>
      </c>
      <c r="AN166" s="103" t="s">
        <v>145</v>
      </c>
      <c r="AO166" s="103" t="s">
        <v>146</v>
      </c>
      <c r="AP166" s="103" t="s">
        <v>3519</v>
      </c>
      <c r="AQ166" s="104">
        <v>0</v>
      </c>
      <c r="AR166" s="104">
        <v>0</v>
      </c>
      <c r="AS166" s="132">
        <v>0</v>
      </c>
      <c r="AT166" s="104">
        <v>0</v>
      </c>
    </row>
    <row r="167" spans="2:46">
      <c r="B167" s="104">
        <v>6</v>
      </c>
      <c r="C167" s="103" t="s">
        <v>3697</v>
      </c>
      <c r="D167" s="103" t="s">
        <v>3698</v>
      </c>
      <c r="E167" s="103" t="s">
        <v>3699</v>
      </c>
      <c r="F167" s="103" t="s">
        <v>116</v>
      </c>
      <c r="G167" s="103" t="s">
        <v>3710</v>
      </c>
      <c r="H167" s="104">
        <v>614</v>
      </c>
      <c r="I167" s="103" t="s">
        <v>102</v>
      </c>
      <c r="J167" s="104">
        <v>0</v>
      </c>
      <c r="K167" s="103" t="s">
        <v>115</v>
      </c>
      <c r="L167" s="104">
        <v>133</v>
      </c>
      <c r="M167" s="103" t="s">
        <v>3630</v>
      </c>
      <c r="N167" s="104">
        <v>21</v>
      </c>
      <c r="O167" s="103" t="s">
        <v>3704</v>
      </c>
      <c r="P167" s="131">
        <v>0</v>
      </c>
      <c r="Q167" s="103" t="s">
        <v>115</v>
      </c>
      <c r="R167" s="104">
        <v>3</v>
      </c>
      <c r="S167" s="103" t="s">
        <v>3701</v>
      </c>
      <c r="T167" s="103" t="s">
        <v>3705</v>
      </c>
      <c r="U167" s="131">
        <v>134</v>
      </c>
      <c r="V167" s="131">
        <v>0</v>
      </c>
      <c r="W167" s="104">
        <v>106</v>
      </c>
      <c r="X167" s="103" t="s">
        <v>104</v>
      </c>
      <c r="Y167" s="104">
        <v>1</v>
      </c>
      <c r="Z167" s="103" t="s">
        <v>93</v>
      </c>
      <c r="AA167" s="104">
        <v>0</v>
      </c>
      <c r="AB167" s="103" t="s">
        <v>115</v>
      </c>
      <c r="AC167" s="131">
        <v>0</v>
      </c>
      <c r="AD167" s="103" t="s">
        <v>115</v>
      </c>
      <c r="AE167" s="104">
        <v>0</v>
      </c>
      <c r="AF167" s="103" t="s">
        <v>115</v>
      </c>
      <c r="AG167" s="104">
        <v>3</v>
      </c>
      <c r="AH167" s="103" t="s">
        <v>3701</v>
      </c>
      <c r="AI167" s="103" t="s">
        <v>3702</v>
      </c>
      <c r="AJ167" s="131">
        <v>134</v>
      </c>
      <c r="AK167" s="131">
        <v>0</v>
      </c>
      <c r="AL167" s="103" t="s">
        <v>115</v>
      </c>
      <c r="AM167" s="103" t="s">
        <v>27</v>
      </c>
      <c r="AN167" s="103" t="s">
        <v>137</v>
      </c>
      <c r="AO167" s="103" t="s">
        <v>138</v>
      </c>
      <c r="AP167" s="103" t="s">
        <v>3523</v>
      </c>
      <c r="AQ167" s="104">
        <v>0</v>
      </c>
      <c r="AR167" s="104">
        <v>0</v>
      </c>
      <c r="AS167" s="132">
        <v>0</v>
      </c>
      <c r="AT167" s="104">
        <v>0</v>
      </c>
    </row>
    <row r="168" spans="2:46">
      <c r="B168" s="104">
        <v>3</v>
      </c>
      <c r="C168" s="103" t="s">
        <v>3697</v>
      </c>
      <c r="D168" s="103" t="s">
        <v>3698</v>
      </c>
      <c r="E168" s="103" t="s">
        <v>3699</v>
      </c>
      <c r="F168" s="103" t="s">
        <v>116</v>
      </c>
      <c r="G168" s="103" t="s">
        <v>3710</v>
      </c>
      <c r="H168" s="104">
        <v>614</v>
      </c>
      <c r="I168" s="103" t="s">
        <v>102</v>
      </c>
      <c r="J168" s="104">
        <v>0</v>
      </c>
      <c r="K168" s="103" t="s">
        <v>115</v>
      </c>
      <c r="L168" s="104">
        <v>133</v>
      </c>
      <c r="M168" s="103" t="s">
        <v>3630</v>
      </c>
      <c r="N168" s="104">
        <v>21</v>
      </c>
      <c r="O168" s="103" t="s">
        <v>3704</v>
      </c>
      <c r="P168" s="131">
        <v>0</v>
      </c>
      <c r="Q168" s="103" t="s">
        <v>115</v>
      </c>
      <c r="R168" s="104">
        <v>3</v>
      </c>
      <c r="S168" s="103" t="s">
        <v>3701</v>
      </c>
      <c r="T168" s="103" t="s">
        <v>3705</v>
      </c>
      <c r="U168" s="131">
        <v>533</v>
      </c>
      <c r="V168" s="131">
        <v>0</v>
      </c>
      <c r="W168" s="104">
        <v>106</v>
      </c>
      <c r="X168" s="103" t="s">
        <v>104</v>
      </c>
      <c r="Y168" s="104">
        <v>1</v>
      </c>
      <c r="Z168" s="103" t="s">
        <v>93</v>
      </c>
      <c r="AA168" s="104">
        <v>0</v>
      </c>
      <c r="AB168" s="103" t="s">
        <v>115</v>
      </c>
      <c r="AC168" s="131">
        <v>0</v>
      </c>
      <c r="AD168" s="103" t="s">
        <v>115</v>
      </c>
      <c r="AE168" s="104">
        <v>0</v>
      </c>
      <c r="AF168" s="103" t="s">
        <v>115</v>
      </c>
      <c r="AG168" s="104">
        <v>3</v>
      </c>
      <c r="AH168" s="103" t="s">
        <v>3701</v>
      </c>
      <c r="AI168" s="103" t="s">
        <v>3702</v>
      </c>
      <c r="AJ168" s="131">
        <v>533</v>
      </c>
      <c r="AK168" s="131">
        <v>0</v>
      </c>
      <c r="AL168" s="103" t="s">
        <v>115</v>
      </c>
      <c r="AM168" s="103" t="s">
        <v>27</v>
      </c>
      <c r="AN168" s="103" t="s">
        <v>145</v>
      </c>
      <c r="AO168" s="103" t="s">
        <v>146</v>
      </c>
      <c r="AP168" s="103" t="s">
        <v>3523</v>
      </c>
      <c r="AQ168" s="104">
        <v>0</v>
      </c>
      <c r="AR168" s="104">
        <v>0</v>
      </c>
      <c r="AS168" s="132">
        <v>0</v>
      </c>
      <c r="AT168" s="104">
        <v>0</v>
      </c>
    </row>
    <row r="169" spans="2:46">
      <c r="B169" s="104">
        <v>7</v>
      </c>
      <c r="C169" s="103" t="s">
        <v>3697</v>
      </c>
      <c r="D169" s="103" t="s">
        <v>3698</v>
      </c>
      <c r="E169" s="103" t="s">
        <v>3699</v>
      </c>
      <c r="F169" s="103" t="s">
        <v>116</v>
      </c>
      <c r="G169" s="103" t="s">
        <v>3710</v>
      </c>
      <c r="H169" s="104">
        <v>600</v>
      </c>
      <c r="I169" s="103" t="s">
        <v>3722</v>
      </c>
      <c r="J169" s="104">
        <v>0</v>
      </c>
      <c r="K169" s="103" t="s">
        <v>115</v>
      </c>
      <c r="L169" s="104">
        <v>141</v>
      </c>
      <c r="M169" s="103" t="s">
        <v>3638</v>
      </c>
      <c r="N169" s="104">
        <v>0</v>
      </c>
      <c r="O169" s="103" t="s">
        <v>115</v>
      </c>
      <c r="P169" s="131">
        <v>0</v>
      </c>
      <c r="Q169" s="103" t="s">
        <v>115</v>
      </c>
      <c r="R169" s="104">
        <v>3</v>
      </c>
      <c r="S169" s="103" t="s">
        <v>3701</v>
      </c>
      <c r="T169" s="103" t="s">
        <v>3702</v>
      </c>
      <c r="U169" s="131">
        <v>7292</v>
      </c>
      <c r="V169" s="131">
        <v>0</v>
      </c>
      <c r="W169" s="104">
        <v>106</v>
      </c>
      <c r="X169" s="103" t="s">
        <v>104</v>
      </c>
      <c r="Y169" s="104">
        <v>1</v>
      </c>
      <c r="Z169" s="103" t="s">
        <v>93</v>
      </c>
      <c r="AA169" s="104">
        <v>0</v>
      </c>
      <c r="AB169" s="103" t="s">
        <v>115</v>
      </c>
      <c r="AC169" s="131">
        <v>0</v>
      </c>
      <c r="AD169" s="103" t="s">
        <v>115</v>
      </c>
      <c r="AE169" s="104">
        <v>0</v>
      </c>
      <c r="AF169" s="103" t="s">
        <v>115</v>
      </c>
      <c r="AG169" s="104">
        <v>3</v>
      </c>
      <c r="AH169" s="103" t="s">
        <v>3701</v>
      </c>
      <c r="AI169" s="103" t="s">
        <v>3702</v>
      </c>
      <c r="AJ169" s="131">
        <v>7292</v>
      </c>
      <c r="AK169" s="131">
        <v>0</v>
      </c>
      <c r="AL169" s="103" t="s">
        <v>115</v>
      </c>
      <c r="AM169" s="103" t="s">
        <v>3513</v>
      </c>
      <c r="AN169" s="103" t="s">
        <v>140</v>
      </c>
      <c r="AO169" s="103" t="s">
        <v>94</v>
      </c>
      <c r="AP169" s="103" t="s">
        <v>3519</v>
      </c>
      <c r="AQ169" s="104">
        <v>0</v>
      </c>
      <c r="AR169" s="104">
        <v>0</v>
      </c>
      <c r="AS169" s="132">
        <v>0</v>
      </c>
      <c r="AT169" s="104">
        <v>0</v>
      </c>
    </row>
    <row r="170" spans="2:46">
      <c r="B170" s="104">
        <v>7</v>
      </c>
      <c r="C170" s="103" t="s">
        <v>3697</v>
      </c>
      <c r="D170" s="103" t="s">
        <v>3698</v>
      </c>
      <c r="E170" s="103" t="s">
        <v>3699</v>
      </c>
      <c r="F170" s="103" t="s">
        <v>116</v>
      </c>
      <c r="G170" s="103" t="s">
        <v>3710</v>
      </c>
      <c r="H170" s="104">
        <v>600</v>
      </c>
      <c r="I170" s="103" t="s">
        <v>3722</v>
      </c>
      <c r="J170" s="104">
        <v>0</v>
      </c>
      <c r="K170" s="103" t="s">
        <v>115</v>
      </c>
      <c r="L170" s="104">
        <v>141</v>
      </c>
      <c r="M170" s="103" t="s">
        <v>3638</v>
      </c>
      <c r="N170" s="104">
        <v>0</v>
      </c>
      <c r="O170" s="103" t="s">
        <v>115</v>
      </c>
      <c r="P170" s="131">
        <v>0</v>
      </c>
      <c r="Q170" s="103" t="s">
        <v>115</v>
      </c>
      <c r="R170" s="104">
        <v>3</v>
      </c>
      <c r="S170" s="103" t="s">
        <v>3701</v>
      </c>
      <c r="T170" s="103" t="s">
        <v>3702</v>
      </c>
      <c r="U170" s="131">
        <v>10991</v>
      </c>
      <c r="V170" s="131">
        <v>0</v>
      </c>
      <c r="W170" s="104">
        <v>106</v>
      </c>
      <c r="X170" s="103" t="s">
        <v>104</v>
      </c>
      <c r="Y170" s="104">
        <v>1</v>
      </c>
      <c r="Z170" s="103" t="s">
        <v>93</v>
      </c>
      <c r="AA170" s="104">
        <v>0</v>
      </c>
      <c r="AB170" s="103" t="s">
        <v>115</v>
      </c>
      <c r="AC170" s="131">
        <v>0</v>
      </c>
      <c r="AD170" s="103" t="s">
        <v>115</v>
      </c>
      <c r="AE170" s="104">
        <v>0</v>
      </c>
      <c r="AF170" s="103" t="s">
        <v>115</v>
      </c>
      <c r="AG170" s="104">
        <v>3</v>
      </c>
      <c r="AH170" s="103" t="s">
        <v>3701</v>
      </c>
      <c r="AI170" s="103" t="s">
        <v>3702</v>
      </c>
      <c r="AJ170" s="131">
        <v>10991</v>
      </c>
      <c r="AK170" s="131">
        <v>0</v>
      </c>
      <c r="AL170" s="103" t="s">
        <v>115</v>
      </c>
      <c r="AM170" s="103" t="s">
        <v>3513</v>
      </c>
      <c r="AN170" s="103" t="s">
        <v>137</v>
      </c>
      <c r="AO170" s="103" t="s">
        <v>138</v>
      </c>
      <c r="AP170" s="103" t="s">
        <v>3519</v>
      </c>
      <c r="AQ170" s="104">
        <v>0</v>
      </c>
      <c r="AR170" s="104">
        <v>0</v>
      </c>
      <c r="AS170" s="132">
        <v>0</v>
      </c>
      <c r="AT170" s="104">
        <v>0</v>
      </c>
    </row>
    <row r="171" spans="2:46">
      <c r="B171" s="104">
        <v>4</v>
      </c>
      <c r="C171" s="103" t="s">
        <v>3697</v>
      </c>
      <c r="D171" s="103" t="s">
        <v>3698</v>
      </c>
      <c r="E171" s="103" t="s">
        <v>3699</v>
      </c>
      <c r="F171" s="103" t="s">
        <v>116</v>
      </c>
      <c r="G171" s="103" t="s">
        <v>3710</v>
      </c>
      <c r="H171" s="104">
        <v>600</v>
      </c>
      <c r="I171" s="103" t="s">
        <v>3722</v>
      </c>
      <c r="J171" s="104">
        <v>0</v>
      </c>
      <c r="K171" s="103" t="s">
        <v>115</v>
      </c>
      <c r="L171" s="104">
        <v>141</v>
      </c>
      <c r="M171" s="103" t="s">
        <v>3638</v>
      </c>
      <c r="N171" s="104">
        <v>0</v>
      </c>
      <c r="O171" s="103" t="s">
        <v>115</v>
      </c>
      <c r="P171" s="131">
        <v>0</v>
      </c>
      <c r="Q171" s="103" t="s">
        <v>115</v>
      </c>
      <c r="R171" s="104">
        <v>3</v>
      </c>
      <c r="S171" s="103" t="s">
        <v>3701</v>
      </c>
      <c r="T171" s="103" t="s">
        <v>3702</v>
      </c>
      <c r="U171" s="131">
        <v>142723</v>
      </c>
      <c r="V171" s="131">
        <v>0</v>
      </c>
      <c r="W171" s="104">
        <v>106</v>
      </c>
      <c r="X171" s="103" t="s">
        <v>104</v>
      </c>
      <c r="Y171" s="104">
        <v>1</v>
      </c>
      <c r="Z171" s="103" t="s">
        <v>93</v>
      </c>
      <c r="AA171" s="104">
        <v>0</v>
      </c>
      <c r="AB171" s="103" t="s">
        <v>115</v>
      </c>
      <c r="AC171" s="131">
        <v>0</v>
      </c>
      <c r="AD171" s="103" t="s">
        <v>115</v>
      </c>
      <c r="AE171" s="104">
        <v>0</v>
      </c>
      <c r="AF171" s="103" t="s">
        <v>115</v>
      </c>
      <c r="AG171" s="104">
        <v>3</v>
      </c>
      <c r="AH171" s="103" t="s">
        <v>3701</v>
      </c>
      <c r="AI171" s="103" t="s">
        <v>3702</v>
      </c>
      <c r="AJ171" s="131">
        <v>142723</v>
      </c>
      <c r="AK171" s="131">
        <v>0</v>
      </c>
      <c r="AL171" s="103" t="s">
        <v>115</v>
      </c>
      <c r="AM171" s="103" t="s">
        <v>3513</v>
      </c>
      <c r="AN171" s="103" t="s">
        <v>145</v>
      </c>
      <c r="AO171" s="103" t="s">
        <v>146</v>
      </c>
      <c r="AP171" s="103" t="s">
        <v>3519</v>
      </c>
      <c r="AQ171" s="104">
        <v>0</v>
      </c>
      <c r="AR171" s="104">
        <v>0</v>
      </c>
      <c r="AS171" s="132">
        <v>0</v>
      </c>
      <c r="AT171" s="104">
        <v>0</v>
      </c>
    </row>
    <row r="172" spans="2:46">
      <c r="B172" s="104">
        <v>4</v>
      </c>
      <c r="C172" s="103" t="s">
        <v>3697</v>
      </c>
      <c r="D172" s="103" t="s">
        <v>3698</v>
      </c>
      <c r="E172" s="103" t="s">
        <v>3699</v>
      </c>
      <c r="F172" s="103" t="s">
        <v>116</v>
      </c>
      <c r="G172" s="103" t="s">
        <v>3710</v>
      </c>
      <c r="H172" s="104">
        <v>600</v>
      </c>
      <c r="I172" s="103" t="s">
        <v>3722</v>
      </c>
      <c r="J172" s="104">
        <v>0</v>
      </c>
      <c r="K172" s="103" t="s">
        <v>115</v>
      </c>
      <c r="L172" s="104">
        <v>141</v>
      </c>
      <c r="M172" s="103" t="s">
        <v>3638</v>
      </c>
      <c r="N172" s="104">
        <v>0</v>
      </c>
      <c r="O172" s="103" t="s">
        <v>115</v>
      </c>
      <c r="P172" s="131">
        <v>0</v>
      </c>
      <c r="Q172" s="103" t="s">
        <v>115</v>
      </c>
      <c r="R172" s="104">
        <v>3</v>
      </c>
      <c r="S172" s="103" t="s">
        <v>3701</v>
      </c>
      <c r="T172" s="103" t="s">
        <v>3702</v>
      </c>
      <c r="U172" s="131">
        <v>11474</v>
      </c>
      <c r="V172" s="131">
        <v>0</v>
      </c>
      <c r="W172" s="104">
        <v>106</v>
      </c>
      <c r="X172" s="103" t="s">
        <v>104</v>
      </c>
      <c r="Y172" s="104">
        <v>1</v>
      </c>
      <c r="Z172" s="103" t="s">
        <v>93</v>
      </c>
      <c r="AA172" s="104">
        <v>0</v>
      </c>
      <c r="AB172" s="103" t="s">
        <v>115</v>
      </c>
      <c r="AC172" s="131">
        <v>0</v>
      </c>
      <c r="AD172" s="103" t="s">
        <v>115</v>
      </c>
      <c r="AE172" s="104">
        <v>0</v>
      </c>
      <c r="AF172" s="103" t="s">
        <v>115</v>
      </c>
      <c r="AG172" s="104">
        <v>3</v>
      </c>
      <c r="AH172" s="103" t="s">
        <v>3701</v>
      </c>
      <c r="AI172" s="103" t="s">
        <v>3702</v>
      </c>
      <c r="AJ172" s="131">
        <v>11474</v>
      </c>
      <c r="AK172" s="131">
        <v>0</v>
      </c>
      <c r="AL172" s="103" t="s">
        <v>115</v>
      </c>
      <c r="AM172" s="103" t="s">
        <v>3513</v>
      </c>
      <c r="AN172" s="103" t="s">
        <v>1899</v>
      </c>
      <c r="AO172" s="103" t="s">
        <v>1900</v>
      </c>
      <c r="AP172" s="103" t="s">
        <v>3519</v>
      </c>
      <c r="AQ172" s="104">
        <v>0</v>
      </c>
      <c r="AR172" s="104">
        <v>0</v>
      </c>
      <c r="AS172" s="132">
        <v>0</v>
      </c>
      <c r="AT172" s="104">
        <v>0</v>
      </c>
    </row>
    <row r="173" spans="2:46">
      <c r="B173" s="104">
        <v>7</v>
      </c>
      <c r="C173" s="103" t="s">
        <v>3697</v>
      </c>
      <c r="D173" s="103" t="s">
        <v>3698</v>
      </c>
      <c r="E173" s="103" t="s">
        <v>3699</v>
      </c>
      <c r="F173" s="103" t="s">
        <v>116</v>
      </c>
      <c r="G173" s="103" t="s">
        <v>3710</v>
      </c>
      <c r="H173" s="104">
        <v>614</v>
      </c>
      <c r="I173" s="103" t="s">
        <v>102</v>
      </c>
      <c r="J173" s="104">
        <v>0</v>
      </c>
      <c r="K173" s="103" t="s">
        <v>115</v>
      </c>
      <c r="L173" s="104">
        <v>141</v>
      </c>
      <c r="M173" s="103" t="s">
        <v>3638</v>
      </c>
      <c r="N173" s="104">
        <v>21</v>
      </c>
      <c r="O173" s="103" t="s">
        <v>3704</v>
      </c>
      <c r="P173" s="131">
        <v>0</v>
      </c>
      <c r="Q173" s="103" t="s">
        <v>115</v>
      </c>
      <c r="R173" s="104">
        <v>3</v>
      </c>
      <c r="S173" s="103" t="s">
        <v>3701</v>
      </c>
      <c r="T173" s="103" t="s">
        <v>3705</v>
      </c>
      <c r="U173" s="131">
        <v>131</v>
      </c>
      <c r="V173" s="131">
        <v>0</v>
      </c>
      <c r="W173" s="104">
        <v>106</v>
      </c>
      <c r="X173" s="103" t="s">
        <v>104</v>
      </c>
      <c r="Y173" s="104">
        <v>1</v>
      </c>
      <c r="Z173" s="103" t="s">
        <v>93</v>
      </c>
      <c r="AA173" s="104">
        <v>0</v>
      </c>
      <c r="AB173" s="103" t="s">
        <v>115</v>
      </c>
      <c r="AC173" s="131">
        <v>0</v>
      </c>
      <c r="AD173" s="103" t="s">
        <v>115</v>
      </c>
      <c r="AE173" s="104">
        <v>0</v>
      </c>
      <c r="AF173" s="103" t="s">
        <v>115</v>
      </c>
      <c r="AG173" s="104">
        <v>3</v>
      </c>
      <c r="AH173" s="103" t="s">
        <v>3701</v>
      </c>
      <c r="AI173" s="103" t="s">
        <v>3702</v>
      </c>
      <c r="AJ173" s="131">
        <v>131</v>
      </c>
      <c r="AK173" s="131">
        <v>0</v>
      </c>
      <c r="AL173" s="103" t="s">
        <v>115</v>
      </c>
      <c r="AM173" s="103" t="s">
        <v>27</v>
      </c>
      <c r="AN173" s="103" t="s">
        <v>140</v>
      </c>
      <c r="AO173" s="103" t="s">
        <v>94</v>
      </c>
      <c r="AP173" s="103" t="s">
        <v>3523</v>
      </c>
      <c r="AQ173" s="104">
        <v>0</v>
      </c>
      <c r="AR173" s="104">
        <v>0</v>
      </c>
      <c r="AS173" s="132">
        <v>0</v>
      </c>
      <c r="AT173" s="104">
        <v>0</v>
      </c>
    </row>
    <row r="174" spans="2:46">
      <c r="B174" s="104">
        <v>7</v>
      </c>
      <c r="C174" s="103" t="s">
        <v>3697</v>
      </c>
      <c r="D174" s="103" t="s">
        <v>3698</v>
      </c>
      <c r="E174" s="103" t="s">
        <v>3699</v>
      </c>
      <c r="F174" s="103" t="s">
        <v>116</v>
      </c>
      <c r="G174" s="103" t="s">
        <v>3710</v>
      </c>
      <c r="H174" s="104">
        <v>614</v>
      </c>
      <c r="I174" s="103" t="s">
        <v>102</v>
      </c>
      <c r="J174" s="104">
        <v>0</v>
      </c>
      <c r="K174" s="103" t="s">
        <v>115</v>
      </c>
      <c r="L174" s="104">
        <v>141</v>
      </c>
      <c r="M174" s="103" t="s">
        <v>3638</v>
      </c>
      <c r="N174" s="104">
        <v>21</v>
      </c>
      <c r="O174" s="103" t="s">
        <v>3704</v>
      </c>
      <c r="P174" s="131">
        <v>0</v>
      </c>
      <c r="Q174" s="103" t="s">
        <v>115</v>
      </c>
      <c r="R174" s="104">
        <v>3</v>
      </c>
      <c r="S174" s="103" t="s">
        <v>3701</v>
      </c>
      <c r="T174" s="103" t="s">
        <v>3705</v>
      </c>
      <c r="U174" s="131">
        <v>470</v>
      </c>
      <c r="V174" s="131">
        <v>0</v>
      </c>
      <c r="W174" s="104">
        <v>106</v>
      </c>
      <c r="X174" s="103" t="s">
        <v>104</v>
      </c>
      <c r="Y174" s="104">
        <v>1</v>
      </c>
      <c r="Z174" s="103" t="s">
        <v>93</v>
      </c>
      <c r="AA174" s="104">
        <v>0</v>
      </c>
      <c r="AB174" s="103" t="s">
        <v>115</v>
      </c>
      <c r="AC174" s="131">
        <v>0</v>
      </c>
      <c r="AD174" s="103" t="s">
        <v>115</v>
      </c>
      <c r="AE174" s="104">
        <v>0</v>
      </c>
      <c r="AF174" s="103" t="s">
        <v>115</v>
      </c>
      <c r="AG174" s="104">
        <v>3</v>
      </c>
      <c r="AH174" s="103" t="s">
        <v>3701</v>
      </c>
      <c r="AI174" s="103" t="s">
        <v>3702</v>
      </c>
      <c r="AJ174" s="131">
        <v>470</v>
      </c>
      <c r="AK174" s="131">
        <v>0</v>
      </c>
      <c r="AL174" s="103" t="s">
        <v>115</v>
      </c>
      <c r="AM174" s="103" t="s">
        <v>27</v>
      </c>
      <c r="AN174" s="103" t="s">
        <v>137</v>
      </c>
      <c r="AO174" s="103" t="s">
        <v>138</v>
      </c>
      <c r="AP174" s="103" t="s">
        <v>3523</v>
      </c>
      <c r="AQ174" s="104">
        <v>0</v>
      </c>
      <c r="AR174" s="104">
        <v>0</v>
      </c>
      <c r="AS174" s="132">
        <v>0</v>
      </c>
      <c r="AT174" s="104">
        <v>0</v>
      </c>
    </row>
    <row r="175" spans="2:46">
      <c r="B175" s="104">
        <v>4</v>
      </c>
      <c r="C175" s="103" t="s">
        <v>3697</v>
      </c>
      <c r="D175" s="103" t="s">
        <v>3698</v>
      </c>
      <c r="E175" s="103" t="s">
        <v>3699</v>
      </c>
      <c r="F175" s="103" t="s">
        <v>116</v>
      </c>
      <c r="G175" s="103" t="s">
        <v>3710</v>
      </c>
      <c r="H175" s="104">
        <v>614</v>
      </c>
      <c r="I175" s="103" t="s">
        <v>102</v>
      </c>
      <c r="J175" s="104">
        <v>0</v>
      </c>
      <c r="K175" s="103" t="s">
        <v>115</v>
      </c>
      <c r="L175" s="104">
        <v>141</v>
      </c>
      <c r="M175" s="103" t="s">
        <v>3638</v>
      </c>
      <c r="N175" s="104">
        <v>21</v>
      </c>
      <c r="O175" s="103" t="s">
        <v>3704</v>
      </c>
      <c r="P175" s="131">
        <v>0</v>
      </c>
      <c r="Q175" s="103" t="s">
        <v>115</v>
      </c>
      <c r="R175" s="104">
        <v>3</v>
      </c>
      <c r="S175" s="103" t="s">
        <v>3701</v>
      </c>
      <c r="T175" s="103" t="s">
        <v>3705</v>
      </c>
      <c r="U175" s="131">
        <v>1762</v>
      </c>
      <c r="V175" s="131">
        <v>0</v>
      </c>
      <c r="W175" s="104">
        <v>106</v>
      </c>
      <c r="X175" s="103" t="s">
        <v>104</v>
      </c>
      <c r="Y175" s="104">
        <v>1</v>
      </c>
      <c r="Z175" s="103" t="s">
        <v>93</v>
      </c>
      <c r="AA175" s="104">
        <v>0</v>
      </c>
      <c r="AB175" s="103" t="s">
        <v>115</v>
      </c>
      <c r="AC175" s="131">
        <v>0</v>
      </c>
      <c r="AD175" s="103" t="s">
        <v>115</v>
      </c>
      <c r="AE175" s="104">
        <v>0</v>
      </c>
      <c r="AF175" s="103" t="s">
        <v>115</v>
      </c>
      <c r="AG175" s="104">
        <v>3</v>
      </c>
      <c r="AH175" s="103" t="s">
        <v>3701</v>
      </c>
      <c r="AI175" s="103" t="s">
        <v>3702</v>
      </c>
      <c r="AJ175" s="131">
        <v>1762</v>
      </c>
      <c r="AK175" s="131">
        <v>0</v>
      </c>
      <c r="AL175" s="103" t="s">
        <v>115</v>
      </c>
      <c r="AM175" s="103" t="s">
        <v>27</v>
      </c>
      <c r="AN175" s="103" t="s">
        <v>145</v>
      </c>
      <c r="AO175" s="103" t="s">
        <v>146</v>
      </c>
      <c r="AP175" s="103" t="s">
        <v>3523</v>
      </c>
      <c r="AQ175" s="104">
        <v>0</v>
      </c>
      <c r="AR175" s="104">
        <v>0</v>
      </c>
      <c r="AS175" s="132">
        <v>0</v>
      </c>
      <c r="AT175" s="104">
        <v>0</v>
      </c>
    </row>
    <row r="176" spans="2:46">
      <c r="B176" s="104">
        <v>4</v>
      </c>
      <c r="C176" s="103" t="s">
        <v>3697</v>
      </c>
      <c r="D176" s="103" t="s">
        <v>3698</v>
      </c>
      <c r="E176" s="103" t="s">
        <v>3699</v>
      </c>
      <c r="F176" s="103" t="s">
        <v>116</v>
      </c>
      <c r="G176" s="103" t="s">
        <v>3710</v>
      </c>
      <c r="H176" s="104">
        <v>614</v>
      </c>
      <c r="I176" s="103" t="s">
        <v>102</v>
      </c>
      <c r="J176" s="104">
        <v>0</v>
      </c>
      <c r="K176" s="103" t="s">
        <v>115</v>
      </c>
      <c r="L176" s="104">
        <v>141</v>
      </c>
      <c r="M176" s="103" t="s">
        <v>3638</v>
      </c>
      <c r="N176" s="104">
        <v>21</v>
      </c>
      <c r="O176" s="103" t="s">
        <v>3704</v>
      </c>
      <c r="P176" s="131">
        <v>0</v>
      </c>
      <c r="Q176" s="103" t="s">
        <v>115</v>
      </c>
      <c r="R176" s="104">
        <v>3</v>
      </c>
      <c r="S176" s="103" t="s">
        <v>3701</v>
      </c>
      <c r="T176" s="103" t="s">
        <v>3705</v>
      </c>
      <c r="U176" s="131">
        <v>805</v>
      </c>
      <c r="V176" s="131">
        <v>0</v>
      </c>
      <c r="W176" s="104">
        <v>106</v>
      </c>
      <c r="X176" s="103" t="s">
        <v>104</v>
      </c>
      <c r="Y176" s="104">
        <v>1</v>
      </c>
      <c r="Z176" s="103" t="s">
        <v>93</v>
      </c>
      <c r="AA176" s="104">
        <v>0</v>
      </c>
      <c r="AB176" s="103" t="s">
        <v>115</v>
      </c>
      <c r="AC176" s="131">
        <v>0</v>
      </c>
      <c r="AD176" s="103" t="s">
        <v>115</v>
      </c>
      <c r="AE176" s="104">
        <v>0</v>
      </c>
      <c r="AF176" s="103" t="s">
        <v>115</v>
      </c>
      <c r="AG176" s="104">
        <v>3</v>
      </c>
      <c r="AH176" s="103" t="s">
        <v>3701</v>
      </c>
      <c r="AI176" s="103" t="s">
        <v>3702</v>
      </c>
      <c r="AJ176" s="131">
        <v>805</v>
      </c>
      <c r="AK176" s="131">
        <v>0</v>
      </c>
      <c r="AL176" s="103" t="s">
        <v>115</v>
      </c>
      <c r="AM176" s="103" t="s">
        <v>27</v>
      </c>
      <c r="AN176" s="103" t="s">
        <v>1899</v>
      </c>
      <c r="AO176" s="103" t="s">
        <v>1900</v>
      </c>
      <c r="AP176" s="103" t="s">
        <v>3523</v>
      </c>
      <c r="AQ176" s="104">
        <v>0</v>
      </c>
      <c r="AR176" s="104">
        <v>0</v>
      </c>
      <c r="AS176" s="132">
        <v>0</v>
      </c>
      <c r="AT176" s="104">
        <v>0</v>
      </c>
    </row>
    <row r="177" spans="2:46">
      <c r="B177" s="104">
        <v>4</v>
      </c>
      <c r="C177" s="103" t="s">
        <v>3697</v>
      </c>
      <c r="D177" s="103" t="s">
        <v>3698</v>
      </c>
      <c r="E177" s="103" t="s">
        <v>3699</v>
      </c>
      <c r="F177" s="103" t="s">
        <v>116</v>
      </c>
      <c r="G177" s="103" t="s">
        <v>3710</v>
      </c>
      <c r="H177" s="104">
        <v>600</v>
      </c>
      <c r="I177" s="103" t="s">
        <v>3722</v>
      </c>
      <c r="J177" s="104">
        <v>0</v>
      </c>
      <c r="K177" s="103" t="s">
        <v>115</v>
      </c>
      <c r="L177" s="104">
        <v>151</v>
      </c>
      <c r="M177" s="103" t="s">
        <v>3747</v>
      </c>
      <c r="N177" s="104">
        <v>0</v>
      </c>
      <c r="O177" s="103" t="s">
        <v>115</v>
      </c>
      <c r="P177" s="131">
        <v>0</v>
      </c>
      <c r="Q177" s="103" t="s">
        <v>115</v>
      </c>
      <c r="R177" s="104">
        <v>3</v>
      </c>
      <c r="S177" s="103" t="s">
        <v>3701</v>
      </c>
      <c r="T177" s="103" t="s">
        <v>3702</v>
      </c>
      <c r="U177" s="131">
        <v>6750</v>
      </c>
      <c r="V177" s="131">
        <v>0</v>
      </c>
      <c r="W177" s="104">
        <v>106</v>
      </c>
      <c r="X177" s="103" t="s">
        <v>104</v>
      </c>
      <c r="Y177" s="104">
        <v>1</v>
      </c>
      <c r="Z177" s="103" t="s">
        <v>93</v>
      </c>
      <c r="AA177" s="104">
        <v>0</v>
      </c>
      <c r="AB177" s="103" t="s">
        <v>115</v>
      </c>
      <c r="AC177" s="131">
        <v>0</v>
      </c>
      <c r="AD177" s="103" t="s">
        <v>115</v>
      </c>
      <c r="AE177" s="104">
        <v>0</v>
      </c>
      <c r="AF177" s="103" t="s">
        <v>115</v>
      </c>
      <c r="AG177" s="104">
        <v>3</v>
      </c>
      <c r="AH177" s="103" t="s">
        <v>3701</v>
      </c>
      <c r="AI177" s="103" t="s">
        <v>3702</v>
      </c>
      <c r="AJ177" s="131">
        <v>6750</v>
      </c>
      <c r="AK177" s="131">
        <v>0</v>
      </c>
      <c r="AL177" s="103" t="s">
        <v>115</v>
      </c>
      <c r="AM177" s="103" t="s">
        <v>3513</v>
      </c>
      <c r="AN177" s="103" t="s">
        <v>122</v>
      </c>
      <c r="AO177" s="103" t="s">
        <v>123</v>
      </c>
      <c r="AP177" s="103" t="s">
        <v>3519</v>
      </c>
      <c r="AQ177" s="104">
        <v>0</v>
      </c>
      <c r="AR177" s="104">
        <v>0</v>
      </c>
      <c r="AS177" s="132">
        <v>0</v>
      </c>
      <c r="AT177" s="104">
        <v>0</v>
      </c>
    </row>
    <row r="178" spans="2:46">
      <c r="B178" s="104">
        <v>8</v>
      </c>
      <c r="C178" s="103" t="s">
        <v>3697</v>
      </c>
      <c r="D178" s="103" t="s">
        <v>3698</v>
      </c>
      <c r="E178" s="103" t="s">
        <v>3699</v>
      </c>
      <c r="F178" s="103" t="s">
        <v>116</v>
      </c>
      <c r="G178" s="103" t="s">
        <v>3710</v>
      </c>
      <c r="H178" s="104">
        <v>600</v>
      </c>
      <c r="I178" s="103" t="s">
        <v>3722</v>
      </c>
      <c r="J178" s="104">
        <v>0</v>
      </c>
      <c r="K178" s="103" t="s">
        <v>115</v>
      </c>
      <c r="L178" s="104">
        <v>151</v>
      </c>
      <c r="M178" s="103" t="s">
        <v>3465</v>
      </c>
      <c r="N178" s="104">
        <v>0</v>
      </c>
      <c r="O178" s="103" t="s">
        <v>115</v>
      </c>
      <c r="P178" s="131">
        <v>0</v>
      </c>
      <c r="Q178" s="103" t="s">
        <v>115</v>
      </c>
      <c r="R178" s="104">
        <v>3</v>
      </c>
      <c r="S178" s="103" t="s">
        <v>3701</v>
      </c>
      <c r="T178" s="103" t="s">
        <v>3702</v>
      </c>
      <c r="U178" s="131">
        <v>20412</v>
      </c>
      <c r="V178" s="131">
        <v>0</v>
      </c>
      <c r="W178" s="104">
        <v>106</v>
      </c>
      <c r="X178" s="103" t="s">
        <v>104</v>
      </c>
      <c r="Y178" s="104">
        <v>1</v>
      </c>
      <c r="Z178" s="103" t="s">
        <v>93</v>
      </c>
      <c r="AA178" s="104">
        <v>0</v>
      </c>
      <c r="AB178" s="103" t="s">
        <v>115</v>
      </c>
      <c r="AC178" s="131">
        <v>0</v>
      </c>
      <c r="AD178" s="103" t="s">
        <v>115</v>
      </c>
      <c r="AE178" s="104">
        <v>0</v>
      </c>
      <c r="AF178" s="103" t="s">
        <v>115</v>
      </c>
      <c r="AG178" s="104">
        <v>3</v>
      </c>
      <c r="AH178" s="103" t="s">
        <v>3701</v>
      </c>
      <c r="AI178" s="103" t="s">
        <v>3702</v>
      </c>
      <c r="AJ178" s="131">
        <v>20412</v>
      </c>
      <c r="AK178" s="131">
        <v>0</v>
      </c>
      <c r="AL178" s="103" t="s">
        <v>115</v>
      </c>
      <c r="AM178" s="103" t="s">
        <v>3513</v>
      </c>
      <c r="AN178" s="103" t="s">
        <v>137</v>
      </c>
      <c r="AO178" s="103" t="s">
        <v>138</v>
      </c>
      <c r="AP178" s="103" t="s">
        <v>3519</v>
      </c>
      <c r="AQ178" s="104">
        <v>0</v>
      </c>
      <c r="AR178" s="104">
        <v>0</v>
      </c>
      <c r="AS178" s="132">
        <v>0</v>
      </c>
      <c r="AT178" s="104">
        <v>0</v>
      </c>
    </row>
    <row r="179" spans="2:46">
      <c r="B179" s="104">
        <v>5</v>
      </c>
      <c r="C179" s="103" t="s">
        <v>3697</v>
      </c>
      <c r="D179" s="103" t="s">
        <v>3698</v>
      </c>
      <c r="E179" s="103" t="s">
        <v>3699</v>
      </c>
      <c r="F179" s="103" t="s">
        <v>116</v>
      </c>
      <c r="G179" s="103" t="s">
        <v>3710</v>
      </c>
      <c r="H179" s="104">
        <v>600</v>
      </c>
      <c r="I179" s="103" t="s">
        <v>3722</v>
      </c>
      <c r="J179" s="104">
        <v>0</v>
      </c>
      <c r="K179" s="103" t="s">
        <v>115</v>
      </c>
      <c r="L179" s="104">
        <v>151</v>
      </c>
      <c r="M179" s="103" t="s">
        <v>3465</v>
      </c>
      <c r="N179" s="104">
        <v>0</v>
      </c>
      <c r="O179" s="103" t="s">
        <v>115</v>
      </c>
      <c r="P179" s="131">
        <v>0</v>
      </c>
      <c r="Q179" s="103" t="s">
        <v>115</v>
      </c>
      <c r="R179" s="104">
        <v>3</v>
      </c>
      <c r="S179" s="103" t="s">
        <v>3701</v>
      </c>
      <c r="T179" s="103" t="s">
        <v>3702</v>
      </c>
      <c r="U179" s="131">
        <v>44366</v>
      </c>
      <c r="V179" s="131">
        <v>0</v>
      </c>
      <c r="W179" s="104">
        <v>106</v>
      </c>
      <c r="X179" s="103" t="s">
        <v>104</v>
      </c>
      <c r="Y179" s="104">
        <v>1</v>
      </c>
      <c r="Z179" s="103" t="s">
        <v>93</v>
      </c>
      <c r="AA179" s="104">
        <v>0</v>
      </c>
      <c r="AB179" s="103" t="s">
        <v>115</v>
      </c>
      <c r="AC179" s="131">
        <v>0</v>
      </c>
      <c r="AD179" s="103" t="s">
        <v>115</v>
      </c>
      <c r="AE179" s="104">
        <v>0</v>
      </c>
      <c r="AF179" s="103" t="s">
        <v>115</v>
      </c>
      <c r="AG179" s="104">
        <v>3</v>
      </c>
      <c r="AH179" s="103" t="s">
        <v>3701</v>
      </c>
      <c r="AI179" s="103" t="s">
        <v>3702</v>
      </c>
      <c r="AJ179" s="131">
        <v>44366</v>
      </c>
      <c r="AK179" s="131">
        <v>0</v>
      </c>
      <c r="AL179" s="103" t="s">
        <v>115</v>
      </c>
      <c r="AM179" s="103" t="s">
        <v>3513</v>
      </c>
      <c r="AN179" s="103" t="s">
        <v>1899</v>
      </c>
      <c r="AO179" s="103" t="s">
        <v>1900</v>
      </c>
      <c r="AP179" s="103" t="s">
        <v>3519</v>
      </c>
      <c r="AQ179" s="104">
        <v>0</v>
      </c>
      <c r="AR179" s="104">
        <v>0</v>
      </c>
      <c r="AS179" s="132">
        <v>0</v>
      </c>
      <c r="AT179" s="104">
        <v>0</v>
      </c>
    </row>
    <row r="180" spans="2:46">
      <c r="B180" s="104">
        <v>4</v>
      </c>
      <c r="C180" s="103" t="s">
        <v>3697</v>
      </c>
      <c r="D180" s="103" t="s">
        <v>3698</v>
      </c>
      <c r="E180" s="103" t="s">
        <v>3699</v>
      </c>
      <c r="F180" s="103" t="s">
        <v>116</v>
      </c>
      <c r="G180" s="103" t="s">
        <v>3710</v>
      </c>
      <c r="H180" s="104">
        <v>614</v>
      </c>
      <c r="I180" s="103" t="s">
        <v>102</v>
      </c>
      <c r="J180" s="104">
        <v>0</v>
      </c>
      <c r="K180" s="103" t="s">
        <v>115</v>
      </c>
      <c r="L180" s="104">
        <v>151</v>
      </c>
      <c r="M180" s="103" t="s">
        <v>3465</v>
      </c>
      <c r="N180" s="104">
        <v>21</v>
      </c>
      <c r="O180" s="103" t="s">
        <v>3704</v>
      </c>
      <c r="P180" s="131">
        <v>0</v>
      </c>
      <c r="Q180" s="103" t="s">
        <v>115</v>
      </c>
      <c r="R180" s="104">
        <v>3</v>
      </c>
      <c r="S180" s="103" t="s">
        <v>3701</v>
      </c>
      <c r="T180" s="103" t="s">
        <v>3705</v>
      </c>
      <c r="U180" s="131">
        <v>136</v>
      </c>
      <c r="V180" s="131">
        <v>0</v>
      </c>
      <c r="W180" s="104">
        <v>106</v>
      </c>
      <c r="X180" s="103" t="s">
        <v>104</v>
      </c>
      <c r="Y180" s="104">
        <v>1</v>
      </c>
      <c r="Z180" s="103" t="s">
        <v>93</v>
      </c>
      <c r="AA180" s="104">
        <v>0</v>
      </c>
      <c r="AB180" s="103" t="s">
        <v>115</v>
      </c>
      <c r="AC180" s="131">
        <v>0</v>
      </c>
      <c r="AD180" s="103" t="s">
        <v>115</v>
      </c>
      <c r="AE180" s="104">
        <v>0</v>
      </c>
      <c r="AF180" s="103" t="s">
        <v>115</v>
      </c>
      <c r="AG180" s="104">
        <v>3</v>
      </c>
      <c r="AH180" s="103" t="s">
        <v>3701</v>
      </c>
      <c r="AI180" s="103" t="s">
        <v>3702</v>
      </c>
      <c r="AJ180" s="131">
        <v>136</v>
      </c>
      <c r="AK180" s="131">
        <v>0</v>
      </c>
      <c r="AL180" s="103" t="s">
        <v>115</v>
      </c>
      <c r="AM180" s="103" t="s">
        <v>27</v>
      </c>
      <c r="AN180" s="103" t="s">
        <v>122</v>
      </c>
      <c r="AO180" s="103" t="s">
        <v>123</v>
      </c>
      <c r="AP180" s="103" t="s">
        <v>3523</v>
      </c>
      <c r="AQ180" s="104">
        <v>0</v>
      </c>
      <c r="AR180" s="104">
        <v>0</v>
      </c>
      <c r="AS180" s="132">
        <v>0</v>
      </c>
      <c r="AT180" s="104">
        <v>0</v>
      </c>
    </row>
    <row r="181" spans="2:46">
      <c r="B181" s="104">
        <v>8</v>
      </c>
      <c r="C181" s="103" t="s">
        <v>3697</v>
      </c>
      <c r="D181" s="103" t="s">
        <v>3698</v>
      </c>
      <c r="E181" s="103" t="s">
        <v>3699</v>
      </c>
      <c r="F181" s="103" t="s">
        <v>116</v>
      </c>
      <c r="G181" s="103" t="s">
        <v>3710</v>
      </c>
      <c r="H181" s="104">
        <v>614</v>
      </c>
      <c r="I181" s="103" t="s">
        <v>102</v>
      </c>
      <c r="J181" s="104">
        <v>0</v>
      </c>
      <c r="K181" s="103" t="s">
        <v>115</v>
      </c>
      <c r="L181" s="104">
        <v>151</v>
      </c>
      <c r="M181" s="103" t="s">
        <v>3465</v>
      </c>
      <c r="N181" s="104">
        <v>21</v>
      </c>
      <c r="O181" s="103" t="s">
        <v>3704</v>
      </c>
      <c r="P181" s="131">
        <v>0</v>
      </c>
      <c r="Q181" s="103" t="s">
        <v>115</v>
      </c>
      <c r="R181" s="104">
        <v>3</v>
      </c>
      <c r="S181" s="103" t="s">
        <v>3701</v>
      </c>
      <c r="T181" s="103" t="s">
        <v>3705</v>
      </c>
      <c r="U181" s="131">
        <v>873</v>
      </c>
      <c r="V181" s="131">
        <v>0</v>
      </c>
      <c r="W181" s="104">
        <v>106</v>
      </c>
      <c r="X181" s="103" t="s">
        <v>104</v>
      </c>
      <c r="Y181" s="104">
        <v>1</v>
      </c>
      <c r="Z181" s="103" t="s">
        <v>93</v>
      </c>
      <c r="AA181" s="104">
        <v>0</v>
      </c>
      <c r="AB181" s="103" t="s">
        <v>115</v>
      </c>
      <c r="AC181" s="131">
        <v>0</v>
      </c>
      <c r="AD181" s="103" t="s">
        <v>115</v>
      </c>
      <c r="AE181" s="104">
        <v>0</v>
      </c>
      <c r="AF181" s="103" t="s">
        <v>115</v>
      </c>
      <c r="AG181" s="104">
        <v>3</v>
      </c>
      <c r="AH181" s="103" t="s">
        <v>3701</v>
      </c>
      <c r="AI181" s="103" t="s">
        <v>3702</v>
      </c>
      <c r="AJ181" s="131">
        <v>873</v>
      </c>
      <c r="AK181" s="131">
        <v>0</v>
      </c>
      <c r="AL181" s="103" t="s">
        <v>115</v>
      </c>
      <c r="AM181" s="103" t="s">
        <v>27</v>
      </c>
      <c r="AN181" s="103" t="s">
        <v>137</v>
      </c>
      <c r="AO181" s="103" t="s">
        <v>138</v>
      </c>
      <c r="AP181" s="103" t="s">
        <v>3523</v>
      </c>
      <c r="AQ181" s="104">
        <v>0</v>
      </c>
      <c r="AR181" s="104">
        <v>0</v>
      </c>
      <c r="AS181" s="132">
        <v>0</v>
      </c>
      <c r="AT181" s="104">
        <v>0</v>
      </c>
    </row>
    <row r="182" spans="2:46">
      <c r="B182" s="104">
        <v>5</v>
      </c>
      <c r="C182" s="103" t="s">
        <v>3697</v>
      </c>
      <c r="D182" s="103" t="s">
        <v>3698</v>
      </c>
      <c r="E182" s="103" t="s">
        <v>3699</v>
      </c>
      <c r="F182" s="103" t="s">
        <v>116</v>
      </c>
      <c r="G182" s="103" t="s">
        <v>3710</v>
      </c>
      <c r="H182" s="104">
        <v>614</v>
      </c>
      <c r="I182" s="103" t="s">
        <v>102</v>
      </c>
      <c r="J182" s="104">
        <v>0</v>
      </c>
      <c r="K182" s="103" t="s">
        <v>115</v>
      </c>
      <c r="L182" s="104">
        <v>151</v>
      </c>
      <c r="M182" s="103" t="s">
        <v>3465</v>
      </c>
      <c r="N182" s="104">
        <v>21</v>
      </c>
      <c r="O182" s="103" t="s">
        <v>3704</v>
      </c>
      <c r="P182" s="131">
        <v>0</v>
      </c>
      <c r="Q182" s="103" t="s">
        <v>115</v>
      </c>
      <c r="R182" s="104">
        <v>3</v>
      </c>
      <c r="S182" s="103" t="s">
        <v>3701</v>
      </c>
      <c r="T182" s="103" t="s">
        <v>3705</v>
      </c>
      <c r="U182" s="131">
        <v>3116</v>
      </c>
      <c r="V182" s="131">
        <v>0</v>
      </c>
      <c r="W182" s="104">
        <v>106</v>
      </c>
      <c r="X182" s="103" t="s">
        <v>104</v>
      </c>
      <c r="Y182" s="104">
        <v>1</v>
      </c>
      <c r="Z182" s="103" t="s">
        <v>93</v>
      </c>
      <c r="AA182" s="104">
        <v>0</v>
      </c>
      <c r="AB182" s="103" t="s">
        <v>115</v>
      </c>
      <c r="AC182" s="131">
        <v>0</v>
      </c>
      <c r="AD182" s="103" t="s">
        <v>115</v>
      </c>
      <c r="AE182" s="104">
        <v>0</v>
      </c>
      <c r="AF182" s="103" t="s">
        <v>115</v>
      </c>
      <c r="AG182" s="104">
        <v>3</v>
      </c>
      <c r="AH182" s="103" t="s">
        <v>3701</v>
      </c>
      <c r="AI182" s="103" t="s">
        <v>3702</v>
      </c>
      <c r="AJ182" s="131">
        <v>3116</v>
      </c>
      <c r="AK182" s="131">
        <v>0</v>
      </c>
      <c r="AL182" s="103" t="s">
        <v>115</v>
      </c>
      <c r="AM182" s="103" t="s">
        <v>27</v>
      </c>
      <c r="AN182" s="103" t="s">
        <v>1899</v>
      </c>
      <c r="AO182" s="103" t="s">
        <v>1900</v>
      </c>
      <c r="AP182" s="103" t="s">
        <v>3523</v>
      </c>
      <c r="AQ182" s="104">
        <v>0</v>
      </c>
      <c r="AR182" s="104">
        <v>0</v>
      </c>
      <c r="AS182" s="132">
        <v>0</v>
      </c>
      <c r="AT182" s="104">
        <v>0</v>
      </c>
    </row>
    <row r="183" spans="2:46">
      <c r="B183" s="104">
        <v>5</v>
      </c>
      <c r="C183" s="103" t="s">
        <v>3697</v>
      </c>
      <c r="D183" s="103" t="s">
        <v>3698</v>
      </c>
      <c r="E183" s="103" t="s">
        <v>3699</v>
      </c>
      <c r="F183" s="103" t="s">
        <v>116</v>
      </c>
      <c r="G183" s="103" t="s">
        <v>3710</v>
      </c>
      <c r="H183" s="104">
        <v>600</v>
      </c>
      <c r="I183" s="103" t="s">
        <v>3722</v>
      </c>
      <c r="J183" s="104">
        <v>0</v>
      </c>
      <c r="K183" s="103" t="s">
        <v>115</v>
      </c>
      <c r="L183" s="104">
        <v>155</v>
      </c>
      <c r="M183" s="103" t="s">
        <v>3454</v>
      </c>
      <c r="N183" s="104">
        <v>0</v>
      </c>
      <c r="O183" s="103" t="s">
        <v>115</v>
      </c>
      <c r="P183" s="131">
        <v>0</v>
      </c>
      <c r="Q183" s="103" t="s">
        <v>115</v>
      </c>
      <c r="R183" s="104">
        <v>3</v>
      </c>
      <c r="S183" s="103" t="s">
        <v>3701</v>
      </c>
      <c r="T183" s="103" t="s">
        <v>3702</v>
      </c>
      <c r="U183" s="131">
        <v>54000</v>
      </c>
      <c r="V183" s="131">
        <v>0</v>
      </c>
      <c r="W183" s="104">
        <v>106</v>
      </c>
      <c r="X183" s="103" t="s">
        <v>104</v>
      </c>
      <c r="Y183" s="104">
        <v>1</v>
      </c>
      <c r="Z183" s="103" t="s">
        <v>93</v>
      </c>
      <c r="AA183" s="104">
        <v>0</v>
      </c>
      <c r="AB183" s="103" t="s">
        <v>115</v>
      </c>
      <c r="AC183" s="131">
        <v>0</v>
      </c>
      <c r="AD183" s="103" t="s">
        <v>115</v>
      </c>
      <c r="AE183" s="104">
        <v>0</v>
      </c>
      <c r="AF183" s="103" t="s">
        <v>115</v>
      </c>
      <c r="AG183" s="104">
        <v>3</v>
      </c>
      <c r="AH183" s="103" t="s">
        <v>3701</v>
      </c>
      <c r="AI183" s="103" t="s">
        <v>3702</v>
      </c>
      <c r="AJ183" s="131">
        <v>54000</v>
      </c>
      <c r="AK183" s="131">
        <v>0</v>
      </c>
      <c r="AL183" s="103" t="s">
        <v>115</v>
      </c>
      <c r="AM183" s="103" t="s">
        <v>3513</v>
      </c>
      <c r="AN183" s="103" t="s">
        <v>122</v>
      </c>
      <c r="AO183" s="103" t="s">
        <v>123</v>
      </c>
      <c r="AP183" s="103" t="s">
        <v>3519</v>
      </c>
      <c r="AQ183" s="104">
        <v>0</v>
      </c>
      <c r="AR183" s="104">
        <v>0</v>
      </c>
      <c r="AS183" s="132">
        <v>0</v>
      </c>
      <c r="AT183" s="104">
        <v>0</v>
      </c>
    </row>
    <row r="184" spans="2:46">
      <c r="B184" s="104">
        <v>5</v>
      </c>
      <c r="C184" s="103" t="s">
        <v>3697</v>
      </c>
      <c r="D184" s="103" t="s">
        <v>3698</v>
      </c>
      <c r="E184" s="103" t="s">
        <v>3699</v>
      </c>
      <c r="F184" s="103" t="s">
        <v>116</v>
      </c>
      <c r="G184" s="103" t="s">
        <v>3710</v>
      </c>
      <c r="H184" s="104">
        <v>614</v>
      </c>
      <c r="I184" s="103" t="s">
        <v>102</v>
      </c>
      <c r="J184" s="104">
        <v>0</v>
      </c>
      <c r="K184" s="103" t="s">
        <v>115</v>
      </c>
      <c r="L184" s="104">
        <v>155</v>
      </c>
      <c r="M184" s="103" t="s">
        <v>3454</v>
      </c>
      <c r="N184" s="104">
        <v>21</v>
      </c>
      <c r="O184" s="103" t="s">
        <v>3704</v>
      </c>
      <c r="P184" s="131">
        <v>0</v>
      </c>
      <c r="Q184" s="103" t="s">
        <v>115</v>
      </c>
      <c r="R184" s="104">
        <v>3</v>
      </c>
      <c r="S184" s="103" t="s">
        <v>3701</v>
      </c>
      <c r="T184" s="103" t="s">
        <v>3705</v>
      </c>
      <c r="U184" s="131">
        <v>1088</v>
      </c>
      <c r="V184" s="131">
        <v>0</v>
      </c>
      <c r="W184" s="104">
        <v>106</v>
      </c>
      <c r="X184" s="103" t="s">
        <v>104</v>
      </c>
      <c r="Y184" s="104">
        <v>1</v>
      </c>
      <c r="Z184" s="103" t="s">
        <v>93</v>
      </c>
      <c r="AA184" s="104">
        <v>0</v>
      </c>
      <c r="AB184" s="103" t="s">
        <v>115</v>
      </c>
      <c r="AC184" s="131">
        <v>0</v>
      </c>
      <c r="AD184" s="103" t="s">
        <v>115</v>
      </c>
      <c r="AE184" s="104">
        <v>0</v>
      </c>
      <c r="AF184" s="103" t="s">
        <v>115</v>
      </c>
      <c r="AG184" s="104">
        <v>3</v>
      </c>
      <c r="AH184" s="103" t="s">
        <v>3701</v>
      </c>
      <c r="AI184" s="103" t="s">
        <v>3702</v>
      </c>
      <c r="AJ184" s="131">
        <v>1088</v>
      </c>
      <c r="AK184" s="131">
        <v>0</v>
      </c>
      <c r="AL184" s="103" t="s">
        <v>115</v>
      </c>
      <c r="AM184" s="103" t="s">
        <v>27</v>
      </c>
      <c r="AN184" s="103" t="s">
        <v>122</v>
      </c>
      <c r="AO184" s="103" t="s">
        <v>123</v>
      </c>
      <c r="AP184" s="103" t="s">
        <v>3523</v>
      </c>
      <c r="AQ184" s="104">
        <v>0</v>
      </c>
      <c r="AR184" s="104">
        <v>0</v>
      </c>
      <c r="AS184" s="132">
        <v>0</v>
      </c>
      <c r="AT184" s="104">
        <v>0</v>
      </c>
    </row>
    <row r="185" spans="2:46">
      <c r="B185" s="104">
        <v>8</v>
      </c>
      <c r="C185" s="103" t="s">
        <v>3697</v>
      </c>
      <c r="D185" s="103" t="s">
        <v>3698</v>
      </c>
      <c r="E185" s="103" t="s">
        <v>3699</v>
      </c>
      <c r="F185" s="103" t="s">
        <v>116</v>
      </c>
      <c r="G185" s="103" t="s">
        <v>3710</v>
      </c>
      <c r="H185" s="104">
        <v>600</v>
      </c>
      <c r="I185" s="103" t="s">
        <v>3722</v>
      </c>
      <c r="J185" s="104">
        <v>0</v>
      </c>
      <c r="K185" s="103" t="s">
        <v>115</v>
      </c>
      <c r="L185" s="104">
        <v>162</v>
      </c>
      <c r="M185" s="103" t="s">
        <v>3449</v>
      </c>
      <c r="N185" s="104">
        <v>0</v>
      </c>
      <c r="O185" s="103" t="s">
        <v>115</v>
      </c>
      <c r="P185" s="131">
        <v>0</v>
      </c>
      <c r="Q185" s="103" t="s">
        <v>115</v>
      </c>
      <c r="R185" s="104">
        <v>3</v>
      </c>
      <c r="S185" s="103" t="s">
        <v>3701</v>
      </c>
      <c r="T185" s="103" t="s">
        <v>3702</v>
      </c>
      <c r="U185" s="131">
        <v>46181</v>
      </c>
      <c r="V185" s="131">
        <v>0</v>
      </c>
      <c r="W185" s="104">
        <v>106</v>
      </c>
      <c r="X185" s="103" t="s">
        <v>104</v>
      </c>
      <c r="Y185" s="104">
        <v>1</v>
      </c>
      <c r="Z185" s="103" t="s">
        <v>93</v>
      </c>
      <c r="AA185" s="104">
        <v>0</v>
      </c>
      <c r="AB185" s="103" t="s">
        <v>115</v>
      </c>
      <c r="AC185" s="131">
        <v>0</v>
      </c>
      <c r="AD185" s="103" t="s">
        <v>115</v>
      </c>
      <c r="AE185" s="104">
        <v>0</v>
      </c>
      <c r="AF185" s="103" t="s">
        <v>115</v>
      </c>
      <c r="AG185" s="104">
        <v>3</v>
      </c>
      <c r="AH185" s="103" t="s">
        <v>3701</v>
      </c>
      <c r="AI185" s="103" t="s">
        <v>3702</v>
      </c>
      <c r="AJ185" s="131">
        <v>46181</v>
      </c>
      <c r="AK185" s="131">
        <v>0</v>
      </c>
      <c r="AL185" s="103" t="s">
        <v>115</v>
      </c>
      <c r="AM185" s="103" t="s">
        <v>3513</v>
      </c>
      <c r="AN185" s="103" t="s">
        <v>140</v>
      </c>
      <c r="AO185" s="103" t="s">
        <v>94</v>
      </c>
      <c r="AP185" s="103" t="s">
        <v>3519</v>
      </c>
      <c r="AQ185" s="104">
        <v>0</v>
      </c>
      <c r="AR185" s="104">
        <v>0</v>
      </c>
      <c r="AS185" s="132">
        <v>0</v>
      </c>
      <c r="AT185" s="104">
        <v>0</v>
      </c>
    </row>
    <row r="186" spans="2:46">
      <c r="B186" s="104">
        <v>6</v>
      </c>
      <c r="C186" s="103" t="s">
        <v>3697</v>
      </c>
      <c r="D186" s="103" t="s">
        <v>3698</v>
      </c>
      <c r="E186" s="103" t="s">
        <v>3699</v>
      </c>
      <c r="F186" s="103" t="s">
        <v>116</v>
      </c>
      <c r="G186" s="103" t="s">
        <v>3710</v>
      </c>
      <c r="H186" s="104">
        <v>600</v>
      </c>
      <c r="I186" s="103" t="s">
        <v>3722</v>
      </c>
      <c r="J186" s="104">
        <v>0</v>
      </c>
      <c r="K186" s="103" t="s">
        <v>115</v>
      </c>
      <c r="L186" s="104">
        <v>162</v>
      </c>
      <c r="M186" s="103" t="s">
        <v>3449</v>
      </c>
      <c r="N186" s="104">
        <v>0</v>
      </c>
      <c r="O186" s="103" t="s">
        <v>115</v>
      </c>
      <c r="P186" s="131">
        <v>0</v>
      </c>
      <c r="Q186" s="103" t="s">
        <v>115</v>
      </c>
      <c r="R186" s="104">
        <v>3</v>
      </c>
      <c r="S186" s="103" t="s">
        <v>3701</v>
      </c>
      <c r="T186" s="103" t="s">
        <v>3702</v>
      </c>
      <c r="U186" s="131">
        <v>36000</v>
      </c>
      <c r="V186" s="131">
        <v>0</v>
      </c>
      <c r="W186" s="104">
        <v>106</v>
      </c>
      <c r="X186" s="103" t="s">
        <v>104</v>
      </c>
      <c r="Y186" s="104">
        <v>1</v>
      </c>
      <c r="Z186" s="103" t="s">
        <v>93</v>
      </c>
      <c r="AA186" s="104">
        <v>0</v>
      </c>
      <c r="AB186" s="103" t="s">
        <v>115</v>
      </c>
      <c r="AC186" s="131">
        <v>0</v>
      </c>
      <c r="AD186" s="103" t="s">
        <v>115</v>
      </c>
      <c r="AE186" s="104">
        <v>0</v>
      </c>
      <c r="AF186" s="103" t="s">
        <v>115</v>
      </c>
      <c r="AG186" s="104">
        <v>3</v>
      </c>
      <c r="AH186" s="103" t="s">
        <v>3701</v>
      </c>
      <c r="AI186" s="103" t="s">
        <v>3702</v>
      </c>
      <c r="AJ186" s="131">
        <v>36000</v>
      </c>
      <c r="AK186" s="131">
        <v>0</v>
      </c>
      <c r="AL186" s="103" t="s">
        <v>115</v>
      </c>
      <c r="AM186" s="103" t="s">
        <v>3513</v>
      </c>
      <c r="AN186" s="103" t="s">
        <v>122</v>
      </c>
      <c r="AO186" s="103" t="s">
        <v>123</v>
      </c>
      <c r="AP186" s="103" t="s">
        <v>3519</v>
      </c>
      <c r="AQ186" s="104">
        <v>0</v>
      </c>
      <c r="AR186" s="104">
        <v>0</v>
      </c>
      <c r="AS186" s="132">
        <v>0</v>
      </c>
      <c r="AT186" s="104">
        <v>0</v>
      </c>
    </row>
    <row r="187" spans="2:46">
      <c r="B187" s="104">
        <v>4</v>
      </c>
      <c r="C187" s="103" t="s">
        <v>3697</v>
      </c>
      <c r="D187" s="103" t="s">
        <v>3698</v>
      </c>
      <c r="E187" s="103" t="s">
        <v>3699</v>
      </c>
      <c r="F187" s="103" t="s">
        <v>116</v>
      </c>
      <c r="G187" s="103" t="s">
        <v>3710</v>
      </c>
      <c r="H187" s="104">
        <v>600</v>
      </c>
      <c r="I187" s="103" t="s">
        <v>3722</v>
      </c>
      <c r="J187" s="104">
        <v>0</v>
      </c>
      <c r="K187" s="103" t="s">
        <v>115</v>
      </c>
      <c r="L187" s="104">
        <v>162</v>
      </c>
      <c r="M187" s="103" t="s">
        <v>3449</v>
      </c>
      <c r="N187" s="104">
        <v>0</v>
      </c>
      <c r="O187" s="103" t="s">
        <v>115</v>
      </c>
      <c r="P187" s="131">
        <v>0</v>
      </c>
      <c r="Q187" s="103" t="s">
        <v>115</v>
      </c>
      <c r="R187" s="104">
        <v>3</v>
      </c>
      <c r="S187" s="103" t="s">
        <v>3701</v>
      </c>
      <c r="T187" s="103" t="s">
        <v>3702</v>
      </c>
      <c r="U187" s="131">
        <v>13431</v>
      </c>
      <c r="V187" s="131">
        <v>0</v>
      </c>
      <c r="W187" s="104">
        <v>106</v>
      </c>
      <c r="X187" s="103" t="s">
        <v>104</v>
      </c>
      <c r="Y187" s="104">
        <v>1</v>
      </c>
      <c r="Z187" s="103" t="s">
        <v>93</v>
      </c>
      <c r="AA187" s="104">
        <v>0</v>
      </c>
      <c r="AB187" s="103" t="s">
        <v>115</v>
      </c>
      <c r="AC187" s="131">
        <v>0</v>
      </c>
      <c r="AD187" s="103" t="s">
        <v>115</v>
      </c>
      <c r="AE187" s="104">
        <v>0</v>
      </c>
      <c r="AF187" s="103" t="s">
        <v>115</v>
      </c>
      <c r="AG187" s="104">
        <v>3</v>
      </c>
      <c r="AH187" s="103" t="s">
        <v>3701</v>
      </c>
      <c r="AI187" s="103" t="s">
        <v>3702</v>
      </c>
      <c r="AJ187" s="131">
        <v>13431</v>
      </c>
      <c r="AK187" s="131">
        <v>0</v>
      </c>
      <c r="AL187" s="103" t="s">
        <v>115</v>
      </c>
      <c r="AM187" s="103" t="s">
        <v>3513</v>
      </c>
      <c r="AN187" s="103" t="s">
        <v>125</v>
      </c>
      <c r="AO187" s="103" t="s">
        <v>126</v>
      </c>
      <c r="AP187" s="103" t="s">
        <v>3519</v>
      </c>
      <c r="AQ187" s="104">
        <v>0</v>
      </c>
      <c r="AR187" s="104">
        <v>0</v>
      </c>
      <c r="AS187" s="132">
        <v>0</v>
      </c>
      <c r="AT187" s="104">
        <v>0</v>
      </c>
    </row>
    <row r="188" spans="2:46">
      <c r="B188" s="104">
        <v>9</v>
      </c>
      <c r="C188" s="103" t="s">
        <v>3697</v>
      </c>
      <c r="D188" s="103" t="s">
        <v>3698</v>
      </c>
      <c r="E188" s="103" t="s">
        <v>3699</v>
      </c>
      <c r="F188" s="103" t="s">
        <v>116</v>
      </c>
      <c r="G188" s="103" t="s">
        <v>3710</v>
      </c>
      <c r="H188" s="104">
        <v>600</v>
      </c>
      <c r="I188" s="103" t="s">
        <v>3722</v>
      </c>
      <c r="J188" s="104">
        <v>0</v>
      </c>
      <c r="K188" s="103" t="s">
        <v>115</v>
      </c>
      <c r="L188" s="104">
        <v>162</v>
      </c>
      <c r="M188" s="103" t="s">
        <v>3449</v>
      </c>
      <c r="N188" s="104">
        <v>0</v>
      </c>
      <c r="O188" s="103" t="s">
        <v>115</v>
      </c>
      <c r="P188" s="131">
        <v>0</v>
      </c>
      <c r="Q188" s="103" t="s">
        <v>115</v>
      </c>
      <c r="R188" s="104">
        <v>3</v>
      </c>
      <c r="S188" s="103" t="s">
        <v>3701</v>
      </c>
      <c r="T188" s="103" t="s">
        <v>3702</v>
      </c>
      <c r="U188" s="131">
        <v>7851</v>
      </c>
      <c r="V188" s="131">
        <v>0</v>
      </c>
      <c r="W188" s="104">
        <v>106</v>
      </c>
      <c r="X188" s="103" t="s">
        <v>104</v>
      </c>
      <c r="Y188" s="104">
        <v>1</v>
      </c>
      <c r="Z188" s="103" t="s">
        <v>93</v>
      </c>
      <c r="AA188" s="104">
        <v>0</v>
      </c>
      <c r="AB188" s="103" t="s">
        <v>115</v>
      </c>
      <c r="AC188" s="131">
        <v>0</v>
      </c>
      <c r="AD188" s="103" t="s">
        <v>115</v>
      </c>
      <c r="AE188" s="104">
        <v>0</v>
      </c>
      <c r="AF188" s="103" t="s">
        <v>115</v>
      </c>
      <c r="AG188" s="104">
        <v>3</v>
      </c>
      <c r="AH188" s="103" t="s">
        <v>3701</v>
      </c>
      <c r="AI188" s="103" t="s">
        <v>3702</v>
      </c>
      <c r="AJ188" s="131">
        <v>7851</v>
      </c>
      <c r="AK188" s="131">
        <v>0</v>
      </c>
      <c r="AL188" s="103" t="s">
        <v>115</v>
      </c>
      <c r="AM188" s="103" t="s">
        <v>3513</v>
      </c>
      <c r="AN188" s="103" t="s">
        <v>137</v>
      </c>
      <c r="AO188" s="103" t="s">
        <v>138</v>
      </c>
      <c r="AP188" s="103" t="s">
        <v>3519</v>
      </c>
      <c r="AQ188" s="104">
        <v>0</v>
      </c>
      <c r="AR188" s="104">
        <v>0</v>
      </c>
      <c r="AS188" s="132">
        <v>0</v>
      </c>
      <c r="AT188" s="104">
        <v>0</v>
      </c>
    </row>
    <row r="189" spans="2:46">
      <c r="B189" s="104">
        <v>8</v>
      </c>
      <c r="C189" s="103" t="s">
        <v>3697</v>
      </c>
      <c r="D189" s="103" t="s">
        <v>3698</v>
      </c>
      <c r="E189" s="103" t="s">
        <v>3699</v>
      </c>
      <c r="F189" s="103" t="s">
        <v>116</v>
      </c>
      <c r="G189" s="103" t="s">
        <v>3710</v>
      </c>
      <c r="H189" s="104">
        <v>614</v>
      </c>
      <c r="I189" s="103" t="s">
        <v>102</v>
      </c>
      <c r="J189" s="104">
        <v>0</v>
      </c>
      <c r="K189" s="103" t="s">
        <v>115</v>
      </c>
      <c r="L189" s="104">
        <v>162</v>
      </c>
      <c r="M189" s="103" t="s">
        <v>3449</v>
      </c>
      <c r="N189" s="104">
        <v>21</v>
      </c>
      <c r="O189" s="103" t="s">
        <v>3704</v>
      </c>
      <c r="P189" s="131">
        <v>0</v>
      </c>
      <c r="Q189" s="103" t="s">
        <v>115</v>
      </c>
      <c r="R189" s="104">
        <v>3</v>
      </c>
      <c r="S189" s="103" t="s">
        <v>3701</v>
      </c>
      <c r="T189" s="103" t="s">
        <v>3705</v>
      </c>
      <c r="U189" s="131">
        <v>831</v>
      </c>
      <c r="V189" s="131">
        <v>0</v>
      </c>
      <c r="W189" s="104">
        <v>106</v>
      </c>
      <c r="X189" s="103" t="s">
        <v>104</v>
      </c>
      <c r="Y189" s="104">
        <v>1</v>
      </c>
      <c r="Z189" s="103" t="s">
        <v>93</v>
      </c>
      <c r="AA189" s="104">
        <v>0</v>
      </c>
      <c r="AB189" s="103" t="s">
        <v>115</v>
      </c>
      <c r="AC189" s="131">
        <v>0</v>
      </c>
      <c r="AD189" s="103" t="s">
        <v>115</v>
      </c>
      <c r="AE189" s="104">
        <v>0</v>
      </c>
      <c r="AF189" s="103" t="s">
        <v>115</v>
      </c>
      <c r="AG189" s="104">
        <v>3</v>
      </c>
      <c r="AH189" s="103" t="s">
        <v>3701</v>
      </c>
      <c r="AI189" s="103" t="s">
        <v>3702</v>
      </c>
      <c r="AJ189" s="131">
        <v>831</v>
      </c>
      <c r="AK189" s="131">
        <v>0</v>
      </c>
      <c r="AL189" s="103" t="s">
        <v>115</v>
      </c>
      <c r="AM189" s="103" t="s">
        <v>27</v>
      </c>
      <c r="AN189" s="103" t="s">
        <v>140</v>
      </c>
      <c r="AO189" s="103" t="s">
        <v>94</v>
      </c>
      <c r="AP189" s="103" t="s">
        <v>3523</v>
      </c>
      <c r="AQ189" s="104">
        <v>0</v>
      </c>
      <c r="AR189" s="104">
        <v>0</v>
      </c>
      <c r="AS189" s="132">
        <v>0</v>
      </c>
      <c r="AT189" s="104">
        <v>0</v>
      </c>
    </row>
    <row r="190" spans="2:46">
      <c r="B190" s="104">
        <v>6</v>
      </c>
      <c r="C190" s="103" t="s">
        <v>3697</v>
      </c>
      <c r="D190" s="103" t="s">
        <v>3698</v>
      </c>
      <c r="E190" s="103" t="s">
        <v>3699</v>
      </c>
      <c r="F190" s="103" t="s">
        <v>116</v>
      </c>
      <c r="G190" s="103" t="s">
        <v>3710</v>
      </c>
      <c r="H190" s="104">
        <v>614</v>
      </c>
      <c r="I190" s="103" t="s">
        <v>102</v>
      </c>
      <c r="J190" s="104">
        <v>0</v>
      </c>
      <c r="K190" s="103" t="s">
        <v>115</v>
      </c>
      <c r="L190" s="104">
        <v>162</v>
      </c>
      <c r="M190" s="103" t="s">
        <v>3449</v>
      </c>
      <c r="N190" s="104">
        <v>21</v>
      </c>
      <c r="O190" s="103" t="s">
        <v>3704</v>
      </c>
      <c r="P190" s="131">
        <v>0</v>
      </c>
      <c r="Q190" s="103" t="s">
        <v>115</v>
      </c>
      <c r="R190" s="104">
        <v>3</v>
      </c>
      <c r="S190" s="103" t="s">
        <v>3701</v>
      </c>
      <c r="T190" s="103" t="s">
        <v>3705</v>
      </c>
      <c r="U190" s="131">
        <v>725</v>
      </c>
      <c r="V190" s="131">
        <v>0</v>
      </c>
      <c r="W190" s="104">
        <v>106</v>
      </c>
      <c r="X190" s="103" t="s">
        <v>104</v>
      </c>
      <c r="Y190" s="104">
        <v>1</v>
      </c>
      <c r="Z190" s="103" t="s">
        <v>93</v>
      </c>
      <c r="AA190" s="104">
        <v>0</v>
      </c>
      <c r="AB190" s="103" t="s">
        <v>115</v>
      </c>
      <c r="AC190" s="131">
        <v>0</v>
      </c>
      <c r="AD190" s="103" t="s">
        <v>115</v>
      </c>
      <c r="AE190" s="104">
        <v>0</v>
      </c>
      <c r="AF190" s="103" t="s">
        <v>115</v>
      </c>
      <c r="AG190" s="104">
        <v>3</v>
      </c>
      <c r="AH190" s="103" t="s">
        <v>3701</v>
      </c>
      <c r="AI190" s="103" t="s">
        <v>3702</v>
      </c>
      <c r="AJ190" s="131">
        <v>725</v>
      </c>
      <c r="AK190" s="131">
        <v>0</v>
      </c>
      <c r="AL190" s="103" t="s">
        <v>115</v>
      </c>
      <c r="AM190" s="103" t="s">
        <v>27</v>
      </c>
      <c r="AN190" s="103" t="s">
        <v>122</v>
      </c>
      <c r="AO190" s="103" t="s">
        <v>123</v>
      </c>
      <c r="AP190" s="103" t="s">
        <v>3523</v>
      </c>
      <c r="AQ190" s="104">
        <v>0</v>
      </c>
      <c r="AR190" s="104">
        <v>0</v>
      </c>
      <c r="AS190" s="132">
        <v>0</v>
      </c>
      <c r="AT190" s="104">
        <v>0</v>
      </c>
    </row>
    <row r="191" spans="2:46">
      <c r="B191" s="104">
        <v>4</v>
      </c>
      <c r="C191" s="103" t="s">
        <v>3697</v>
      </c>
      <c r="D191" s="103" t="s">
        <v>3698</v>
      </c>
      <c r="E191" s="103" t="s">
        <v>3699</v>
      </c>
      <c r="F191" s="103" t="s">
        <v>116</v>
      </c>
      <c r="G191" s="103" t="s">
        <v>3710</v>
      </c>
      <c r="H191" s="104">
        <v>614</v>
      </c>
      <c r="I191" s="103" t="s">
        <v>102</v>
      </c>
      <c r="J191" s="104">
        <v>0</v>
      </c>
      <c r="K191" s="103" t="s">
        <v>115</v>
      </c>
      <c r="L191" s="104">
        <v>162</v>
      </c>
      <c r="M191" s="103" t="s">
        <v>3449</v>
      </c>
      <c r="N191" s="104">
        <v>21</v>
      </c>
      <c r="O191" s="103" t="s">
        <v>3704</v>
      </c>
      <c r="P191" s="131">
        <v>0</v>
      </c>
      <c r="Q191" s="103" t="s">
        <v>115</v>
      </c>
      <c r="R191" s="104">
        <v>3</v>
      </c>
      <c r="S191" s="103" t="s">
        <v>3701</v>
      </c>
      <c r="T191" s="103" t="s">
        <v>3705</v>
      </c>
      <c r="U191" s="131">
        <v>128</v>
      </c>
      <c r="V191" s="131">
        <v>0</v>
      </c>
      <c r="W191" s="104">
        <v>106</v>
      </c>
      <c r="X191" s="103" t="s">
        <v>104</v>
      </c>
      <c r="Y191" s="104">
        <v>1</v>
      </c>
      <c r="Z191" s="103" t="s">
        <v>93</v>
      </c>
      <c r="AA191" s="104">
        <v>0</v>
      </c>
      <c r="AB191" s="103" t="s">
        <v>115</v>
      </c>
      <c r="AC191" s="131">
        <v>0</v>
      </c>
      <c r="AD191" s="103" t="s">
        <v>115</v>
      </c>
      <c r="AE191" s="104">
        <v>0</v>
      </c>
      <c r="AF191" s="103" t="s">
        <v>115</v>
      </c>
      <c r="AG191" s="104">
        <v>3</v>
      </c>
      <c r="AH191" s="103" t="s">
        <v>3701</v>
      </c>
      <c r="AI191" s="103" t="s">
        <v>3702</v>
      </c>
      <c r="AJ191" s="131">
        <v>128</v>
      </c>
      <c r="AK191" s="131">
        <v>0</v>
      </c>
      <c r="AL191" s="103" t="s">
        <v>115</v>
      </c>
      <c r="AM191" s="103" t="s">
        <v>27</v>
      </c>
      <c r="AN191" s="103" t="s">
        <v>125</v>
      </c>
      <c r="AO191" s="103" t="s">
        <v>126</v>
      </c>
      <c r="AP191" s="103" t="s">
        <v>3523</v>
      </c>
      <c r="AQ191" s="104">
        <v>0</v>
      </c>
      <c r="AR191" s="104">
        <v>0</v>
      </c>
      <c r="AS191" s="132">
        <v>0</v>
      </c>
      <c r="AT191" s="104">
        <v>0</v>
      </c>
    </row>
    <row r="192" spans="2:46">
      <c r="B192" s="104">
        <v>9</v>
      </c>
      <c r="C192" s="103" t="s">
        <v>3697</v>
      </c>
      <c r="D192" s="103" t="s">
        <v>3698</v>
      </c>
      <c r="E192" s="103" t="s">
        <v>3699</v>
      </c>
      <c r="F192" s="103" t="s">
        <v>116</v>
      </c>
      <c r="G192" s="103" t="s">
        <v>3710</v>
      </c>
      <c r="H192" s="104">
        <v>614</v>
      </c>
      <c r="I192" s="103" t="s">
        <v>102</v>
      </c>
      <c r="J192" s="104">
        <v>0</v>
      </c>
      <c r="K192" s="103" t="s">
        <v>115</v>
      </c>
      <c r="L192" s="104">
        <v>162</v>
      </c>
      <c r="M192" s="103" t="s">
        <v>3449</v>
      </c>
      <c r="N192" s="104">
        <v>21</v>
      </c>
      <c r="O192" s="103" t="s">
        <v>3704</v>
      </c>
      <c r="P192" s="131">
        <v>0</v>
      </c>
      <c r="Q192" s="103" t="s">
        <v>115</v>
      </c>
      <c r="R192" s="104">
        <v>3</v>
      </c>
      <c r="S192" s="103" t="s">
        <v>3701</v>
      </c>
      <c r="T192" s="103" t="s">
        <v>3705</v>
      </c>
      <c r="U192" s="131">
        <v>336</v>
      </c>
      <c r="V192" s="131">
        <v>0</v>
      </c>
      <c r="W192" s="104">
        <v>106</v>
      </c>
      <c r="X192" s="103" t="s">
        <v>104</v>
      </c>
      <c r="Y192" s="104">
        <v>1</v>
      </c>
      <c r="Z192" s="103" t="s">
        <v>93</v>
      </c>
      <c r="AA192" s="104">
        <v>0</v>
      </c>
      <c r="AB192" s="103" t="s">
        <v>115</v>
      </c>
      <c r="AC192" s="131">
        <v>0</v>
      </c>
      <c r="AD192" s="103" t="s">
        <v>115</v>
      </c>
      <c r="AE192" s="104">
        <v>0</v>
      </c>
      <c r="AF192" s="103" t="s">
        <v>115</v>
      </c>
      <c r="AG192" s="104">
        <v>3</v>
      </c>
      <c r="AH192" s="103" t="s">
        <v>3701</v>
      </c>
      <c r="AI192" s="103" t="s">
        <v>3702</v>
      </c>
      <c r="AJ192" s="131">
        <v>336</v>
      </c>
      <c r="AK192" s="131">
        <v>0</v>
      </c>
      <c r="AL192" s="103" t="s">
        <v>115</v>
      </c>
      <c r="AM192" s="103" t="s">
        <v>27</v>
      </c>
      <c r="AN192" s="103" t="s">
        <v>137</v>
      </c>
      <c r="AO192" s="103" t="s">
        <v>138</v>
      </c>
      <c r="AP192" s="103" t="s">
        <v>3523</v>
      </c>
      <c r="AQ192" s="104">
        <v>0</v>
      </c>
      <c r="AR192" s="104">
        <v>0</v>
      </c>
      <c r="AS192" s="132">
        <v>0</v>
      </c>
      <c r="AT192" s="104">
        <v>0</v>
      </c>
    </row>
    <row r="193" spans="2:46">
      <c r="B193" s="104">
        <v>5</v>
      </c>
      <c r="C193" s="103" t="s">
        <v>3697</v>
      </c>
      <c r="D193" s="103" t="s">
        <v>3698</v>
      </c>
      <c r="E193" s="103" t="s">
        <v>3699</v>
      </c>
      <c r="F193" s="103" t="s">
        <v>116</v>
      </c>
      <c r="G193" s="103" t="s">
        <v>3710</v>
      </c>
      <c r="H193" s="104">
        <v>600</v>
      </c>
      <c r="I193" s="103" t="s">
        <v>3722</v>
      </c>
      <c r="J193" s="104">
        <v>0</v>
      </c>
      <c r="K193" s="103" t="s">
        <v>115</v>
      </c>
      <c r="L193" s="104">
        <v>163</v>
      </c>
      <c r="M193" s="103" t="s">
        <v>3659</v>
      </c>
      <c r="N193" s="104">
        <v>0</v>
      </c>
      <c r="O193" s="103" t="s">
        <v>115</v>
      </c>
      <c r="P193" s="131">
        <v>0</v>
      </c>
      <c r="Q193" s="103" t="s">
        <v>115</v>
      </c>
      <c r="R193" s="104">
        <v>3</v>
      </c>
      <c r="S193" s="103" t="s">
        <v>3701</v>
      </c>
      <c r="T193" s="103" t="s">
        <v>3702</v>
      </c>
      <c r="U193" s="131">
        <v>1221</v>
      </c>
      <c r="V193" s="131">
        <v>0</v>
      </c>
      <c r="W193" s="104">
        <v>106</v>
      </c>
      <c r="X193" s="103" t="s">
        <v>104</v>
      </c>
      <c r="Y193" s="104">
        <v>1</v>
      </c>
      <c r="Z193" s="103" t="s">
        <v>93</v>
      </c>
      <c r="AA193" s="104">
        <v>0</v>
      </c>
      <c r="AB193" s="103" t="s">
        <v>115</v>
      </c>
      <c r="AC193" s="131">
        <v>0</v>
      </c>
      <c r="AD193" s="103" t="s">
        <v>115</v>
      </c>
      <c r="AE193" s="104">
        <v>0</v>
      </c>
      <c r="AF193" s="103" t="s">
        <v>115</v>
      </c>
      <c r="AG193" s="104">
        <v>3</v>
      </c>
      <c r="AH193" s="103" t="s">
        <v>3701</v>
      </c>
      <c r="AI193" s="103" t="s">
        <v>3702</v>
      </c>
      <c r="AJ193" s="131">
        <v>1221</v>
      </c>
      <c r="AK193" s="131">
        <v>0</v>
      </c>
      <c r="AL193" s="103" t="s">
        <v>115</v>
      </c>
      <c r="AM193" s="103" t="s">
        <v>3513</v>
      </c>
      <c r="AN193" s="103" t="s">
        <v>125</v>
      </c>
      <c r="AO193" s="103" t="s">
        <v>126</v>
      </c>
      <c r="AP193" s="103" t="s">
        <v>3519</v>
      </c>
      <c r="AQ193" s="104">
        <v>0</v>
      </c>
      <c r="AR193" s="104">
        <v>0</v>
      </c>
      <c r="AS193" s="132">
        <v>0</v>
      </c>
      <c r="AT193" s="104">
        <v>0</v>
      </c>
    </row>
    <row r="194" spans="2:46">
      <c r="B194" s="104">
        <v>10</v>
      </c>
      <c r="C194" s="103" t="s">
        <v>3697</v>
      </c>
      <c r="D194" s="103" t="s">
        <v>3698</v>
      </c>
      <c r="E194" s="103" t="s">
        <v>3699</v>
      </c>
      <c r="F194" s="103" t="s">
        <v>116</v>
      </c>
      <c r="G194" s="103" t="s">
        <v>3710</v>
      </c>
      <c r="H194" s="104">
        <v>600</v>
      </c>
      <c r="I194" s="103" t="s">
        <v>3722</v>
      </c>
      <c r="J194" s="104">
        <v>0</v>
      </c>
      <c r="K194" s="103" t="s">
        <v>115</v>
      </c>
      <c r="L194" s="104">
        <v>163</v>
      </c>
      <c r="M194" s="103" t="s">
        <v>3659</v>
      </c>
      <c r="N194" s="104">
        <v>0</v>
      </c>
      <c r="O194" s="103" t="s">
        <v>115</v>
      </c>
      <c r="P194" s="131">
        <v>0</v>
      </c>
      <c r="Q194" s="103" t="s">
        <v>115</v>
      </c>
      <c r="R194" s="104">
        <v>3</v>
      </c>
      <c r="S194" s="103" t="s">
        <v>3701</v>
      </c>
      <c r="T194" s="103" t="s">
        <v>3702</v>
      </c>
      <c r="U194" s="131">
        <v>18841</v>
      </c>
      <c r="V194" s="131">
        <v>0</v>
      </c>
      <c r="W194" s="104">
        <v>106</v>
      </c>
      <c r="X194" s="103" t="s">
        <v>104</v>
      </c>
      <c r="Y194" s="104">
        <v>1</v>
      </c>
      <c r="Z194" s="103" t="s">
        <v>93</v>
      </c>
      <c r="AA194" s="104">
        <v>0</v>
      </c>
      <c r="AB194" s="103" t="s">
        <v>115</v>
      </c>
      <c r="AC194" s="131">
        <v>0</v>
      </c>
      <c r="AD194" s="103" t="s">
        <v>115</v>
      </c>
      <c r="AE194" s="104">
        <v>0</v>
      </c>
      <c r="AF194" s="103" t="s">
        <v>115</v>
      </c>
      <c r="AG194" s="104">
        <v>3</v>
      </c>
      <c r="AH194" s="103" t="s">
        <v>3701</v>
      </c>
      <c r="AI194" s="103" t="s">
        <v>3702</v>
      </c>
      <c r="AJ194" s="131">
        <v>18841</v>
      </c>
      <c r="AK194" s="131">
        <v>0</v>
      </c>
      <c r="AL194" s="103" t="s">
        <v>115</v>
      </c>
      <c r="AM194" s="103" t="s">
        <v>3513</v>
      </c>
      <c r="AN194" s="103" t="s">
        <v>137</v>
      </c>
      <c r="AO194" s="103" t="s">
        <v>138</v>
      </c>
      <c r="AP194" s="103" t="s">
        <v>3519</v>
      </c>
      <c r="AQ194" s="104">
        <v>0</v>
      </c>
      <c r="AR194" s="104">
        <v>0</v>
      </c>
      <c r="AS194" s="132">
        <v>0</v>
      </c>
      <c r="AT194" s="104">
        <v>0</v>
      </c>
    </row>
    <row r="195" spans="2:46">
      <c r="B195" s="104">
        <v>6</v>
      </c>
      <c r="C195" s="103" t="s">
        <v>3697</v>
      </c>
      <c r="D195" s="103" t="s">
        <v>3698</v>
      </c>
      <c r="E195" s="103" t="s">
        <v>3699</v>
      </c>
      <c r="F195" s="103" t="s">
        <v>116</v>
      </c>
      <c r="G195" s="103" t="s">
        <v>3710</v>
      </c>
      <c r="H195" s="104">
        <v>600</v>
      </c>
      <c r="I195" s="103" t="s">
        <v>3722</v>
      </c>
      <c r="J195" s="104">
        <v>0</v>
      </c>
      <c r="K195" s="103" t="s">
        <v>115</v>
      </c>
      <c r="L195" s="104">
        <v>163</v>
      </c>
      <c r="M195" s="103" t="s">
        <v>3659</v>
      </c>
      <c r="N195" s="104">
        <v>0</v>
      </c>
      <c r="O195" s="103" t="s">
        <v>115</v>
      </c>
      <c r="P195" s="131">
        <v>0</v>
      </c>
      <c r="Q195" s="103" t="s">
        <v>115</v>
      </c>
      <c r="R195" s="104">
        <v>3</v>
      </c>
      <c r="S195" s="103" t="s">
        <v>3701</v>
      </c>
      <c r="T195" s="103" t="s">
        <v>3702</v>
      </c>
      <c r="U195" s="131">
        <v>18358</v>
      </c>
      <c r="V195" s="131">
        <v>0</v>
      </c>
      <c r="W195" s="104">
        <v>106</v>
      </c>
      <c r="X195" s="103" t="s">
        <v>104</v>
      </c>
      <c r="Y195" s="104">
        <v>1</v>
      </c>
      <c r="Z195" s="103" t="s">
        <v>93</v>
      </c>
      <c r="AA195" s="104">
        <v>0</v>
      </c>
      <c r="AB195" s="103" t="s">
        <v>115</v>
      </c>
      <c r="AC195" s="131">
        <v>0</v>
      </c>
      <c r="AD195" s="103" t="s">
        <v>115</v>
      </c>
      <c r="AE195" s="104">
        <v>0</v>
      </c>
      <c r="AF195" s="103" t="s">
        <v>115</v>
      </c>
      <c r="AG195" s="104">
        <v>3</v>
      </c>
      <c r="AH195" s="103" t="s">
        <v>3701</v>
      </c>
      <c r="AI195" s="103" t="s">
        <v>3702</v>
      </c>
      <c r="AJ195" s="131">
        <v>18358</v>
      </c>
      <c r="AK195" s="131">
        <v>0</v>
      </c>
      <c r="AL195" s="103" t="s">
        <v>115</v>
      </c>
      <c r="AM195" s="103" t="s">
        <v>3513</v>
      </c>
      <c r="AN195" s="103" t="s">
        <v>1899</v>
      </c>
      <c r="AO195" s="103" t="s">
        <v>1900</v>
      </c>
      <c r="AP195" s="103" t="s">
        <v>3519</v>
      </c>
      <c r="AQ195" s="104">
        <v>0</v>
      </c>
      <c r="AR195" s="104">
        <v>0</v>
      </c>
      <c r="AS195" s="132">
        <v>0</v>
      </c>
      <c r="AT195" s="104">
        <v>0</v>
      </c>
    </row>
    <row r="196" spans="2:46">
      <c r="B196" s="104">
        <v>5</v>
      </c>
      <c r="C196" s="103" t="s">
        <v>3697</v>
      </c>
      <c r="D196" s="103" t="s">
        <v>3698</v>
      </c>
      <c r="E196" s="103" t="s">
        <v>3699</v>
      </c>
      <c r="F196" s="103" t="s">
        <v>116</v>
      </c>
      <c r="G196" s="103" t="s">
        <v>3710</v>
      </c>
      <c r="H196" s="104">
        <v>614</v>
      </c>
      <c r="I196" s="103" t="s">
        <v>102</v>
      </c>
      <c r="J196" s="104">
        <v>0</v>
      </c>
      <c r="K196" s="103" t="s">
        <v>115</v>
      </c>
      <c r="L196" s="104">
        <v>163</v>
      </c>
      <c r="M196" s="103" t="s">
        <v>3659</v>
      </c>
      <c r="N196" s="104">
        <v>21</v>
      </c>
      <c r="O196" s="103" t="s">
        <v>3704</v>
      </c>
      <c r="P196" s="131">
        <v>0</v>
      </c>
      <c r="Q196" s="103" t="s">
        <v>115</v>
      </c>
      <c r="R196" s="104">
        <v>3</v>
      </c>
      <c r="S196" s="103" t="s">
        <v>3701</v>
      </c>
      <c r="T196" s="103" t="s">
        <v>3705</v>
      </c>
      <c r="U196" s="131">
        <v>12</v>
      </c>
      <c r="V196" s="131">
        <v>0</v>
      </c>
      <c r="W196" s="104">
        <v>106</v>
      </c>
      <c r="X196" s="103" t="s">
        <v>104</v>
      </c>
      <c r="Y196" s="104">
        <v>1</v>
      </c>
      <c r="Z196" s="103" t="s">
        <v>93</v>
      </c>
      <c r="AA196" s="104">
        <v>0</v>
      </c>
      <c r="AB196" s="103" t="s">
        <v>115</v>
      </c>
      <c r="AC196" s="131">
        <v>0</v>
      </c>
      <c r="AD196" s="103" t="s">
        <v>115</v>
      </c>
      <c r="AE196" s="104">
        <v>0</v>
      </c>
      <c r="AF196" s="103" t="s">
        <v>115</v>
      </c>
      <c r="AG196" s="104">
        <v>3</v>
      </c>
      <c r="AH196" s="103" t="s">
        <v>3701</v>
      </c>
      <c r="AI196" s="103" t="s">
        <v>3702</v>
      </c>
      <c r="AJ196" s="131">
        <v>12</v>
      </c>
      <c r="AK196" s="131">
        <v>0</v>
      </c>
      <c r="AL196" s="103" t="s">
        <v>115</v>
      </c>
      <c r="AM196" s="103" t="s">
        <v>27</v>
      </c>
      <c r="AN196" s="103" t="s">
        <v>125</v>
      </c>
      <c r="AO196" s="103" t="s">
        <v>126</v>
      </c>
      <c r="AP196" s="103" t="s">
        <v>3523</v>
      </c>
      <c r="AQ196" s="104">
        <v>0</v>
      </c>
      <c r="AR196" s="104">
        <v>0</v>
      </c>
      <c r="AS196" s="132">
        <v>0</v>
      </c>
      <c r="AT196" s="104">
        <v>0</v>
      </c>
    </row>
    <row r="197" spans="2:46">
      <c r="B197" s="104">
        <v>10</v>
      </c>
      <c r="C197" s="103" t="s">
        <v>3697</v>
      </c>
      <c r="D197" s="103" t="s">
        <v>3698</v>
      </c>
      <c r="E197" s="103" t="s">
        <v>3699</v>
      </c>
      <c r="F197" s="103" t="s">
        <v>116</v>
      </c>
      <c r="G197" s="103" t="s">
        <v>3710</v>
      </c>
      <c r="H197" s="104">
        <v>614</v>
      </c>
      <c r="I197" s="103" t="s">
        <v>102</v>
      </c>
      <c r="J197" s="104">
        <v>0</v>
      </c>
      <c r="K197" s="103" t="s">
        <v>115</v>
      </c>
      <c r="L197" s="104">
        <v>163</v>
      </c>
      <c r="M197" s="103" t="s">
        <v>3659</v>
      </c>
      <c r="N197" s="104">
        <v>21</v>
      </c>
      <c r="O197" s="103" t="s">
        <v>3704</v>
      </c>
      <c r="P197" s="131">
        <v>0</v>
      </c>
      <c r="Q197" s="103" t="s">
        <v>115</v>
      </c>
      <c r="R197" s="104">
        <v>3</v>
      </c>
      <c r="S197" s="103" t="s">
        <v>3701</v>
      </c>
      <c r="T197" s="103" t="s">
        <v>3705</v>
      </c>
      <c r="U197" s="131">
        <v>806</v>
      </c>
      <c r="V197" s="131">
        <v>0</v>
      </c>
      <c r="W197" s="104">
        <v>106</v>
      </c>
      <c r="X197" s="103" t="s">
        <v>104</v>
      </c>
      <c r="Y197" s="104">
        <v>1</v>
      </c>
      <c r="Z197" s="103" t="s">
        <v>93</v>
      </c>
      <c r="AA197" s="104">
        <v>0</v>
      </c>
      <c r="AB197" s="103" t="s">
        <v>115</v>
      </c>
      <c r="AC197" s="131">
        <v>0</v>
      </c>
      <c r="AD197" s="103" t="s">
        <v>115</v>
      </c>
      <c r="AE197" s="104">
        <v>0</v>
      </c>
      <c r="AF197" s="103" t="s">
        <v>115</v>
      </c>
      <c r="AG197" s="104">
        <v>3</v>
      </c>
      <c r="AH197" s="103" t="s">
        <v>3701</v>
      </c>
      <c r="AI197" s="103" t="s">
        <v>3702</v>
      </c>
      <c r="AJ197" s="131">
        <v>806</v>
      </c>
      <c r="AK197" s="131">
        <v>0</v>
      </c>
      <c r="AL197" s="103" t="s">
        <v>115</v>
      </c>
      <c r="AM197" s="103" t="s">
        <v>27</v>
      </c>
      <c r="AN197" s="103" t="s">
        <v>137</v>
      </c>
      <c r="AO197" s="103" t="s">
        <v>138</v>
      </c>
      <c r="AP197" s="103" t="s">
        <v>3523</v>
      </c>
      <c r="AQ197" s="104">
        <v>0</v>
      </c>
      <c r="AR197" s="104">
        <v>0</v>
      </c>
      <c r="AS197" s="132">
        <v>0</v>
      </c>
      <c r="AT197" s="104">
        <v>0</v>
      </c>
    </row>
    <row r="198" spans="2:46">
      <c r="B198" s="104">
        <v>6</v>
      </c>
      <c r="C198" s="103" t="s">
        <v>3697</v>
      </c>
      <c r="D198" s="103" t="s">
        <v>3698</v>
      </c>
      <c r="E198" s="103" t="s">
        <v>3699</v>
      </c>
      <c r="F198" s="103" t="s">
        <v>116</v>
      </c>
      <c r="G198" s="103" t="s">
        <v>3710</v>
      </c>
      <c r="H198" s="104">
        <v>614</v>
      </c>
      <c r="I198" s="103" t="s">
        <v>102</v>
      </c>
      <c r="J198" s="104">
        <v>0</v>
      </c>
      <c r="K198" s="103" t="s">
        <v>115</v>
      </c>
      <c r="L198" s="104">
        <v>163</v>
      </c>
      <c r="M198" s="103" t="s">
        <v>3659</v>
      </c>
      <c r="N198" s="104">
        <v>21</v>
      </c>
      <c r="O198" s="103" t="s">
        <v>3704</v>
      </c>
      <c r="P198" s="131">
        <v>0</v>
      </c>
      <c r="Q198" s="103" t="s">
        <v>115</v>
      </c>
      <c r="R198" s="104">
        <v>3</v>
      </c>
      <c r="S198" s="103" t="s">
        <v>3701</v>
      </c>
      <c r="T198" s="103" t="s">
        <v>3705</v>
      </c>
      <c r="U198" s="131">
        <v>1290</v>
      </c>
      <c r="V198" s="131">
        <v>0</v>
      </c>
      <c r="W198" s="104">
        <v>106</v>
      </c>
      <c r="X198" s="103" t="s">
        <v>104</v>
      </c>
      <c r="Y198" s="104">
        <v>1</v>
      </c>
      <c r="Z198" s="103" t="s">
        <v>93</v>
      </c>
      <c r="AA198" s="104">
        <v>0</v>
      </c>
      <c r="AB198" s="103" t="s">
        <v>115</v>
      </c>
      <c r="AC198" s="131">
        <v>0</v>
      </c>
      <c r="AD198" s="103" t="s">
        <v>115</v>
      </c>
      <c r="AE198" s="104">
        <v>0</v>
      </c>
      <c r="AF198" s="103" t="s">
        <v>115</v>
      </c>
      <c r="AG198" s="104">
        <v>3</v>
      </c>
      <c r="AH198" s="103" t="s">
        <v>3701</v>
      </c>
      <c r="AI198" s="103" t="s">
        <v>3702</v>
      </c>
      <c r="AJ198" s="131">
        <v>1290</v>
      </c>
      <c r="AK198" s="131">
        <v>0</v>
      </c>
      <c r="AL198" s="103" t="s">
        <v>115</v>
      </c>
      <c r="AM198" s="103" t="s">
        <v>27</v>
      </c>
      <c r="AN198" s="103" t="s">
        <v>1899</v>
      </c>
      <c r="AO198" s="103" t="s">
        <v>1900</v>
      </c>
      <c r="AP198" s="103" t="s">
        <v>3523</v>
      </c>
      <c r="AQ198" s="104">
        <v>0</v>
      </c>
      <c r="AR198" s="104">
        <v>0</v>
      </c>
      <c r="AS198" s="132">
        <v>0</v>
      </c>
      <c r="AT198" s="104">
        <v>0</v>
      </c>
    </row>
    <row r="199" spans="2:46">
      <c r="B199" s="104">
        <v>6</v>
      </c>
      <c r="C199" s="103" t="s">
        <v>3724</v>
      </c>
      <c r="D199" s="103" t="s">
        <v>3698</v>
      </c>
      <c r="E199" s="103" t="s">
        <v>3725</v>
      </c>
      <c r="F199" s="103" t="s">
        <v>116</v>
      </c>
      <c r="G199" s="103" t="s">
        <v>3710</v>
      </c>
      <c r="H199" s="104">
        <v>602</v>
      </c>
      <c r="I199" s="103" t="s">
        <v>3726</v>
      </c>
      <c r="J199" s="104">
        <v>0</v>
      </c>
      <c r="K199" s="103" t="s">
        <v>115</v>
      </c>
      <c r="L199" s="104">
        <v>163</v>
      </c>
      <c r="M199" s="103" t="s">
        <v>3659</v>
      </c>
      <c r="N199" s="104">
        <v>0</v>
      </c>
      <c r="O199" s="103" t="s">
        <v>115</v>
      </c>
      <c r="P199" s="131">
        <v>0</v>
      </c>
      <c r="Q199" s="103" t="s">
        <v>115</v>
      </c>
      <c r="R199" s="104">
        <v>3</v>
      </c>
      <c r="S199" s="103" t="s">
        <v>3701</v>
      </c>
      <c r="T199" s="103" t="s">
        <v>3702</v>
      </c>
      <c r="U199" s="131">
        <v>21000</v>
      </c>
      <c r="V199" s="131">
        <v>0</v>
      </c>
      <c r="W199" s="104">
        <v>106</v>
      </c>
      <c r="X199" s="103" t="s">
        <v>104</v>
      </c>
      <c r="Y199" s="104">
        <v>1</v>
      </c>
      <c r="Z199" s="103" t="s">
        <v>93</v>
      </c>
      <c r="AA199" s="104">
        <v>0</v>
      </c>
      <c r="AB199" s="103" t="s">
        <v>115</v>
      </c>
      <c r="AC199" s="131">
        <v>0</v>
      </c>
      <c r="AD199" s="103" t="s">
        <v>115</v>
      </c>
      <c r="AE199" s="104">
        <v>0</v>
      </c>
      <c r="AF199" s="103" t="s">
        <v>115</v>
      </c>
      <c r="AG199" s="104">
        <v>3</v>
      </c>
      <c r="AH199" s="103" t="s">
        <v>3701</v>
      </c>
      <c r="AI199" s="103" t="s">
        <v>3702</v>
      </c>
      <c r="AJ199" s="131">
        <v>21000</v>
      </c>
      <c r="AK199" s="131">
        <v>0</v>
      </c>
      <c r="AL199" s="103" t="s">
        <v>115</v>
      </c>
      <c r="AM199" s="103" t="s">
        <v>3727</v>
      </c>
      <c r="AN199" s="103" t="s">
        <v>2280</v>
      </c>
      <c r="AO199" s="103" t="s">
        <v>2281</v>
      </c>
      <c r="AP199" s="103" t="s">
        <v>3748</v>
      </c>
      <c r="AQ199" s="104">
        <v>0</v>
      </c>
      <c r="AR199" s="104">
        <v>0</v>
      </c>
      <c r="AS199" s="132">
        <v>0</v>
      </c>
      <c r="AT199" s="104">
        <v>0</v>
      </c>
    </row>
    <row r="200" spans="2:46">
      <c r="B200" s="104">
        <v>9</v>
      </c>
      <c r="C200" s="103" t="s">
        <v>3724</v>
      </c>
      <c r="D200" s="103" t="s">
        <v>3698</v>
      </c>
      <c r="E200" s="103" t="s">
        <v>3725</v>
      </c>
      <c r="F200" s="103" t="s">
        <v>116</v>
      </c>
      <c r="G200" s="103" t="s">
        <v>3710</v>
      </c>
      <c r="H200" s="104">
        <v>602</v>
      </c>
      <c r="I200" s="103" t="s">
        <v>3726</v>
      </c>
      <c r="J200" s="104">
        <v>0</v>
      </c>
      <c r="K200" s="103" t="s">
        <v>115</v>
      </c>
      <c r="L200" s="104">
        <v>163</v>
      </c>
      <c r="M200" s="103" t="s">
        <v>3659</v>
      </c>
      <c r="N200" s="104">
        <v>0</v>
      </c>
      <c r="O200" s="103" t="s">
        <v>115</v>
      </c>
      <c r="P200" s="131">
        <v>0</v>
      </c>
      <c r="Q200" s="103" t="s">
        <v>115</v>
      </c>
      <c r="R200" s="104">
        <v>3</v>
      </c>
      <c r="S200" s="103" t="s">
        <v>3701</v>
      </c>
      <c r="T200" s="103" t="s">
        <v>3702</v>
      </c>
      <c r="U200" s="131">
        <v>21000</v>
      </c>
      <c r="V200" s="131">
        <v>0</v>
      </c>
      <c r="W200" s="104">
        <v>106</v>
      </c>
      <c r="X200" s="103" t="s">
        <v>104</v>
      </c>
      <c r="Y200" s="104">
        <v>1</v>
      </c>
      <c r="Z200" s="103" t="s">
        <v>93</v>
      </c>
      <c r="AA200" s="104">
        <v>0</v>
      </c>
      <c r="AB200" s="103" t="s">
        <v>115</v>
      </c>
      <c r="AC200" s="131">
        <v>0</v>
      </c>
      <c r="AD200" s="103" t="s">
        <v>115</v>
      </c>
      <c r="AE200" s="104">
        <v>0</v>
      </c>
      <c r="AF200" s="103" t="s">
        <v>115</v>
      </c>
      <c r="AG200" s="104">
        <v>3</v>
      </c>
      <c r="AH200" s="103" t="s">
        <v>3701</v>
      </c>
      <c r="AI200" s="103" t="s">
        <v>3702</v>
      </c>
      <c r="AJ200" s="131">
        <v>21000</v>
      </c>
      <c r="AK200" s="131">
        <v>0</v>
      </c>
      <c r="AL200" s="103" t="s">
        <v>115</v>
      </c>
      <c r="AM200" s="103" t="s">
        <v>3727</v>
      </c>
      <c r="AN200" s="103" t="s">
        <v>2283</v>
      </c>
      <c r="AO200" s="103" t="s">
        <v>2284</v>
      </c>
      <c r="AP200" s="103" t="s">
        <v>3748</v>
      </c>
      <c r="AQ200" s="104">
        <v>0</v>
      </c>
      <c r="AR200" s="104">
        <v>0</v>
      </c>
      <c r="AS200" s="132">
        <v>0</v>
      </c>
      <c r="AT200" s="104">
        <v>0</v>
      </c>
    </row>
    <row r="201" spans="2:46">
      <c r="B201" s="104">
        <v>6</v>
      </c>
      <c r="C201" s="103" t="s">
        <v>3697</v>
      </c>
      <c r="D201" s="103" t="s">
        <v>3698</v>
      </c>
      <c r="E201" s="103" t="s">
        <v>3699</v>
      </c>
      <c r="F201" s="103" t="s">
        <v>116</v>
      </c>
      <c r="G201" s="103" t="s">
        <v>3710</v>
      </c>
      <c r="H201" s="104">
        <v>600</v>
      </c>
      <c r="I201" s="103" t="s">
        <v>3722</v>
      </c>
      <c r="J201" s="104">
        <v>0</v>
      </c>
      <c r="K201" s="103" t="s">
        <v>115</v>
      </c>
      <c r="L201" s="104">
        <v>301</v>
      </c>
      <c r="M201" s="103" t="s">
        <v>3681</v>
      </c>
      <c r="N201" s="104">
        <v>0</v>
      </c>
      <c r="O201" s="103" t="s">
        <v>115</v>
      </c>
      <c r="P201" s="131">
        <v>0</v>
      </c>
      <c r="Q201" s="103" t="s">
        <v>115</v>
      </c>
      <c r="R201" s="104">
        <v>3</v>
      </c>
      <c r="S201" s="103" t="s">
        <v>3701</v>
      </c>
      <c r="T201" s="103" t="s">
        <v>3702</v>
      </c>
      <c r="U201" s="131">
        <v>2441</v>
      </c>
      <c r="V201" s="131">
        <v>0</v>
      </c>
      <c r="W201" s="104">
        <v>106</v>
      </c>
      <c r="X201" s="103" t="s">
        <v>104</v>
      </c>
      <c r="Y201" s="104">
        <v>1</v>
      </c>
      <c r="Z201" s="103" t="s">
        <v>93</v>
      </c>
      <c r="AA201" s="104">
        <v>0</v>
      </c>
      <c r="AB201" s="103" t="s">
        <v>115</v>
      </c>
      <c r="AC201" s="131">
        <v>0</v>
      </c>
      <c r="AD201" s="103" t="s">
        <v>115</v>
      </c>
      <c r="AE201" s="104">
        <v>0</v>
      </c>
      <c r="AF201" s="103" t="s">
        <v>115</v>
      </c>
      <c r="AG201" s="104">
        <v>3</v>
      </c>
      <c r="AH201" s="103" t="s">
        <v>3701</v>
      </c>
      <c r="AI201" s="103" t="s">
        <v>3702</v>
      </c>
      <c r="AJ201" s="131">
        <v>2441</v>
      </c>
      <c r="AK201" s="131">
        <v>0</v>
      </c>
      <c r="AL201" s="103" t="s">
        <v>115</v>
      </c>
      <c r="AM201" s="103" t="s">
        <v>3513</v>
      </c>
      <c r="AN201" s="103" t="s">
        <v>125</v>
      </c>
      <c r="AO201" s="103" t="s">
        <v>126</v>
      </c>
      <c r="AP201" s="103" t="s">
        <v>3519</v>
      </c>
      <c r="AQ201" s="104">
        <v>0</v>
      </c>
      <c r="AR201" s="104">
        <v>0</v>
      </c>
      <c r="AS201" s="132">
        <v>0</v>
      </c>
      <c r="AT201" s="104">
        <v>0</v>
      </c>
    </row>
    <row r="202" spans="2:46">
      <c r="B202" s="104">
        <v>7</v>
      </c>
      <c r="C202" s="103" t="s">
        <v>3697</v>
      </c>
      <c r="D202" s="103" t="s">
        <v>3698</v>
      </c>
      <c r="E202" s="103" t="s">
        <v>3699</v>
      </c>
      <c r="F202" s="103" t="s">
        <v>116</v>
      </c>
      <c r="G202" s="103" t="s">
        <v>3710</v>
      </c>
      <c r="H202" s="104">
        <v>600</v>
      </c>
      <c r="I202" s="103" t="s">
        <v>3722</v>
      </c>
      <c r="J202" s="104">
        <v>0</v>
      </c>
      <c r="K202" s="103" t="s">
        <v>115</v>
      </c>
      <c r="L202" s="104">
        <v>301</v>
      </c>
      <c r="M202" s="103" t="s">
        <v>3681</v>
      </c>
      <c r="N202" s="104">
        <v>0</v>
      </c>
      <c r="O202" s="103" t="s">
        <v>115</v>
      </c>
      <c r="P202" s="131">
        <v>0</v>
      </c>
      <c r="Q202" s="103" t="s">
        <v>115</v>
      </c>
      <c r="R202" s="104">
        <v>3</v>
      </c>
      <c r="S202" s="103" t="s">
        <v>3701</v>
      </c>
      <c r="T202" s="103" t="s">
        <v>3702</v>
      </c>
      <c r="U202" s="131">
        <v>2295</v>
      </c>
      <c r="V202" s="131">
        <v>0</v>
      </c>
      <c r="W202" s="104">
        <v>106</v>
      </c>
      <c r="X202" s="103" t="s">
        <v>104</v>
      </c>
      <c r="Y202" s="104">
        <v>1</v>
      </c>
      <c r="Z202" s="103" t="s">
        <v>93</v>
      </c>
      <c r="AA202" s="104">
        <v>0</v>
      </c>
      <c r="AB202" s="103" t="s">
        <v>115</v>
      </c>
      <c r="AC202" s="131">
        <v>0</v>
      </c>
      <c r="AD202" s="103" t="s">
        <v>115</v>
      </c>
      <c r="AE202" s="104">
        <v>0</v>
      </c>
      <c r="AF202" s="103" t="s">
        <v>115</v>
      </c>
      <c r="AG202" s="104">
        <v>3</v>
      </c>
      <c r="AH202" s="103" t="s">
        <v>3701</v>
      </c>
      <c r="AI202" s="103" t="s">
        <v>3702</v>
      </c>
      <c r="AJ202" s="131">
        <v>2295</v>
      </c>
      <c r="AK202" s="131">
        <v>0</v>
      </c>
      <c r="AL202" s="103" t="s">
        <v>115</v>
      </c>
      <c r="AM202" s="103" t="s">
        <v>3513</v>
      </c>
      <c r="AN202" s="103" t="s">
        <v>1899</v>
      </c>
      <c r="AO202" s="103" t="s">
        <v>1900</v>
      </c>
      <c r="AP202" s="103" t="s">
        <v>3519</v>
      </c>
      <c r="AQ202" s="104">
        <v>0</v>
      </c>
      <c r="AR202" s="104">
        <v>0</v>
      </c>
      <c r="AS202" s="132">
        <v>0</v>
      </c>
      <c r="AT202" s="104">
        <v>0</v>
      </c>
    </row>
    <row r="203" spans="2:46">
      <c r="B203" s="104">
        <v>6</v>
      </c>
      <c r="C203" s="103" t="s">
        <v>3697</v>
      </c>
      <c r="D203" s="103" t="s">
        <v>3698</v>
      </c>
      <c r="E203" s="103" t="s">
        <v>3699</v>
      </c>
      <c r="F203" s="103" t="s">
        <v>116</v>
      </c>
      <c r="G203" s="103" t="s">
        <v>3710</v>
      </c>
      <c r="H203" s="104">
        <v>614</v>
      </c>
      <c r="I203" s="103" t="s">
        <v>102</v>
      </c>
      <c r="J203" s="104">
        <v>0</v>
      </c>
      <c r="K203" s="103" t="s">
        <v>115</v>
      </c>
      <c r="L203" s="104">
        <v>301</v>
      </c>
      <c r="M203" s="103" t="s">
        <v>3681</v>
      </c>
      <c r="N203" s="104">
        <v>21</v>
      </c>
      <c r="O203" s="103" t="s">
        <v>3704</v>
      </c>
      <c r="P203" s="131">
        <v>0</v>
      </c>
      <c r="Q203" s="103" t="s">
        <v>115</v>
      </c>
      <c r="R203" s="104">
        <v>3</v>
      </c>
      <c r="S203" s="103" t="s">
        <v>3701</v>
      </c>
      <c r="T203" s="103" t="s">
        <v>3705</v>
      </c>
      <c r="U203" s="131">
        <v>23</v>
      </c>
      <c r="V203" s="131">
        <v>0</v>
      </c>
      <c r="W203" s="104">
        <v>106</v>
      </c>
      <c r="X203" s="103" t="s">
        <v>104</v>
      </c>
      <c r="Y203" s="104">
        <v>1</v>
      </c>
      <c r="Z203" s="103" t="s">
        <v>93</v>
      </c>
      <c r="AA203" s="104">
        <v>0</v>
      </c>
      <c r="AB203" s="103" t="s">
        <v>115</v>
      </c>
      <c r="AC203" s="131">
        <v>0</v>
      </c>
      <c r="AD203" s="103" t="s">
        <v>115</v>
      </c>
      <c r="AE203" s="104">
        <v>0</v>
      </c>
      <c r="AF203" s="103" t="s">
        <v>115</v>
      </c>
      <c r="AG203" s="104">
        <v>3</v>
      </c>
      <c r="AH203" s="103" t="s">
        <v>3701</v>
      </c>
      <c r="AI203" s="103" t="s">
        <v>3702</v>
      </c>
      <c r="AJ203" s="131">
        <v>23</v>
      </c>
      <c r="AK203" s="131">
        <v>0</v>
      </c>
      <c r="AL203" s="103" t="s">
        <v>115</v>
      </c>
      <c r="AM203" s="103" t="s">
        <v>27</v>
      </c>
      <c r="AN203" s="103" t="s">
        <v>125</v>
      </c>
      <c r="AO203" s="103" t="s">
        <v>126</v>
      </c>
      <c r="AP203" s="103" t="s">
        <v>3523</v>
      </c>
      <c r="AQ203" s="104">
        <v>0</v>
      </c>
      <c r="AR203" s="104">
        <v>0</v>
      </c>
      <c r="AS203" s="132">
        <v>0</v>
      </c>
      <c r="AT203" s="104">
        <v>0</v>
      </c>
    </row>
    <row r="204" spans="2:46">
      <c r="B204" s="104">
        <v>7</v>
      </c>
      <c r="C204" s="103" t="s">
        <v>3697</v>
      </c>
      <c r="D204" s="103" t="s">
        <v>3698</v>
      </c>
      <c r="E204" s="103" t="s">
        <v>3699</v>
      </c>
      <c r="F204" s="103" t="s">
        <v>116</v>
      </c>
      <c r="G204" s="103" t="s">
        <v>3710</v>
      </c>
      <c r="H204" s="104">
        <v>614</v>
      </c>
      <c r="I204" s="103" t="s">
        <v>102</v>
      </c>
      <c r="J204" s="104">
        <v>0</v>
      </c>
      <c r="K204" s="103" t="s">
        <v>115</v>
      </c>
      <c r="L204" s="104">
        <v>301</v>
      </c>
      <c r="M204" s="103" t="s">
        <v>3681</v>
      </c>
      <c r="N204" s="104">
        <v>21</v>
      </c>
      <c r="O204" s="103" t="s">
        <v>3704</v>
      </c>
      <c r="P204" s="131">
        <v>0</v>
      </c>
      <c r="Q204" s="103" t="s">
        <v>115</v>
      </c>
      <c r="R204" s="104">
        <v>3</v>
      </c>
      <c r="S204" s="103" t="s">
        <v>3701</v>
      </c>
      <c r="T204" s="103" t="s">
        <v>3705</v>
      </c>
      <c r="U204" s="131">
        <v>161</v>
      </c>
      <c r="V204" s="131">
        <v>0</v>
      </c>
      <c r="W204" s="104">
        <v>106</v>
      </c>
      <c r="X204" s="103" t="s">
        <v>104</v>
      </c>
      <c r="Y204" s="104">
        <v>1</v>
      </c>
      <c r="Z204" s="103" t="s">
        <v>93</v>
      </c>
      <c r="AA204" s="104">
        <v>0</v>
      </c>
      <c r="AB204" s="103" t="s">
        <v>115</v>
      </c>
      <c r="AC204" s="131">
        <v>0</v>
      </c>
      <c r="AD204" s="103" t="s">
        <v>115</v>
      </c>
      <c r="AE204" s="104">
        <v>0</v>
      </c>
      <c r="AF204" s="103" t="s">
        <v>115</v>
      </c>
      <c r="AG204" s="104">
        <v>3</v>
      </c>
      <c r="AH204" s="103" t="s">
        <v>3701</v>
      </c>
      <c r="AI204" s="103" t="s">
        <v>3702</v>
      </c>
      <c r="AJ204" s="131">
        <v>161</v>
      </c>
      <c r="AK204" s="131">
        <v>0</v>
      </c>
      <c r="AL204" s="103" t="s">
        <v>115</v>
      </c>
      <c r="AM204" s="103" t="s">
        <v>27</v>
      </c>
      <c r="AN204" s="103" t="s">
        <v>1899</v>
      </c>
      <c r="AO204" s="103" t="s">
        <v>1900</v>
      </c>
      <c r="AP204" s="103" t="s">
        <v>3523</v>
      </c>
      <c r="AQ204" s="104">
        <v>0</v>
      </c>
      <c r="AR204" s="104">
        <v>0</v>
      </c>
      <c r="AS204" s="132">
        <v>0</v>
      </c>
      <c r="AT204" s="104">
        <v>0</v>
      </c>
    </row>
    <row r="205" spans="2:46">
      <c r="B205" s="104">
        <v>7</v>
      </c>
      <c r="C205" s="103" t="s">
        <v>3697</v>
      </c>
      <c r="D205" s="103" t="s">
        <v>3698</v>
      </c>
      <c r="E205" s="103" t="s">
        <v>3699</v>
      </c>
      <c r="F205" s="103" t="s">
        <v>116</v>
      </c>
      <c r="G205" s="103" t="s">
        <v>3710</v>
      </c>
      <c r="H205" s="104">
        <v>600</v>
      </c>
      <c r="I205" s="103" t="s">
        <v>3722</v>
      </c>
      <c r="J205" s="104">
        <v>0</v>
      </c>
      <c r="K205" s="103" t="s">
        <v>115</v>
      </c>
      <c r="L205" s="104">
        <v>302</v>
      </c>
      <c r="M205" s="103" t="s">
        <v>3683</v>
      </c>
      <c r="N205" s="104">
        <v>0</v>
      </c>
      <c r="O205" s="103" t="s">
        <v>115</v>
      </c>
      <c r="P205" s="131">
        <v>0</v>
      </c>
      <c r="Q205" s="103" t="s">
        <v>115</v>
      </c>
      <c r="R205" s="104">
        <v>3</v>
      </c>
      <c r="S205" s="103" t="s">
        <v>3701</v>
      </c>
      <c r="T205" s="103" t="s">
        <v>3702</v>
      </c>
      <c r="U205" s="131">
        <v>9767</v>
      </c>
      <c r="V205" s="131">
        <v>0</v>
      </c>
      <c r="W205" s="104">
        <v>106</v>
      </c>
      <c r="X205" s="103" t="s">
        <v>104</v>
      </c>
      <c r="Y205" s="104">
        <v>1</v>
      </c>
      <c r="Z205" s="103" t="s">
        <v>93</v>
      </c>
      <c r="AA205" s="104">
        <v>0</v>
      </c>
      <c r="AB205" s="103" t="s">
        <v>115</v>
      </c>
      <c r="AC205" s="131">
        <v>0</v>
      </c>
      <c r="AD205" s="103" t="s">
        <v>115</v>
      </c>
      <c r="AE205" s="104">
        <v>0</v>
      </c>
      <c r="AF205" s="103" t="s">
        <v>115</v>
      </c>
      <c r="AG205" s="104">
        <v>3</v>
      </c>
      <c r="AH205" s="103" t="s">
        <v>3701</v>
      </c>
      <c r="AI205" s="103" t="s">
        <v>3702</v>
      </c>
      <c r="AJ205" s="131">
        <v>9767</v>
      </c>
      <c r="AK205" s="131">
        <v>0</v>
      </c>
      <c r="AL205" s="103" t="s">
        <v>115</v>
      </c>
      <c r="AM205" s="103" t="s">
        <v>3513</v>
      </c>
      <c r="AN205" s="103" t="s">
        <v>125</v>
      </c>
      <c r="AO205" s="103" t="s">
        <v>126</v>
      </c>
      <c r="AP205" s="103" t="s">
        <v>3519</v>
      </c>
      <c r="AQ205" s="104">
        <v>0</v>
      </c>
      <c r="AR205" s="104">
        <v>0</v>
      </c>
      <c r="AS205" s="132">
        <v>0</v>
      </c>
      <c r="AT205" s="104">
        <v>0</v>
      </c>
    </row>
    <row r="206" spans="2:46">
      <c r="B206" s="104">
        <v>8</v>
      </c>
      <c r="C206" s="103" t="s">
        <v>3697</v>
      </c>
      <c r="D206" s="103" t="s">
        <v>3698</v>
      </c>
      <c r="E206" s="103" t="s">
        <v>3699</v>
      </c>
      <c r="F206" s="103" t="s">
        <v>116</v>
      </c>
      <c r="G206" s="103" t="s">
        <v>3710</v>
      </c>
      <c r="H206" s="104">
        <v>600</v>
      </c>
      <c r="I206" s="103" t="s">
        <v>3722</v>
      </c>
      <c r="J206" s="104">
        <v>0</v>
      </c>
      <c r="K206" s="103" t="s">
        <v>115</v>
      </c>
      <c r="L206" s="104">
        <v>302</v>
      </c>
      <c r="M206" s="103" t="s">
        <v>3683</v>
      </c>
      <c r="N206" s="104">
        <v>0</v>
      </c>
      <c r="O206" s="103" t="s">
        <v>115</v>
      </c>
      <c r="P206" s="131">
        <v>0</v>
      </c>
      <c r="Q206" s="103" t="s">
        <v>115</v>
      </c>
      <c r="R206" s="104">
        <v>3</v>
      </c>
      <c r="S206" s="103" t="s">
        <v>3701</v>
      </c>
      <c r="T206" s="103" t="s">
        <v>3702</v>
      </c>
      <c r="U206" s="131">
        <v>3060</v>
      </c>
      <c r="V206" s="131">
        <v>0</v>
      </c>
      <c r="W206" s="104">
        <v>106</v>
      </c>
      <c r="X206" s="103" t="s">
        <v>104</v>
      </c>
      <c r="Y206" s="104">
        <v>1</v>
      </c>
      <c r="Z206" s="103" t="s">
        <v>93</v>
      </c>
      <c r="AA206" s="104">
        <v>0</v>
      </c>
      <c r="AB206" s="103" t="s">
        <v>115</v>
      </c>
      <c r="AC206" s="131">
        <v>0</v>
      </c>
      <c r="AD206" s="103" t="s">
        <v>115</v>
      </c>
      <c r="AE206" s="104">
        <v>0</v>
      </c>
      <c r="AF206" s="103" t="s">
        <v>115</v>
      </c>
      <c r="AG206" s="104">
        <v>3</v>
      </c>
      <c r="AH206" s="103" t="s">
        <v>3701</v>
      </c>
      <c r="AI206" s="103" t="s">
        <v>3702</v>
      </c>
      <c r="AJ206" s="131">
        <v>3060</v>
      </c>
      <c r="AK206" s="131">
        <v>0</v>
      </c>
      <c r="AL206" s="103" t="s">
        <v>115</v>
      </c>
      <c r="AM206" s="103" t="s">
        <v>3513</v>
      </c>
      <c r="AN206" s="103" t="s">
        <v>1899</v>
      </c>
      <c r="AO206" s="103" t="s">
        <v>1900</v>
      </c>
      <c r="AP206" s="103" t="s">
        <v>3519</v>
      </c>
      <c r="AQ206" s="104">
        <v>0</v>
      </c>
      <c r="AR206" s="104">
        <v>0</v>
      </c>
      <c r="AS206" s="132">
        <v>0</v>
      </c>
      <c r="AT206" s="104">
        <v>0</v>
      </c>
    </row>
    <row r="207" spans="2:46">
      <c r="B207" s="104">
        <v>7</v>
      </c>
      <c r="C207" s="103" t="s">
        <v>3697</v>
      </c>
      <c r="D207" s="103" t="s">
        <v>3698</v>
      </c>
      <c r="E207" s="103" t="s">
        <v>3699</v>
      </c>
      <c r="F207" s="103" t="s">
        <v>116</v>
      </c>
      <c r="G207" s="103" t="s">
        <v>3710</v>
      </c>
      <c r="H207" s="104">
        <v>614</v>
      </c>
      <c r="I207" s="103" t="s">
        <v>102</v>
      </c>
      <c r="J207" s="104">
        <v>0</v>
      </c>
      <c r="K207" s="103" t="s">
        <v>115</v>
      </c>
      <c r="L207" s="104">
        <v>302</v>
      </c>
      <c r="M207" s="103" t="s">
        <v>3683</v>
      </c>
      <c r="N207" s="104">
        <v>21</v>
      </c>
      <c r="O207" s="103" t="s">
        <v>3704</v>
      </c>
      <c r="P207" s="131">
        <v>0</v>
      </c>
      <c r="Q207" s="103" t="s">
        <v>115</v>
      </c>
      <c r="R207" s="104">
        <v>3</v>
      </c>
      <c r="S207" s="103" t="s">
        <v>3701</v>
      </c>
      <c r="T207" s="103" t="s">
        <v>3705</v>
      </c>
      <c r="U207" s="131">
        <v>93</v>
      </c>
      <c r="V207" s="131">
        <v>0</v>
      </c>
      <c r="W207" s="104">
        <v>106</v>
      </c>
      <c r="X207" s="103" t="s">
        <v>104</v>
      </c>
      <c r="Y207" s="104">
        <v>1</v>
      </c>
      <c r="Z207" s="103" t="s">
        <v>93</v>
      </c>
      <c r="AA207" s="104">
        <v>0</v>
      </c>
      <c r="AB207" s="103" t="s">
        <v>115</v>
      </c>
      <c r="AC207" s="131">
        <v>0</v>
      </c>
      <c r="AD207" s="103" t="s">
        <v>115</v>
      </c>
      <c r="AE207" s="104">
        <v>0</v>
      </c>
      <c r="AF207" s="103" t="s">
        <v>115</v>
      </c>
      <c r="AG207" s="104">
        <v>3</v>
      </c>
      <c r="AH207" s="103" t="s">
        <v>3701</v>
      </c>
      <c r="AI207" s="103" t="s">
        <v>3702</v>
      </c>
      <c r="AJ207" s="131">
        <v>93</v>
      </c>
      <c r="AK207" s="131">
        <v>0</v>
      </c>
      <c r="AL207" s="103" t="s">
        <v>115</v>
      </c>
      <c r="AM207" s="103" t="s">
        <v>27</v>
      </c>
      <c r="AN207" s="103" t="s">
        <v>125</v>
      </c>
      <c r="AO207" s="103" t="s">
        <v>126</v>
      </c>
      <c r="AP207" s="103" t="s">
        <v>3523</v>
      </c>
      <c r="AQ207" s="104">
        <v>0</v>
      </c>
      <c r="AR207" s="104">
        <v>0</v>
      </c>
      <c r="AS207" s="132">
        <v>0</v>
      </c>
      <c r="AT207" s="104">
        <v>0</v>
      </c>
    </row>
    <row r="208" spans="2:46">
      <c r="B208" s="104">
        <v>8</v>
      </c>
      <c r="C208" s="103" t="s">
        <v>3697</v>
      </c>
      <c r="D208" s="103" t="s">
        <v>3698</v>
      </c>
      <c r="E208" s="103" t="s">
        <v>3699</v>
      </c>
      <c r="F208" s="103" t="s">
        <v>116</v>
      </c>
      <c r="G208" s="103" t="s">
        <v>3710</v>
      </c>
      <c r="H208" s="104">
        <v>614</v>
      </c>
      <c r="I208" s="103" t="s">
        <v>102</v>
      </c>
      <c r="J208" s="104">
        <v>0</v>
      </c>
      <c r="K208" s="103" t="s">
        <v>115</v>
      </c>
      <c r="L208" s="104">
        <v>302</v>
      </c>
      <c r="M208" s="103" t="s">
        <v>3683</v>
      </c>
      <c r="N208" s="104">
        <v>21</v>
      </c>
      <c r="O208" s="103" t="s">
        <v>3704</v>
      </c>
      <c r="P208" s="131">
        <v>0</v>
      </c>
      <c r="Q208" s="103" t="s">
        <v>115</v>
      </c>
      <c r="R208" s="104">
        <v>3</v>
      </c>
      <c r="S208" s="103" t="s">
        <v>3701</v>
      </c>
      <c r="T208" s="103" t="s">
        <v>3705</v>
      </c>
      <c r="U208" s="131">
        <v>215</v>
      </c>
      <c r="V208" s="131">
        <v>0</v>
      </c>
      <c r="W208" s="104">
        <v>106</v>
      </c>
      <c r="X208" s="103" t="s">
        <v>104</v>
      </c>
      <c r="Y208" s="104">
        <v>1</v>
      </c>
      <c r="Z208" s="103" t="s">
        <v>93</v>
      </c>
      <c r="AA208" s="104">
        <v>0</v>
      </c>
      <c r="AB208" s="103" t="s">
        <v>115</v>
      </c>
      <c r="AC208" s="131">
        <v>0</v>
      </c>
      <c r="AD208" s="103" t="s">
        <v>115</v>
      </c>
      <c r="AE208" s="104">
        <v>0</v>
      </c>
      <c r="AF208" s="103" t="s">
        <v>115</v>
      </c>
      <c r="AG208" s="104">
        <v>3</v>
      </c>
      <c r="AH208" s="103" t="s">
        <v>3701</v>
      </c>
      <c r="AI208" s="103" t="s">
        <v>3702</v>
      </c>
      <c r="AJ208" s="131">
        <v>215</v>
      </c>
      <c r="AK208" s="131">
        <v>0</v>
      </c>
      <c r="AL208" s="103" t="s">
        <v>115</v>
      </c>
      <c r="AM208" s="103" t="s">
        <v>27</v>
      </c>
      <c r="AN208" s="103" t="s">
        <v>1899</v>
      </c>
      <c r="AO208" s="103" t="s">
        <v>1900</v>
      </c>
      <c r="AP208" s="103" t="s">
        <v>3523</v>
      </c>
      <c r="AQ208" s="104">
        <v>0</v>
      </c>
      <c r="AR208" s="104">
        <v>0</v>
      </c>
      <c r="AS208" s="132">
        <v>0</v>
      </c>
      <c r="AT208" s="104">
        <v>0</v>
      </c>
    </row>
  </sheetData>
  <phoneticPr fontId="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19"/>
  <sheetViews>
    <sheetView workbookViewId="0">
      <selection activeCell="D6" sqref="D6"/>
    </sheetView>
  </sheetViews>
  <sheetFormatPr defaultColWidth="109.875" defaultRowHeight="18.75"/>
  <cols>
    <col min="1" max="1" width="18.125" style="100" bestFit="1" customWidth="1"/>
    <col min="2" max="2" width="30.5" style="100" bestFit="1" customWidth="1"/>
    <col min="3" max="3" width="109.375" style="100" customWidth="1"/>
    <col min="4" max="16384" width="109.875" style="100"/>
  </cols>
  <sheetData>
    <row r="1" spans="1:22" ht="19.5" thickBot="1">
      <c r="A1" s="135" t="s">
        <v>3468</v>
      </c>
      <c r="B1" s="136"/>
      <c r="C1" s="137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9.5" thickBo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>
      <c r="A3" s="116" t="s">
        <v>3469</v>
      </c>
      <c r="B3" s="116" t="s">
        <v>3470</v>
      </c>
      <c r="C3" s="116" t="s">
        <v>3471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9.5" thickBot="1">
      <c r="A4" s="117" t="s">
        <v>58</v>
      </c>
      <c r="B4" s="118" t="s">
        <v>3472</v>
      </c>
      <c r="C4" s="118" t="s">
        <v>3473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ht="19.5" thickBot="1">
      <c r="A5" s="117" t="s">
        <v>59</v>
      </c>
      <c r="B5" s="115"/>
      <c r="C5" s="119" t="s">
        <v>3474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ht="19.5" thickBot="1">
      <c r="A6" s="117" t="s">
        <v>60</v>
      </c>
      <c r="B6" s="115"/>
      <c r="C6" s="119" t="s">
        <v>3475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</row>
    <row r="7" spans="1:22" ht="19.5" thickBot="1">
      <c r="A7" s="117" t="s">
        <v>61</v>
      </c>
      <c r="B7" s="118">
        <v>600</v>
      </c>
      <c r="C7" s="118" t="s">
        <v>3476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</row>
    <row r="8" spans="1:22" ht="19.5" thickBot="1">
      <c r="A8" s="117"/>
      <c r="B8" s="118">
        <v>700</v>
      </c>
      <c r="C8" s="118" t="s">
        <v>3477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</row>
    <row r="9" spans="1:22" ht="19.5" thickBot="1">
      <c r="A9" s="117"/>
      <c r="B9" s="118">
        <v>614</v>
      </c>
      <c r="C9" s="118" t="s">
        <v>3478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22" ht="19.5" thickBot="1">
      <c r="A10" s="117"/>
      <c r="B10" s="118">
        <v>714</v>
      </c>
      <c r="C10" s="118" t="s">
        <v>3479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1:22" ht="19.5" thickBot="1">
      <c r="A11" s="117"/>
      <c r="B11" s="118">
        <v>106</v>
      </c>
      <c r="C11" s="119" t="s">
        <v>3480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</row>
    <row r="12" spans="1:22" ht="19.5" thickBot="1">
      <c r="A12" s="117" t="s">
        <v>62</v>
      </c>
      <c r="B12" s="118" t="s">
        <v>3481</v>
      </c>
      <c r="C12" s="118" t="s">
        <v>3482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</row>
    <row r="13" spans="1:22" ht="19.5" thickBot="1">
      <c r="A13" s="117"/>
      <c r="B13" s="118" t="s">
        <v>3483</v>
      </c>
      <c r="C13" s="118" t="s">
        <v>3484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</row>
    <row r="14" spans="1:22" ht="19.5" thickBot="1">
      <c r="A14" s="117"/>
      <c r="B14" s="118" t="s">
        <v>3485</v>
      </c>
      <c r="C14" s="118" t="s">
        <v>3486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</row>
    <row r="15" spans="1:22" ht="19.5" thickBot="1">
      <c r="A15" s="117"/>
      <c r="B15" s="118" t="s">
        <v>3487</v>
      </c>
      <c r="C15" s="118" t="s">
        <v>3488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</row>
    <row r="16" spans="1:22" ht="19.5" thickBot="1">
      <c r="A16" s="117"/>
      <c r="B16" s="118" t="s">
        <v>3489</v>
      </c>
      <c r="C16" s="118" t="s">
        <v>3490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1:22" ht="19.5" thickBot="1">
      <c r="A17" s="117" t="s">
        <v>63</v>
      </c>
      <c r="B17" s="118">
        <v>0</v>
      </c>
      <c r="C17" s="120" t="s">
        <v>3491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9.5" thickBot="1">
      <c r="A18" s="117"/>
      <c r="B18" s="118">
        <v>1</v>
      </c>
      <c r="C18" s="120" t="s">
        <v>3492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</row>
    <row r="19" spans="1:22" ht="19.5" thickBot="1">
      <c r="A19" s="117" t="s">
        <v>64</v>
      </c>
      <c r="B19" s="118"/>
      <c r="C19" s="118" t="s">
        <v>3493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</row>
    <row r="20" spans="1:22" ht="19.5" thickBot="1">
      <c r="A20" s="117"/>
      <c r="B20" s="121" t="s">
        <v>93</v>
      </c>
      <c r="C20" s="118" t="s">
        <v>3494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</row>
    <row r="21" spans="1:22" ht="19.5" thickBot="1">
      <c r="A21" s="117" t="s">
        <v>65</v>
      </c>
      <c r="B21" s="115"/>
      <c r="C21" s="118" t="s">
        <v>3495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</row>
    <row r="22" spans="1:22" ht="19.5" thickBot="1">
      <c r="A22" s="117" t="s">
        <v>66</v>
      </c>
      <c r="B22" s="115"/>
      <c r="C22" s="118" t="s">
        <v>3496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</row>
    <row r="23" spans="1:22" ht="19.5" thickBot="1">
      <c r="A23" s="117" t="s">
        <v>67</v>
      </c>
      <c r="B23" s="118">
        <v>0</v>
      </c>
      <c r="C23" s="119" t="s">
        <v>3497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</row>
    <row r="24" spans="1:22" ht="19.5" thickBot="1">
      <c r="A24" s="117"/>
      <c r="B24" s="118">
        <v>21</v>
      </c>
      <c r="C24" s="119" t="s">
        <v>3498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</row>
    <row r="25" spans="1:22" ht="19.5" thickBot="1">
      <c r="A25" s="117" t="s">
        <v>70</v>
      </c>
      <c r="B25" s="118">
        <v>0</v>
      </c>
      <c r="C25" s="119" t="s">
        <v>3497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</row>
    <row r="26" spans="1:22" ht="19.5" thickBot="1">
      <c r="A26" s="117"/>
      <c r="B26" s="122">
        <v>0.1</v>
      </c>
      <c r="C26" s="119" t="s">
        <v>3498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</row>
    <row r="27" spans="1:22" ht="19.5" thickBot="1">
      <c r="A27" s="117" t="s">
        <v>71</v>
      </c>
      <c r="B27" s="118"/>
      <c r="C27" s="123" t="s">
        <v>3499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</row>
    <row r="28" spans="1:22" ht="19.5" thickBot="1">
      <c r="A28" s="117" t="s">
        <v>72</v>
      </c>
      <c r="B28" s="118">
        <v>0</v>
      </c>
      <c r="C28" s="118" t="s">
        <v>3473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</row>
    <row r="29" spans="1:22" ht="19.5" thickBot="1">
      <c r="A29" s="117" t="s">
        <v>73</v>
      </c>
      <c r="B29" s="118">
        <v>106</v>
      </c>
      <c r="C29" s="124" t="s">
        <v>3500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</row>
    <row r="30" spans="1:22" ht="19.5" thickBot="1">
      <c r="A30" s="117"/>
      <c r="B30" s="118">
        <v>616</v>
      </c>
      <c r="C30" s="124" t="s">
        <v>3501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</row>
    <row r="31" spans="1:22" ht="19.5" thickBot="1">
      <c r="A31" s="117"/>
      <c r="B31" s="118">
        <v>716</v>
      </c>
      <c r="C31" s="124" t="s">
        <v>3502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</row>
    <row r="32" spans="1:22" ht="19.5" thickBot="1">
      <c r="A32" s="117" t="s">
        <v>74</v>
      </c>
      <c r="B32" s="118" t="s">
        <v>3489</v>
      </c>
      <c r="C32" s="118" t="s">
        <v>3503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</row>
    <row r="33" spans="1:22" ht="19.5" thickBot="1">
      <c r="A33" s="117"/>
      <c r="B33" s="118" t="s">
        <v>95</v>
      </c>
      <c r="C33" s="118" t="s">
        <v>3504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  <row r="34" spans="1:22" ht="19.5" thickBot="1">
      <c r="A34" s="117"/>
      <c r="B34" s="118" t="s">
        <v>106</v>
      </c>
      <c r="C34" s="118" t="s">
        <v>3505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</row>
    <row r="35" spans="1:22" ht="19.5" thickBot="1">
      <c r="A35" s="117" t="s">
        <v>75</v>
      </c>
      <c r="B35" s="118">
        <v>1</v>
      </c>
      <c r="C35" s="124" t="s">
        <v>3506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2" ht="19.5" thickBot="1">
      <c r="A36" s="117"/>
      <c r="B36" s="118">
        <v>0</v>
      </c>
      <c r="C36" s="124" t="s">
        <v>3507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</row>
    <row r="37" spans="1:22" ht="19.5" thickBot="1">
      <c r="A37" s="117" t="s">
        <v>76</v>
      </c>
      <c r="B37" s="118" t="s">
        <v>93</v>
      </c>
      <c r="C37" s="124" t="s">
        <v>3508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</row>
    <row r="38" spans="1:22" ht="19.5" thickBot="1">
      <c r="A38" s="117"/>
      <c r="B38" s="118" t="s">
        <v>3509</v>
      </c>
      <c r="C38" s="124" t="s">
        <v>3510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</row>
    <row r="39" spans="1:22" ht="19.5" thickBot="1">
      <c r="A39" s="117" t="s">
        <v>77</v>
      </c>
      <c r="B39" s="118"/>
      <c r="C39" s="118" t="s">
        <v>3511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</row>
    <row r="40" spans="1:22" ht="19.5" thickBot="1">
      <c r="A40" s="117" t="s">
        <v>78</v>
      </c>
      <c r="B40" s="115"/>
      <c r="C40" s="118" t="s">
        <v>3512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</row>
    <row r="41" spans="1:22" ht="19.5" thickBot="1">
      <c r="A41" s="117" t="s">
        <v>79</v>
      </c>
      <c r="B41" s="118">
        <v>0</v>
      </c>
      <c r="C41" s="118" t="s">
        <v>3473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2" ht="19.5" thickBot="1">
      <c r="A42" s="117" t="s">
        <v>80</v>
      </c>
      <c r="B42" s="118">
        <v>0</v>
      </c>
      <c r="C42" s="118" t="s">
        <v>3473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</row>
    <row r="43" spans="1:22" ht="19.5" thickBot="1">
      <c r="A43" s="117" t="s">
        <v>81</v>
      </c>
      <c r="B43" s="118" t="s">
        <v>3509</v>
      </c>
      <c r="C43" s="118" t="s">
        <v>3473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</row>
    <row r="44" spans="1:22" ht="19.5" thickBot="1">
      <c r="A44" s="117" t="s">
        <v>82</v>
      </c>
      <c r="B44" s="118">
        <v>3</v>
      </c>
      <c r="C44" s="118" t="s">
        <v>3473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</row>
    <row r="45" spans="1:22" ht="19.5" thickBot="1">
      <c r="A45" s="117" t="s">
        <v>83</v>
      </c>
      <c r="B45" s="122">
        <v>0</v>
      </c>
      <c r="C45" s="118" t="s">
        <v>3473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</row>
    <row r="46" spans="1:22" ht="19.5" thickBot="1">
      <c r="A46" s="117" t="s">
        <v>84</v>
      </c>
      <c r="B46" s="118"/>
      <c r="C46" s="123" t="s">
        <v>3499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</row>
    <row r="47" spans="1:22" ht="19.5" thickBot="1">
      <c r="A47" s="117" t="s">
        <v>85</v>
      </c>
      <c r="B47" s="118">
        <v>0</v>
      </c>
      <c r="C47" s="118" t="s">
        <v>3473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 ht="19.5" thickBot="1">
      <c r="A48" s="117" t="s">
        <v>86</v>
      </c>
      <c r="B48" s="118" t="s">
        <v>3513</v>
      </c>
      <c r="C48" s="124" t="s">
        <v>3514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  <row r="49" spans="1:22" ht="19.5" thickBot="1">
      <c r="A49" s="117"/>
      <c r="B49" s="121" t="s">
        <v>27</v>
      </c>
      <c r="C49" s="124" t="s">
        <v>3515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</row>
    <row r="50" spans="1:22" ht="19.5" thickBot="1">
      <c r="A50" s="117"/>
      <c r="B50" s="121" t="s">
        <v>3516</v>
      </c>
      <c r="C50" s="124" t="s">
        <v>3517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</row>
    <row r="51" spans="1:22" ht="19.5" thickBot="1">
      <c r="A51" s="117" t="s">
        <v>88</v>
      </c>
      <c r="B51" s="115"/>
      <c r="C51" s="118" t="s">
        <v>3518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</row>
    <row r="52" spans="1:22" ht="19.5" thickBot="1">
      <c r="A52" s="117" t="s">
        <v>89</v>
      </c>
      <c r="B52" s="121" t="s">
        <v>3519</v>
      </c>
      <c r="C52" s="124" t="s">
        <v>3520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</row>
    <row r="53" spans="1:22" ht="19.5" thickBot="1">
      <c r="A53" s="117"/>
      <c r="B53" s="121" t="s">
        <v>3521</v>
      </c>
      <c r="C53" s="124" t="s">
        <v>3522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</row>
    <row r="54" spans="1:22" ht="19.5" thickBot="1">
      <c r="A54" s="117"/>
      <c r="B54" s="121" t="s">
        <v>3523</v>
      </c>
      <c r="C54" s="124" t="s">
        <v>3524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</row>
    <row r="55" spans="1:22" ht="19.5" thickBot="1">
      <c r="A55" s="117"/>
      <c r="B55" s="121" t="s">
        <v>3525</v>
      </c>
      <c r="C55" s="124" t="s">
        <v>3526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</row>
    <row r="56" spans="1:22" ht="19.5" thickBot="1">
      <c r="A56" s="117" t="s">
        <v>90</v>
      </c>
      <c r="B56" s="118">
        <v>0</v>
      </c>
      <c r="C56" s="118" t="s">
        <v>3473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</row>
    <row r="57" spans="1:22" ht="19.5" thickBot="1">
      <c r="A57" s="117" t="s">
        <v>91</v>
      </c>
      <c r="B57" s="118">
        <v>0</v>
      </c>
      <c r="C57" s="118" t="s">
        <v>3473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</row>
    <row r="58" spans="1:22" ht="19.5" thickBot="1">
      <c r="A58" s="117" t="s">
        <v>92</v>
      </c>
      <c r="B58" s="118">
        <v>0</v>
      </c>
      <c r="C58" s="118" t="s">
        <v>3473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</row>
    <row r="59" spans="1:22" ht="19.5" thickBot="1">
      <c r="A59" s="125" t="s">
        <v>3527</v>
      </c>
      <c r="B59" s="125">
        <v>2</v>
      </c>
      <c r="C59" s="125" t="s">
        <v>3520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</row>
    <row r="60" spans="1:22" ht="19.5" thickBot="1">
      <c r="A60" s="115"/>
      <c r="B60" s="121">
        <v>3</v>
      </c>
      <c r="C60" s="125" t="s">
        <v>3522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</row>
    <row r="61" spans="1:22" ht="19.5" thickBo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</row>
    <row r="62" spans="1:22" ht="19.5" thickBo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</row>
    <row r="63" spans="1:22" ht="19.5" thickBo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</row>
    <row r="64" spans="1:22" ht="19.5" thickBo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</row>
    <row r="65" spans="1:22" ht="19.5" thickBo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</row>
    <row r="66" spans="1:22" ht="19.5" thickBo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</row>
    <row r="67" spans="1:22" ht="19.5" thickBo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1:22" ht="19.5" thickBo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</row>
    <row r="69" spans="1:22" ht="19.5" thickBo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</row>
    <row r="70" spans="1:22" ht="19.5" thickBo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spans="1:22" ht="19.5" thickBo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spans="1:22" ht="19.5" thickBo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</row>
    <row r="73" spans="1:22" ht="19.5" thickBo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spans="1:22" ht="19.5" thickBo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</row>
    <row r="75" spans="1:22" ht="19.5" thickBo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1:22" ht="19.5" thickBo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spans="1:22" ht="19.5" thickBo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1:22" ht="19.5" thickBo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spans="1:22" ht="19.5" thickBo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1:22" ht="19.5" thickBo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  <row r="81" spans="1:22" ht="19.5" thickBo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</row>
    <row r="82" spans="1:22" ht="19.5" thickBo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</row>
    <row r="83" spans="1:22" ht="19.5" thickBo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</row>
    <row r="84" spans="1:22" ht="19.5" thickBo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</row>
    <row r="85" spans="1:22" ht="19.5" thickBo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</row>
    <row r="86" spans="1:22" ht="19.5" thickBo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</row>
    <row r="87" spans="1:22" ht="19.5" thickBo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</row>
    <row r="88" spans="1:22" ht="19.5" thickBo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</row>
    <row r="89" spans="1:22" ht="19.5" thickBo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</row>
    <row r="90" spans="1:22" ht="19.5" thickBo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</row>
    <row r="91" spans="1:22" ht="19.5" thickBo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</row>
    <row r="92" spans="1:22" ht="19.5" thickBo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</row>
    <row r="93" spans="1:22" ht="19.5" thickBo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</row>
    <row r="94" spans="1:22" ht="19.5" thickBo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</row>
    <row r="95" spans="1:22" ht="19.5" thickBo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</row>
    <row r="96" spans="1:22" ht="19.5" thickBo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</row>
    <row r="97" spans="1:22" ht="19.5" thickBo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</row>
    <row r="98" spans="1:22" ht="19.5" thickBo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</row>
    <row r="99" spans="1:22" ht="19.5" thickBo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</row>
    <row r="100" spans="1:22" ht="19.5" thickBo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</row>
    <row r="101" spans="1:22" ht="19.5" thickBo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</row>
    <row r="102" spans="1:22" ht="19.5" thickBo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</row>
    <row r="103" spans="1:22" ht="19.5" thickBo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</row>
    <row r="104" spans="1:22" ht="19.5" thickBo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</row>
    <row r="105" spans="1:22" ht="19.5" thickBo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</row>
    <row r="106" spans="1:22" ht="19.5" thickBo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</row>
    <row r="107" spans="1:22" ht="19.5" thickBo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</row>
    <row r="108" spans="1:22" ht="19.5" thickBo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</row>
    <row r="109" spans="1:22" ht="19.5" thickBo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</row>
    <row r="110" spans="1:22" ht="19.5" thickBo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</row>
    <row r="111" spans="1:22" ht="19.5" thickBo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</row>
    <row r="112" spans="1:22" ht="19.5" thickBo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</row>
    <row r="113" spans="1:22" ht="19.5" thickBo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</row>
    <row r="114" spans="1:22" ht="19.5" thickBo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</row>
    <row r="115" spans="1:22" ht="19.5" thickBo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</row>
    <row r="116" spans="1:22" ht="19.5" thickBo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</row>
    <row r="117" spans="1:22" ht="19.5" thickBo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</row>
    <row r="118" spans="1:22" ht="19.5" thickBo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</row>
    <row r="119" spans="1:22" ht="19.5" thickBo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</row>
    <row r="120" spans="1:22" ht="19.5" thickBo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</row>
    <row r="121" spans="1:22" ht="19.5" thickBo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</row>
    <row r="122" spans="1:22" ht="19.5" thickBo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</row>
    <row r="123" spans="1:22" ht="19.5" thickBo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</row>
    <row r="124" spans="1:22" ht="19.5" thickBo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</row>
    <row r="125" spans="1:22" ht="19.5" thickBo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</row>
    <row r="126" spans="1:22" ht="19.5" thickBo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</row>
    <row r="127" spans="1:22" ht="19.5" thickBo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</row>
    <row r="128" spans="1:22" ht="19.5" thickBo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</row>
    <row r="129" spans="1:22" ht="19.5" thickBo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</row>
    <row r="130" spans="1:22" ht="19.5" thickBo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</row>
    <row r="131" spans="1:22" ht="19.5" thickBo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</row>
    <row r="132" spans="1:22" ht="19.5" thickBo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</row>
    <row r="133" spans="1:22" ht="19.5" thickBo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</row>
    <row r="134" spans="1:22" ht="19.5" thickBo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</row>
    <row r="135" spans="1:22" ht="19.5" thickBo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</row>
    <row r="136" spans="1:22" ht="19.5" thickBo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</row>
    <row r="137" spans="1:22" ht="19.5" thickBo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</row>
    <row r="138" spans="1:22" ht="19.5" thickBo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</row>
    <row r="139" spans="1:22" ht="19.5" thickBo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</row>
    <row r="140" spans="1:22" ht="19.5" thickBo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</row>
    <row r="141" spans="1:22" ht="19.5" thickBo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</row>
    <row r="142" spans="1:22" ht="19.5" thickBo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</row>
    <row r="143" spans="1:22" ht="19.5" thickBo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</row>
    <row r="144" spans="1:22" ht="19.5" thickBo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</row>
    <row r="145" spans="1:22" ht="19.5" thickBo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</row>
    <row r="146" spans="1:22" ht="19.5" thickBo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</row>
    <row r="147" spans="1:22" ht="19.5" thickBo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</row>
    <row r="148" spans="1:22" ht="19.5" thickBo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</row>
    <row r="149" spans="1:22" ht="19.5" thickBo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</row>
    <row r="150" spans="1:22" ht="19.5" thickBo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</row>
    <row r="151" spans="1:22" ht="19.5" thickBo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</row>
    <row r="152" spans="1:22" ht="19.5" thickBo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</row>
    <row r="153" spans="1:22" ht="19.5" thickBo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</row>
    <row r="154" spans="1:22" ht="19.5" thickBo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</row>
    <row r="155" spans="1:22" ht="19.5" thickBo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</row>
    <row r="156" spans="1:22" ht="19.5" thickBo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</row>
    <row r="157" spans="1:22" ht="19.5" thickBo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</row>
    <row r="158" spans="1:22" ht="19.5" thickBo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</row>
    <row r="159" spans="1:22" ht="19.5" thickBo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</row>
    <row r="160" spans="1:22" ht="19.5" thickBo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</row>
    <row r="161" spans="1:22" ht="19.5" thickBo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</row>
    <row r="162" spans="1:22" ht="19.5" thickBo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</row>
    <row r="163" spans="1:22" ht="19.5" thickBo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</row>
    <row r="164" spans="1:22" ht="19.5" thickBo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</row>
    <row r="165" spans="1:22" ht="19.5" thickBo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</row>
    <row r="166" spans="1:22" ht="19.5" thickBo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</row>
    <row r="167" spans="1:22" ht="19.5" thickBo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</row>
    <row r="168" spans="1:22" ht="19.5" thickBo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</row>
    <row r="169" spans="1:22" ht="19.5" thickBo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</row>
    <row r="170" spans="1:22" ht="19.5" thickBo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</row>
    <row r="171" spans="1:22" ht="19.5" thickBo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</row>
    <row r="172" spans="1:22" ht="19.5" thickBo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</row>
    <row r="173" spans="1:22" ht="19.5" thickBo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</row>
    <row r="174" spans="1:22" ht="19.5" thickBo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</row>
    <row r="175" spans="1:22" ht="19.5" thickBo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</row>
    <row r="176" spans="1:22" ht="19.5" thickBo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</row>
    <row r="177" spans="1:22" ht="19.5" thickBo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</row>
    <row r="178" spans="1:22" ht="19.5" thickBo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</row>
    <row r="179" spans="1:22" ht="19.5" thickBo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</row>
    <row r="180" spans="1:22" ht="19.5" thickBo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</row>
    <row r="181" spans="1:22" ht="19.5" thickBo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</row>
    <row r="182" spans="1:22" ht="19.5" thickBo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</row>
    <row r="183" spans="1:22" ht="19.5" thickBo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</row>
    <row r="184" spans="1:22" ht="19.5" thickBo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</row>
    <row r="185" spans="1:22" ht="19.5" thickBo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</row>
    <row r="186" spans="1:22" ht="19.5" thickBo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</row>
    <row r="187" spans="1:22" ht="19.5" thickBo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</row>
    <row r="188" spans="1:22" ht="19.5" thickBo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</row>
    <row r="189" spans="1:22" ht="19.5" thickBo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</row>
    <row r="190" spans="1:22" ht="19.5" thickBo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</row>
    <row r="191" spans="1:22" ht="19.5" thickBo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</row>
    <row r="192" spans="1:22" ht="19.5" thickBo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</row>
    <row r="193" spans="1:22" ht="19.5" thickBo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</row>
    <row r="194" spans="1:22" ht="19.5" thickBo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</row>
    <row r="195" spans="1:22" ht="19.5" thickBo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</row>
    <row r="196" spans="1:22" ht="19.5" thickBo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</row>
    <row r="197" spans="1:22" ht="19.5" thickBo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</row>
    <row r="198" spans="1:22" ht="19.5" thickBo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</row>
    <row r="199" spans="1:22" ht="19.5" thickBo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</row>
    <row r="200" spans="1:22" ht="19.5" thickBo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</row>
    <row r="201" spans="1:22" ht="19.5" thickBo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</row>
    <row r="202" spans="1:22" ht="19.5" thickBo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</row>
    <row r="203" spans="1:22" ht="19.5" thickBo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</row>
    <row r="204" spans="1:22" ht="19.5" thickBo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</row>
    <row r="205" spans="1:22" ht="19.5" thickBo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</row>
    <row r="206" spans="1:22" ht="19.5" thickBo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</row>
    <row r="207" spans="1:22" ht="19.5" thickBo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</row>
    <row r="208" spans="1:22" ht="19.5" thickBo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</row>
    <row r="209" spans="1:22" ht="19.5" thickBo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</row>
    <row r="210" spans="1:22" ht="19.5" thickBo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</row>
    <row r="211" spans="1:22" ht="19.5" thickBo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</row>
    <row r="212" spans="1:22" ht="19.5" thickBo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</row>
    <row r="213" spans="1:22" ht="19.5" thickBo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</row>
    <row r="214" spans="1:22" ht="19.5" thickBo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</row>
    <row r="215" spans="1:22" ht="19.5" thickBo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</row>
    <row r="216" spans="1:22" ht="19.5" thickBo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</row>
    <row r="217" spans="1:22" ht="19.5" thickBo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</row>
    <row r="218" spans="1:22" ht="19.5" thickBo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</row>
    <row r="219" spans="1:22" ht="19.5" thickBo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</row>
    <row r="220" spans="1:22" ht="19.5" thickBo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</row>
    <row r="221" spans="1:22" ht="19.5" thickBo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</row>
    <row r="222" spans="1:22" ht="19.5" thickBo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</row>
    <row r="223" spans="1:22" ht="19.5" thickBo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</row>
    <row r="224" spans="1:22" ht="19.5" thickBo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</row>
    <row r="225" spans="1:22" ht="19.5" thickBo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</row>
    <row r="226" spans="1:22" ht="19.5" thickBo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</row>
    <row r="227" spans="1:22" ht="19.5" thickBo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</row>
    <row r="228" spans="1:22" ht="19.5" thickBo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</row>
    <row r="229" spans="1:22" ht="19.5" thickBo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</row>
    <row r="230" spans="1:22" ht="19.5" thickBo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</row>
    <row r="231" spans="1:22" ht="19.5" thickBo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</row>
    <row r="232" spans="1:22" ht="19.5" thickBo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</row>
    <row r="233" spans="1:22" ht="19.5" thickBo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</row>
    <row r="234" spans="1:22" ht="19.5" thickBo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</row>
    <row r="235" spans="1:22" ht="19.5" thickBo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</row>
    <row r="236" spans="1:22" ht="19.5" thickBo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</row>
    <row r="237" spans="1:22" ht="19.5" thickBo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</row>
    <row r="238" spans="1:22" ht="19.5" thickBo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</row>
    <row r="239" spans="1:22" ht="19.5" thickBo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</row>
    <row r="240" spans="1:22" ht="19.5" thickBo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</row>
    <row r="241" spans="1:22" ht="19.5" thickBo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</row>
    <row r="242" spans="1:22" ht="19.5" thickBo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</row>
    <row r="243" spans="1:22" ht="19.5" thickBo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</row>
    <row r="244" spans="1:22" ht="19.5" thickBo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</row>
    <row r="245" spans="1:22" ht="19.5" thickBo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</row>
    <row r="246" spans="1:22" ht="19.5" thickBo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</row>
    <row r="247" spans="1:22" ht="19.5" thickBo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</row>
    <row r="248" spans="1:22" ht="19.5" thickBo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</row>
    <row r="249" spans="1:22" ht="19.5" thickBo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</row>
    <row r="250" spans="1:22" ht="19.5" thickBo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</row>
    <row r="251" spans="1:22" ht="19.5" thickBo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</row>
    <row r="252" spans="1:22" ht="19.5" thickBo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</row>
    <row r="253" spans="1:22" ht="19.5" thickBo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</row>
    <row r="254" spans="1:22" ht="19.5" thickBo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</row>
    <row r="255" spans="1:22" ht="19.5" thickBo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</row>
    <row r="256" spans="1:22" ht="19.5" thickBo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</row>
    <row r="257" spans="1:22" ht="19.5" thickBo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</row>
    <row r="258" spans="1:22" ht="19.5" thickBo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</row>
    <row r="259" spans="1:22" ht="19.5" thickBo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</row>
    <row r="260" spans="1:22" ht="19.5" thickBo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</row>
    <row r="261" spans="1:22" ht="19.5" thickBo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</row>
    <row r="262" spans="1:22" ht="19.5" thickBo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</row>
    <row r="263" spans="1:22" ht="19.5" thickBo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</row>
    <row r="264" spans="1:22" ht="19.5" thickBo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</row>
    <row r="265" spans="1:22" ht="19.5" thickBo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</row>
    <row r="266" spans="1:22" ht="19.5" thickBo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</row>
    <row r="267" spans="1:22" ht="19.5" thickBo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</row>
    <row r="268" spans="1:22" ht="19.5" thickBo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</row>
    <row r="269" spans="1:22" ht="19.5" thickBo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</row>
    <row r="270" spans="1:22" ht="19.5" thickBo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</row>
    <row r="271" spans="1:22" ht="19.5" thickBo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</row>
    <row r="272" spans="1:22" ht="19.5" thickBo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</row>
    <row r="273" spans="1:22" ht="19.5" thickBo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</row>
    <row r="274" spans="1:22" ht="19.5" thickBo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</row>
    <row r="275" spans="1:22" ht="19.5" thickBo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</row>
    <row r="276" spans="1:22" ht="19.5" thickBo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</row>
    <row r="277" spans="1:22" ht="19.5" thickBo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</row>
    <row r="278" spans="1:22" ht="19.5" thickBo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</row>
    <row r="279" spans="1:22" ht="19.5" thickBo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</row>
    <row r="280" spans="1:22" ht="19.5" thickBo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</row>
    <row r="281" spans="1:22" ht="19.5" thickBo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</row>
    <row r="282" spans="1:22" ht="19.5" thickBo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</row>
    <row r="283" spans="1:22" ht="19.5" thickBo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</row>
    <row r="284" spans="1:22" ht="19.5" thickBo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</row>
    <row r="285" spans="1:22" ht="19.5" thickBo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</row>
    <row r="286" spans="1:22" ht="19.5" thickBo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</row>
    <row r="287" spans="1:22" ht="19.5" thickBo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</row>
    <row r="288" spans="1:22" ht="19.5" thickBo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</row>
    <row r="289" spans="1:22" ht="19.5" thickBo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</row>
    <row r="290" spans="1:22" ht="19.5" thickBo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</row>
    <row r="291" spans="1:22" ht="19.5" thickBo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</row>
    <row r="292" spans="1:22" ht="19.5" thickBo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</row>
    <row r="293" spans="1:22" ht="19.5" thickBo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</row>
    <row r="294" spans="1:22" ht="19.5" thickBo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</row>
    <row r="295" spans="1:22" ht="19.5" thickBo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</row>
    <row r="296" spans="1:22" ht="19.5" thickBo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</row>
    <row r="297" spans="1:22" ht="19.5" thickBo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</row>
    <row r="298" spans="1:22" ht="19.5" thickBo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</row>
    <row r="299" spans="1:22" ht="19.5" thickBo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</row>
    <row r="300" spans="1:22" ht="19.5" thickBo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</row>
    <row r="301" spans="1:22" ht="19.5" thickBo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</row>
    <row r="302" spans="1:22" ht="19.5" thickBo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</row>
    <row r="303" spans="1:22" ht="19.5" thickBo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</row>
    <row r="304" spans="1:22" ht="19.5" thickBo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</row>
    <row r="305" spans="1:22" ht="19.5" thickBo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</row>
    <row r="306" spans="1:22" ht="19.5" thickBo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</row>
    <row r="307" spans="1:22" ht="19.5" thickBo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</row>
    <row r="308" spans="1:22" ht="19.5" thickBo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</row>
    <row r="309" spans="1:22" ht="19.5" thickBo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</row>
    <row r="310" spans="1:22" ht="19.5" thickBo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</row>
    <row r="311" spans="1:22" ht="19.5" thickBo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</row>
    <row r="312" spans="1:22" ht="19.5" thickBo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</row>
    <row r="313" spans="1:22" ht="19.5" thickBo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</row>
    <row r="314" spans="1:22" ht="19.5" thickBo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</row>
    <row r="315" spans="1:22" ht="19.5" thickBo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</row>
    <row r="316" spans="1:22" ht="19.5" thickBo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</row>
    <row r="317" spans="1:22" ht="19.5" thickBo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</row>
    <row r="318" spans="1:22" ht="19.5" thickBo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</row>
    <row r="319" spans="1:22" ht="19.5" thickBo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</row>
    <row r="320" spans="1:22" ht="19.5" thickBo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</row>
    <row r="321" spans="1:22" ht="19.5" thickBo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</row>
    <row r="322" spans="1:22" ht="19.5" thickBo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</row>
    <row r="323" spans="1:22" ht="19.5" thickBo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</row>
    <row r="324" spans="1:22" ht="19.5" thickBo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</row>
    <row r="325" spans="1:22" ht="19.5" thickBo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</row>
    <row r="326" spans="1:22" ht="19.5" thickBo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</row>
    <row r="327" spans="1:22" ht="19.5" thickBo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</row>
    <row r="328" spans="1:22" ht="19.5" thickBo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</row>
    <row r="329" spans="1:22" ht="19.5" thickBo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</row>
    <row r="330" spans="1:22" ht="19.5" thickBo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</row>
    <row r="331" spans="1:22" ht="19.5" thickBo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</row>
    <row r="332" spans="1:22" ht="19.5" thickBo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</row>
    <row r="333" spans="1:22" ht="19.5" thickBo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</row>
    <row r="334" spans="1:22" ht="19.5" thickBo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</row>
    <row r="335" spans="1:22" ht="19.5" thickBo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</row>
    <row r="336" spans="1:22" ht="19.5" thickBo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</row>
    <row r="337" spans="1:22" ht="19.5" thickBo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</row>
    <row r="338" spans="1:22" ht="19.5" thickBo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</row>
    <row r="339" spans="1:22" ht="19.5" thickBo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</row>
    <row r="340" spans="1:22" ht="19.5" thickBo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</row>
    <row r="341" spans="1:22" ht="19.5" thickBo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</row>
    <row r="342" spans="1:22" ht="19.5" thickBo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</row>
    <row r="343" spans="1:22" ht="19.5" thickBo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</row>
    <row r="344" spans="1:22" ht="19.5" thickBo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</row>
    <row r="345" spans="1:22" ht="19.5" thickBo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</row>
    <row r="346" spans="1:22" ht="19.5" thickBo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</row>
    <row r="347" spans="1:22" ht="19.5" thickBo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</row>
    <row r="348" spans="1:22" ht="19.5" thickBo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</row>
    <row r="349" spans="1:22" ht="19.5" thickBo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</row>
    <row r="350" spans="1:22" ht="19.5" thickBo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</row>
    <row r="351" spans="1:22" ht="19.5" thickBo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</row>
    <row r="352" spans="1:22" ht="19.5" thickBo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</row>
    <row r="353" spans="1:22" ht="19.5" thickBo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</row>
    <row r="354" spans="1:22" ht="19.5" thickBo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</row>
    <row r="355" spans="1:22" ht="19.5" thickBo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</row>
    <row r="356" spans="1:22" ht="19.5" thickBo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</row>
    <row r="357" spans="1:22" ht="19.5" thickBo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</row>
    <row r="358" spans="1:22" ht="19.5" thickBo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</row>
    <row r="359" spans="1:22" ht="19.5" thickBo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</row>
    <row r="360" spans="1:22" ht="19.5" thickBo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</row>
    <row r="361" spans="1:22" ht="19.5" thickBo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</row>
    <row r="362" spans="1:22" ht="19.5" thickBo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</row>
    <row r="363" spans="1:22" ht="19.5" thickBo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</row>
    <row r="364" spans="1:22" ht="19.5" thickBo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</row>
    <row r="365" spans="1:22" ht="19.5" thickBo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</row>
    <row r="366" spans="1:22" ht="19.5" thickBo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</row>
    <row r="367" spans="1:22" ht="19.5" thickBo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</row>
    <row r="368" spans="1:22" ht="19.5" thickBo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</row>
    <row r="369" spans="1:22" ht="19.5" thickBo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</row>
    <row r="370" spans="1:22" ht="19.5" thickBo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</row>
    <row r="371" spans="1:22" ht="19.5" thickBo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</row>
    <row r="372" spans="1:22" ht="19.5" thickBo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</row>
    <row r="373" spans="1:22" ht="19.5" thickBo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</row>
    <row r="374" spans="1:22" ht="19.5" thickBo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</row>
    <row r="375" spans="1:22" ht="19.5" thickBo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</row>
    <row r="376" spans="1:22" ht="19.5" thickBo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</row>
    <row r="377" spans="1:22" ht="19.5" thickBo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</row>
    <row r="378" spans="1:22" ht="19.5" thickBo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</row>
    <row r="379" spans="1:22" ht="19.5" thickBo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</row>
    <row r="380" spans="1:22" ht="19.5" thickBo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</row>
    <row r="381" spans="1:22" ht="19.5" thickBo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</row>
    <row r="382" spans="1:22" ht="19.5" thickBo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</row>
    <row r="383" spans="1:22" ht="19.5" thickBo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</row>
    <row r="384" spans="1:22" ht="19.5" thickBo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</row>
    <row r="385" spans="1:22" ht="19.5" thickBo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</row>
    <row r="386" spans="1:22" ht="19.5" thickBo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</row>
    <row r="387" spans="1:22" ht="19.5" thickBo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</row>
    <row r="388" spans="1:22" ht="19.5" thickBo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</row>
    <row r="389" spans="1:22" ht="19.5" thickBo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</row>
    <row r="390" spans="1:22" ht="19.5" thickBo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</row>
    <row r="391" spans="1:22" ht="19.5" thickBo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</row>
    <row r="392" spans="1:22" ht="19.5" thickBo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</row>
    <row r="393" spans="1:22" ht="19.5" thickBo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</row>
    <row r="394" spans="1:22" ht="19.5" thickBo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</row>
    <row r="395" spans="1:22" ht="19.5" thickBo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</row>
    <row r="396" spans="1:22" ht="19.5" thickBo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</row>
    <row r="397" spans="1:22" ht="19.5" thickBo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</row>
    <row r="398" spans="1:22" ht="19.5" thickBo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</row>
    <row r="399" spans="1:22" ht="19.5" thickBo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</row>
    <row r="400" spans="1:22" ht="19.5" thickBo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</row>
    <row r="401" spans="1:22" ht="19.5" thickBo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</row>
    <row r="402" spans="1:22" ht="19.5" thickBo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</row>
    <row r="403" spans="1:22" ht="19.5" thickBo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</row>
    <row r="404" spans="1:22" ht="19.5" thickBo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</row>
    <row r="405" spans="1:22" ht="19.5" thickBo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</row>
    <row r="406" spans="1:22" ht="19.5" thickBo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</row>
    <row r="407" spans="1:22" ht="19.5" thickBo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</row>
    <row r="408" spans="1:22" ht="19.5" thickBo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</row>
    <row r="409" spans="1:22" ht="19.5" thickBo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</row>
    <row r="410" spans="1:22" ht="19.5" thickBo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</row>
    <row r="411" spans="1:22" ht="19.5" thickBo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</row>
    <row r="412" spans="1:22" ht="19.5" thickBo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</row>
    <row r="413" spans="1:22" ht="19.5" thickBo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</row>
    <row r="414" spans="1:22" ht="19.5" thickBo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</row>
    <row r="415" spans="1:22" ht="19.5" thickBo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</row>
    <row r="416" spans="1:22" ht="19.5" thickBo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</row>
    <row r="417" spans="1:22" ht="19.5" thickBo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</row>
    <row r="418" spans="1:22" ht="19.5" thickBo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</row>
    <row r="419" spans="1:22" ht="19.5" thickBo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</row>
    <row r="420" spans="1:22" ht="19.5" thickBo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</row>
    <row r="421" spans="1:22" ht="19.5" thickBo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</row>
    <row r="422" spans="1:22" ht="19.5" thickBo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</row>
    <row r="423" spans="1:22" ht="19.5" thickBo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</row>
    <row r="424" spans="1:22" ht="19.5" thickBo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</row>
    <row r="425" spans="1:22" ht="19.5" thickBo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</row>
    <row r="426" spans="1:22" ht="19.5" thickBo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</row>
    <row r="427" spans="1:22" ht="19.5" thickBo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</row>
    <row r="428" spans="1:22" ht="19.5" thickBo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</row>
    <row r="429" spans="1:22" ht="19.5" thickBo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</row>
    <row r="430" spans="1:22" ht="19.5" thickBo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</row>
    <row r="431" spans="1:22" ht="19.5" thickBo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</row>
    <row r="432" spans="1:22" ht="19.5" thickBo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</row>
    <row r="433" spans="1:22" ht="19.5" thickBo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</row>
    <row r="434" spans="1:22" ht="19.5" thickBo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</row>
    <row r="435" spans="1:22" ht="19.5" thickBo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</row>
    <row r="436" spans="1:22" ht="19.5" thickBo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</row>
    <row r="437" spans="1:22" ht="19.5" thickBo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</row>
    <row r="438" spans="1:22" ht="19.5" thickBo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</row>
    <row r="439" spans="1:22" ht="19.5" thickBo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</row>
    <row r="440" spans="1:22" ht="19.5" thickBo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</row>
    <row r="441" spans="1:22" ht="19.5" thickBo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</row>
    <row r="442" spans="1:22" ht="19.5" thickBo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</row>
    <row r="443" spans="1:22" ht="19.5" thickBo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</row>
    <row r="444" spans="1:22" ht="19.5" thickBo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</row>
    <row r="445" spans="1:22" ht="19.5" thickBo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</row>
    <row r="446" spans="1:22" ht="19.5" thickBo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</row>
    <row r="447" spans="1:22" ht="19.5" thickBo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</row>
    <row r="448" spans="1:22" ht="19.5" thickBo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</row>
    <row r="449" spans="1:22" ht="19.5" thickBo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</row>
    <row r="450" spans="1:22" ht="19.5" thickBo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</row>
    <row r="451" spans="1:22" ht="19.5" thickBo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</row>
    <row r="452" spans="1:22" ht="19.5" thickBo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</row>
    <row r="453" spans="1:22" ht="19.5" thickBo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</row>
    <row r="454" spans="1:22" ht="19.5" thickBo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</row>
    <row r="455" spans="1:22" ht="19.5" thickBo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</row>
    <row r="456" spans="1:22" ht="19.5" thickBo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</row>
    <row r="457" spans="1:22" ht="19.5" thickBo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</row>
    <row r="458" spans="1:22" ht="19.5" thickBo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</row>
    <row r="459" spans="1:22" ht="19.5" thickBo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</row>
    <row r="460" spans="1:22" ht="19.5" thickBo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</row>
    <row r="461" spans="1:22" ht="19.5" thickBo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</row>
    <row r="462" spans="1:22" ht="19.5" thickBo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</row>
    <row r="463" spans="1:22" ht="19.5" thickBo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</row>
    <row r="464" spans="1:22" ht="19.5" thickBo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</row>
    <row r="465" spans="1:22" ht="19.5" thickBo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</row>
    <row r="466" spans="1:22" ht="19.5" thickBo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</row>
    <row r="467" spans="1:22" ht="19.5" thickBo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</row>
    <row r="468" spans="1:22" ht="19.5" thickBo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</row>
    <row r="469" spans="1:22" ht="19.5" thickBo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</row>
    <row r="470" spans="1:22" ht="19.5" thickBo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</row>
    <row r="471" spans="1:22" ht="19.5" thickBo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</row>
    <row r="472" spans="1:22" ht="19.5" thickBo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</row>
    <row r="473" spans="1:22" ht="19.5" thickBo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</row>
    <row r="474" spans="1:22" ht="19.5" thickBo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</row>
    <row r="475" spans="1:22" ht="19.5" thickBo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</row>
    <row r="476" spans="1:22" ht="19.5" thickBo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</row>
    <row r="477" spans="1:22" ht="19.5" thickBo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</row>
    <row r="478" spans="1:22" ht="19.5" thickBo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</row>
    <row r="479" spans="1:22" ht="19.5" thickBo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</row>
    <row r="480" spans="1:22" ht="19.5" thickBo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</row>
    <row r="481" spans="1:22" ht="19.5" thickBo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</row>
    <row r="482" spans="1:22" ht="19.5" thickBo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</row>
    <row r="483" spans="1:22" ht="19.5" thickBo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</row>
    <row r="484" spans="1:22" ht="19.5" thickBo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</row>
    <row r="485" spans="1:22" ht="19.5" thickBo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</row>
    <row r="486" spans="1:22" ht="19.5" thickBo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</row>
    <row r="487" spans="1:22" ht="19.5" thickBo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</row>
    <row r="488" spans="1:22" ht="19.5" thickBo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</row>
    <row r="489" spans="1:22" ht="19.5" thickBo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</row>
    <row r="490" spans="1:22" ht="19.5" thickBo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</row>
    <row r="491" spans="1:22" ht="19.5" thickBo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</row>
    <row r="492" spans="1:22" ht="19.5" thickBo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</row>
    <row r="493" spans="1:22" ht="19.5" thickBo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</row>
    <row r="494" spans="1:22" ht="19.5" thickBo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</row>
    <row r="495" spans="1:22" ht="19.5" thickBo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</row>
    <row r="496" spans="1:22" ht="19.5" thickBo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</row>
    <row r="497" spans="1:22" ht="19.5" thickBo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</row>
    <row r="498" spans="1:22" ht="19.5" thickBo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</row>
    <row r="499" spans="1:22" ht="19.5" thickBo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</row>
    <row r="500" spans="1:22" ht="19.5" thickBo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</row>
    <row r="501" spans="1:22" ht="19.5" thickBo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</row>
    <row r="502" spans="1:22" ht="19.5" thickBo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</row>
    <row r="503" spans="1:22" ht="19.5" thickBo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</row>
    <row r="504" spans="1:22" ht="19.5" thickBo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</row>
    <row r="505" spans="1:22" ht="19.5" thickBo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</row>
    <row r="506" spans="1:22" ht="19.5" thickBo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</row>
    <row r="507" spans="1:22" ht="19.5" thickBo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</row>
    <row r="508" spans="1:22" ht="19.5" thickBo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</row>
    <row r="509" spans="1:22" ht="19.5" thickBo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</row>
    <row r="510" spans="1:22" ht="19.5" thickBo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</row>
    <row r="511" spans="1:22" ht="19.5" thickBo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</row>
    <row r="512" spans="1:22" ht="19.5" thickBo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</row>
    <row r="513" spans="1:22" ht="19.5" thickBo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</row>
    <row r="514" spans="1:22" ht="19.5" thickBo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</row>
    <row r="515" spans="1:22" ht="19.5" thickBo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</row>
    <row r="516" spans="1:22" ht="19.5" thickBo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</row>
    <row r="517" spans="1:22" ht="19.5" thickBo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</row>
    <row r="518" spans="1:22" ht="19.5" thickBo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</row>
    <row r="519" spans="1:22" ht="19.5" thickBo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</row>
    <row r="520" spans="1:22" ht="19.5" thickBo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</row>
    <row r="521" spans="1:22" ht="19.5" thickBo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</row>
    <row r="522" spans="1:22" ht="19.5" thickBo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</row>
    <row r="523" spans="1:22" ht="19.5" thickBo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</row>
    <row r="524" spans="1:22" ht="19.5" thickBo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</row>
    <row r="525" spans="1:22" ht="19.5" thickBo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</row>
    <row r="526" spans="1:22" ht="19.5" thickBo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</row>
    <row r="527" spans="1:22" ht="19.5" thickBo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</row>
    <row r="528" spans="1:22" ht="19.5" thickBo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</row>
    <row r="529" spans="1:22" ht="19.5" thickBo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</row>
    <row r="530" spans="1:22" ht="19.5" thickBo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</row>
    <row r="531" spans="1:22" ht="19.5" thickBo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</row>
    <row r="532" spans="1:22" ht="19.5" thickBo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</row>
    <row r="533" spans="1:22" ht="19.5" thickBo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</row>
    <row r="534" spans="1:22" ht="19.5" thickBo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</row>
    <row r="535" spans="1:22" ht="19.5" thickBo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</row>
    <row r="536" spans="1:22" ht="19.5" thickBo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</row>
    <row r="537" spans="1:22" ht="19.5" thickBo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</row>
    <row r="538" spans="1:22" ht="19.5" thickBo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</row>
    <row r="539" spans="1:22" ht="19.5" thickBo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</row>
    <row r="540" spans="1:22" ht="19.5" thickBo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</row>
    <row r="541" spans="1:22" ht="19.5" thickBo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</row>
    <row r="542" spans="1:22" ht="19.5" thickBo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</row>
    <row r="543" spans="1:22" ht="19.5" thickBo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</row>
    <row r="544" spans="1:22" ht="19.5" thickBo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</row>
    <row r="545" spans="1:22" ht="19.5" thickBo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</row>
    <row r="546" spans="1:22" ht="19.5" thickBo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</row>
    <row r="547" spans="1:22" ht="19.5" thickBo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</row>
    <row r="548" spans="1:22" ht="19.5" thickBo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</row>
    <row r="549" spans="1:22" ht="19.5" thickBo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</row>
    <row r="550" spans="1:22" ht="19.5" thickBo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</row>
    <row r="551" spans="1:22" ht="19.5" thickBo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</row>
    <row r="552" spans="1:22" ht="19.5" thickBo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</row>
    <row r="553" spans="1:22" ht="19.5" thickBo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</row>
    <row r="554" spans="1:22" ht="19.5" thickBo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</row>
    <row r="555" spans="1:22" ht="19.5" thickBo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</row>
    <row r="556" spans="1:22" ht="19.5" thickBo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</row>
    <row r="557" spans="1:22" ht="19.5" thickBo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</row>
    <row r="558" spans="1:22" ht="19.5" thickBo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</row>
    <row r="559" spans="1:22" ht="19.5" thickBo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</row>
    <row r="560" spans="1:22" ht="19.5" thickBo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</row>
    <row r="561" spans="1:22" ht="19.5" thickBo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</row>
    <row r="562" spans="1:22" ht="19.5" thickBo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</row>
    <row r="563" spans="1:22" ht="19.5" thickBo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</row>
    <row r="564" spans="1:22" ht="19.5" thickBo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</row>
    <row r="565" spans="1:22" ht="19.5" thickBo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</row>
    <row r="566" spans="1:22" ht="19.5" thickBo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</row>
    <row r="567" spans="1:22" ht="19.5" thickBo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</row>
    <row r="568" spans="1:22" ht="19.5" thickBo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</row>
    <row r="569" spans="1:22" ht="19.5" thickBo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</row>
    <row r="570" spans="1:22" ht="19.5" thickBo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</row>
    <row r="571" spans="1:22" ht="19.5" thickBo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</row>
    <row r="572" spans="1:22" ht="19.5" thickBo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</row>
    <row r="573" spans="1:22" ht="19.5" thickBo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</row>
    <row r="574" spans="1:22" ht="19.5" thickBo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</row>
    <row r="575" spans="1:22" ht="19.5" thickBo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</row>
    <row r="576" spans="1:22" ht="19.5" thickBo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</row>
    <row r="577" spans="1:22" ht="19.5" thickBo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</row>
    <row r="578" spans="1:22" ht="19.5" thickBo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</row>
    <row r="579" spans="1:22" ht="19.5" thickBo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</row>
    <row r="580" spans="1:22" ht="19.5" thickBo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</row>
    <row r="581" spans="1:22" ht="19.5" thickBo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</row>
    <row r="582" spans="1:22" ht="19.5" thickBo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</row>
    <row r="583" spans="1:22" ht="19.5" thickBo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</row>
    <row r="584" spans="1:22" ht="19.5" thickBo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</row>
    <row r="585" spans="1:22" ht="19.5" thickBo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</row>
    <row r="586" spans="1:22" ht="19.5" thickBo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</row>
    <row r="587" spans="1:22" ht="19.5" thickBo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</row>
    <row r="588" spans="1:22" ht="19.5" thickBo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</row>
    <row r="589" spans="1:22" ht="19.5" thickBo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</row>
    <row r="590" spans="1:22" ht="19.5" thickBo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</row>
    <row r="591" spans="1:22" ht="19.5" thickBo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</row>
    <row r="592" spans="1:22" ht="19.5" thickBo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</row>
    <row r="593" spans="1:22" ht="19.5" thickBo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</row>
    <row r="594" spans="1:22" ht="19.5" thickBo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</row>
    <row r="595" spans="1:22" ht="19.5" thickBo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</row>
    <row r="596" spans="1:22" ht="19.5" thickBo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</row>
    <row r="597" spans="1:22" ht="19.5" thickBo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</row>
    <row r="598" spans="1:22" ht="19.5" thickBo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</row>
    <row r="599" spans="1:22" ht="19.5" thickBo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</row>
    <row r="600" spans="1:22" ht="19.5" thickBo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</row>
    <row r="601" spans="1:22" ht="19.5" thickBo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</row>
    <row r="602" spans="1:22" ht="19.5" thickBo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</row>
    <row r="603" spans="1:22" ht="19.5" thickBo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</row>
    <row r="604" spans="1:22" ht="19.5" thickBo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</row>
    <row r="605" spans="1:22" ht="19.5" thickBo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</row>
    <row r="606" spans="1:22" ht="19.5" thickBo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</row>
    <row r="607" spans="1:22" ht="19.5" thickBo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</row>
    <row r="608" spans="1:22" ht="19.5" thickBo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</row>
    <row r="609" spans="1:22" ht="19.5" thickBo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</row>
    <row r="610" spans="1:22" ht="19.5" thickBo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</row>
    <row r="611" spans="1:22" ht="19.5" thickBo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</row>
    <row r="612" spans="1:22" ht="19.5" thickBo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</row>
    <row r="613" spans="1:22" ht="19.5" thickBo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</row>
    <row r="614" spans="1:22" ht="19.5" thickBo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</row>
    <row r="615" spans="1:22" ht="19.5" thickBo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</row>
    <row r="616" spans="1:22" ht="19.5" thickBo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</row>
    <row r="617" spans="1:22" ht="19.5" thickBo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</row>
    <row r="618" spans="1:22" ht="19.5" thickBo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</row>
    <row r="619" spans="1:22" ht="19.5" thickBo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</row>
    <row r="620" spans="1:22" ht="19.5" thickBo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</row>
    <row r="621" spans="1:22" ht="19.5" thickBo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</row>
    <row r="622" spans="1:22" ht="19.5" thickBo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</row>
    <row r="623" spans="1:22" ht="19.5" thickBo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</row>
    <row r="624" spans="1:22" ht="19.5" thickBo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</row>
    <row r="625" spans="1:22" ht="19.5" thickBo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</row>
    <row r="626" spans="1:22" ht="19.5" thickBo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</row>
    <row r="627" spans="1:22" ht="19.5" thickBo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</row>
    <row r="628" spans="1:22" ht="19.5" thickBo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</row>
    <row r="629" spans="1:22" ht="19.5" thickBo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</row>
    <row r="630" spans="1:22" ht="19.5" thickBo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</row>
    <row r="631" spans="1:22" ht="19.5" thickBo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</row>
    <row r="632" spans="1:22" ht="19.5" thickBo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</row>
    <row r="633" spans="1:22" ht="19.5" thickBo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</row>
    <row r="634" spans="1:22" ht="19.5" thickBo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</row>
    <row r="635" spans="1:22" ht="19.5" thickBo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</row>
    <row r="636" spans="1:22" ht="19.5" thickBo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</row>
    <row r="637" spans="1:22" ht="19.5" thickBo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</row>
    <row r="638" spans="1:22" ht="19.5" thickBo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</row>
    <row r="639" spans="1:22" ht="19.5" thickBo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</row>
    <row r="640" spans="1:22" ht="19.5" thickBo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</row>
    <row r="641" spans="1:22" ht="19.5" thickBo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</row>
    <row r="642" spans="1:22" ht="19.5" thickBo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</row>
    <row r="643" spans="1:22" ht="19.5" thickBo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</row>
    <row r="644" spans="1:22" ht="19.5" thickBo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</row>
    <row r="645" spans="1:22" ht="19.5" thickBo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</row>
    <row r="646" spans="1:22" ht="19.5" thickBo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</row>
    <row r="647" spans="1:22" ht="19.5" thickBo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</row>
    <row r="648" spans="1:22" ht="19.5" thickBo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</row>
    <row r="649" spans="1:22" ht="19.5" thickBo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</row>
    <row r="650" spans="1:22" ht="19.5" thickBo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</row>
    <row r="651" spans="1:22" ht="19.5" thickBo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</row>
    <row r="652" spans="1:22" ht="19.5" thickBo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</row>
    <row r="653" spans="1:22" ht="19.5" thickBo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</row>
    <row r="654" spans="1:22" ht="19.5" thickBo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</row>
    <row r="655" spans="1:22" ht="19.5" thickBo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</row>
    <row r="656" spans="1:22" ht="19.5" thickBo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</row>
    <row r="657" spans="1:22" ht="19.5" thickBo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</row>
    <row r="658" spans="1:22" ht="19.5" thickBo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</row>
    <row r="659" spans="1:22" ht="19.5" thickBo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</row>
    <row r="660" spans="1:22" ht="19.5" thickBo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</row>
    <row r="661" spans="1:22" ht="19.5" thickBo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</row>
    <row r="662" spans="1:22" ht="19.5" thickBo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</row>
    <row r="663" spans="1:22" ht="19.5" thickBo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</row>
    <row r="664" spans="1:22" ht="19.5" thickBo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</row>
    <row r="665" spans="1:22" ht="19.5" thickBo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</row>
    <row r="666" spans="1:22" ht="19.5" thickBo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</row>
    <row r="667" spans="1:22" ht="19.5" thickBo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</row>
    <row r="668" spans="1:22" ht="19.5" thickBo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</row>
    <row r="669" spans="1:22" ht="19.5" thickBo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</row>
    <row r="670" spans="1:22" ht="19.5" thickBo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</row>
    <row r="671" spans="1:22" ht="19.5" thickBo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</row>
    <row r="672" spans="1:22" ht="19.5" thickBo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</row>
    <row r="673" spans="1:22" ht="19.5" thickBo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</row>
    <row r="674" spans="1:22" ht="19.5" thickBo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</row>
    <row r="675" spans="1:22" ht="19.5" thickBo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</row>
    <row r="676" spans="1:22" ht="19.5" thickBo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</row>
    <row r="677" spans="1:22" ht="19.5" thickBo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</row>
    <row r="678" spans="1:22" ht="19.5" thickBo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</row>
    <row r="679" spans="1:22" ht="19.5" thickBo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</row>
    <row r="680" spans="1:22" ht="19.5" thickBo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</row>
    <row r="681" spans="1:22" ht="19.5" thickBo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</row>
    <row r="682" spans="1:22" ht="19.5" thickBo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</row>
    <row r="683" spans="1:22" ht="19.5" thickBo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</row>
    <row r="684" spans="1:22" ht="19.5" thickBo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</row>
    <row r="685" spans="1:22" ht="19.5" thickBo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</row>
    <row r="686" spans="1:22" ht="19.5" thickBo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</row>
    <row r="687" spans="1:22" ht="19.5" thickBo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</row>
    <row r="688" spans="1:22" ht="19.5" thickBo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</row>
    <row r="689" spans="1:22" ht="19.5" thickBo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</row>
    <row r="690" spans="1:22" ht="19.5" thickBo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</row>
    <row r="691" spans="1:22" ht="19.5" thickBo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</row>
    <row r="692" spans="1:22" ht="19.5" thickBo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</row>
    <row r="693" spans="1:22" ht="19.5" thickBo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</row>
    <row r="694" spans="1:22" ht="19.5" thickBo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</row>
    <row r="695" spans="1:22" ht="19.5" thickBo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</row>
    <row r="696" spans="1:22" ht="19.5" thickBo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</row>
    <row r="697" spans="1:22" ht="19.5" thickBo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</row>
    <row r="698" spans="1:22" ht="19.5" thickBo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</row>
    <row r="699" spans="1:22" ht="19.5" thickBo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</row>
    <row r="700" spans="1:22" ht="19.5" thickBo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</row>
    <row r="701" spans="1:22" ht="19.5" thickBo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</row>
    <row r="702" spans="1:22" ht="19.5" thickBo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</row>
    <row r="703" spans="1:22" ht="19.5" thickBo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</row>
    <row r="704" spans="1:22" ht="19.5" thickBo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</row>
    <row r="705" spans="1:22" ht="19.5" thickBo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</row>
    <row r="706" spans="1:22" ht="19.5" thickBo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</row>
    <row r="707" spans="1:22" ht="19.5" thickBo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</row>
    <row r="708" spans="1:22" ht="19.5" thickBo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</row>
    <row r="709" spans="1:22" ht="19.5" thickBo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</row>
    <row r="710" spans="1:22" ht="19.5" thickBo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</row>
    <row r="711" spans="1:22" ht="19.5" thickBo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</row>
    <row r="712" spans="1:22" ht="19.5" thickBo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</row>
    <row r="713" spans="1:22" ht="19.5" thickBo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</row>
    <row r="714" spans="1:22" ht="19.5" thickBo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</row>
    <row r="715" spans="1:22" ht="19.5" thickBo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</row>
    <row r="716" spans="1:22" ht="19.5" thickBo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</row>
    <row r="717" spans="1:22" ht="19.5" thickBo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</row>
    <row r="718" spans="1:22" ht="19.5" thickBo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</row>
    <row r="719" spans="1:22" ht="19.5" thickBo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</row>
    <row r="720" spans="1:22" ht="19.5" thickBo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</row>
    <row r="721" spans="1:22" ht="19.5" thickBo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</row>
    <row r="722" spans="1:22" ht="19.5" thickBo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</row>
    <row r="723" spans="1:22" ht="19.5" thickBo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</row>
    <row r="724" spans="1:22" ht="19.5" thickBo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</row>
    <row r="725" spans="1:22" ht="19.5" thickBo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</row>
    <row r="726" spans="1:22" ht="19.5" thickBo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</row>
    <row r="727" spans="1:22" ht="19.5" thickBo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</row>
    <row r="728" spans="1:22" ht="19.5" thickBo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</row>
    <row r="729" spans="1:22" ht="19.5" thickBo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</row>
    <row r="730" spans="1:22" ht="19.5" thickBo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</row>
    <row r="731" spans="1:22" ht="19.5" thickBo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</row>
    <row r="732" spans="1:22" ht="19.5" thickBo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</row>
    <row r="733" spans="1:22" ht="19.5" thickBo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</row>
    <row r="734" spans="1:22" ht="19.5" thickBo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</row>
    <row r="735" spans="1:22" ht="19.5" thickBo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</row>
    <row r="736" spans="1:22" ht="19.5" thickBo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</row>
    <row r="737" spans="1:22" ht="19.5" thickBo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</row>
    <row r="738" spans="1:22" ht="19.5" thickBo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</row>
    <row r="739" spans="1:22" ht="19.5" thickBo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</row>
    <row r="740" spans="1:22" ht="19.5" thickBo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</row>
    <row r="741" spans="1:22" ht="19.5" thickBo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</row>
    <row r="742" spans="1:22" ht="19.5" thickBo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</row>
    <row r="743" spans="1:22" ht="19.5" thickBo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</row>
    <row r="744" spans="1:22" ht="19.5" thickBo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</row>
    <row r="745" spans="1:22" ht="19.5" thickBo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</row>
    <row r="746" spans="1:22" ht="19.5" thickBo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</row>
    <row r="747" spans="1:22" ht="19.5" thickBo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</row>
    <row r="748" spans="1:22" ht="19.5" thickBo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</row>
    <row r="749" spans="1:22" ht="19.5" thickBo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</row>
    <row r="750" spans="1:22" ht="19.5" thickBo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</row>
    <row r="751" spans="1:22" ht="19.5" thickBo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</row>
    <row r="752" spans="1:22" ht="19.5" thickBo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</row>
    <row r="753" spans="1:22" ht="19.5" thickBo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</row>
    <row r="754" spans="1:22" ht="19.5" thickBo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</row>
    <row r="755" spans="1:22" ht="19.5" thickBo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</row>
    <row r="756" spans="1:22" ht="19.5" thickBo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</row>
    <row r="757" spans="1:22" ht="19.5" thickBo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</row>
    <row r="758" spans="1:22" ht="19.5" thickBo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</row>
    <row r="759" spans="1:22" ht="19.5" thickBo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</row>
    <row r="760" spans="1:22" ht="19.5" thickBo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</row>
    <row r="761" spans="1:22" ht="19.5" thickBo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</row>
    <row r="762" spans="1:22" ht="19.5" thickBo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</row>
    <row r="763" spans="1:22" ht="19.5" thickBo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</row>
    <row r="764" spans="1:22" ht="19.5" thickBo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</row>
    <row r="765" spans="1:22" ht="19.5" thickBo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</row>
    <row r="766" spans="1:22" ht="19.5" thickBo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</row>
    <row r="767" spans="1:22" ht="19.5" thickBo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</row>
    <row r="768" spans="1:22" ht="19.5" thickBo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</row>
    <row r="769" spans="1:22" ht="19.5" thickBo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</row>
    <row r="770" spans="1:22" ht="19.5" thickBo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</row>
    <row r="771" spans="1:22" ht="19.5" thickBo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</row>
    <row r="772" spans="1:22" ht="19.5" thickBo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</row>
    <row r="773" spans="1:22" ht="19.5" thickBo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</row>
    <row r="774" spans="1:22" ht="19.5" thickBo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</row>
    <row r="775" spans="1:22" ht="19.5" thickBo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</row>
    <row r="776" spans="1:22" ht="19.5" thickBo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</row>
    <row r="777" spans="1:22" ht="19.5" thickBo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</row>
    <row r="778" spans="1:22" ht="19.5" thickBo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</row>
    <row r="779" spans="1:22" ht="19.5" thickBo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</row>
    <row r="780" spans="1:22" ht="19.5" thickBo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</row>
    <row r="781" spans="1:22" ht="19.5" thickBo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</row>
    <row r="782" spans="1:22" ht="19.5" thickBo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</row>
    <row r="783" spans="1:22" ht="19.5" thickBo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</row>
    <row r="784" spans="1:22" ht="19.5" thickBo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</row>
    <row r="785" spans="1:22" ht="19.5" thickBo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</row>
    <row r="786" spans="1:22" ht="19.5" thickBo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</row>
    <row r="787" spans="1:22" ht="19.5" thickBo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</row>
    <row r="788" spans="1:22" ht="19.5" thickBo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</row>
    <row r="789" spans="1:22" ht="19.5" thickBo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</row>
    <row r="790" spans="1:22" ht="19.5" thickBo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</row>
    <row r="791" spans="1:22" ht="19.5" thickBo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</row>
    <row r="792" spans="1:22" ht="19.5" thickBo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</row>
    <row r="793" spans="1:22" ht="19.5" thickBo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</row>
    <row r="794" spans="1:22" ht="19.5" thickBo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</row>
    <row r="795" spans="1:22" ht="19.5" thickBo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</row>
    <row r="796" spans="1:22" ht="19.5" thickBo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</row>
    <row r="797" spans="1:22" ht="19.5" thickBo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</row>
    <row r="798" spans="1:22" ht="19.5" thickBo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</row>
    <row r="799" spans="1:22" ht="19.5" thickBo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</row>
    <row r="800" spans="1:22" ht="19.5" thickBo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</row>
    <row r="801" spans="1:22" ht="19.5" thickBo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</row>
    <row r="802" spans="1:22" ht="19.5" thickBo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</row>
    <row r="803" spans="1:22" ht="19.5" thickBo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</row>
    <row r="804" spans="1:22" ht="19.5" thickBo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</row>
    <row r="805" spans="1:22" ht="19.5" thickBo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</row>
    <row r="806" spans="1:22" ht="19.5" thickBo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</row>
    <row r="807" spans="1:22" ht="19.5" thickBo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</row>
    <row r="808" spans="1:22" ht="19.5" thickBo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</row>
    <row r="809" spans="1:22" ht="19.5" thickBo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</row>
    <row r="810" spans="1:22" ht="19.5" thickBo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</row>
    <row r="811" spans="1:22" ht="19.5" thickBo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</row>
    <row r="812" spans="1:22" ht="19.5" thickBo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</row>
    <row r="813" spans="1:22" ht="19.5" thickBo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</row>
    <row r="814" spans="1:22" ht="19.5" thickBo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</row>
    <row r="815" spans="1:22" ht="19.5" thickBo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</row>
    <row r="816" spans="1:22" ht="19.5" thickBo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</row>
    <row r="817" spans="1:22" ht="19.5" thickBo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</row>
    <row r="818" spans="1:22" ht="19.5" thickBo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</row>
    <row r="819" spans="1:22" ht="19.5" thickBo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</row>
    <row r="820" spans="1:22" ht="19.5" thickBo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</row>
    <row r="821" spans="1:22" ht="19.5" thickBo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</row>
    <row r="822" spans="1:22" ht="19.5" thickBo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</row>
    <row r="823" spans="1:22" ht="19.5" thickBo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</row>
    <row r="824" spans="1:22" ht="19.5" thickBo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</row>
    <row r="825" spans="1:22" ht="19.5" thickBo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</row>
    <row r="826" spans="1:22" ht="19.5" thickBo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</row>
    <row r="827" spans="1:22" ht="19.5" thickBo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</row>
    <row r="828" spans="1:22" ht="19.5" thickBo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</row>
    <row r="829" spans="1:22" ht="19.5" thickBo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</row>
    <row r="830" spans="1:22" ht="19.5" thickBo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</row>
    <row r="831" spans="1:22" ht="19.5" thickBo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</row>
    <row r="832" spans="1:22" ht="19.5" thickBo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</row>
    <row r="833" spans="1:22" ht="19.5" thickBo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</row>
    <row r="834" spans="1:22" ht="19.5" thickBo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</row>
    <row r="835" spans="1:22" ht="19.5" thickBo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</row>
    <row r="836" spans="1:22" ht="19.5" thickBo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</row>
    <row r="837" spans="1:22" ht="19.5" thickBo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</row>
    <row r="838" spans="1:22" ht="19.5" thickBo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</row>
    <row r="839" spans="1:22" ht="19.5" thickBo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</row>
    <row r="840" spans="1:22" ht="19.5" thickBo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</row>
    <row r="841" spans="1:22" ht="19.5" thickBo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</row>
    <row r="842" spans="1:22" ht="19.5" thickBo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</row>
    <row r="843" spans="1:22" ht="19.5" thickBo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</row>
    <row r="844" spans="1:22" ht="19.5" thickBo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</row>
    <row r="845" spans="1:22" ht="19.5" thickBo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</row>
    <row r="846" spans="1:22" ht="19.5" thickBo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</row>
    <row r="847" spans="1:22" ht="19.5" thickBo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</row>
    <row r="848" spans="1:22" ht="19.5" thickBo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</row>
    <row r="849" spans="1:22" ht="19.5" thickBo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</row>
    <row r="850" spans="1:22" ht="19.5" thickBo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</row>
    <row r="851" spans="1:22" ht="19.5" thickBo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</row>
    <row r="852" spans="1:22" ht="19.5" thickBo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</row>
    <row r="853" spans="1:22" ht="19.5" thickBo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</row>
    <row r="854" spans="1:22" ht="19.5" thickBo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</row>
    <row r="855" spans="1:22" ht="19.5" thickBo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</row>
    <row r="856" spans="1:22" ht="19.5" thickBo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</row>
    <row r="857" spans="1:22" ht="19.5" thickBo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</row>
    <row r="858" spans="1:22" ht="19.5" thickBo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</row>
    <row r="859" spans="1:22" ht="19.5" thickBo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</row>
    <row r="860" spans="1:22" ht="19.5" thickBo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</row>
    <row r="861" spans="1:22" ht="19.5" thickBo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</row>
    <row r="862" spans="1:22" ht="19.5" thickBo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</row>
    <row r="863" spans="1:22" ht="19.5" thickBo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</row>
    <row r="864" spans="1:22" ht="19.5" thickBo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</row>
    <row r="865" spans="1:22" ht="19.5" thickBo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</row>
    <row r="866" spans="1:22" ht="19.5" thickBo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</row>
    <row r="867" spans="1:22" ht="19.5" thickBo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</row>
    <row r="868" spans="1:22" ht="19.5" thickBo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</row>
    <row r="869" spans="1:22" ht="19.5" thickBo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</row>
    <row r="870" spans="1:22" ht="19.5" thickBo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</row>
    <row r="871" spans="1:22" ht="19.5" thickBo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</row>
    <row r="872" spans="1:22" ht="19.5" thickBo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</row>
    <row r="873" spans="1:22" ht="19.5" thickBo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</row>
    <row r="874" spans="1:22" ht="19.5" thickBo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</row>
    <row r="875" spans="1:22" ht="19.5" thickBo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</row>
    <row r="876" spans="1:22" ht="19.5" thickBo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</row>
    <row r="877" spans="1:22" ht="19.5" thickBo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</row>
    <row r="878" spans="1:22" ht="19.5" thickBo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</row>
    <row r="879" spans="1:22" ht="19.5" thickBo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</row>
    <row r="880" spans="1:22" ht="19.5" thickBo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</row>
    <row r="881" spans="1:22" ht="19.5" thickBo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</row>
    <row r="882" spans="1:22" ht="19.5" thickBo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</row>
    <row r="883" spans="1:22" ht="19.5" thickBo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</row>
    <row r="884" spans="1:22" ht="19.5" thickBo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</row>
    <row r="885" spans="1:22" ht="19.5" thickBo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</row>
    <row r="886" spans="1:22" ht="19.5" thickBo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</row>
    <row r="887" spans="1:22" ht="19.5" thickBo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</row>
    <row r="888" spans="1:22" ht="19.5" thickBo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</row>
    <row r="889" spans="1:22" ht="19.5" thickBo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</row>
    <row r="890" spans="1:22" ht="19.5" thickBo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</row>
    <row r="891" spans="1:22" ht="19.5" thickBo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</row>
    <row r="892" spans="1:22" ht="19.5" thickBo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</row>
    <row r="893" spans="1:22" ht="19.5" thickBo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</row>
    <row r="894" spans="1:22" ht="19.5" thickBo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</row>
    <row r="895" spans="1:22" ht="19.5" thickBo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</row>
    <row r="896" spans="1:22" ht="19.5" thickBo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</row>
    <row r="897" spans="1:22" ht="19.5" thickBo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</row>
    <row r="898" spans="1:22" ht="19.5" thickBo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</row>
    <row r="899" spans="1:22" ht="19.5" thickBo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</row>
    <row r="900" spans="1:22" ht="19.5" thickBo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</row>
    <row r="901" spans="1:22" ht="19.5" thickBo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</row>
    <row r="902" spans="1:22" ht="19.5" thickBo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</row>
    <row r="903" spans="1:22" ht="19.5" thickBo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</row>
    <row r="904" spans="1:22" ht="19.5" thickBo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</row>
    <row r="905" spans="1:22" ht="19.5" thickBo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</row>
    <row r="906" spans="1:22" ht="19.5" thickBo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</row>
    <row r="907" spans="1:22" ht="19.5" thickBo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</row>
    <row r="908" spans="1:22" ht="19.5" thickBo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</row>
    <row r="909" spans="1:22" ht="19.5" thickBo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</row>
    <row r="910" spans="1:22" ht="19.5" thickBo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</row>
    <row r="911" spans="1:22" ht="19.5" thickBo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</row>
    <row r="912" spans="1:22" ht="19.5" thickBo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</row>
    <row r="913" spans="1:22" ht="19.5" thickBo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</row>
    <row r="914" spans="1:22" ht="19.5" thickBo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</row>
    <row r="915" spans="1:22" ht="19.5" thickBo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</row>
    <row r="916" spans="1:22" ht="19.5" thickBo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</row>
    <row r="917" spans="1:22" ht="19.5" thickBo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</row>
    <row r="918" spans="1:22" ht="19.5" thickBo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</row>
    <row r="919" spans="1:22" ht="19.5" thickBo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</row>
    <row r="920" spans="1:22" ht="19.5" thickBo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</row>
    <row r="921" spans="1:22" ht="19.5" thickBo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</row>
    <row r="922" spans="1:22" ht="19.5" thickBo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</row>
    <row r="923" spans="1:22" ht="19.5" thickBo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</row>
    <row r="924" spans="1:22" ht="19.5" thickBo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</row>
    <row r="925" spans="1:22" ht="19.5" thickBo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</row>
    <row r="926" spans="1:22" ht="19.5" thickBo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</row>
    <row r="927" spans="1:22" ht="19.5" thickBo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</row>
    <row r="928" spans="1:22" ht="19.5" thickBo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</row>
    <row r="929" spans="1:22" ht="19.5" thickBo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</row>
    <row r="930" spans="1:22" ht="19.5" thickBo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</row>
    <row r="931" spans="1:22" ht="19.5" thickBo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</row>
    <row r="932" spans="1:22" ht="19.5" thickBo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</row>
    <row r="933" spans="1:22" ht="19.5" thickBo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</row>
    <row r="934" spans="1:22" ht="19.5" thickBo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</row>
    <row r="935" spans="1:22" ht="19.5" thickBo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</row>
    <row r="936" spans="1:22" ht="19.5" thickBo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</row>
    <row r="937" spans="1:22" ht="19.5" thickBo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</row>
    <row r="938" spans="1:22" ht="19.5" thickBo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</row>
    <row r="939" spans="1:22" ht="19.5" thickBo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</row>
    <row r="940" spans="1:22" ht="19.5" thickBo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</row>
    <row r="941" spans="1:22" ht="19.5" thickBo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</row>
    <row r="942" spans="1:22" ht="19.5" thickBo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</row>
    <row r="943" spans="1:22" ht="19.5" thickBo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</row>
    <row r="944" spans="1:22" ht="19.5" thickBo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</row>
    <row r="945" spans="1:22" ht="19.5" thickBo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</row>
    <row r="946" spans="1:22" ht="19.5" thickBo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</row>
    <row r="947" spans="1:22" ht="19.5" thickBo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</row>
    <row r="948" spans="1:22" ht="19.5" thickBo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</row>
    <row r="949" spans="1:22" ht="19.5" thickBo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</row>
    <row r="950" spans="1:22" ht="19.5" thickBo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</row>
    <row r="951" spans="1:22" ht="19.5" thickBo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</row>
    <row r="952" spans="1:22" ht="19.5" thickBo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</row>
    <row r="953" spans="1:22" ht="19.5" thickBo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</row>
    <row r="954" spans="1:22" ht="19.5" thickBo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</row>
    <row r="955" spans="1:22" ht="19.5" thickBo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</row>
    <row r="956" spans="1:22" ht="19.5" thickBo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</row>
    <row r="957" spans="1:22" ht="19.5" thickBo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</row>
    <row r="958" spans="1:22" ht="19.5" thickBo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</row>
    <row r="959" spans="1:22" ht="19.5" thickBo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</row>
    <row r="960" spans="1:22" ht="19.5" thickBo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</row>
    <row r="961" spans="1:22" ht="19.5" thickBo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</row>
    <row r="962" spans="1:22" ht="19.5" thickBo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</row>
    <row r="963" spans="1:22" ht="19.5" thickBo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</row>
    <row r="964" spans="1:22" ht="19.5" thickBo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</row>
    <row r="965" spans="1:22" ht="19.5" thickBo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</row>
    <row r="966" spans="1:22" ht="19.5" thickBo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</row>
    <row r="967" spans="1:22" ht="19.5" thickBo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</row>
    <row r="968" spans="1:22" ht="19.5" thickBo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</row>
    <row r="969" spans="1:22" ht="19.5" thickBo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</row>
    <row r="970" spans="1:22" ht="19.5" thickBo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</row>
    <row r="971" spans="1:22" ht="19.5" thickBo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</row>
    <row r="972" spans="1:22" ht="19.5" thickBo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</row>
    <row r="973" spans="1:22" ht="19.5" thickBo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</row>
    <row r="974" spans="1:22" ht="19.5" thickBo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</row>
    <row r="975" spans="1:22" ht="19.5" thickBo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</row>
    <row r="976" spans="1:22" ht="19.5" thickBo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</row>
    <row r="977" spans="1:22" ht="19.5" thickBo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</row>
    <row r="978" spans="1:22" ht="19.5" thickBo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</row>
    <row r="979" spans="1:22" ht="19.5" thickBo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</row>
    <row r="980" spans="1:22" ht="19.5" thickBo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</row>
    <row r="981" spans="1:22" ht="19.5" thickBo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</row>
    <row r="982" spans="1:22" ht="19.5" thickBo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</row>
    <row r="983" spans="1:22" ht="19.5" thickBo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</row>
    <row r="984" spans="1:22" ht="19.5" thickBo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</row>
    <row r="985" spans="1:22" ht="19.5" thickBo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</row>
    <row r="986" spans="1:22" ht="19.5" thickBo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</row>
    <row r="987" spans="1:22" ht="19.5" thickBo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</row>
    <row r="988" spans="1:22" ht="19.5" thickBo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</row>
    <row r="989" spans="1:22" ht="19.5" thickBo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</row>
    <row r="990" spans="1:22" ht="19.5" thickBo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</row>
    <row r="991" spans="1:22" ht="19.5" thickBo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</row>
    <row r="992" spans="1:22" ht="19.5" thickBo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</row>
    <row r="993" spans="1:22" ht="19.5" thickBo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</row>
    <row r="994" spans="1:22" ht="19.5" thickBo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</row>
    <row r="995" spans="1:22" ht="19.5" thickBot="1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</row>
    <row r="996" spans="1:22" ht="19.5" thickBot="1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</row>
    <row r="997" spans="1:22" ht="19.5" thickBot="1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</row>
    <row r="998" spans="1:22" ht="19.5" thickBot="1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</row>
    <row r="999" spans="1:22" ht="19.5" thickBot="1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</row>
    <row r="1000" spans="1:22" ht="19.5" thickBot="1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</row>
    <row r="1001" spans="1:22" ht="19.5" thickBot="1">
      <c r="A1001" s="115"/>
      <c r="B1001" s="115"/>
      <c r="C1001" s="115"/>
      <c r="D1001" s="115"/>
      <c r="E1001" s="115"/>
      <c r="F1001" s="115"/>
      <c r="G1001" s="115"/>
      <c r="H1001" s="115"/>
      <c r="I1001" s="115"/>
      <c r="J1001" s="115"/>
      <c r="K1001" s="115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</row>
    <row r="1002" spans="1:22" ht="19.5" thickBot="1">
      <c r="A1002" s="115"/>
      <c r="B1002" s="115"/>
      <c r="C1002" s="115"/>
      <c r="D1002" s="115"/>
      <c r="E1002" s="115"/>
      <c r="F1002" s="115"/>
      <c r="G1002" s="115"/>
      <c r="H1002" s="115"/>
      <c r="I1002" s="115"/>
      <c r="J1002" s="115"/>
      <c r="K1002" s="115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</row>
    <row r="1003" spans="1:22" ht="19.5" thickBot="1">
      <c r="A1003" s="115"/>
      <c r="B1003" s="115"/>
      <c r="C1003" s="115"/>
      <c r="D1003" s="115"/>
      <c r="E1003" s="115"/>
      <c r="F1003" s="115"/>
      <c r="G1003" s="115"/>
      <c r="H1003" s="115"/>
      <c r="I1003" s="115"/>
      <c r="J1003" s="115"/>
      <c r="K1003" s="115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</row>
    <row r="1004" spans="1:22" ht="19.5" thickBot="1">
      <c r="A1004" s="115"/>
      <c r="B1004" s="115"/>
      <c r="C1004" s="115"/>
      <c r="D1004" s="115"/>
      <c r="E1004" s="115"/>
      <c r="F1004" s="115"/>
      <c r="G1004" s="115"/>
      <c r="H1004" s="115"/>
      <c r="I1004" s="115"/>
      <c r="J1004" s="115"/>
      <c r="K1004" s="115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</row>
    <row r="1005" spans="1:22" ht="19.5" thickBot="1">
      <c r="A1005" s="115"/>
      <c r="B1005" s="115"/>
      <c r="C1005" s="115"/>
      <c r="D1005" s="115"/>
      <c r="E1005" s="115"/>
      <c r="F1005" s="115"/>
      <c r="G1005" s="115"/>
      <c r="H1005" s="115"/>
      <c r="I1005" s="115"/>
      <c r="J1005" s="115"/>
      <c r="K1005" s="115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</row>
    <row r="1006" spans="1:22" ht="19.5" thickBot="1">
      <c r="A1006" s="115"/>
      <c r="B1006" s="115"/>
      <c r="C1006" s="115"/>
      <c r="D1006" s="115"/>
      <c r="E1006" s="115"/>
      <c r="F1006" s="115"/>
      <c r="G1006" s="115"/>
      <c r="H1006" s="115"/>
      <c r="I1006" s="115"/>
      <c r="J1006" s="115"/>
      <c r="K1006" s="115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</row>
    <row r="1007" spans="1:22" ht="19.5" thickBot="1">
      <c r="A1007" s="115"/>
      <c r="B1007" s="115"/>
      <c r="C1007" s="115"/>
      <c r="D1007" s="115"/>
      <c r="E1007" s="115"/>
      <c r="F1007" s="115"/>
      <c r="G1007" s="115"/>
      <c r="H1007" s="115"/>
      <c r="I1007" s="115"/>
      <c r="J1007" s="115"/>
      <c r="K1007" s="115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</row>
    <row r="1008" spans="1:22" ht="19.5" thickBot="1">
      <c r="A1008" s="115"/>
      <c r="B1008" s="115"/>
      <c r="C1008" s="115"/>
      <c r="D1008" s="115"/>
      <c r="E1008" s="115"/>
      <c r="F1008" s="115"/>
      <c r="G1008" s="115"/>
      <c r="H1008" s="115"/>
      <c r="I1008" s="115"/>
      <c r="J1008" s="115"/>
      <c r="K1008" s="115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</row>
    <row r="1009" spans="1:22" ht="19.5" thickBot="1">
      <c r="A1009" s="115"/>
      <c r="B1009" s="115"/>
      <c r="C1009" s="115"/>
      <c r="D1009" s="115"/>
      <c r="E1009" s="115"/>
      <c r="F1009" s="115"/>
      <c r="G1009" s="115"/>
      <c r="H1009" s="115"/>
      <c r="I1009" s="115"/>
      <c r="J1009" s="115"/>
      <c r="K1009" s="115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</row>
    <row r="1010" spans="1:22" ht="19.5" thickBot="1">
      <c r="A1010" s="115"/>
      <c r="B1010" s="115"/>
      <c r="C1010" s="115"/>
      <c r="D1010" s="115"/>
      <c r="E1010" s="115"/>
      <c r="F1010" s="115"/>
      <c r="G1010" s="115"/>
      <c r="H1010" s="115"/>
      <c r="I1010" s="115"/>
      <c r="J1010" s="115"/>
      <c r="K1010" s="115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</row>
    <row r="1011" spans="1:22" ht="19.5" thickBot="1">
      <c r="A1011" s="115"/>
      <c r="B1011" s="115"/>
      <c r="C1011" s="115"/>
      <c r="D1011" s="115"/>
      <c r="E1011" s="115"/>
      <c r="F1011" s="115"/>
      <c r="G1011" s="115"/>
      <c r="H1011" s="115"/>
      <c r="I1011" s="115"/>
      <c r="J1011" s="115"/>
      <c r="K1011" s="115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</row>
    <row r="1012" spans="1:22" ht="19.5" thickBot="1">
      <c r="A1012" s="115"/>
      <c r="B1012" s="115"/>
      <c r="C1012" s="115"/>
      <c r="D1012" s="115"/>
      <c r="E1012" s="115"/>
      <c r="F1012" s="115"/>
      <c r="G1012" s="115"/>
      <c r="H1012" s="115"/>
      <c r="I1012" s="115"/>
      <c r="J1012" s="115"/>
      <c r="K1012" s="115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</row>
    <row r="1013" spans="1:22" ht="19.5" thickBot="1">
      <c r="A1013" s="115"/>
      <c r="B1013" s="115"/>
      <c r="C1013" s="115"/>
      <c r="D1013" s="115"/>
      <c r="E1013" s="115"/>
      <c r="F1013" s="115"/>
      <c r="G1013" s="115"/>
      <c r="H1013" s="115"/>
      <c r="I1013" s="115"/>
      <c r="J1013" s="115"/>
      <c r="K1013" s="115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</row>
    <row r="1014" spans="1:22" ht="19.5" thickBot="1">
      <c r="A1014" s="115"/>
      <c r="B1014" s="115"/>
      <c r="C1014" s="115"/>
      <c r="D1014" s="115"/>
      <c r="E1014" s="115"/>
      <c r="F1014" s="115"/>
      <c r="G1014" s="115"/>
      <c r="H1014" s="115"/>
      <c r="I1014" s="115"/>
      <c r="J1014" s="115"/>
      <c r="K1014" s="115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</row>
    <row r="1015" spans="1:22" ht="19.5" thickBot="1">
      <c r="A1015" s="115"/>
      <c r="B1015" s="115"/>
      <c r="C1015" s="115"/>
      <c r="D1015" s="115"/>
      <c r="E1015" s="115"/>
      <c r="F1015" s="115"/>
      <c r="G1015" s="115"/>
      <c r="H1015" s="115"/>
      <c r="I1015" s="115"/>
      <c r="J1015" s="115"/>
      <c r="K1015" s="115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</row>
    <row r="1016" spans="1:22" ht="19.5" thickBot="1">
      <c r="A1016" s="115"/>
      <c r="B1016" s="115"/>
      <c r="C1016" s="115"/>
      <c r="D1016" s="115"/>
      <c r="E1016" s="115"/>
      <c r="F1016" s="115"/>
      <c r="G1016" s="115"/>
      <c r="H1016" s="115"/>
      <c r="I1016" s="115"/>
      <c r="J1016" s="115"/>
      <c r="K1016" s="115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</row>
    <row r="1017" spans="1:22" ht="19.5" thickBot="1">
      <c r="A1017" s="115"/>
      <c r="B1017" s="115"/>
      <c r="C1017" s="115"/>
      <c r="D1017" s="115"/>
      <c r="E1017" s="115"/>
      <c r="F1017" s="115"/>
      <c r="G1017" s="115"/>
      <c r="H1017" s="115"/>
      <c r="I1017" s="115"/>
      <c r="J1017" s="115"/>
      <c r="K1017" s="115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</row>
    <row r="1018" spans="1:22" ht="19.5" thickBot="1">
      <c r="A1018" s="115"/>
      <c r="B1018" s="115"/>
      <c r="C1018" s="115"/>
      <c r="D1018" s="115"/>
      <c r="E1018" s="115"/>
      <c r="F1018" s="115"/>
      <c r="G1018" s="115"/>
      <c r="H1018" s="115"/>
      <c r="I1018" s="115"/>
      <c r="J1018" s="115"/>
      <c r="K1018" s="115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</row>
    <row r="1019" spans="1:22" ht="19.5" thickBot="1">
      <c r="A1019" s="115"/>
      <c r="B1019" s="115"/>
      <c r="C1019" s="115"/>
      <c r="D1019" s="115"/>
      <c r="E1019" s="115"/>
      <c r="F1019" s="115"/>
      <c r="G1019" s="115"/>
      <c r="H1019" s="115"/>
      <c r="I1019" s="115"/>
      <c r="J1019" s="115"/>
      <c r="K1019" s="115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</row>
  </sheetData>
  <mergeCells count="1">
    <mergeCell ref="A1:C1"/>
  </mergeCells>
  <phoneticPr fontId="5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B1" sqref="B1"/>
    </sheetView>
  </sheetViews>
  <sheetFormatPr defaultRowHeight="13.5"/>
  <cols>
    <col min="1" max="1" width="10.625" style="130" customWidth="1"/>
    <col min="2" max="2" width="30.625" style="130" customWidth="1"/>
    <col min="3" max="3" width="16.625" style="130" customWidth="1"/>
    <col min="4" max="4" width="14.625" style="130" customWidth="1"/>
    <col min="5" max="5" width="10.625" style="130" customWidth="1"/>
    <col min="6" max="6" width="16.625" style="129" customWidth="1"/>
    <col min="7" max="7" width="13.625" style="127" customWidth="1"/>
    <col min="8" max="8" width="17.625" style="127" customWidth="1"/>
    <col min="9" max="9" width="19.625" style="128" customWidth="1"/>
    <col min="10" max="256" width="9" style="128"/>
    <col min="257" max="257" width="10.625" style="128" customWidth="1"/>
    <col min="258" max="258" width="30.625" style="128" customWidth="1"/>
    <col min="259" max="259" width="16.625" style="128" customWidth="1"/>
    <col min="260" max="260" width="14.625" style="128" customWidth="1"/>
    <col min="261" max="261" width="10.625" style="128" customWidth="1"/>
    <col min="262" max="262" width="16.625" style="128" customWidth="1"/>
    <col min="263" max="263" width="13.625" style="128" customWidth="1"/>
    <col min="264" max="264" width="17.625" style="128" customWidth="1"/>
    <col min="265" max="265" width="19.625" style="128" customWidth="1"/>
    <col min="266" max="512" width="9" style="128"/>
    <col min="513" max="513" width="10.625" style="128" customWidth="1"/>
    <col min="514" max="514" width="30.625" style="128" customWidth="1"/>
    <col min="515" max="515" width="16.625" style="128" customWidth="1"/>
    <col min="516" max="516" width="14.625" style="128" customWidth="1"/>
    <col min="517" max="517" width="10.625" style="128" customWidth="1"/>
    <col min="518" max="518" width="16.625" style="128" customWidth="1"/>
    <col min="519" max="519" width="13.625" style="128" customWidth="1"/>
    <col min="520" max="520" width="17.625" style="128" customWidth="1"/>
    <col min="521" max="521" width="19.625" style="128" customWidth="1"/>
    <col min="522" max="768" width="9" style="128"/>
    <col min="769" max="769" width="10.625" style="128" customWidth="1"/>
    <col min="770" max="770" width="30.625" style="128" customWidth="1"/>
    <col min="771" max="771" width="16.625" style="128" customWidth="1"/>
    <col min="772" max="772" width="14.625" style="128" customWidth="1"/>
    <col min="773" max="773" width="10.625" style="128" customWidth="1"/>
    <col min="774" max="774" width="16.625" style="128" customWidth="1"/>
    <col min="775" max="775" width="13.625" style="128" customWidth="1"/>
    <col min="776" max="776" width="17.625" style="128" customWidth="1"/>
    <col min="777" max="777" width="19.625" style="128" customWidth="1"/>
    <col min="778" max="1024" width="9" style="128"/>
    <col min="1025" max="1025" width="10.625" style="128" customWidth="1"/>
    <col min="1026" max="1026" width="30.625" style="128" customWidth="1"/>
    <col min="1027" max="1027" width="16.625" style="128" customWidth="1"/>
    <col min="1028" max="1028" width="14.625" style="128" customWidth="1"/>
    <col min="1029" max="1029" width="10.625" style="128" customWidth="1"/>
    <col min="1030" max="1030" width="16.625" style="128" customWidth="1"/>
    <col min="1031" max="1031" width="13.625" style="128" customWidth="1"/>
    <col min="1032" max="1032" width="17.625" style="128" customWidth="1"/>
    <col min="1033" max="1033" width="19.625" style="128" customWidth="1"/>
    <col min="1034" max="1280" width="9" style="128"/>
    <col min="1281" max="1281" width="10.625" style="128" customWidth="1"/>
    <col min="1282" max="1282" width="30.625" style="128" customWidth="1"/>
    <col min="1283" max="1283" width="16.625" style="128" customWidth="1"/>
    <col min="1284" max="1284" width="14.625" style="128" customWidth="1"/>
    <col min="1285" max="1285" width="10.625" style="128" customWidth="1"/>
    <col min="1286" max="1286" width="16.625" style="128" customWidth="1"/>
    <col min="1287" max="1287" width="13.625" style="128" customWidth="1"/>
    <col min="1288" max="1288" width="17.625" style="128" customWidth="1"/>
    <col min="1289" max="1289" width="19.625" style="128" customWidth="1"/>
    <col min="1290" max="1536" width="9" style="128"/>
    <col min="1537" max="1537" width="10.625" style="128" customWidth="1"/>
    <col min="1538" max="1538" width="30.625" style="128" customWidth="1"/>
    <col min="1539" max="1539" width="16.625" style="128" customWidth="1"/>
    <col min="1540" max="1540" width="14.625" style="128" customWidth="1"/>
    <col min="1541" max="1541" width="10.625" style="128" customWidth="1"/>
    <col min="1542" max="1542" width="16.625" style="128" customWidth="1"/>
    <col min="1543" max="1543" width="13.625" style="128" customWidth="1"/>
    <col min="1544" max="1544" width="17.625" style="128" customWidth="1"/>
    <col min="1545" max="1545" width="19.625" style="128" customWidth="1"/>
    <col min="1546" max="1792" width="9" style="128"/>
    <col min="1793" max="1793" width="10.625" style="128" customWidth="1"/>
    <col min="1794" max="1794" width="30.625" style="128" customWidth="1"/>
    <col min="1795" max="1795" width="16.625" style="128" customWidth="1"/>
    <col min="1796" max="1796" width="14.625" style="128" customWidth="1"/>
    <col min="1797" max="1797" width="10.625" style="128" customWidth="1"/>
    <col min="1798" max="1798" width="16.625" style="128" customWidth="1"/>
    <col min="1799" max="1799" width="13.625" style="128" customWidth="1"/>
    <col min="1800" max="1800" width="17.625" style="128" customWidth="1"/>
    <col min="1801" max="1801" width="19.625" style="128" customWidth="1"/>
    <col min="1802" max="2048" width="9" style="128"/>
    <col min="2049" max="2049" width="10.625" style="128" customWidth="1"/>
    <col min="2050" max="2050" width="30.625" style="128" customWidth="1"/>
    <col min="2051" max="2051" width="16.625" style="128" customWidth="1"/>
    <col min="2052" max="2052" width="14.625" style="128" customWidth="1"/>
    <col min="2053" max="2053" width="10.625" style="128" customWidth="1"/>
    <col min="2054" max="2054" width="16.625" style="128" customWidth="1"/>
    <col min="2055" max="2055" width="13.625" style="128" customWidth="1"/>
    <col min="2056" max="2056" width="17.625" style="128" customWidth="1"/>
    <col min="2057" max="2057" width="19.625" style="128" customWidth="1"/>
    <col min="2058" max="2304" width="9" style="128"/>
    <col min="2305" max="2305" width="10.625" style="128" customWidth="1"/>
    <col min="2306" max="2306" width="30.625" style="128" customWidth="1"/>
    <col min="2307" max="2307" width="16.625" style="128" customWidth="1"/>
    <col min="2308" max="2308" width="14.625" style="128" customWidth="1"/>
    <col min="2309" max="2309" width="10.625" style="128" customWidth="1"/>
    <col min="2310" max="2310" width="16.625" style="128" customWidth="1"/>
    <col min="2311" max="2311" width="13.625" style="128" customWidth="1"/>
    <col min="2312" max="2312" width="17.625" style="128" customWidth="1"/>
    <col min="2313" max="2313" width="19.625" style="128" customWidth="1"/>
    <col min="2314" max="2560" width="9" style="128"/>
    <col min="2561" max="2561" width="10.625" style="128" customWidth="1"/>
    <col min="2562" max="2562" width="30.625" style="128" customWidth="1"/>
    <col min="2563" max="2563" width="16.625" style="128" customWidth="1"/>
    <col min="2564" max="2564" width="14.625" style="128" customWidth="1"/>
    <col min="2565" max="2565" width="10.625" style="128" customWidth="1"/>
    <col min="2566" max="2566" width="16.625" style="128" customWidth="1"/>
    <col min="2567" max="2567" width="13.625" style="128" customWidth="1"/>
    <col min="2568" max="2568" width="17.625" style="128" customWidth="1"/>
    <col min="2569" max="2569" width="19.625" style="128" customWidth="1"/>
    <col min="2570" max="2816" width="9" style="128"/>
    <col min="2817" max="2817" width="10.625" style="128" customWidth="1"/>
    <col min="2818" max="2818" width="30.625" style="128" customWidth="1"/>
    <col min="2819" max="2819" width="16.625" style="128" customWidth="1"/>
    <col min="2820" max="2820" width="14.625" style="128" customWidth="1"/>
    <col min="2821" max="2821" width="10.625" style="128" customWidth="1"/>
    <col min="2822" max="2822" width="16.625" style="128" customWidth="1"/>
    <col min="2823" max="2823" width="13.625" style="128" customWidth="1"/>
    <col min="2824" max="2824" width="17.625" style="128" customWidth="1"/>
    <col min="2825" max="2825" width="19.625" style="128" customWidth="1"/>
    <col min="2826" max="3072" width="9" style="128"/>
    <col min="3073" max="3073" width="10.625" style="128" customWidth="1"/>
    <col min="3074" max="3074" width="30.625" style="128" customWidth="1"/>
    <col min="3075" max="3075" width="16.625" style="128" customWidth="1"/>
    <col min="3076" max="3076" width="14.625" style="128" customWidth="1"/>
    <col min="3077" max="3077" width="10.625" style="128" customWidth="1"/>
    <col min="3078" max="3078" width="16.625" style="128" customWidth="1"/>
    <col min="3079" max="3079" width="13.625" style="128" customWidth="1"/>
    <col min="3080" max="3080" width="17.625" style="128" customWidth="1"/>
    <col min="3081" max="3081" width="19.625" style="128" customWidth="1"/>
    <col min="3082" max="3328" width="9" style="128"/>
    <col min="3329" max="3329" width="10.625" style="128" customWidth="1"/>
    <col min="3330" max="3330" width="30.625" style="128" customWidth="1"/>
    <col min="3331" max="3331" width="16.625" style="128" customWidth="1"/>
    <col min="3332" max="3332" width="14.625" style="128" customWidth="1"/>
    <col min="3333" max="3333" width="10.625" style="128" customWidth="1"/>
    <col min="3334" max="3334" width="16.625" style="128" customWidth="1"/>
    <col min="3335" max="3335" width="13.625" style="128" customWidth="1"/>
    <col min="3336" max="3336" width="17.625" style="128" customWidth="1"/>
    <col min="3337" max="3337" width="19.625" style="128" customWidth="1"/>
    <col min="3338" max="3584" width="9" style="128"/>
    <col min="3585" max="3585" width="10.625" style="128" customWidth="1"/>
    <col min="3586" max="3586" width="30.625" style="128" customWidth="1"/>
    <col min="3587" max="3587" width="16.625" style="128" customWidth="1"/>
    <col min="3588" max="3588" width="14.625" style="128" customWidth="1"/>
    <col min="3589" max="3589" width="10.625" style="128" customWidth="1"/>
    <col min="3590" max="3590" width="16.625" style="128" customWidth="1"/>
    <col min="3591" max="3591" width="13.625" style="128" customWidth="1"/>
    <col min="3592" max="3592" width="17.625" style="128" customWidth="1"/>
    <col min="3593" max="3593" width="19.625" style="128" customWidth="1"/>
    <col min="3594" max="3840" width="9" style="128"/>
    <col min="3841" max="3841" width="10.625" style="128" customWidth="1"/>
    <col min="3842" max="3842" width="30.625" style="128" customWidth="1"/>
    <col min="3843" max="3843" width="16.625" style="128" customWidth="1"/>
    <col min="3844" max="3844" width="14.625" style="128" customWidth="1"/>
    <col min="3845" max="3845" width="10.625" style="128" customWidth="1"/>
    <col min="3846" max="3846" width="16.625" style="128" customWidth="1"/>
    <col min="3847" max="3847" width="13.625" style="128" customWidth="1"/>
    <col min="3848" max="3848" width="17.625" style="128" customWidth="1"/>
    <col min="3849" max="3849" width="19.625" style="128" customWidth="1"/>
    <col min="3850" max="4096" width="9" style="128"/>
    <col min="4097" max="4097" width="10.625" style="128" customWidth="1"/>
    <col min="4098" max="4098" width="30.625" style="128" customWidth="1"/>
    <col min="4099" max="4099" width="16.625" style="128" customWidth="1"/>
    <col min="4100" max="4100" width="14.625" style="128" customWidth="1"/>
    <col min="4101" max="4101" width="10.625" style="128" customWidth="1"/>
    <col min="4102" max="4102" width="16.625" style="128" customWidth="1"/>
    <col min="4103" max="4103" width="13.625" style="128" customWidth="1"/>
    <col min="4104" max="4104" width="17.625" style="128" customWidth="1"/>
    <col min="4105" max="4105" width="19.625" style="128" customWidth="1"/>
    <col min="4106" max="4352" width="9" style="128"/>
    <col min="4353" max="4353" width="10.625" style="128" customWidth="1"/>
    <col min="4354" max="4354" width="30.625" style="128" customWidth="1"/>
    <col min="4355" max="4355" width="16.625" style="128" customWidth="1"/>
    <col min="4356" max="4356" width="14.625" style="128" customWidth="1"/>
    <col min="4357" max="4357" width="10.625" style="128" customWidth="1"/>
    <col min="4358" max="4358" width="16.625" style="128" customWidth="1"/>
    <col min="4359" max="4359" width="13.625" style="128" customWidth="1"/>
    <col min="4360" max="4360" width="17.625" style="128" customWidth="1"/>
    <col min="4361" max="4361" width="19.625" style="128" customWidth="1"/>
    <col min="4362" max="4608" width="9" style="128"/>
    <col min="4609" max="4609" width="10.625" style="128" customWidth="1"/>
    <col min="4610" max="4610" width="30.625" style="128" customWidth="1"/>
    <col min="4611" max="4611" width="16.625" style="128" customWidth="1"/>
    <col min="4612" max="4612" width="14.625" style="128" customWidth="1"/>
    <col min="4613" max="4613" width="10.625" style="128" customWidth="1"/>
    <col min="4614" max="4614" width="16.625" style="128" customWidth="1"/>
    <col min="4615" max="4615" width="13.625" style="128" customWidth="1"/>
    <col min="4616" max="4616" width="17.625" style="128" customWidth="1"/>
    <col min="4617" max="4617" width="19.625" style="128" customWidth="1"/>
    <col min="4618" max="4864" width="9" style="128"/>
    <col min="4865" max="4865" width="10.625" style="128" customWidth="1"/>
    <col min="4866" max="4866" width="30.625" style="128" customWidth="1"/>
    <col min="4867" max="4867" width="16.625" style="128" customWidth="1"/>
    <col min="4868" max="4868" width="14.625" style="128" customWidth="1"/>
    <col min="4869" max="4869" width="10.625" style="128" customWidth="1"/>
    <col min="4870" max="4870" width="16.625" style="128" customWidth="1"/>
    <col min="4871" max="4871" width="13.625" style="128" customWidth="1"/>
    <col min="4872" max="4872" width="17.625" style="128" customWidth="1"/>
    <col min="4873" max="4873" width="19.625" style="128" customWidth="1"/>
    <col min="4874" max="5120" width="9" style="128"/>
    <col min="5121" max="5121" width="10.625" style="128" customWidth="1"/>
    <col min="5122" max="5122" width="30.625" style="128" customWidth="1"/>
    <col min="5123" max="5123" width="16.625" style="128" customWidth="1"/>
    <col min="5124" max="5124" width="14.625" style="128" customWidth="1"/>
    <col min="5125" max="5125" width="10.625" style="128" customWidth="1"/>
    <col min="5126" max="5126" width="16.625" style="128" customWidth="1"/>
    <col min="5127" max="5127" width="13.625" style="128" customWidth="1"/>
    <col min="5128" max="5128" width="17.625" style="128" customWidth="1"/>
    <col min="5129" max="5129" width="19.625" style="128" customWidth="1"/>
    <col min="5130" max="5376" width="9" style="128"/>
    <col min="5377" max="5377" width="10.625" style="128" customWidth="1"/>
    <col min="5378" max="5378" width="30.625" style="128" customWidth="1"/>
    <col min="5379" max="5379" width="16.625" style="128" customWidth="1"/>
    <col min="5380" max="5380" width="14.625" style="128" customWidth="1"/>
    <col min="5381" max="5381" width="10.625" style="128" customWidth="1"/>
    <col min="5382" max="5382" width="16.625" style="128" customWidth="1"/>
    <col min="5383" max="5383" width="13.625" style="128" customWidth="1"/>
    <col min="5384" max="5384" width="17.625" style="128" customWidth="1"/>
    <col min="5385" max="5385" width="19.625" style="128" customWidth="1"/>
    <col min="5386" max="5632" width="9" style="128"/>
    <col min="5633" max="5633" width="10.625" style="128" customWidth="1"/>
    <col min="5634" max="5634" width="30.625" style="128" customWidth="1"/>
    <col min="5635" max="5635" width="16.625" style="128" customWidth="1"/>
    <col min="5636" max="5636" width="14.625" style="128" customWidth="1"/>
    <col min="5637" max="5637" width="10.625" style="128" customWidth="1"/>
    <col min="5638" max="5638" width="16.625" style="128" customWidth="1"/>
    <col min="5639" max="5639" width="13.625" style="128" customWidth="1"/>
    <col min="5640" max="5640" width="17.625" style="128" customWidth="1"/>
    <col min="5641" max="5641" width="19.625" style="128" customWidth="1"/>
    <col min="5642" max="5888" width="9" style="128"/>
    <col min="5889" max="5889" width="10.625" style="128" customWidth="1"/>
    <col min="5890" max="5890" width="30.625" style="128" customWidth="1"/>
    <col min="5891" max="5891" width="16.625" style="128" customWidth="1"/>
    <col min="5892" max="5892" width="14.625" style="128" customWidth="1"/>
    <col min="5893" max="5893" width="10.625" style="128" customWidth="1"/>
    <col min="5894" max="5894" width="16.625" style="128" customWidth="1"/>
    <col min="5895" max="5895" width="13.625" style="128" customWidth="1"/>
    <col min="5896" max="5896" width="17.625" style="128" customWidth="1"/>
    <col min="5897" max="5897" width="19.625" style="128" customWidth="1"/>
    <col min="5898" max="6144" width="9" style="128"/>
    <col min="6145" max="6145" width="10.625" style="128" customWidth="1"/>
    <col min="6146" max="6146" width="30.625" style="128" customWidth="1"/>
    <col min="6147" max="6147" width="16.625" style="128" customWidth="1"/>
    <col min="6148" max="6148" width="14.625" style="128" customWidth="1"/>
    <col min="6149" max="6149" width="10.625" style="128" customWidth="1"/>
    <col min="6150" max="6150" width="16.625" style="128" customWidth="1"/>
    <col min="6151" max="6151" width="13.625" style="128" customWidth="1"/>
    <col min="6152" max="6152" width="17.625" style="128" customWidth="1"/>
    <col min="6153" max="6153" width="19.625" style="128" customWidth="1"/>
    <col min="6154" max="6400" width="9" style="128"/>
    <col min="6401" max="6401" width="10.625" style="128" customWidth="1"/>
    <col min="6402" max="6402" width="30.625" style="128" customWidth="1"/>
    <col min="6403" max="6403" width="16.625" style="128" customWidth="1"/>
    <col min="6404" max="6404" width="14.625" style="128" customWidth="1"/>
    <col min="6405" max="6405" width="10.625" style="128" customWidth="1"/>
    <col min="6406" max="6406" width="16.625" style="128" customWidth="1"/>
    <col min="6407" max="6407" width="13.625" style="128" customWidth="1"/>
    <col min="6408" max="6408" width="17.625" style="128" customWidth="1"/>
    <col min="6409" max="6409" width="19.625" style="128" customWidth="1"/>
    <col min="6410" max="6656" width="9" style="128"/>
    <col min="6657" max="6657" width="10.625" style="128" customWidth="1"/>
    <col min="6658" max="6658" width="30.625" style="128" customWidth="1"/>
    <col min="6659" max="6659" width="16.625" style="128" customWidth="1"/>
    <col min="6660" max="6660" width="14.625" style="128" customWidth="1"/>
    <col min="6661" max="6661" width="10.625" style="128" customWidth="1"/>
    <col min="6662" max="6662" width="16.625" style="128" customWidth="1"/>
    <col min="6663" max="6663" width="13.625" style="128" customWidth="1"/>
    <col min="6664" max="6664" width="17.625" style="128" customWidth="1"/>
    <col min="6665" max="6665" width="19.625" style="128" customWidth="1"/>
    <col min="6666" max="6912" width="9" style="128"/>
    <col min="6913" max="6913" width="10.625" style="128" customWidth="1"/>
    <col min="6914" max="6914" width="30.625" style="128" customWidth="1"/>
    <col min="6915" max="6915" width="16.625" style="128" customWidth="1"/>
    <col min="6916" max="6916" width="14.625" style="128" customWidth="1"/>
    <col min="6917" max="6917" width="10.625" style="128" customWidth="1"/>
    <col min="6918" max="6918" width="16.625" style="128" customWidth="1"/>
    <col min="6919" max="6919" width="13.625" style="128" customWidth="1"/>
    <col min="6920" max="6920" width="17.625" style="128" customWidth="1"/>
    <col min="6921" max="6921" width="19.625" style="128" customWidth="1"/>
    <col min="6922" max="7168" width="9" style="128"/>
    <col min="7169" max="7169" width="10.625" style="128" customWidth="1"/>
    <col min="7170" max="7170" width="30.625" style="128" customWidth="1"/>
    <col min="7171" max="7171" width="16.625" style="128" customWidth="1"/>
    <col min="7172" max="7172" width="14.625" style="128" customWidth="1"/>
    <col min="7173" max="7173" width="10.625" style="128" customWidth="1"/>
    <col min="7174" max="7174" width="16.625" style="128" customWidth="1"/>
    <col min="7175" max="7175" width="13.625" style="128" customWidth="1"/>
    <col min="7176" max="7176" width="17.625" style="128" customWidth="1"/>
    <col min="7177" max="7177" width="19.625" style="128" customWidth="1"/>
    <col min="7178" max="7424" width="9" style="128"/>
    <col min="7425" max="7425" width="10.625" style="128" customWidth="1"/>
    <col min="7426" max="7426" width="30.625" style="128" customWidth="1"/>
    <col min="7427" max="7427" width="16.625" style="128" customWidth="1"/>
    <col min="7428" max="7428" width="14.625" style="128" customWidth="1"/>
    <col min="7429" max="7429" width="10.625" style="128" customWidth="1"/>
    <col min="7430" max="7430" width="16.625" style="128" customWidth="1"/>
    <col min="7431" max="7431" width="13.625" style="128" customWidth="1"/>
    <col min="7432" max="7432" width="17.625" style="128" customWidth="1"/>
    <col min="7433" max="7433" width="19.625" style="128" customWidth="1"/>
    <col min="7434" max="7680" width="9" style="128"/>
    <col min="7681" max="7681" width="10.625" style="128" customWidth="1"/>
    <col min="7682" max="7682" width="30.625" style="128" customWidth="1"/>
    <col min="7683" max="7683" width="16.625" style="128" customWidth="1"/>
    <col min="7684" max="7684" width="14.625" style="128" customWidth="1"/>
    <col min="7685" max="7685" width="10.625" style="128" customWidth="1"/>
    <col min="7686" max="7686" width="16.625" style="128" customWidth="1"/>
    <col min="7687" max="7687" width="13.625" style="128" customWidth="1"/>
    <col min="7688" max="7688" width="17.625" style="128" customWidth="1"/>
    <col min="7689" max="7689" width="19.625" style="128" customWidth="1"/>
    <col min="7690" max="7936" width="9" style="128"/>
    <col min="7937" max="7937" width="10.625" style="128" customWidth="1"/>
    <col min="7938" max="7938" width="30.625" style="128" customWidth="1"/>
    <col min="7939" max="7939" width="16.625" style="128" customWidth="1"/>
    <col min="7940" max="7940" width="14.625" style="128" customWidth="1"/>
    <col min="7941" max="7941" width="10.625" style="128" customWidth="1"/>
    <col min="7942" max="7942" width="16.625" style="128" customWidth="1"/>
    <col min="7943" max="7943" width="13.625" style="128" customWidth="1"/>
    <col min="7944" max="7944" width="17.625" style="128" customWidth="1"/>
    <col min="7945" max="7945" width="19.625" style="128" customWidth="1"/>
    <col min="7946" max="8192" width="9" style="128"/>
    <col min="8193" max="8193" width="10.625" style="128" customWidth="1"/>
    <col min="8194" max="8194" width="30.625" style="128" customWidth="1"/>
    <col min="8195" max="8195" width="16.625" style="128" customWidth="1"/>
    <col min="8196" max="8196" width="14.625" style="128" customWidth="1"/>
    <col min="8197" max="8197" width="10.625" style="128" customWidth="1"/>
    <col min="8198" max="8198" width="16.625" style="128" customWidth="1"/>
    <col min="8199" max="8199" width="13.625" style="128" customWidth="1"/>
    <col min="8200" max="8200" width="17.625" style="128" customWidth="1"/>
    <col min="8201" max="8201" width="19.625" style="128" customWidth="1"/>
    <col min="8202" max="8448" width="9" style="128"/>
    <col min="8449" max="8449" width="10.625" style="128" customWidth="1"/>
    <col min="8450" max="8450" width="30.625" style="128" customWidth="1"/>
    <col min="8451" max="8451" width="16.625" style="128" customWidth="1"/>
    <col min="8452" max="8452" width="14.625" style="128" customWidth="1"/>
    <col min="8453" max="8453" width="10.625" style="128" customWidth="1"/>
    <col min="8454" max="8454" width="16.625" style="128" customWidth="1"/>
    <col min="8455" max="8455" width="13.625" style="128" customWidth="1"/>
    <col min="8456" max="8456" width="17.625" style="128" customWidth="1"/>
    <col min="8457" max="8457" width="19.625" style="128" customWidth="1"/>
    <col min="8458" max="8704" width="9" style="128"/>
    <col min="8705" max="8705" width="10.625" style="128" customWidth="1"/>
    <col min="8706" max="8706" width="30.625" style="128" customWidth="1"/>
    <col min="8707" max="8707" width="16.625" style="128" customWidth="1"/>
    <col min="8708" max="8708" width="14.625" style="128" customWidth="1"/>
    <col min="8709" max="8709" width="10.625" style="128" customWidth="1"/>
    <col min="8710" max="8710" width="16.625" style="128" customWidth="1"/>
    <col min="8711" max="8711" width="13.625" style="128" customWidth="1"/>
    <col min="8712" max="8712" width="17.625" style="128" customWidth="1"/>
    <col min="8713" max="8713" width="19.625" style="128" customWidth="1"/>
    <col min="8714" max="8960" width="9" style="128"/>
    <col min="8961" max="8961" width="10.625" style="128" customWidth="1"/>
    <col min="8962" max="8962" width="30.625" style="128" customWidth="1"/>
    <col min="8963" max="8963" width="16.625" style="128" customWidth="1"/>
    <col min="8964" max="8964" width="14.625" style="128" customWidth="1"/>
    <col min="8965" max="8965" width="10.625" style="128" customWidth="1"/>
    <col min="8966" max="8966" width="16.625" style="128" customWidth="1"/>
    <col min="8967" max="8967" width="13.625" style="128" customWidth="1"/>
    <col min="8968" max="8968" width="17.625" style="128" customWidth="1"/>
    <col min="8969" max="8969" width="19.625" style="128" customWidth="1"/>
    <col min="8970" max="9216" width="9" style="128"/>
    <col min="9217" max="9217" width="10.625" style="128" customWidth="1"/>
    <col min="9218" max="9218" width="30.625" style="128" customWidth="1"/>
    <col min="9219" max="9219" width="16.625" style="128" customWidth="1"/>
    <col min="9220" max="9220" width="14.625" style="128" customWidth="1"/>
    <col min="9221" max="9221" width="10.625" style="128" customWidth="1"/>
    <col min="9222" max="9222" width="16.625" style="128" customWidth="1"/>
    <col min="9223" max="9223" width="13.625" style="128" customWidth="1"/>
    <col min="9224" max="9224" width="17.625" style="128" customWidth="1"/>
    <col min="9225" max="9225" width="19.625" style="128" customWidth="1"/>
    <col min="9226" max="9472" width="9" style="128"/>
    <col min="9473" max="9473" width="10.625" style="128" customWidth="1"/>
    <col min="9474" max="9474" width="30.625" style="128" customWidth="1"/>
    <col min="9475" max="9475" width="16.625" style="128" customWidth="1"/>
    <col min="9476" max="9476" width="14.625" style="128" customWidth="1"/>
    <col min="9477" max="9477" width="10.625" style="128" customWidth="1"/>
    <col min="9478" max="9478" width="16.625" style="128" customWidth="1"/>
    <col min="9479" max="9479" width="13.625" style="128" customWidth="1"/>
    <col min="9480" max="9480" width="17.625" style="128" customWidth="1"/>
    <col min="9481" max="9481" width="19.625" style="128" customWidth="1"/>
    <col min="9482" max="9728" width="9" style="128"/>
    <col min="9729" max="9729" width="10.625" style="128" customWidth="1"/>
    <col min="9730" max="9730" width="30.625" style="128" customWidth="1"/>
    <col min="9731" max="9731" width="16.625" style="128" customWidth="1"/>
    <col min="9732" max="9732" width="14.625" style="128" customWidth="1"/>
    <col min="9733" max="9733" width="10.625" style="128" customWidth="1"/>
    <col min="9734" max="9734" width="16.625" style="128" customWidth="1"/>
    <col min="9735" max="9735" width="13.625" style="128" customWidth="1"/>
    <col min="9736" max="9736" width="17.625" style="128" customWidth="1"/>
    <col min="9737" max="9737" width="19.625" style="128" customWidth="1"/>
    <col min="9738" max="9984" width="9" style="128"/>
    <col min="9985" max="9985" width="10.625" style="128" customWidth="1"/>
    <col min="9986" max="9986" width="30.625" style="128" customWidth="1"/>
    <col min="9987" max="9987" width="16.625" style="128" customWidth="1"/>
    <col min="9988" max="9988" width="14.625" style="128" customWidth="1"/>
    <col min="9989" max="9989" width="10.625" style="128" customWidth="1"/>
    <col min="9990" max="9990" width="16.625" style="128" customWidth="1"/>
    <col min="9991" max="9991" width="13.625" style="128" customWidth="1"/>
    <col min="9992" max="9992" width="17.625" style="128" customWidth="1"/>
    <col min="9993" max="9993" width="19.625" style="128" customWidth="1"/>
    <col min="9994" max="10240" width="9" style="128"/>
    <col min="10241" max="10241" width="10.625" style="128" customWidth="1"/>
    <col min="10242" max="10242" width="30.625" style="128" customWidth="1"/>
    <col min="10243" max="10243" width="16.625" style="128" customWidth="1"/>
    <col min="10244" max="10244" width="14.625" style="128" customWidth="1"/>
    <col min="10245" max="10245" width="10.625" style="128" customWidth="1"/>
    <col min="10246" max="10246" width="16.625" style="128" customWidth="1"/>
    <col min="10247" max="10247" width="13.625" style="128" customWidth="1"/>
    <col min="10248" max="10248" width="17.625" style="128" customWidth="1"/>
    <col min="10249" max="10249" width="19.625" style="128" customWidth="1"/>
    <col min="10250" max="10496" width="9" style="128"/>
    <col min="10497" max="10497" width="10.625" style="128" customWidth="1"/>
    <col min="10498" max="10498" width="30.625" style="128" customWidth="1"/>
    <col min="10499" max="10499" width="16.625" style="128" customWidth="1"/>
    <col min="10500" max="10500" width="14.625" style="128" customWidth="1"/>
    <col min="10501" max="10501" width="10.625" style="128" customWidth="1"/>
    <col min="10502" max="10502" width="16.625" style="128" customWidth="1"/>
    <col min="10503" max="10503" width="13.625" style="128" customWidth="1"/>
    <col min="10504" max="10504" width="17.625" style="128" customWidth="1"/>
    <col min="10505" max="10505" width="19.625" style="128" customWidth="1"/>
    <col min="10506" max="10752" width="9" style="128"/>
    <col min="10753" max="10753" width="10.625" style="128" customWidth="1"/>
    <col min="10754" max="10754" width="30.625" style="128" customWidth="1"/>
    <col min="10755" max="10755" width="16.625" style="128" customWidth="1"/>
    <col min="10756" max="10756" width="14.625" style="128" customWidth="1"/>
    <col min="10757" max="10757" width="10.625" style="128" customWidth="1"/>
    <col min="10758" max="10758" width="16.625" style="128" customWidth="1"/>
    <col min="10759" max="10759" width="13.625" style="128" customWidth="1"/>
    <col min="10760" max="10760" width="17.625" style="128" customWidth="1"/>
    <col min="10761" max="10761" width="19.625" style="128" customWidth="1"/>
    <col min="10762" max="11008" width="9" style="128"/>
    <col min="11009" max="11009" width="10.625" style="128" customWidth="1"/>
    <col min="11010" max="11010" width="30.625" style="128" customWidth="1"/>
    <col min="11011" max="11011" width="16.625" style="128" customWidth="1"/>
    <col min="11012" max="11012" width="14.625" style="128" customWidth="1"/>
    <col min="11013" max="11013" width="10.625" style="128" customWidth="1"/>
    <col min="11014" max="11014" width="16.625" style="128" customWidth="1"/>
    <col min="11015" max="11015" width="13.625" style="128" customWidth="1"/>
    <col min="11016" max="11016" width="17.625" style="128" customWidth="1"/>
    <col min="11017" max="11017" width="19.625" style="128" customWidth="1"/>
    <col min="11018" max="11264" width="9" style="128"/>
    <col min="11265" max="11265" width="10.625" style="128" customWidth="1"/>
    <col min="11266" max="11266" width="30.625" style="128" customWidth="1"/>
    <col min="11267" max="11267" width="16.625" style="128" customWidth="1"/>
    <col min="11268" max="11268" width="14.625" style="128" customWidth="1"/>
    <col min="11269" max="11269" width="10.625" style="128" customWidth="1"/>
    <col min="11270" max="11270" width="16.625" style="128" customWidth="1"/>
    <col min="11271" max="11271" width="13.625" style="128" customWidth="1"/>
    <col min="11272" max="11272" width="17.625" style="128" customWidth="1"/>
    <col min="11273" max="11273" width="19.625" style="128" customWidth="1"/>
    <col min="11274" max="11520" width="9" style="128"/>
    <col min="11521" max="11521" width="10.625" style="128" customWidth="1"/>
    <col min="11522" max="11522" width="30.625" style="128" customWidth="1"/>
    <col min="11523" max="11523" width="16.625" style="128" customWidth="1"/>
    <col min="11524" max="11524" width="14.625" style="128" customWidth="1"/>
    <col min="11525" max="11525" width="10.625" style="128" customWidth="1"/>
    <col min="11526" max="11526" width="16.625" style="128" customWidth="1"/>
    <col min="11527" max="11527" width="13.625" style="128" customWidth="1"/>
    <col min="11528" max="11528" width="17.625" style="128" customWidth="1"/>
    <col min="11529" max="11529" width="19.625" style="128" customWidth="1"/>
    <col min="11530" max="11776" width="9" style="128"/>
    <col min="11777" max="11777" width="10.625" style="128" customWidth="1"/>
    <col min="11778" max="11778" width="30.625" style="128" customWidth="1"/>
    <col min="11779" max="11779" width="16.625" style="128" customWidth="1"/>
    <col min="11780" max="11780" width="14.625" style="128" customWidth="1"/>
    <col min="11781" max="11781" width="10.625" style="128" customWidth="1"/>
    <col min="11782" max="11782" width="16.625" style="128" customWidth="1"/>
    <col min="11783" max="11783" width="13.625" style="128" customWidth="1"/>
    <col min="11784" max="11784" width="17.625" style="128" customWidth="1"/>
    <col min="11785" max="11785" width="19.625" style="128" customWidth="1"/>
    <col min="11786" max="12032" width="9" style="128"/>
    <col min="12033" max="12033" width="10.625" style="128" customWidth="1"/>
    <col min="12034" max="12034" width="30.625" style="128" customWidth="1"/>
    <col min="12035" max="12035" width="16.625" style="128" customWidth="1"/>
    <col min="12036" max="12036" width="14.625" style="128" customWidth="1"/>
    <col min="12037" max="12037" width="10.625" style="128" customWidth="1"/>
    <col min="12038" max="12038" width="16.625" style="128" customWidth="1"/>
    <col min="12039" max="12039" width="13.625" style="128" customWidth="1"/>
    <col min="12040" max="12040" width="17.625" style="128" customWidth="1"/>
    <col min="12041" max="12041" width="19.625" style="128" customWidth="1"/>
    <col min="12042" max="12288" width="9" style="128"/>
    <col min="12289" max="12289" width="10.625" style="128" customWidth="1"/>
    <col min="12290" max="12290" width="30.625" style="128" customWidth="1"/>
    <col min="12291" max="12291" width="16.625" style="128" customWidth="1"/>
    <col min="12292" max="12292" width="14.625" style="128" customWidth="1"/>
    <col min="12293" max="12293" width="10.625" style="128" customWidth="1"/>
    <col min="12294" max="12294" width="16.625" style="128" customWidth="1"/>
    <col min="12295" max="12295" width="13.625" style="128" customWidth="1"/>
    <col min="12296" max="12296" width="17.625" style="128" customWidth="1"/>
    <col min="12297" max="12297" width="19.625" style="128" customWidth="1"/>
    <col min="12298" max="12544" width="9" style="128"/>
    <col min="12545" max="12545" width="10.625" style="128" customWidth="1"/>
    <col min="12546" max="12546" width="30.625" style="128" customWidth="1"/>
    <col min="12547" max="12547" width="16.625" style="128" customWidth="1"/>
    <col min="12548" max="12548" width="14.625" style="128" customWidth="1"/>
    <col min="12549" max="12549" width="10.625" style="128" customWidth="1"/>
    <col min="12550" max="12550" width="16.625" style="128" customWidth="1"/>
    <col min="12551" max="12551" width="13.625" style="128" customWidth="1"/>
    <col min="12552" max="12552" width="17.625" style="128" customWidth="1"/>
    <col min="12553" max="12553" width="19.625" style="128" customWidth="1"/>
    <col min="12554" max="12800" width="9" style="128"/>
    <col min="12801" max="12801" width="10.625" style="128" customWidth="1"/>
    <col min="12802" max="12802" width="30.625" style="128" customWidth="1"/>
    <col min="12803" max="12803" width="16.625" style="128" customWidth="1"/>
    <col min="12804" max="12804" width="14.625" style="128" customWidth="1"/>
    <col min="12805" max="12805" width="10.625" style="128" customWidth="1"/>
    <col min="12806" max="12806" width="16.625" style="128" customWidth="1"/>
    <col min="12807" max="12807" width="13.625" style="128" customWidth="1"/>
    <col min="12808" max="12808" width="17.625" style="128" customWidth="1"/>
    <col min="12809" max="12809" width="19.625" style="128" customWidth="1"/>
    <col min="12810" max="13056" width="9" style="128"/>
    <col min="13057" max="13057" width="10.625" style="128" customWidth="1"/>
    <col min="13058" max="13058" width="30.625" style="128" customWidth="1"/>
    <col min="13059" max="13059" width="16.625" style="128" customWidth="1"/>
    <col min="13060" max="13060" width="14.625" style="128" customWidth="1"/>
    <col min="13061" max="13061" width="10.625" style="128" customWidth="1"/>
    <col min="13062" max="13062" width="16.625" style="128" customWidth="1"/>
    <col min="13063" max="13063" width="13.625" style="128" customWidth="1"/>
    <col min="13064" max="13064" width="17.625" style="128" customWidth="1"/>
    <col min="13065" max="13065" width="19.625" style="128" customWidth="1"/>
    <col min="13066" max="13312" width="9" style="128"/>
    <col min="13313" max="13313" width="10.625" style="128" customWidth="1"/>
    <col min="13314" max="13314" width="30.625" style="128" customWidth="1"/>
    <col min="13315" max="13315" width="16.625" style="128" customWidth="1"/>
    <col min="13316" max="13316" width="14.625" style="128" customWidth="1"/>
    <col min="13317" max="13317" width="10.625" style="128" customWidth="1"/>
    <col min="13318" max="13318" width="16.625" style="128" customWidth="1"/>
    <col min="13319" max="13319" width="13.625" style="128" customWidth="1"/>
    <col min="13320" max="13320" width="17.625" style="128" customWidth="1"/>
    <col min="13321" max="13321" width="19.625" style="128" customWidth="1"/>
    <col min="13322" max="13568" width="9" style="128"/>
    <col min="13569" max="13569" width="10.625" style="128" customWidth="1"/>
    <col min="13570" max="13570" width="30.625" style="128" customWidth="1"/>
    <col min="13571" max="13571" width="16.625" style="128" customWidth="1"/>
    <col min="13572" max="13572" width="14.625" style="128" customWidth="1"/>
    <col min="13573" max="13573" width="10.625" style="128" customWidth="1"/>
    <col min="13574" max="13574" width="16.625" style="128" customWidth="1"/>
    <col min="13575" max="13575" width="13.625" style="128" customWidth="1"/>
    <col min="13576" max="13576" width="17.625" style="128" customWidth="1"/>
    <col min="13577" max="13577" width="19.625" style="128" customWidth="1"/>
    <col min="13578" max="13824" width="9" style="128"/>
    <col min="13825" max="13825" width="10.625" style="128" customWidth="1"/>
    <col min="13826" max="13826" width="30.625" style="128" customWidth="1"/>
    <col min="13827" max="13827" width="16.625" style="128" customWidth="1"/>
    <col min="13828" max="13828" width="14.625" style="128" customWidth="1"/>
    <col min="13829" max="13829" width="10.625" style="128" customWidth="1"/>
    <col min="13830" max="13830" width="16.625" style="128" customWidth="1"/>
    <col min="13831" max="13831" width="13.625" style="128" customWidth="1"/>
    <col min="13832" max="13832" width="17.625" style="128" customWidth="1"/>
    <col min="13833" max="13833" width="19.625" style="128" customWidth="1"/>
    <col min="13834" max="14080" width="9" style="128"/>
    <col min="14081" max="14081" width="10.625" style="128" customWidth="1"/>
    <col min="14082" max="14082" width="30.625" style="128" customWidth="1"/>
    <col min="14083" max="14083" width="16.625" style="128" customWidth="1"/>
    <col min="14084" max="14084" width="14.625" style="128" customWidth="1"/>
    <col min="14085" max="14085" width="10.625" style="128" customWidth="1"/>
    <col min="14086" max="14086" width="16.625" style="128" customWidth="1"/>
    <col min="14087" max="14087" width="13.625" style="128" customWidth="1"/>
    <col min="14088" max="14088" width="17.625" style="128" customWidth="1"/>
    <col min="14089" max="14089" width="19.625" style="128" customWidth="1"/>
    <col min="14090" max="14336" width="9" style="128"/>
    <col min="14337" max="14337" width="10.625" style="128" customWidth="1"/>
    <col min="14338" max="14338" width="30.625" style="128" customWidth="1"/>
    <col min="14339" max="14339" width="16.625" style="128" customWidth="1"/>
    <col min="14340" max="14340" width="14.625" style="128" customWidth="1"/>
    <col min="14341" max="14341" width="10.625" style="128" customWidth="1"/>
    <col min="14342" max="14342" width="16.625" style="128" customWidth="1"/>
    <col min="14343" max="14343" width="13.625" style="128" customWidth="1"/>
    <col min="14344" max="14344" width="17.625" style="128" customWidth="1"/>
    <col min="14345" max="14345" width="19.625" style="128" customWidth="1"/>
    <col min="14346" max="14592" width="9" style="128"/>
    <col min="14593" max="14593" width="10.625" style="128" customWidth="1"/>
    <col min="14594" max="14594" width="30.625" style="128" customWidth="1"/>
    <col min="14595" max="14595" width="16.625" style="128" customWidth="1"/>
    <col min="14596" max="14596" width="14.625" style="128" customWidth="1"/>
    <col min="14597" max="14597" width="10.625" style="128" customWidth="1"/>
    <col min="14598" max="14598" width="16.625" style="128" customWidth="1"/>
    <col min="14599" max="14599" width="13.625" style="128" customWidth="1"/>
    <col min="14600" max="14600" width="17.625" style="128" customWidth="1"/>
    <col min="14601" max="14601" width="19.625" style="128" customWidth="1"/>
    <col min="14602" max="14848" width="9" style="128"/>
    <col min="14849" max="14849" width="10.625" style="128" customWidth="1"/>
    <col min="14850" max="14850" width="30.625" style="128" customWidth="1"/>
    <col min="14851" max="14851" width="16.625" style="128" customWidth="1"/>
    <col min="14852" max="14852" width="14.625" style="128" customWidth="1"/>
    <col min="14853" max="14853" width="10.625" style="128" customWidth="1"/>
    <col min="14854" max="14854" width="16.625" style="128" customWidth="1"/>
    <col min="14855" max="14855" width="13.625" style="128" customWidth="1"/>
    <col min="14856" max="14856" width="17.625" style="128" customWidth="1"/>
    <col min="14857" max="14857" width="19.625" style="128" customWidth="1"/>
    <col min="14858" max="15104" width="9" style="128"/>
    <col min="15105" max="15105" width="10.625" style="128" customWidth="1"/>
    <col min="15106" max="15106" width="30.625" style="128" customWidth="1"/>
    <col min="15107" max="15107" width="16.625" style="128" customWidth="1"/>
    <col min="15108" max="15108" width="14.625" style="128" customWidth="1"/>
    <col min="15109" max="15109" width="10.625" style="128" customWidth="1"/>
    <col min="15110" max="15110" width="16.625" style="128" customWidth="1"/>
    <col min="15111" max="15111" width="13.625" style="128" customWidth="1"/>
    <col min="15112" max="15112" width="17.625" style="128" customWidth="1"/>
    <col min="15113" max="15113" width="19.625" style="128" customWidth="1"/>
    <col min="15114" max="15360" width="9" style="128"/>
    <col min="15361" max="15361" width="10.625" style="128" customWidth="1"/>
    <col min="15362" max="15362" width="30.625" style="128" customWidth="1"/>
    <col min="15363" max="15363" width="16.625" style="128" customWidth="1"/>
    <col min="15364" max="15364" width="14.625" style="128" customWidth="1"/>
    <col min="15365" max="15365" width="10.625" style="128" customWidth="1"/>
    <col min="15366" max="15366" width="16.625" style="128" customWidth="1"/>
    <col min="15367" max="15367" width="13.625" style="128" customWidth="1"/>
    <col min="15368" max="15368" width="17.625" style="128" customWidth="1"/>
    <col min="15369" max="15369" width="19.625" style="128" customWidth="1"/>
    <col min="15370" max="15616" width="9" style="128"/>
    <col min="15617" max="15617" width="10.625" style="128" customWidth="1"/>
    <col min="15618" max="15618" width="30.625" style="128" customWidth="1"/>
    <col min="15619" max="15619" width="16.625" style="128" customWidth="1"/>
    <col min="15620" max="15620" width="14.625" style="128" customWidth="1"/>
    <col min="15621" max="15621" width="10.625" style="128" customWidth="1"/>
    <col min="15622" max="15622" width="16.625" style="128" customWidth="1"/>
    <col min="15623" max="15623" width="13.625" style="128" customWidth="1"/>
    <col min="15624" max="15624" width="17.625" style="128" customWidth="1"/>
    <col min="15625" max="15625" width="19.625" style="128" customWidth="1"/>
    <col min="15626" max="15872" width="9" style="128"/>
    <col min="15873" max="15873" width="10.625" style="128" customWidth="1"/>
    <col min="15874" max="15874" width="30.625" style="128" customWidth="1"/>
    <col min="15875" max="15875" width="16.625" style="128" customWidth="1"/>
    <col min="15876" max="15876" width="14.625" style="128" customWidth="1"/>
    <col min="15877" max="15877" width="10.625" style="128" customWidth="1"/>
    <col min="15878" max="15878" width="16.625" style="128" customWidth="1"/>
    <col min="15879" max="15879" width="13.625" style="128" customWidth="1"/>
    <col min="15880" max="15880" width="17.625" style="128" customWidth="1"/>
    <col min="15881" max="15881" width="19.625" style="128" customWidth="1"/>
    <col min="15882" max="16128" width="9" style="128"/>
    <col min="16129" max="16129" width="10.625" style="128" customWidth="1"/>
    <col min="16130" max="16130" width="30.625" style="128" customWidth="1"/>
    <col min="16131" max="16131" width="16.625" style="128" customWidth="1"/>
    <col min="16132" max="16132" width="14.625" style="128" customWidth="1"/>
    <col min="16133" max="16133" width="10.625" style="128" customWidth="1"/>
    <col min="16134" max="16134" width="16.625" style="128" customWidth="1"/>
    <col min="16135" max="16135" width="13.625" style="128" customWidth="1"/>
    <col min="16136" max="16136" width="17.625" style="128" customWidth="1"/>
    <col min="16137" max="16137" width="19.625" style="128" customWidth="1"/>
    <col min="16138" max="16384" width="9" style="128"/>
  </cols>
  <sheetData>
    <row r="1" spans="1:7">
      <c r="A1" s="126" t="s">
        <v>3528</v>
      </c>
      <c r="B1" s="126" t="s">
        <v>3529</v>
      </c>
      <c r="C1" s="126" t="s">
        <v>3530</v>
      </c>
      <c r="D1" s="126" t="s">
        <v>109</v>
      </c>
      <c r="E1" s="126" t="s">
        <v>3531</v>
      </c>
      <c r="F1" s="126" t="s">
        <v>3532</v>
      </c>
      <c r="G1" s="126" t="s">
        <v>3533</v>
      </c>
    </row>
    <row r="2" spans="1:7">
      <c r="A2" s="126" t="s">
        <v>3534</v>
      </c>
      <c r="B2" s="126" t="s">
        <v>3535</v>
      </c>
      <c r="C2" s="126" t="s">
        <v>3535</v>
      </c>
      <c r="D2" s="126" t="s">
        <v>3536</v>
      </c>
      <c r="E2" s="126" t="s">
        <v>112</v>
      </c>
    </row>
    <row r="3" spans="1:7">
      <c r="A3" s="126" t="s">
        <v>412</v>
      </c>
      <c r="B3" s="126" t="s">
        <v>3537</v>
      </c>
      <c r="C3" s="126" t="s">
        <v>3538</v>
      </c>
      <c r="D3" s="126" t="s">
        <v>3539</v>
      </c>
      <c r="E3" s="126" t="s">
        <v>3540</v>
      </c>
      <c r="F3" s="129">
        <v>0</v>
      </c>
      <c r="G3" s="126" t="s">
        <v>3541</v>
      </c>
    </row>
    <row r="4" spans="1:7">
      <c r="A4" s="126" t="s">
        <v>415</v>
      </c>
      <c r="B4" s="126" t="s">
        <v>3542</v>
      </c>
      <c r="C4" s="126" t="s">
        <v>3543</v>
      </c>
      <c r="D4" s="126" t="s">
        <v>3544</v>
      </c>
      <c r="E4" s="126" t="s">
        <v>3540</v>
      </c>
      <c r="F4" s="129">
        <v>0</v>
      </c>
      <c r="G4" s="126" t="s">
        <v>3541</v>
      </c>
    </row>
    <row r="5" spans="1:7">
      <c r="A5" s="126" t="s">
        <v>421</v>
      </c>
      <c r="B5" s="126" t="s">
        <v>3545</v>
      </c>
      <c r="C5" s="126" t="s">
        <v>3546</v>
      </c>
      <c r="D5" s="126" t="s">
        <v>3547</v>
      </c>
      <c r="E5" s="126" t="s">
        <v>3540</v>
      </c>
      <c r="F5" s="129">
        <v>0</v>
      </c>
      <c r="G5" s="126" t="s">
        <v>3541</v>
      </c>
    </row>
    <row r="6" spans="1:7">
      <c r="A6" s="126" t="s">
        <v>424</v>
      </c>
      <c r="B6" s="126" t="s">
        <v>3548</v>
      </c>
      <c r="C6" s="126" t="s">
        <v>3549</v>
      </c>
      <c r="D6" s="126" t="s">
        <v>3550</v>
      </c>
      <c r="E6" s="126" t="s">
        <v>3540</v>
      </c>
      <c r="F6" s="129">
        <v>0</v>
      </c>
      <c r="G6" s="126" t="s">
        <v>3541</v>
      </c>
    </row>
    <row r="7" spans="1:7">
      <c r="A7" s="126" t="s">
        <v>427</v>
      </c>
      <c r="B7" s="126" t="s">
        <v>3551</v>
      </c>
      <c r="C7" s="126" t="s">
        <v>3552</v>
      </c>
      <c r="D7" s="126" t="s">
        <v>3553</v>
      </c>
      <c r="E7" s="126" t="s">
        <v>3540</v>
      </c>
      <c r="F7" s="129">
        <v>0</v>
      </c>
      <c r="G7" s="126" t="s">
        <v>3541</v>
      </c>
    </row>
    <row r="8" spans="1:7">
      <c r="A8" s="126" t="s">
        <v>436</v>
      </c>
      <c r="B8" s="126" t="s">
        <v>3554</v>
      </c>
      <c r="C8" s="126" t="s">
        <v>3555</v>
      </c>
      <c r="D8" s="126" t="s">
        <v>3556</v>
      </c>
      <c r="E8" s="126" t="s">
        <v>3540</v>
      </c>
      <c r="F8" s="129">
        <v>0</v>
      </c>
      <c r="G8" s="126" t="s">
        <v>3541</v>
      </c>
    </row>
    <row r="9" spans="1:7">
      <c r="A9" s="126" t="s">
        <v>439</v>
      </c>
      <c r="B9" s="126" t="s">
        <v>3557</v>
      </c>
      <c r="C9" s="126" t="s">
        <v>3558</v>
      </c>
      <c r="D9" s="126" t="s">
        <v>3559</v>
      </c>
      <c r="E9" s="126" t="s">
        <v>3540</v>
      </c>
      <c r="F9" s="129">
        <v>0</v>
      </c>
      <c r="G9" s="126" t="s">
        <v>3541</v>
      </c>
    </row>
    <row r="10" spans="1:7">
      <c r="A10" s="126" t="s">
        <v>442</v>
      </c>
      <c r="B10" s="126" t="s">
        <v>3560</v>
      </c>
      <c r="C10" s="126" t="s">
        <v>3561</v>
      </c>
      <c r="D10" s="126" t="s">
        <v>3562</v>
      </c>
      <c r="E10" s="126" t="s">
        <v>3540</v>
      </c>
      <c r="F10" s="129">
        <v>0</v>
      </c>
      <c r="G10" s="126" t="s">
        <v>3541</v>
      </c>
    </row>
    <row r="11" spans="1:7">
      <c r="A11" s="126" t="s">
        <v>445</v>
      </c>
      <c r="B11" s="126" t="s">
        <v>3563</v>
      </c>
      <c r="C11" s="126" t="s">
        <v>3564</v>
      </c>
      <c r="D11" s="126" t="s">
        <v>3359</v>
      </c>
      <c r="E11" s="126" t="s">
        <v>3540</v>
      </c>
      <c r="F11" s="129">
        <v>0</v>
      </c>
      <c r="G11" s="126" t="s">
        <v>3541</v>
      </c>
    </row>
    <row r="12" spans="1:7">
      <c r="A12" s="126" t="s">
        <v>448</v>
      </c>
      <c r="B12" s="126" t="s">
        <v>3565</v>
      </c>
      <c r="C12" s="126" t="s">
        <v>3566</v>
      </c>
      <c r="D12" s="126" t="s">
        <v>3567</v>
      </c>
      <c r="E12" s="126" t="s">
        <v>3540</v>
      </c>
      <c r="F12" s="129">
        <v>0</v>
      </c>
      <c r="G12" s="126" t="s">
        <v>3541</v>
      </c>
    </row>
    <row r="13" spans="1:7">
      <c r="A13" s="126" t="s">
        <v>451</v>
      </c>
      <c r="B13" s="126" t="s">
        <v>3568</v>
      </c>
      <c r="C13" s="126" t="s">
        <v>3568</v>
      </c>
      <c r="D13" s="126" t="s">
        <v>3569</v>
      </c>
      <c r="E13" s="126" t="s">
        <v>3540</v>
      </c>
      <c r="F13" s="129">
        <v>0</v>
      </c>
      <c r="G13" s="126" t="s">
        <v>3541</v>
      </c>
    </row>
    <row r="14" spans="1:7">
      <c r="A14" s="126" t="s">
        <v>454</v>
      </c>
      <c r="B14" s="126" t="s">
        <v>3570</v>
      </c>
      <c r="C14" s="126" t="s">
        <v>3571</v>
      </c>
      <c r="D14" s="126" t="s">
        <v>3572</v>
      </c>
      <c r="E14" s="126" t="s">
        <v>3540</v>
      </c>
      <c r="F14" s="129">
        <v>0</v>
      </c>
      <c r="G14" s="126" t="s">
        <v>3541</v>
      </c>
    </row>
    <row r="15" spans="1:7">
      <c r="A15" s="126" t="s">
        <v>457</v>
      </c>
      <c r="B15" s="126" t="s">
        <v>3397</v>
      </c>
      <c r="C15" s="126" t="s">
        <v>3573</v>
      </c>
      <c r="D15" s="126" t="s">
        <v>741</v>
      </c>
      <c r="E15" s="126" t="s">
        <v>3540</v>
      </c>
      <c r="F15" s="129">
        <v>0</v>
      </c>
      <c r="G15" s="126" t="s">
        <v>3541</v>
      </c>
    </row>
    <row r="16" spans="1:7">
      <c r="A16" s="126" t="s">
        <v>460</v>
      </c>
      <c r="B16" s="126" t="s">
        <v>3574</v>
      </c>
      <c r="C16" s="126" t="s">
        <v>3575</v>
      </c>
      <c r="D16" s="126" t="s">
        <v>3576</v>
      </c>
      <c r="E16" s="126" t="s">
        <v>3540</v>
      </c>
      <c r="F16" s="129">
        <v>0</v>
      </c>
      <c r="G16" s="126" t="s">
        <v>3541</v>
      </c>
    </row>
    <row r="17" spans="1:7">
      <c r="A17" s="126" t="s">
        <v>463</v>
      </c>
      <c r="B17" s="126" t="s">
        <v>3577</v>
      </c>
      <c r="C17" s="126" t="s">
        <v>3578</v>
      </c>
      <c r="D17" s="126" t="s">
        <v>516</v>
      </c>
      <c r="E17" s="126" t="s">
        <v>3540</v>
      </c>
      <c r="F17" s="129">
        <v>0</v>
      </c>
      <c r="G17" s="126" t="s">
        <v>3541</v>
      </c>
    </row>
    <row r="18" spans="1:7">
      <c r="A18" s="126" t="s">
        <v>465</v>
      </c>
      <c r="B18" s="126" t="s">
        <v>3579</v>
      </c>
      <c r="C18" s="126" t="s">
        <v>3580</v>
      </c>
      <c r="D18" s="126" t="s">
        <v>2221</v>
      </c>
      <c r="E18" s="126" t="s">
        <v>3540</v>
      </c>
      <c r="F18" s="129">
        <v>0</v>
      </c>
      <c r="G18" s="126" t="s">
        <v>3541</v>
      </c>
    </row>
    <row r="19" spans="1:7">
      <c r="A19" s="126" t="s">
        <v>468</v>
      </c>
      <c r="B19" s="126" t="s">
        <v>3581</v>
      </c>
      <c r="C19" s="126" t="s">
        <v>3582</v>
      </c>
      <c r="D19" s="126" t="s">
        <v>3583</v>
      </c>
      <c r="E19" s="126" t="s">
        <v>3540</v>
      </c>
      <c r="F19" s="129">
        <v>0</v>
      </c>
      <c r="G19" s="126" t="s">
        <v>3541</v>
      </c>
    </row>
    <row r="20" spans="1:7">
      <c r="A20" s="126" t="s">
        <v>494</v>
      </c>
      <c r="B20" s="126" t="s">
        <v>3584</v>
      </c>
      <c r="C20" s="126" t="s">
        <v>3585</v>
      </c>
      <c r="D20" s="126" t="s">
        <v>3586</v>
      </c>
      <c r="E20" s="126" t="s">
        <v>3540</v>
      </c>
      <c r="F20" s="129">
        <v>0</v>
      </c>
      <c r="G20" s="126" t="s">
        <v>3541</v>
      </c>
    </row>
    <row r="21" spans="1:7">
      <c r="A21" s="126" t="s">
        <v>497</v>
      </c>
      <c r="B21" s="126" t="s">
        <v>3587</v>
      </c>
      <c r="C21" s="126" t="s">
        <v>3588</v>
      </c>
      <c r="D21" s="126" t="s">
        <v>3589</v>
      </c>
      <c r="E21" s="126" t="s">
        <v>3540</v>
      </c>
      <c r="F21" s="129">
        <v>0</v>
      </c>
      <c r="G21" s="126" t="s">
        <v>3541</v>
      </c>
    </row>
    <row r="22" spans="1:7">
      <c r="A22" s="126" t="s">
        <v>511</v>
      </c>
      <c r="B22" s="126" t="s">
        <v>3590</v>
      </c>
      <c r="C22" s="126" t="s">
        <v>3591</v>
      </c>
      <c r="D22" s="126" t="s">
        <v>3592</v>
      </c>
      <c r="E22" s="126" t="s">
        <v>3540</v>
      </c>
      <c r="F22" s="129">
        <v>0</v>
      </c>
      <c r="G22" s="126" t="s">
        <v>3541</v>
      </c>
    </row>
    <row r="23" spans="1:7">
      <c r="A23" s="126" t="s">
        <v>3593</v>
      </c>
      <c r="B23" s="126" t="s">
        <v>3594</v>
      </c>
      <c r="C23" s="126" t="s">
        <v>3594</v>
      </c>
      <c r="D23" s="126" t="s">
        <v>3595</v>
      </c>
      <c r="E23" s="126" t="s">
        <v>112</v>
      </c>
    </row>
    <row r="24" spans="1:7">
      <c r="A24" s="126" t="s">
        <v>470</v>
      </c>
      <c r="B24" s="126" t="s">
        <v>3596</v>
      </c>
      <c r="C24" s="126" t="s">
        <v>3597</v>
      </c>
      <c r="D24" s="126" t="s">
        <v>3598</v>
      </c>
      <c r="E24" s="126" t="s">
        <v>3540</v>
      </c>
      <c r="F24" s="129">
        <v>0</v>
      </c>
      <c r="G24" s="126" t="s">
        <v>3541</v>
      </c>
    </row>
    <row r="25" spans="1:7">
      <c r="A25" s="126" t="s">
        <v>473</v>
      </c>
      <c r="B25" s="126" t="s">
        <v>3599</v>
      </c>
      <c r="C25" s="126" t="s">
        <v>3600</v>
      </c>
      <c r="D25" s="126" t="s">
        <v>3601</v>
      </c>
      <c r="E25" s="126" t="s">
        <v>3540</v>
      </c>
      <c r="F25" s="129">
        <v>0</v>
      </c>
      <c r="G25" s="126" t="s">
        <v>3541</v>
      </c>
    </row>
    <row r="26" spans="1:7">
      <c r="A26" s="126" t="s">
        <v>476</v>
      </c>
      <c r="B26" s="126" t="s">
        <v>3602</v>
      </c>
      <c r="C26" s="126" t="s">
        <v>3603</v>
      </c>
      <c r="D26" s="126" t="s">
        <v>3604</v>
      </c>
      <c r="E26" s="126" t="s">
        <v>3540</v>
      </c>
      <c r="F26" s="129">
        <v>0</v>
      </c>
      <c r="G26" s="126" t="s">
        <v>3541</v>
      </c>
    </row>
    <row r="27" spans="1:7">
      <c r="A27" s="126" t="s">
        <v>479</v>
      </c>
      <c r="B27" s="126" t="s">
        <v>3605</v>
      </c>
      <c r="C27" s="126" t="s">
        <v>3606</v>
      </c>
      <c r="D27" s="126" t="s">
        <v>3607</v>
      </c>
      <c r="E27" s="126" t="s">
        <v>3540</v>
      </c>
      <c r="F27" s="129">
        <v>0</v>
      </c>
      <c r="G27" s="126" t="s">
        <v>3541</v>
      </c>
    </row>
    <row r="28" spans="1:7">
      <c r="A28" s="126" t="s">
        <v>482</v>
      </c>
      <c r="B28" s="126" t="s">
        <v>3608</v>
      </c>
      <c r="C28" s="126" t="s">
        <v>3609</v>
      </c>
      <c r="D28" s="126" t="s">
        <v>3610</v>
      </c>
      <c r="E28" s="126" t="s">
        <v>3540</v>
      </c>
      <c r="F28" s="129">
        <v>0</v>
      </c>
      <c r="G28" s="126" t="s">
        <v>3541</v>
      </c>
    </row>
    <row r="29" spans="1:7">
      <c r="A29" s="126" t="s">
        <v>485</v>
      </c>
      <c r="B29" s="126" t="s">
        <v>3611</v>
      </c>
      <c r="C29" s="126" t="s">
        <v>3612</v>
      </c>
      <c r="D29" s="126" t="s">
        <v>3613</v>
      </c>
      <c r="E29" s="126" t="s">
        <v>3540</v>
      </c>
      <c r="F29" s="129">
        <v>0</v>
      </c>
      <c r="G29" s="126" t="s">
        <v>3541</v>
      </c>
    </row>
    <row r="30" spans="1:7">
      <c r="A30" s="126" t="s">
        <v>488</v>
      </c>
      <c r="B30" s="126" t="s">
        <v>3614</v>
      </c>
      <c r="C30" s="126" t="s">
        <v>3615</v>
      </c>
      <c r="D30" s="126" t="s">
        <v>3616</v>
      </c>
      <c r="E30" s="126" t="s">
        <v>3540</v>
      </c>
      <c r="F30" s="129">
        <v>0</v>
      </c>
      <c r="G30" s="126" t="s">
        <v>3541</v>
      </c>
    </row>
    <row r="31" spans="1:7">
      <c r="A31" s="126" t="s">
        <v>491</v>
      </c>
      <c r="B31" s="126" t="s">
        <v>3617</v>
      </c>
      <c r="C31" s="126" t="s">
        <v>3618</v>
      </c>
      <c r="D31" s="126" t="s">
        <v>3619</v>
      </c>
      <c r="E31" s="126" t="s">
        <v>3540</v>
      </c>
      <c r="F31" s="129">
        <v>0</v>
      </c>
      <c r="G31" s="126" t="s">
        <v>3541</v>
      </c>
    </row>
    <row r="32" spans="1:7">
      <c r="A32" s="126" t="s">
        <v>509</v>
      </c>
      <c r="B32" s="126" t="s">
        <v>3620</v>
      </c>
      <c r="C32" s="126" t="s">
        <v>3621</v>
      </c>
      <c r="D32" s="126" t="s">
        <v>3622</v>
      </c>
      <c r="E32" s="126" t="s">
        <v>3540</v>
      </c>
      <c r="F32" s="129">
        <v>0</v>
      </c>
      <c r="G32" s="126" t="s">
        <v>3541</v>
      </c>
    </row>
    <row r="33" spans="1:7">
      <c r="A33" s="126" t="s">
        <v>3623</v>
      </c>
      <c r="B33" s="126" t="s">
        <v>3624</v>
      </c>
      <c r="C33" s="126" t="s">
        <v>3625</v>
      </c>
      <c r="D33" s="126" t="s">
        <v>3626</v>
      </c>
      <c r="E33" s="126" t="s">
        <v>112</v>
      </c>
    </row>
    <row r="34" spans="1:7">
      <c r="A34" s="126" t="s">
        <v>500</v>
      </c>
      <c r="B34" s="126" t="s">
        <v>3625</v>
      </c>
      <c r="C34" s="126" t="s">
        <v>3625</v>
      </c>
      <c r="D34" s="126" t="s">
        <v>3626</v>
      </c>
      <c r="E34" s="126" t="s">
        <v>3540</v>
      </c>
      <c r="F34" s="129">
        <v>0</v>
      </c>
      <c r="G34" s="126" t="s">
        <v>3541</v>
      </c>
    </row>
    <row r="35" spans="1:7">
      <c r="A35" s="126" t="s">
        <v>503</v>
      </c>
      <c r="B35" s="126" t="s">
        <v>3627</v>
      </c>
      <c r="C35" s="126" t="s">
        <v>3628</v>
      </c>
      <c r="D35" s="126" t="s">
        <v>3629</v>
      </c>
      <c r="E35" s="126" t="s">
        <v>3540</v>
      </c>
      <c r="F35" s="129">
        <v>0</v>
      </c>
      <c r="G35" s="126" t="s">
        <v>3541</v>
      </c>
    </row>
    <row r="36" spans="1:7">
      <c r="A36" s="126" t="s">
        <v>506</v>
      </c>
      <c r="B36" s="126" t="s">
        <v>3630</v>
      </c>
      <c r="C36" s="126" t="s">
        <v>3631</v>
      </c>
      <c r="D36" s="126" t="s">
        <v>462</v>
      </c>
      <c r="E36" s="126" t="s">
        <v>3540</v>
      </c>
      <c r="F36" s="129">
        <v>0</v>
      </c>
      <c r="G36" s="126" t="s">
        <v>3541</v>
      </c>
    </row>
    <row r="37" spans="1:7">
      <c r="A37" s="126" t="s">
        <v>514</v>
      </c>
      <c r="B37" s="126" t="s">
        <v>3632</v>
      </c>
      <c r="C37" s="126" t="s">
        <v>3633</v>
      </c>
      <c r="D37" s="126" t="s">
        <v>1148</v>
      </c>
      <c r="E37" s="126" t="s">
        <v>3540</v>
      </c>
      <c r="F37" s="129">
        <v>0</v>
      </c>
      <c r="G37" s="126" t="s">
        <v>3634</v>
      </c>
    </row>
    <row r="38" spans="1:7">
      <c r="A38" s="126" t="s">
        <v>3635</v>
      </c>
      <c r="B38" s="126" t="s">
        <v>3636</v>
      </c>
      <c r="C38" s="126" t="s">
        <v>3636</v>
      </c>
      <c r="D38" s="126" t="s">
        <v>3637</v>
      </c>
      <c r="E38" s="126" t="s">
        <v>112</v>
      </c>
    </row>
    <row r="39" spans="1:7">
      <c r="A39" s="126" t="s">
        <v>529</v>
      </c>
      <c r="B39" s="126" t="s">
        <v>3638</v>
      </c>
      <c r="C39" s="126" t="s">
        <v>3639</v>
      </c>
      <c r="D39" s="126" t="s">
        <v>3640</v>
      </c>
      <c r="E39" s="126" t="s">
        <v>3540</v>
      </c>
      <c r="F39" s="129">
        <v>0</v>
      </c>
      <c r="G39" s="126" t="s">
        <v>3541</v>
      </c>
    </row>
    <row r="40" spans="1:7">
      <c r="A40" s="126" t="s">
        <v>3641</v>
      </c>
      <c r="B40" s="126" t="s">
        <v>3642</v>
      </c>
      <c r="C40" s="126" t="s">
        <v>3642</v>
      </c>
      <c r="D40" s="126" t="s">
        <v>115</v>
      </c>
      <c r="E40" s="126" t="s">
        <v>112</v>
      </c>
    </row>
    <row r="41" spans="1:7">
      <c r="A41" s="126" t="s">
        <v>559</v>
      </c>
      <c r="B41" s="126" t="s">
        <v>3465</v>
      </c>
      <c r="C41" s="126" t="s">
        <v>3465</v>
      </c>
      <c r="D41" s="126" t="s">
        <v>3643</v>
      </c>
      <c r="E41" s="126" t="s">
        <v>3540</v>
      </c>
      <c r="F41" s="129">
        <v>0</v>
      </c>
      <c r="G41" s="126" t="s">
        <v>3541</v>
      </c>
    </row>
    <row r="42" spans="1:7">
      <c r="A42" s="126" t="s">
        <v>562</v>
      </c>
      <c r="B42" s="126" t="s">
        <v>3644</v>
      </c>
      <c r="C42" s="126" t="s">
        <v>3645</v>
      </c>
      <c r="D42" s="126" t="s">
        <v>3646</v>
      </c>
      <c r="E42" s="126" t="s">
        <v>3540</v>
      </c>
      <c r="F42" s="129">
        <v>0</v>
      </c>
      <c r="G42" s="126" t="s">
        <v>3634</v>
      </c>
    </row>
    <row r="43" spans="1:7">
      <c r="A43" s="126" t="s">
        <v>565</v>
      </c>
      <c r="B43" s="126" t="s">
        <v>3647</v>
      </c>
      <c r="C43" s="126" t="s">
        <v>3647</v>
      </c>
      <c r="D43" s="126" t="s">
        <v>3648</v>
      </c>
      <c r="E43" s="126" t="s">
        <v>3540</v>
      </c>
      <c r="F43" s="129">
        <v>0</v>
      </c>
      <c r="G43" s="126" t="s">
        <v>3634</v>
      </c>
    </row>
    <row r="44" spans="1:7">
      <c r="A44" s="126" t="s">
        <v>568</v>
      </c>
      <c r="B44" s="126" t="s">
        <v>3649</v>
      </c>
      <c r="C44" s="126" t="s">
        <v>3650</v>
      </c>
      <c r="D44" s="126" t="s">
        <v>3651</v>
      </c>
      <c r="E44" s="126" t="s">
        <v>3540</v>
      </c>
      <c r="F44" s="129">
        <v>0</v>
      </c>
      <c r="G44" s="126" t="s">
        <v>3541</v>
      </c>
    </row>
    <row r="45" spans="1:7">
      <c r="A45" s="126" t="s">
        <v>571</v>
      </c>
      <c r="B45" s="126" t="s">
        <v>3454</v>
      </c>
      <c r="C45" s="126" t="s">
        <v>3652</v>
      </c>
      <c r="D45" s="126" t="s">
        <v>3653</v>
      </c>
      <c r="E45" s="126" t="s">
        <v>3540</v>
      </c>
      <c r="F45" s="129">
        <v>0</v>
      </c>
      <c r="G45" s="126" t="s">
        <v>3541</v>
      </c>
    </row>
    <row r="46" spans="1:7">
      <c r="A46" s="126" t="s">
        <v>3654</v>
      </c>
      <c r="B46" s="126" t="s">
        <v>3655</v>
      </c>
      <c r="C46" s="126" t="s">
        <v>3655</v>
      </c>
      <c r="D46" s="126" t="s">
        <v>115</v>
      </c>
      <c r="E46" s="126" t="s">
        <v>112</v>
      </c>
    </row>
    <row r="47" spans="1:7">
      <c r="A47" s="126" t="s">
        <v>589</v>
      </c>
      <c r="B47" s="126" t="s">
        <v>3656</v>
      </c>
      <c r="C47" s="126" t="s">
        <v>3657</v>
      </c>
      <c r="D47" s="126" t="s">
        <v>348</v>
      </c>
      <c r="E47" s="126" t="s">
        <v>3540</v>
      </c>
      <c r="F47" s="129">
        <v>0</v>
      </c>
      <c r="G47" s="126" t="s">
        <v>3541</v>
      </c>
    </row>
    <row r="48" spans="1:7">
      <c r="A48" s="126" t="s">
        <v>592</v>
      </c>
      <c r="B48" s="126" t="s">
        <v>3449</v>
      </c>
      <c r="C48" s="126" t="s">
        <v>3449</v>
      </c>
      <c r="D48" s="126" t="s">
        <v>3658</v>
      </c>
      <c r="E48" s="126" t="s">
        <v>3540</v>
      </c>
      <c r="F48" s="129">
        <v>0</v>
      </c>
      <c r="G48" s="126" t="s">
        <v>3541</v>
      </c>
    </row>
    <row r="49" spans="1:7">
      <c r="A49" s="126" t="s">
        <v>595</v>
      </c>
      <c r="B49" s="126" t="s">
        <v>3659</v>
      </c>
      <c r="C49" s="126" t="s">
        <v>3659</v>
      </c>
      <c r="D49" s="126" t="s">
        <v>3660</v>
      </c>
      <c r="E49" s="126" t="s">
        <v>3540</v>
      </c>
      <c r="F49" s="129">
        <v>0</v>
      </c>
      <c r="G49" s="126" t="s">
        <v>3541</v>
      </c>
    </row>
    <row r="50" spans="1:7">
      <c r="A50" s="126" t="s">
        <v>3661</v>
      </c>
      <c r="B50" s="126" t="s">
        <v>3662</v>
      </c>
      <c r="C50" s="126" t="s">
        <v>3662</v>
      </c>
      <c r="D50" s="126" t="s">
        <v>115</v>
      </c>
      <c r="E50" s="126" t="s">
        <v>112</v>
      </c>
    </row>
    <row r="51" spans="1:7">
      <c r="A51" s="126" t="s">
        <v>619</v>
      </c>
      <c r="B51" s="126" t="s">
        <v>3663</v>
      </c>
      <c r="C51" s="126" t="s">
        <v>3663</v>
      </c>
      <c r="D51" s="126" t="s">
        <v>3536</v>
      </c>
      <c r="E51" s="126" t="s">
        <v>3540</v>
      </c>
      <c r="F51" s="129">
        <v>0</v>
      </c>
      <c r="G51" s="126" t="s">
        <v>3541</v>
      </c>
    </row>
    <row r="52" spans="1:7">
      <c r="A52" s="126" t="s">
        <v>3664</v>
      </c>
      <c r="B52" s="126" t="s">
        <v>3665</v>
      </c>
      <c r="C52" s="126" t="s">
        <v>3665</v>
      </c>
      <c r="D52" s="126" t="s">
        <v>115</v>
      </c>
      <c r="E52" s="126" t="s">
        <v>112</v>
      </c>
    </row>
    <row r="53" spans="1:7">
      <c r="A53" s="126" t="s">
        <v>649</v>
      </c>
      <c r="B53" s="126" t="s">
        <v>3666</v>
      </c>
      <c r="C53" s="126" t="s">
        <v>3667</v>
      </c>
      <c r="D53" s="126" t="s">
        <v>3668</v>
      </c>
      <c r="E53" s="126" t="s">
        <v>3540</v>
      </c>
      <c r="F53" s="129">
        <v>0</v>
      </c>
      <c r="G53" s="126" t="s">
        <v>3541</v>
      </c>
    </row>
    <row r="54" spans="1:7">
      <c r="A54" s="126" t="s">
        <v>3669</v>
      </c>
      <c r="B54" s="126" t="s">
        <v>3670</v>
      </c>
      <c r="C54" s="126" t="s">
        <v>3671</v>
      </c>
      <c r="D54" s="126" t="s">
        <v>3672</v>
      </c>
      <c r="E54" s="126" t="s">
        <v>112</v>
      </c>
    </row>
    <row r="55" spans="1:7">
      <c r="A55" s="126" t="s">
        <v>708</v>
      </c>
      <c r="B55" s="126" t="s">
        <v>3673</v>
      </c>
      <c r="C55" s="126" t="s">
        <v>3674</v>
      </c>
      <c r="D55" s="126" t="s">
        <v>3675</v>
      </c>
      <c r="E55" s="126" t="s">
        <v>3540</v>
      </c>
      <c r="F55" s="129">
        <v>0</v>
      </c>
      <c r="G55" s="126" t="s">
        <v>3541</v>
      </c>
    </row>
    <row r="56" spans="1:7">
      <c r="A56" s="126" t="s">
        <v>710</v>
      </c>
      <c r="B56" s="126" t="s">
        <v>3676</v>
      </c>
      <c r="C56" s="126" t="s">
        <v>3677</v>
      </c>
      <c r="D56" s="126" t="s">
        <v>3678</v>
      </c>
      <c r="E56" s="126" t="s">
        <v>3540</v>
      </c>
      <c r="F56" s="129">
        <v>0</v>
      </c>
      <c r="G56" s="126" t="s">
        <v>3541</v>
      </c>
    </row>
    <row r="57" spans="1:7">
      <c r="A57" s="126" t="s">
        <v>3679</v>
      </c>
      <c r="B57" s="126" t="s">
        <v>3680</v>
      </c>
      <c r="C57" s="126" t="s">
        <v>3680</v>
      </c>
      <c r="D57" s="126" t="s">
        <v>115</v>
      </c>
      <c r="E57" s="126" t="s">
        <v>112</v>
      </c>
    </row>
    <row r="58" spans="1:7">
      <c r="A58" s="126" t="s">
        <v>996</v>
      </c>
      <c r="B58" s="126" t="s">
        <v>3681</v>
      </c>
      <c r="C58" s="126" t="s">
        <v>3681</v>
      </c>
      <c r="D58" s="126" t="s">
        <v>3682</v>
      </c>
      <c r="E58" s="126" t="s">
        <v>3540</v>
      </c>
      <c r="F58" s="129">
        <v>0</v>
      </c>
      <c r="G58" s="126" t="s">
        <v>3634</v>
      </c>
    </row>
    <row r="59" spans="1:7">
      <c r="A59" s="126" t="s">
        <v>999</v>
      </c>
      <c r="B59" s="126" t="s">
        <v>3683</v>
      </c>
      <c r="C59" s="126" t="s">
        <v>3684</v>
      </c>
      <c r="D59" s="126" t="s">
        <v>3685</v>
      </c>
      <c r="E59" s="126" t="s">
        <v>3540</v>
      </c>
      <c r="F59" s="129">
        <v>0</v>
      </c>
      <c r="G59" s="126" t="s">
        <v>3634</v>
      </c>
    </row>
    <row r="60" spans="1:7">
      <c r="A60" s="126" t="s">
        <v>2955</v>
      </c>
      <c r="B60" s="126" t="s">
        <v>3634</v>
      </c>
      <c r="C60" s="126" t="s">
        <v>3634</v>
      </c>
      <c r="D60" s="126" t="s">
        <v>115</v>
      </c>
      <c r="E60" s="126" t="s">
        <v>116</v>
      </c>
    </row>
    <row r="61" spans="1:7">
      <c r="A61" s="126" t="s">
        <v>996</v>
      </c>
      <c r="B61" s="126" t="s">
        <v>3681</v>
      </c>
      <c r="C61" s="126" t="s">
        <v>3681</v>
      </c>
      <c r="D61" s="126" t="s">
        <v>3682</v>
      </c>
      <c r="E61" s="126" t="s">
        <v>137</v>
      </c>
      <c r="F61" s="129">
        <v>0</v>
      </c>
      <c r="G61" s="126" t="s">
        <v>3634</v>
      </c>
    </row>
    <row r="62" spans="1:7">
      <c r="A62" s="126" t="s">
        <v>999</v>
      </c>
      <c r="B62" s="126" t="s">
        <v>3683</v>
      </c>
      <c r="C62" s="126" t="s">
        <v>3684</v>
      </c>
      <c r="D62" s="126" t="s">
        <v>3685</v>
      </c>
      <c r="E62" s="126" t="s">
        <v>137</v>
      </c>
      <c r="F62" s="129">
        <v>0</v>
      </c>
      <c r="G62" s="126" t="s">
        <v>3634</v>
      </c>
    </row>
    <row r="63" spans="1:7">
      <c r="A63" s="126" t="s">
        <v>562</v>
      </c>
      <c r="B63" s="126" t="s">
        <v>3644</v>
      </c>
      <c r="C63" s="126" t="s">
        <v>3645</v>
      </c>
      <c r="D63" s="126" t="s">
        <v>3646</v>
      </c>
      <c r="E63" s="126" t="s">
        <v>137</v>
      </c>
      <c r="F63" s="129">
        <v>0</v>
      </c>
      <c r="G63" s="126" t="s">
        <v>3634</v>
      </c>
    </row>
    <row r="64" spans="1:7">
      <c r="A64" s="126" t="s">
        <v>565</v>
      </c>
      <c r="B64" s="126" t="s">
        <v>3647</v>
      </c>
      <c r="C64" s="126" t="s">
        <v>3647</v>
      </c>
      <c r="D64" s="126" t="s">
        <v>3648</v>
      </c>
      <c r="E64" s="126" t="s">
        <v>137</v>
      </c>
      <c r="F64" s="129">
        <v>0</v>
      </c>
      <c r="G64" s="126" t="s">
        <v>3634</v>
      </c>
    </row>
    <row r="65" spans="1:7">
      <c r="A65" s="126" t="s">
        <v>514</v>
      </c>
      <c r="B65" s="126" t="s">
        <v>3632</v>
      </c>
      <c r="C65" s="126" t="s">
        <v>3633</v>
      </c>
      <c r="D65" s="126" t="s">
        <v>1148</v>
      </c>
      <c r="E65" s="126" t="s">
        <v>137</v>
      </c>
      <c r="F65" s="129">
        <v>0</v>
      </c>
      <c r="G65" s="126" t="s">
        <v>3634</v>
      </c>
    </row>
    <row r="66" spans="1:7">
      <c r="A66" s="126" t="s">
        <v>494</v>
      </c>
      <c r="B66" s="126" t="s">
        <v>3584</v>
      </c>
      <c r="C66" s="126" t="s">
        <v>3585</v>
      </c>
      <c r="D66" s="126" t="s">
        <v>3586</v>
      </c>
      <c r="E66" s="126" t="s">
        <v>137</v>
      </c>
      <c r="F66" s="129">
        <v>0</v>
      </c>
      <c r="G66" s="126" t="s">
        <v>3541</v>
      </c>
    </row>
  </sheetData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4"/>
  <sheetViews>
    <sheetView workbookViewId="0">
      <selection activeCell="D121" sqref="D121"/>
    </sheetView>
  </sheetViews>
  <sheetFormatPr defaultRowHeight="18.75"/>
  <cols>
    <col min="1" max="1" width="16.125" style="106" customWidth="1"/>
    <col min="2" max="2" width="30.75" style="103" customWidth="1"/>
    <col min="3" max="3" width="13.75" style="103" customWidth="1"/>
    <col min="4" max="4" width="16.625" style="104" customWidth="1"/>
    <col min="5" max="5" width="48.75" style="103" customWidth="1"/>
    <col min="6" max="6" width="14.625" style="104" customWidth="1"/>
    <col min="7" max="256" width="9" style="104"/>
    <col min="257" max="257" width="16.125" style="104" customWidth="1"/>
    <col min="258" max="258" width="30.75" style="104" customWidth="1"/>
    <col min="259" max="259" width="13.75" style="104" customWidth="1"/>
    <col min="260" max="260" width="16.625" style="104" customWidth="1"/>
    <col min="261" max="261" width="48.75" style="104" customWidth="1"/>
    <col min="262" max="262" width="14.625" style="104" customWidth="1"/>
    <col min="263" max="512" width="9" style="104"/>
    <col min="513" max="513" width="16.125" style="104" customWidth="1"/>
    <col min="514" max="514" width="30.75" style="104" customWidth="1"/>
    <col min="515" max="515" width="13.75" style="104" customWidth="1"/>
    <col min="516" max="516" width="16.625" style="104" customWidth="1"/>
    <col min="517" max="517" width="48.75" style="104" customWidth="1"/>
    <col min="518" max="518" width="14.625" style="104" customWidth="1"/>
    <col min="519" max="768" width="9" style="104"/>
    <col min="769" max="769" width="16.125" style="104" customWidth="1"/>
    <col min="770" max="770" width="30.75" style="104" customWidth="1"/>
    <col min="771" max="771" width="13.75" style="104" customWidth="1"/>
    <col min="772" max="772" width="16.625" style="104" customWidth="1"/>
    <col min="773" max="773" width="48.75" style="104" customWidth="1"/>
    <col min="774" max="774" width="14.625" style="104" customWidth="1"/>
    <col min="775" max="1024" width="9" style="104"/>
    <col min="1025" max="1025" width="16.125" style="104" customWidth="1"/>
    <col min="1026" max="1026" width="30.75" style="104" customWidth="1"/>
    <col min="1027" max="1027" width="13.75" style="104" customWidth="1"/>
    <col min="1028" max="1028" width="16.625" style="104" customWidth="1"/>
    <col min="1029" max="1029" width="48.75" style="104" customWidth="1"/>
    <col min="1030" max="1030" width="14.625" style="104" customWidth="1"/>
    <col min="1031" max="1280" width="9" style="104"/>
    <col min="1281" max="1281" width="16.125" style="104" customWidth="1"/>
    <col min="1282" max="1282" width="30.75" style="104" customWidth="1"/>
    <col min="1283" max="1283" width="13.75" style="104" customWidth="1"/>
    <col min="1284" max="1284" width="16.625" style="104" customWidth="1"/>
    <col min="1285" max="1285" width="48.75" style="104" customWidth="1"/>
    <col min="1286" max="1286" width="14.625" style="104" customWidth="1"/>
    <col min="1287" max="1536" width="9" style="104"/>
    <col min="1537" max="1537" width="16.125" style="104" customWidth="1"/>
    <col min="1538" max="1538" width="30.75" style="104" customWidth="1"/>
    <col min="1539" max="1539" width="13.75" style="104" customWidth="1"/>
    <col min="1540" max="1540" width="16.625" style="104" customWidth="1"/>
    <col min="1541" max="1541" width="48.75" style="104" customWidth="1"/>
    <col min="1542" max="1542" width="14.625" style="104" customWidth="1"/>
    <col min="1543" max="1792" width="9" style="104"/>
    <col min="1793" max="1793" width="16.125" style="104" customWidth="1"/>
    <col min="1794" max="1794" width="30.75" style="104" customWidth="1"/>
    <col min="1795" max="1795" width="13.75" style="104" customWidth="1"/>
    <col min="1796" max="1796" width="16.625" style="104" customWidth="1"/>
    <col min="1797" max="1797" width="48.75" style="104" customWidth="1"/>
    <col min="1798" max="1798" width="14.625" style="104" customWidth="1"/>
    <col min="1799" max="2048" width="9" style="104"/>
    <col min="2049" max="2049" width="16.125" style="104" customWidth="1"/>
    <col min="2050" max="2050" width="30.75" style="104" customWidth="1"/>
    <col min="2051" max="2051" width="13.75" style="104" customWidth="1"/>
    <col min="2052" max="2052" width="16.625" style="104" customWidth="1"/>
    <col min="2053" max="2053" width="48.75" style="104" customWidth="1"/>
    <col min="2054" max="2054" width="14.625" style="104" customWidth="1"/>
    <col min="2055" max="2304" width="9" style="104"/>
    <col min="2305" max="2305" width="16.125" style="104" customWidth="1"/>
    <col min="2306" max="2306" width="30.75" style="104" customWidth="1"/>
    <col min="2307" max="2307" width="13.75" style="104" customWidth="1"/>
    <col min="2308" max="2308" width="16.625" style="104" customWidth="1"/>
    <col min="2309" max="2309" width="48.75" style="104" customWidth="1"/>
    <col min="2310" max="2310" width="14.625" style="104" customWidth="1"/>
    <col min="2311" max="2560" width="9" style="104"/>
    <col min="2561" max="2561" width="16.125" style="104" customWidth="1"/>
    <col min="2562" max="2562" width="30.75" style="104" customWidth="1"/>
    <col min="2563" max="2563" width="13.75" style="104" customWidth="1"/>
    <col min="2564" max="2564" width="16.625" style="104" customWidth="1"/>
    <col min="2565" max="2565" width="48.75" style="104" customWidth="1"/>
    <col min="2566" max="2566" width="14.625" style="104" customWidth="1"/>
    <col min="2567" max="2816" width="9" style="104"/>
    <col min="2817" max="2817" width="16.125" style="104" customWidth="1"/>
    <col min="2818" max="2818" width="30.75" style="104" customWidth="1"/>
    <col min="2819" max="2819" width="13.75" style="104" customWidth="1"/>
    <col min="2820" max="2820" width="16.625" style="104" customWidth="1"/>
    <col min="2821" max="2821" width="48.75" style="104" customWidth="1"/>
    <col min="2822" max="2822" width="14.625" style="104" customWidth="1"/>
    <col min="2823" max="3072" width="9" style="104"/>
    <col min="3073" max="3073" width="16.125" style="104" customWidth="1"/>
    <col min="3074" max="3074" width="30.75" style="104" customWidth="1"/>
    <col min="3075" max="3075" width="13.75" style="104" customWidth="1"/>
    <col min="3076" max="3076" width="16.625" style="104" customWidth="1"/>
    <col min="3077" max="3077" width="48.75" style="104" customWidth="1"/>
    <col min="3078" max="3078" width="14.625" style="104" customWidth="1"/>
    <col min="3079" max="3328" width="9" style="104"/>
    <col min="3329" max="3329" width="16.125" style="104" customWidth="1"/>
    <col min="3330" max="3330" width="30.75" style="104" customWidth="1"/>
    <col min="3331" max="3331" width="13.75" style="104" customWidth="1"/>
    <col min="3332" max="3332" width="16.625" style="104" customWidth="1"/>
    <col min="3333" max="3333" width="48.75" style="104" customWidth="1"/>
    <col min="3334" max="3334" width="14.625" style="104" customWidth="1"/>
    <col min="3335" max="3584" width="9" style="104"/>
    <col min="3585" max="3585" width="16.125" style="104" customWidth="1"/>
    <col min="3586" max="3586" width="30.75" style="104" customWidth="1"/>
    <col min="3587" max="3587" width="13.75" style="104" customWidth="1"/>
    <col min="3588" max="3588" width="16.625" style="104" customWidth="1"/>
    <col min="3589" max="3589" width="48.75" style="104" customWidth="1"/>
    <col min="3590" max="3590" width="14.625" style="104" customWidth="1"/>
    <col min="3591" max="3840" width="9" style="104"/>
    <col min="3841" max="3841" width="16.125" style="104" customWidth="1"/>
    <col min="3842" max="3842" width="30.75" style="104" customWidth="1"/>
    <col min="3843" max="3843" width="13.75" style="104" customWidth="1"/>
    <col min="3844" max="3844" width="16.625" style="104" customWidth="1"/>
    <col min="3845" max="3845" width="48.75" style="104" customWidth="1"/>
    <col min="3846" max="3846" width="14.625" style="104" customWidth="1"/>
    <col min="3847" max="4096" width="9" style="104"/>
    <col min="4097" max="4097" width="16.125" style="104" customWidth="1"/>
    <col min="4098" max="4098" width="30.75" style="104" customWidth="1"/>
    <col min="4099" max="4099" width="13.75" style="104" customWidth="1"/>
    <col min="4100" max="4100" width="16.625" style="104" customWidth="1"/>
    <col min="4101" max="4101" width="48.75" style="104" customWidth="1"/>
    <col min="4102" max="4102" width="14.625" style="104" customWidth="1"/>
    <col min="4103" max="4352" width="9" style="104"/>
    <col min="4353" max="4353" width="16.125" style="104" customWidth="1"/>
    <col min="4354" max="4354" width="30.75" style="104" customWidth="1"/>
    <col min="4355" max="4355" width="13.75" style="104" customWidth="1"/>
    <col min="4356" max="4356" width="16.625" style="104" customWidth="1"/>
    <col min="4357" max="4357" width="48.75" style="104" customWidth="1"/>
    <col min="4358" max="4358" width="14.625" style="104" customWidth="1"/>
    <col min="4359" max="4608" width="9" style="104"/>
    <col min="4609" max="4609" width="16.125" style="104" customWidth="1"/>
    <col min="4610" max="4610" width="30.75" style="104" customWidth="1"/>
    <col min="4611" max="4611" width="13.75" style="104" customWidth="1"/>
    <col min="4612" max="4612" width="16.625" style="104" customWidth="1"/>
    <col min="4613" max="4613" width="48.75" style="104" customWidth="1"/>
    <col min="4614" max="4614" width="14.625" style="104" customWidth="1"/>
    <col min="4615" max="4864" width="9" style="104"/>
    <col min="4865" max="4865" width="16.125" style="104" customWidth="1"/>
    <col min="4866" max="4866" width="30.75" style="104" customWidth="1"/>
    <col min="4867" max="4867" width="13.75" style="104" customWidth="1"/>
    <col min="4868" max="4868" width="16.625" style="104" customWidth="1"/>
    <col min="4869" max="4869" width="48.75" style="104" customWidth="1"/>
    <col min="4870" max="4870" width="14.625" style="104" customWidth="1"/>
    <col min="4871" max="5120" width="9" style="104"/>
    <col min="5121" max="5121" width="16.125" style="104" customWidth="1"/>
    <col min="5122" max="5122" width="30.75" style="104" customWidth="1"/>
    <col min="5123" max="5123" width="13.75" style="104" customWidth="1"/>
    <col min="5124" max="5124" width="16.625" style="104" customWidth="1"/>
    <col min="5125" max="5125" width="48.75" style="104" customWidth="1"/>
    <col min="5126" max="5126" width="14.625" style="104" customWidth="1"/>
    <col min="5127" max="5376" width="9" style="104"/>
    <col min="5377" max="5377" width="16.125" style="104" customWidth="1"/>
    <col min="5378" max="5378" width="30.75" style="104" customWidth="1"/>
    <col min="5379" max="5379" width="13.75" style="104" customWidth="1"/>
    <col min="5380" max="5380" width="16.625" style="104" customWidth="1"/>
    <col min="5381" max="5381" width="48.75" style="104" customWidth="1"/>
    <col min="5382" max="5382" width="14.625" style="104" customWidth="1"/>
    <col min="5383" max="5632" width="9" style="104"/>
    <col min="5633" max="5633" width="16.125" style="104" customWidth="1"/>
    <col min="5634" max="5634" width="30.75" style="104" customWidth="1"/>
    <col min="5635" max="5635" width="13.75" style="104" customWidth="1"/>
    <col min="5636" max="5636" width="16.625" style="104" customWidth="1"/>
    <col min="5637" max="5637" width="48.75" style="104" customWidth="1"/>
    <col min="5638" max="5638" width="14.625" style="104" customWidth="1"/>
    <col min="5639" max="5888" width="9" style="104"/>
    <col min="5889" max="5889" width="16.125" style="104" customWidth="1"/>
    <col min="5890" max="5890" width="30.75" style="104" customWidth="1"/>
    <col min="5891" max="5891" width="13.75" style="104" customWidth="1"/>
    <col min="5892" max="5892" width="16.625" style="104" customWidth="1"/>
    <col min="5893" max="5893" width="48.75" style="104" customWidth="1"/>
    <col min="5894" max="5894" width="14.625" style="104" customWidth="1"/>
    <col min="5895" max="6144" width="9" style="104"/>
    <col min="6145" max="6145" width="16.125" style="104" customWidth="1"/>
    <col min="6146" max="6146" width="30.75" style="104" customWidth="1"/>
    <col min="6147" max="6147" width="13.75" style="104" customWidth="1"/>
    <col min="6148" max="6148" width="16.625" style="104" customWidth="1"/>
    <col min="6149" max="6149" width="48.75" style="104" customWidth="1"/>
    <col min="6150" max="6150" width="14.625" style="104" customWidth="1"/>
    <col min="6151" max="6400" width="9" style="104"/>
    <col min="6401" max="6401" width="16.125" style="104" customWidth="1"/>
    <col min="6402" max="6402" width="30.75" style="104" customWidth="1"/>
    <col min="6403" max="6403" width="13.75" style="104" customWidth="1"/>
    <col min="6404" max="6404" width="16.625" style="104" customWidth="1"/>
    <col min="6405" max="6405" width="48.75" style="104" customWidth="1"/>
    <col min="6406" max="6406" width="14.625" style="104" customWidth="1"/>
    <col min="6407" max="6656" width="9" style="104"/>
    <col min="6657" max="6657" width="16.125" style="104" customWidth="1"/>
    <col min="6658" max="6658" width="30.75" style="104" customWidth="1"/>
    <col min="6659" max="6659" width="13.75" style="104" customWidth="1"/>
    <col min="6660" max="6660" width="16.625" style="104" customWidth="1"/>
    <col min="6661" max="6661" width="48.75" style="104" customWidth="1"/>
    <col min="6662" max="6662" width="14.625" style="104" customWidth="1"/>
    <col min="6663" max="6912" width="9" style="104"/>
    <col min="6913" max="6913" width="16.125" style="104" customWidth="1"/>
    <col min="6914" max="6914" width="30.75" style="104" customWidth="1"/>
    <col min="6915" max="6915" width="13.75" style="104" customWidth="1"/>
    <col min="6916" max="6916" width="16.625" style="104" customWidth="1"/>
    <col min="6917" max="6917" width="48.75" style="104" customWidth="1"/>
    <col min="6918" max="6918" width="14.625" style="104" customWidth="1"/>
    <col min="6919" max="7168" width="9" style="104"/>
    <col min="7169" max="7169" width="16.125" style="104" customWidth="1"/>
    <col min="7170" max="7170" width="30.75" style="104" customWidth="1"/>
    <col min="7171" max="7171" width="13.75" style="104" customWidth="1"/>
    <col min="7172" max="7172" width="16.625" style="104" customWidth="1"/>
    <col min="7173" max="7173" width="48.75" style="104" customWidth="1"/>
    <col min="7174" max="7174" width="14.625" style="104" customWidth="1"/>
    <col min="7175" max="7424" width="9" style="104"/>
    <col min="7425" max="7425" width="16.125" style="104" customWidth="1"/>
    <col min="7426" max="7426" width="30.75" style="104" customWidth="1"/>
    <col min="7427" max="7427" width="13.75" style="104" customWidth="1"/>
    <col min="7428" max="7428" width="16.625" style="104" customWidth="1"/>
    <col min="7429" max="7429" width="48.75" style="104" customWidth="1"/>
    <col min="7430" max="7430" width="14.625" style="104" customWidth="1"/>
    <col min="7431" max="7680" width="9" style="104"/>
    <col min="7681" max="7681" width="16.125" style="104" customWidth="1"/>
    <col min="7682" max="7682" width="30.75" style="104" customWidth="1"/>
    <col min="7683" max="7683" width="13.75" style="104" customWidth="1"/>
    <col min="7684" max="7684" width="16.625" style="104" customWidth="1"/>
    <col min="7685" max="7685" width="48.75" style="104" customWidth="1"/>
    <col min="7686" max="7686" width="14.625" style="104" customWidth="1"/>
    <col min="7687" max="7936" width="9" style="104"/>
    <col min="7937" max="7937" width="16.125" style="104" customWidth="1"/>
    <col min="7938" max="7938" width="30.75" style="104" customWidth="1"/>
    <col min="7939" max="7939" width="13.75" style="104" customWidth="1"/>
    <col min="7940" max="7940" width="16.625" style="104" customWidth="1"/>
    <col min="7941" max="7941" width="48.75" style="104" customWidth="1"/>
    <col min="7942" max="7942" width="14.625" style="104" customWidth="1"/>
    <col min="7943" max="8192" width="9" style="104"/>
    <col min="8193" max="8193" width="16.125" style="104" customWidth="1"/>
    <col min="8194" max="8194" width="30.75" style="104" customWidth="1"/>
    <col min="8195" max="8195" width="13.75" style="104" customWidth="1"/>
    <col min="8196" max="8196" width="16.625" style="104" customWidth="1"/>
    <col min="8197" max="8197" width="48.75" style="104" customWidth="1"/>
    <col min="8198" max="8198" width="14.625" style="104" customWidth="1"/>
    <col min="8199" max="8448" width="9" style="104"/>
    <col min="8449" max="8449" width="16.125" style="104" customWidth="1"/>
    <col min="8450" max="8450" width="30.75" style="104" customWidth="1"/>
    <col min="8451" max="8451" width="13.75" style="104" customWidth="1"/>
    <col min="8452" max="8452" width="16.625" style="104" customWidth="1"/>
    <col min="8453" max="8453" width="48.75" style="104" customWidth="1"/>
    <col min="8454" max="8454" width="14.625" style="104" customWidth="1"/>
    <col min="8455" max="8704" width="9" style="104"/>
    <col min="8705" max="8705" width="16.125" style="104" customWidth="1"/>
    <col min="8706" max="8706" width="30.75" style="104" customWidth="1"/>
    <col min="8707" max="8707" width="13.75" style="104" customWidth="1"/>
    <col min="8708" max="8708" width="16.625" style="104" customWidth="1"/>
    <col min="8709" max="8709" width="48.75" style="104" customWidth="1"/>
    <col min="8710" max="8710" width="14.625" style="104" customWidth="1"/>
    <col min="8711" max="8960" width="9" style="104"/>
    <col min="8961" max="8961" width="16.125" style="104" customWidth="1"/>
    <col min="8962" max="8962" width="30.75" style="104" customWidth="1"/>
    <col min="8963" max="8963" width="13.75" style="104" customWidth="1"/>
    <col min="8964" max="8964" width="16.625" style="104" customWidth="1"/>
    <col min="8965" max="8965" width="48.75" style="104" customWidth="1"/>
    <col min="8966" max="8966" width="14.625" style="104" customWidth="1"/>
    <col min="8967" max="9216" width="9" style="104"/>
    <col min="9217" max="9217" width="16.125" style="104" customWidth="1"/>
    <col min="9218" max="9218" width="30.75" style="104" customWidth="1"/>
    <col min="9219" max="9219" width="13.75" style="104" customWidth="1"/>
    <col min="9220" max="9220" width="16.625" style="104" customWidth="1"/>
    <col min="9221" max="9221" width="48.75" style="104" customWidth="1"/>
    <col min="9222" max="9222" width="14.625" style="104" customWidth="1"/>
    <col min="9223" max="9472" width="9" style="104"/>
    <col min="9473" max="9473" width="16.125" style="104" customWidth="1"/>
    <col min="9474" max="9474" width="30.75" style="104" customWidth="1"/>
    <col min="9475" max="9475" width="13.75" style="104" customWidth="1"/>
    <col min="9476" max="9476" width="16.625" style="104" customWidth="1"/>
    <col min="9477" max="9477" width="48.75" style="104" customWidth="1"/>
    <col min="9478" max="9478" width="14.625" style="104" customWidth="1"/>
    <col min="9479" max="9728" width="9" style="104"/>
    <col min="9729" max="9729" width="16.125" style="104" customWidth="1"/>
    <col min="9730" max="9730" width="30.75" style="104" customWidth="1"/>
    <col min="9731" max="9731" width="13.75" style="104" customWidth="1"/>
    <col min="9732" max="9732" width="16.625" style="104" customWidth="1"/>
    <col min="9733" max="9733" width="48.75" style="104" customWidth="1"/>
    <col min="9734" max="9734" width="14.625" style="104" customWidth="1"/>
    <col min="9735" max="9984" width="9" style="104"/>
    <col min="9985" max="9985" width="16.125" style="104" customWidth="1"/>
    <col min="9986" max="9986" width="30.75" style="104" customWidth="1"/>
    <col min="9987" max="9987" width="13.75" style="104" customWidth="1"/>
    <col min="9988" max="9988" width="16.625" style="104" customWidth="1"/>
    <col min="9989" max="9989" width="48.75" style="104" customWidth="1"/>
    <col min="9990" max="9990" width="14.625" style="104" customWidth="1"/>
    <col min="9991" max="10240" width="9" style="104"/>
    <col min="10241" max="10241" width="16.125" style="104" customWidth="1"/>
    <col min="10242" max="10242" width="30.75" style="104" customWidth="1"/>
    <col min="10243" max="10243" width="13.75" style="104" customWidth="1"/>
    <col min="10244" max="10244" width="16.625" style="104" customWidth="1"/>
    <col min="10245" max="10245" width="48.75" style="104" customWidth="1"/>
    <col min="10246" max="10246" width="14.625" style="104" customWidth="1"/>
    <col min="10247" max="10496" width="9" style="104"/>
    <col min="10497" max="10497" width="16.125" style="104" customWidth="1"/>
    <col min="10498" max="10498" width="30.75" style="104" customWidth="1"/>
    <col min="10499" max="10499" width="13.75" style="104" customWidth="1"/>
    <col min="10500" max="10500" width="16.625" style="104" customWidth="1"/>
    <col min="10501" max="10501" width="48.75" style="104" customWidth="1"/>
    <col min="10502" max="10502" width="14.625" style="104" customWidth="1"/>
    <col min="10503" max="10752" width="9" style="104"/>
    <col min="10753" max="10753" width="16.125" style="104" customWidth="1"/>
    <col min="10754" max="10754" width="30.75" style="104" customWidth="1"/>
    <col min="10755" max="10755" width="13.75" style="104" customWidth="1"/>
    <col min="10756" max="10756" width="16.625" style="104" customWidth="1"/>
    <col min="10757" max="10757" width="48.75" style="104" customWidth="1"/>
    <col min="10758" max="10758" width="14.625" style="104" customWidth="1"/>
    <col min="10759" max="11008" width="9" style="104"/>
    <col min="11009" max="11009" width="16.125" style="104" customWidth="1"/>
    <col min="11010" max="11010" width="30.75" style="104" customWidth="1"/>
    <col min="11011" max="11011" width="13.75" style="104" customWidth="1"/>
    <col min="11012" max="11012" width="16.625" style="104" customWidth="1"/>
    <col min="11013" max="11013" width="48.75" style="104" customWidth="1"/>
    <col min="11014" max="11014" width="14.625" style="104" customWidth="1"/>
    <col min="11015" max="11264" width="9" style="104"/>
    <col min="11265" max="11265" width="16.125" style="104" customWidth="1"/>
    <col min="11266" max="11266" width="30.75" style="104" customWidth="1"/>
    <col min="11267" max="11267" width="13.75" style="104" customWidth="1"/>
    <col min="11268" max="11268" width="16.625" style="104" customWidth="1"/>
    <col min="11269" max="11269" width="48.75" style="104" customWidth="1"/>
    <col min="11270" max="11270" width="14.625" style="104" customWidth="1"/>
    <col min="11271" max="11520" width="9" style="104"/>
    <col min="11521" max="11521" width="16.125" style="104" customWidth="1"/>
    <col min="11522" max="11522" width="30.75" style="104" customWidth="1"/>
    <col min="11523" max="11523" width="13.75" style="104" customWidth="1"/>
    <col min="11524" max="11524" width="16.625" style="104" customWidth="1"/>
    <col min="11525" max="11525" width="48.75" style="104" customWidth="1"/>
    <col min="11526" max="11526" width="14.625" style="104" customWidth="1"/>
    <col min="11527" max="11776" width="9" style="104"/>
    <col min="11777" max="11777" width="16.125" style="104" customWidth="1"/>
    <col min="11778" max="11778" width="30.75" style="104" customWidth="1"/>
    <col min="11779" max="11779" width="13.75" style="104" customWidth="1"/>
    <col min="11780" max="11780" width="16.625" style="104" customWidth="1"/>
    <col min="11781" max="11781" width="48.75" style="104" customWidth="1"/>
    <col min="11782" max="11782" width="14.625" style="104" customWidth="1"/>
    <col min="11783" max="12032" width="9" style="104"/>
    <col min="12033" max="12033" width="16.125" style="104" customWidth="1"/>
    <col min="12034" max="12034" width="30.75" style="104" customWidth="1"/>
    <col min="12035" max="12035" width="13.75" style="104" customWidth="1"/>
    <col min="12036" max="12036" width="16.625" style="104" customWidth="1"/>
    <col min="12037" max="12037" width="48.75" style="104" customWidth="1"/>
    <col min="12038" max="12038" width="14.625" style="104" customWidth="1"/>
    <col min="12039" max="12288" width="9" style="104"/>
    <col min="12289" max="12289" width="16.125" style="104" customWidth="1"/>
    <col min="12290" max="12290" width="30.75" style="104" customWidth="1"/>
    <col min="12291" max="12291" width="13.75" style="104" customWidth="1"/>
    <col min="12292" max="12292" width="16.625" style="104" customWidth="1"/>
    <col min="12293" max="12293" width="48.75" style="104" customWidth="1"/>
    <col min="12294" max="12294" width="14.625" style="104" customWidth="1"/>
    <col min="12295" max="12544" width="9" style="104"/>
    <col min="12545" max="12545" width="16.125" style="104" customWidth="1"/>
    <col min="12546" max="12546" width="30.75" style="104" customWidth="1"/>
    <col min="12547" max="12547" width="13.75" style="104" customWidth="1"/>
    <col min="12548" max="12548" width="16.625" style="104" customWidth="1"/>
    <col min="12549" max="12549" width="48.75" style="104" customWidth="1"/>
    <col min="12550" max="12550" width="14.625" style="104" customWidth="1"/>
    <col min="12551" max="12800" width="9" style="104"/>
    <col min="12801" max="12801" width="16.125" style="104" customWidth="1"/>
    <col min="12802" max="12802" width="30.75" style="104" customWidth="1"/>
    <col min="12803" max="12803" width="13.75" style="104" customWidth="1"/>
    <col min="12804" max="12804" width="16.625" style="104" customWidth="1"/>
    <col min="12805" max="12805" width="48.75" style="104" customWidth="1"/>
    <col min="12806" max="12806" width="14.625" style="104" customWidth="1"/>
    <col min="12807" max="13056" width="9" style="104"/>
    <col min="13057" max="13057" width="16.125" style="104" customWidth="1"/>
    <col min="13058" max="13058" width="30.75" style="104" customWidth="1"/>
    <col min="13059" max="13059" width="13.75" style="104" customWidth="1"/>
    <col min="13060" max="13060" width="16.625" style="104" customWidth="1"/>
    <col min="13061" max="13061" width="48.75" style="104" customWidth="1"/>
    <col min="13062" max="13062" width="14.625" style="104" customWidth="1"/>
    <col min="13063" max="13312" width="9" style="104"/>
    <col min="13313" max="13313" width="16.125" style="104" customWidth="1"/>
    <col min="13314" max="13314" width="30.75" style="104" customWidth="1"/>
    <col min="13315" max="13315" width="13.75" style="104" customWidth="1"/>
    <col min="13316" max="13316" width="16.625" style="104" customWidth="1"/>
    <col min="13317" max="13317" width="48.75" style="104" customWidth="1"/>
    <col min="13318" max="13318" width="14.625" style="104" customWidth="1"/>
    <col min="13319" max="13568" width="9" style="104"/>
    <col min="13569" max="13569" width="16.125" style="104" customWidth="1"/>
    <col min="13570" max="13570" width="30.75" style="104" customWidth="1"/>
    <col min="13571" max="13571" width="13.75" style="104" customWidth="1"/>
    <col min="13572" max="13572" width="16.625" style="104" customWidth="1"/>
    <col min="13573" max="13573" width="48.75" style="104" customWidth="1"/>
    <col min="13574" max="13574" width="14.625" style="104" customWidth="1"/>
    <col min="13575" max="13824" width="9" style="104"/>
    <col min="13825" max="13825" width="16.125" style="104" customWidth="1"/>
    <col min="13826" max="13826" width="30.75" style="104" customWidth="1"/>
    <col min="13827" max="13827" width="13.75" style="104" customWidth="1"/>
    <col min="13828" max="13828" width="16.625" style="104" customWidth="1"/>
    <col min="13829" max="13829" width="48.75" style="104" customWidth="1"/>
    <col min="13830" max="13830" width="14.625" style="104" customWidth="1"/>
    <col min="13831" max="14080" width="9" style="104"/>
    <col min="14081" max="14081" width="16.125" style="104" customWidth="1"/>
    <col min="14082" max="14082" width="30.75" style="104" customWidth="1"/>
    <col min="14083" max="14083" width="13.75" style="104" customWidth="1"/>
    <col min="14084" max="14084" width="16.625" style="104" customWidth="1"/>
    <col min="14085" max="14085" width="48.75" style="104" customWidth="1"/>
    <col min="14086" max="14086" width="14.625" style="104" customWidth="1"/>
    <col min="14087" max="14336" width="9" style="104"/>
    <col min="14337" max="14337" width="16.125" style="104" customWidth="1"/>
    <col min="14338" max="14338" width="30.75" style="104" customWidth="1"/>
    <col min="14339" max="14339" width="13.75" style="104" customWidth="1"/>
    <col min="14340" max="14340" width="16.625" style="104" customWidth="1"/>
    <col min="14341" max="14341" width="48.75" style="104" customWidth="1"/>
    <col min="14342" max="14342" width="14.625" style="104" customWidth="1"/>
    <col min="14343" max="14592" width="9" style="104"/>
    <col min="14593" max="14593" width="16.125" style="104" customWidth="1"/>
    <col min="14594" max="14594" width="30.75" style="104" customWidth="1"/>
    <col min="14595" max="14595" width="13.75" style="104" customWidth="1"/>
    <col min="14596" max="14596" width="16.625" style="104" customWidth="1"/>
    <col min="14597" max="14597" width="48.75" style="104" customWidth="1"/>
    <col min="14598" max="14598" width="14.625" style="104" customWidth="1"/>
    <col min="14599" max="14848" width="9" style="104"/>
    <col min="14849" max="14849" width="16.125" style="104" customWidth="1"/>
    <col min="14850" max="14850" width="30.75" style="104" customWidth="1"/>
    <col min="14851" max="14851" width="13.75" style="104" customWidth="1"/>
    <col min="14852" max="14852" width="16.625" style="104" customWidth="1"/>
    <col min="14853" max="14853" width="48.75" style="104" customWidth="1"/>
    <col min="14854" max="14854" width="14.625" style="104" customWidth="1"/>
    <col min="14855" max="15104" width="9" style="104"/>
    <col min="15105" max="15105" width="16.125" style="104" customWidth="1"/>
    <col min="15106" max="15106" width="30.75" style="104" customWidth="1"/>
    <col min="15107" max="15107" width="13.75" style="104" customWidth="1"/>
    <col min="15108" max="15108" width="16.625" style="104" customWidth="1"/>
    <col min="15109" max="15109" width="48.75" style="104" customWidth="1"/>
    <col min="15110" max="15110" width="14.625" style="104" customWidth="1"/>
    <col min="15111" max="15360" width="9" style="104"/>
    <col min="15361" max="15361" width="16.125" style="104" customWidth="1"/>
    <col min="15362" max="15362" width="30.75" style="104" customWidth="1"/>
    <col min="15363" max="15363" width="13.75" style="104" customWidth="1"/>
    <col min="15364" max="15364" width="16.625" style="104" customWidth="1"/>
    <col min="15365" max="15365" width="48.75" style="104" customWidth="1"/>
    <col min="15366" max="15366" width="14.625" style="104" customWidth="1"/>
    <col min="15367" max="15616" width="9" style="104"/>
    <col min="15617" max="15617" width="16.125" style="104" customWidth="1"/>
    <col min="15618" max="15618" width="30.75" style="104" customWidth="1"/>
    <col min="15619" max="15619" width="13.75" style="104" customWidth="1"/>
    <col min="15620" max="15620" width="16.625" style="104" customWidth="1"/>
    <col min="15621" max="15621" width="48.75" style="104" customWidth="1"/>
    <col min="15622" max="15622" width="14.625" style="104" customWidth="1"/>
    <col min="15623" max="15872" width="9" style="104"/>
    <col min="15873" max="15873" width="16.125" style="104" customWidth="1"/>
    <col min="15874" max="15874" width="30.75" style="104" customWidth="1"/>
    <col min="15875" max="15875" width="13.75" style="104" customWidth="1"/>
    <col min="15876" max="15876" width="16.625" style="104" customWidth="1"/>
    <col min="15877" max="15877" width="48.75" style="104" customWidth="1"/>
    <col min="15878" max="15878" width="14.625" style="104" customWidth="1"/>
    <col min="15879" max="16128" width="9" style="104"/>
    <col min="16129" max="16129" width="16.125" style="104" customWidth="1"/>
    <col min="16130" max="16130" width="30.75" style="104" customWidth="1"/>
    <col min="16131" max="16131" width="13.75" style="104" customWidth="1"/>
    <col min="16132" max="16132" width="16.625" style="104" customWidth="1"/>
    <col min="16133" max="16133" width="48.75" style="104" customWidth="1"/>
    <col min="16134" max="16134" width="14.625" style="104" customWidth="1"/>
    <col min="16135" max="16384" width="9" style="104"/>
  </cols>
  <sheetData>
    <row r="1" spans="1:5">
      <c r="A1" s="105" t="s">
        <v>107</v>
      </c>
    </row>
    <row r="2" spans="1:5">
      <c r="A2" s="105" t="s">
        <v>108</v>
      </c>
    </row>
    <row r="3" spans="1:5">
      <c r="A3" s="105" t="s">
        <v>87</v>
      </c>
      <c r="B3" s="103" t="s">
        <v>88</v>
      </c>
      <c r="C3" s="103" t="s">
        <v>109</v>
      </c>
      <c r="D3" s="103" t="s">
        <v>110</v>
      </c>
      <c r="E3" s="103" t="s">
        <v>111</v>
      </c>
    </row>
    <row r="4" spans="1:5">
      <c r="A4" s="105" t="s">
        <v>112</v>
      </c>
      <c r="B4" s="103" t="s">
        <v>113</v>
      </c>
      <c r="C4" s="103" t="s">
        <v>114</v>
      </c>
      <c r="D4" s="103" t="s">
        <v>115</v>
      </c>
      <c r="E4" s="103" t="s">
        <v>115</v>
      </c>
    </row>
    <row r="5" spans="1:5">
      <c r="A5" s="105" t="s">
        <v>116</v>
      </c>
      <c r="B5" s="103" t="s">
        <v>117</v>
      </c>
      <c r="C5" s="103" t="s">
        <v>118</v>
      </c>
      <c r="D5" s="103" t="s">
        <v>115</v>
      </c>
      <c r="E5" s="103" t="s">
        <v>115</v>
      </c>
    </row>
    <row r="6" spans="1:5">
      <c r="A6" s="105" t="s">
        <v>119</v>
      </c>
      <c r="B6" s="103" t="s">
        <v>120</v>
      </c>
      <c r="C6" s="103" t="s">
        <v>121</v>
      </c>
      <c r="D6" s="103" t="s">
        <v>115</v>
      </c>
      <c r="E6" s="103" t="s">
        <v>115</v>
      </c>
    </row>
    <row r="7" spans="1:5">
      <c r="A7" s="105" t="s">
        <v>122</v>
      </c>
      <c r="B7" s="103" t="s">
        <v>123</v>
      </c>
      <c r="C7" s="103" t="s">
        <v>124</v>
      </c>
      <c r="D7" s="103" t="s">
        <v>115</v>
      </c>
      <c r="E7" s="103" t="s">
        <v>115</v>
      </c>
    </row>
    <row r="8" spans="1:5">
      <c r="A8" s="105" t="s">
        <v>125</v>
      </c>
      <c r="B8" s="103" t="s">
        <v>126</v>
      </c>
      <c r="C8" s="103" t="s">
        <v>127</v>
      </c>
      <c r="D8" s="103" t="s">
        <v>115</v>
      </c>
      <c r="E8" s="103" t="s">
        <v>115</v>
      </c>
    </row>
    <row r="9" spans="1:5">
      <c r="A9" s="105" t="s">
        <v>128</v>
      </c>
      <c r="B9" s="103" t="s">
        <v>129</v>
      </c>
      <c r="C9" s="103" t="s">
        <v>130</v>
      </c>
      <c r="D9" s="103" t="s">
        <v>115</v>
      </c>
      <c r="E9" s="103" t="s">
        <v>115</v>
      </c>
    </row>
    <row r="10" spans="1:5">
      <c r="A10" s="105" t="s">
        <v>131</v>
      </c>
      <c r="B10" s="103" t="s">
        <v>132</v>
      </c>
      <c r="C10" s="103" t="s">
        <v>133</v>
      </c>
      <c r="D10" s="103" t="s">
        <v>115</v>
      </c>
      <c r="E10" s="103" t="s">
        <v>115</v>
      </c>
    </row>
    <row r="11" spans="1:5">
      <c r="A11" s="105" t="s">
        <v>134</v>
      </c>
      <c r="B11" s="103" t="s">
        <v>135</v>
      </c>
      <c r="C11" s="103" t="s">
        <v>136</v>
      </c>
      <c r="D11" s="103" t="s">
        <v>115</v>
      </c>
      <c r="E11" s="103" t="s">
        <v>115</v>
      </c>
    </row>
    <row r="12" spans="1:5">
      <c r="A12" s="105" t="s">
        <v>137</v>
      </c>
      <c r="B12" s="103" t="s">
        <v>138</v>
      </c>
      <c r="C12" s="103" t="s">
        <v>139</v>
      </c>
      <c r="D12" s="103" t="s">
        <v>115</v>
      </c>
      <c r="E12" s="103" t="s">
        <v>115</v>
      </c>
    </row>
    <row r="13" spans="1:5">
      <c r="A13" s="105" t="s">
        <v>140</v>
      </c>
      <c r="B13" s="103" t="s">
        <v>94</v>
      </c>
      <c r="C13" s="103" t="s">
        <v>141</v>
      </c>
      <c r="D13" s="103" t="s">
        <v>115</v>
      </c>
      <c r="E13" s="103" t="s">
        <v>115</v>
      </c>
    </row>
    <row r="14" spans="1:5">
      <c r="A14" s="105" t="s">
        <v>142</v>
      </c>
      <c r="B14" s="103" t="s">
        <v>143</v>
      </c>
      <c r="C14" s="103" t="s">
        <v>144</v>
      </c>
      <c r="D14" s="103" t="s">
        <v>115</v>
      </c>
      <c r="E14" s="103" t="s">
        <v>115</v>
      </c>
    </row>
    <row r="15" spans="1:5">
      <c r="A15" s="105" t="s">
        <v>145</v>
      </c>
      <c r="B15" s="103" t="s">
        <v>146</v>
      </c>
      <c r="C15" s="103" t="s">
        <v>147</v>
      </c>
      <c r="D15" s="103" t="s">
        <v>115</v>
      </c>
      <c r="E15" s="103" t="s">
        <v>115</v>
      </c>
    </row>
    <row r="16" spans="1:5">
      <c r="A16" s="105" t="s">
        <v>148</v>
      </c>
      <c r="B16" s="103" t="s">
        <v>149</v>
      </c>
      <c r="C16" s="103" t="s">
        <v>150</v>
      </c>
      <c r="D16" s="103" t="s">
        <v>115</v>
      </c>
      <c r="E16" s="103" t="s">
        <v>115</v>
      </c>
    </row>
    <row r="17" spans="1:5">
      <c r="A17" s="105" t="s">
        <v>151</v>
      </c>
      <c r="B17" s="103" t="s">
        <v>152</v>
      </c>
      <c r="C17" s="103" t="s">
        <v>153</v>
      </c>
      <c r="D17" s="103" t="s">
        <v>115</v>
      </c>
      <c r="E17" s="103" t="s">
        <v>115</v>
      </c>
    </row>
    <row r="18" spans="1:5">
      <c r="A18" s="105" t="s">
        <v>154</v>
      </c>
      <c r="B18" s="103" t="s">
        <v>155</v>
      </c>
      <c r="C18" s="103" t="s">
        <v>156</v>
      </c>
      <c r="D18" s="103" t="s">
        <v>115</v>
      </c>
      <c r="E18" s="103" t="s">
        <v>115</v>
      </c>
    </row>
    <row r="19" spans="1:5">
      <c r="A19" s="105" t="s">
        <v>157</v>
      </c>
      <c r="B19" s="103" t="s">
        <v>158</v>
      </c>
      <c r="C19" s="103" t="s">
        <v>159</v>
      </c>
      <c r="D19" s="103" t="s">
        <v>115</v>
      </c>
      <c r="E19" s="103" t="s">
        <v>115</v>
      </c>
    </row>
    <row r="20" spans="1:5">
      <c r="A20" s="105" t="s">
        <v>160</v>
      </c>
      <c r="B20" s="103" t="s">
        <v>161</v>
      </c>
      <c r="C20" s="103" t="s">
        <v>162</v>
      </c>
      <c r="D20" s="103" t="s">
        <v>115</v>
      </c>
      <c r="E20" s="103" t="s">
        <v>115</v>
      </c>
    </row>
    <row r="21" spans="1:5">
      <c r="A21" s="105" t="s">
        <v>163</v>
      </c>
      <c r="B21" s="103" t="s">
        <v>164</v>
      </c>
      <c r="C21" s="103" t="s">
        <v>165</v>
      </c>
      <c r="D21" s="103" t="s">
        <v>115</v>
      </c>
      <c r="E21" s="103" t="s">
        <v>115</v>
      </c>
    </row>
    <row r="22" spans="1:5">
      <c r="A22" s="105" t="s">
        <v>166</v>
      </c>
      <c r="B22" s="103" t="s">
        <v>167</v>
      </c>
      <c r="C22" s="103" t="s">
        <v>168</v>
      </c>
      <c r="D22" s="103" t="s">
        <v>115</v>
      </c>
      <c r="E22" s="103" t="s">
        <v>115</v>
      </c>
    </row>
    <row r="23" spans="1:5">
      <c r="A23" s="105" t="s">
        <v>169</v>
      </c>
      <c r="B23" s="103" t="s">
        <v>170</v>
      </c>
      <c r="C23" s="103" t="s">
        <v>171</v>
      </c>
      <c r="D23" s="103" t="s">
        <v>115</v>
      </c>
      <c r="E23" s="103" t="s">
        <v>115</v>
      </c>
    </row>
    <row r="24" spans="1:5">
      <c r="A24" s="105" t="s">
        <v>172</v>
      </c>
      <c r="B24" s="103" t="s">
        <v>173</v>
      </c>
      <c r="C24" s="103" t="s">
        <v>174</v>
      </c>
      <c r="D24" s="103" t="s">
        <v>115</v>
      </c>
      <c r="E24" s="103" t="s">
        <v>115</v>
      </c>
    </row>
    <row r="25" spans="1:5">
      <c r="A25" s="105" t="s">
        <v>175</v>
      </c>
      <c r="B25" s="103" t="s">
        <v>176</v>
      </c>
      <c r="C25" s="103" t="s">
        <v>177</v>
      </c>
      <c r="D25" s="103" t="s">
        <v>115</v>
      </c>
      <c r="E25" s="103" t="s">
        <v>115</v>
      </c>
    </row>
    <row r="26" spans="1:5">
      <c r="A26" s="105" t="s">
        <v>178</v>
      </c>
      <c r="B26" s="103" t="s">
        <v>179</v>
      </c>
      <c r="C26" s="103" t="s">
        <v>180</v>
      </c>
      <c r="D26" s="103" t="s">
        <v>115</v>
      </c>
      <c r="E26" s="103" t="s">
        <v>115</v>
      </c>
    </row>
    <row r="27" spans="1:5">
      <c r="A27" s="105" t="s">
        <v>181</v>
      </c>
      <c r="B27" s="103" t="s">
        <v>182</v>
      </c>
      <c r="C27" s="103" t="s">
        <v>183</v>
      </c>
      <c r="D27" s="103" t="s">
        <v>115</v>
      </c>
      <c r="E27" s="103" t="s">
        <v>115</v>
      </c>
    </row>
    <row r="28" spans="1:5">
      <c r="A28" s="105" t="s">
        <v>184</v>
      </c>
      <c r="B28" s="103" t="s">
        <v>185</v>
      </c>
      <c r="C28" s="103" t="s">
        <v>186</v>
      </c>
      <c r="D28" s="103" t="s">
        <v>115</v>
      </c>
      <c r="E28" s="103" t="s">
        <v>115</v>
      </c>
    </row>
    <row r="29" spans="1:5">
      <c r="A29" s="105" t="s">
        <v>187</v>
      </c>
      <c r="B29" s="103" t="s">
        <v>188</v>
      </c>
      <c r="C29" s="103" t="s">
        <v>189</v>
      </c>
      <c r="D29" s="103" t="s">
        <v>115</v>
      </c>
      <c r="E29" s="103" t="s">
        <v>115</v>
      </c>
    </row>
    <row r="30" spans="1:5">
      <c r="A30" s="105" t="s">
        <v>190</v>
      </c>
      <c r="B30" s="103" t="s">
        <v>191</v>
      </c>
      <c r="C30" s="103" t="s">
        <v>192</v>
      </c>
      <c r="D30" s="103" t="s">
        <v>115</v>
      </c>
      <c r="E30" s="103" t="s">
        <v>115</v>
      </c>
    </row>
    <row r="31" spans="1:5">
      <c r="A31" s="105" t="s">
        <v>193</v>
      </c>
      <c r="B31" s="103" t="s">
        <v>194</v>
      </c>
      <c r="C31" s="103" t="s">
        <v>195</v>
      </c>
      <c r="D31" s="103" t="s">
        <v>115</v>
      </c>
      <c r="E31" s="103" t="s">
        <v>115</v>
      </c>
    </row>
    <row r="32" spans="1:5">
      <c r="A32" s="105" t="s">
        <v>196</v>
      </c>
      <c r="B32" s="103" t="s">
        <v>197</v>
      </c>
      <c r="C32" s="103" t="s">
        <v>198</v>
      </c>
      <c r="D32" s="103" t="s">
        <v>115</v>
      </c>
      <c r="E32" s="103" t="s">
        <v>115</v>
      </c>
    </row>
    <row r="33" spans="1:5">
      <c r="A33" s="105" t="s">
        <v>199</v>
      </c>
      <c r="B33" s="103" t="s">
        <v>200</v>
      </c>
      <c r="C33" s="103" t="s">
        <v>201</v>
      </c>
      <c r="D33" s="103" t="s">
        <v>115</v>
      </c>
      <c r="E33" s="103" t="s">
        <v>115</v>
      </c>
    </row>
    <row r="34" spans="1:5">
      <c r="A34" s="105" t="s">
        <v>202</v>
      </c>
      <c r="B34" s="103" t="s">
        <v>203</v>
      </c>
      <c r="C34" s="103" t="s">
        <v>204</v>
      </c>
      <c r="D34" s="103" t="s">
        <v>115</v>
      </c>
      <c r="E34" s="103" t="s">
        <v>115</v>
      </c>
    </row>
    <row r="35" spans="1:5">
      <c r="A35" s="105" t="s">
        <v>205</v>
      </c>
      <c r="B35" s="103" t="s">
        <v>206</v>
      </c>
      <c r="C35" s="103" t="s">
        <v>207</v>
      </c>
      <c r="D35" s="103" t="s">
        <v>115</v>
      </c>
      <c r="E35" s="103" t="s">
        <v>115</v>
      </c>
    </row>
    <row r="36" spans="1:5">
      <c r="A36" s="105" t="s">
        <v>208</v>
      </c>
      <c r="B36" s="103" t="s">
        <v>209</v>
      </c>
      <c r="C36" s="103" t="s">
        <v>210</v>
      </c>
      <c r="D36" s="103" t="s">
        <v>115</v>
      </c>
      <c r="E36" s="103" t="s">
        <v>115</v>
      </c>
    </row>
    <row r="37" spans="1:5">
      <c r="A37" s="105" t="s">
        <v>211</v>
      </c>
      <c r="B37" s="103" t="s">
        <v>212</v>
      </c>
      <c r="C37" s="103" t="s">
        <v>213</v>
      </c>
      <c r="D37" s="103" t="s">
        <v>115</v>
      </c>
      <c r="E37" s="103" t="s">
        <v>115</v>
      </c>
    </row>
    <row r="38" spans="1:5">
      <c r="A38" s="105" t="s">
        <v>214</v>
      </c>
      <c r="B38" s="103" t="s">
        <v>215</v>
      </c>
      <c r="C38" s="103" t="s">
        <v>216</v>
      </c>
      <c r="D38" s="103" t="s">
        <v>115</v>
      </c>
      <c r="E38" s="103" t="s">
        <v>115</v>
      </c>
    </row>
    <row r="39" spans="1:5">
      <c r="A39" s="105" t="s">
        <v>217</v>
      </c>
      <c r="B39" s="103" t="s">
        <v>218</v>
      </c>
      <c r="C39" s="103" t="s">
        <v>219</v>
      </c>
      <c r="D39" s="103" t="s">
        <v>115</v>
      </c>
      <c r="E39" s="103" t="s">
        <v>115</v>
      </c>
    </row>
    <row r="40" spans="1:5">
      <c r="A40" s="105" t="s">
        <v>220</v>
      </c>
      <c r="B40" s="103" t="s">
        <v>221</v>
      </c>
      <c r="C40" s="103" t="s">
        <v>222</v>
      </c>
      <c r="D40" s="103" t="s">
        <v>115</v>
      </c>
      <c r="E40" s="103" t="s">
        <v>115</v>
      </c>
    </row>
    <row r="41" spans="1:5">
      <c r="A41" s="105" t="s">
        <v>223</v>
      </c>
      <c r="B41" s="103" t="s">
        <v>224</v>
      </c>
      <c r="C41" s="103" t="s">
        <v>225</v>
      </c>
      <c r="D41" s="103" t="s">
        <v>115</v>
      </c>
      <c r="E41" s="103" t="s">
        <v>115</v>
      </c>
    </row>
    <row r="42" spans="1:5">
      <c r="A42" s="105" t="s">
        <v>226</v>
      </c>
      <c r="B42" s="103" t="s">
        <v>227</v>
      </c>
      <c r="C42" s="103" t="s">
        <v>228</v>
      </c>
      <c r="D42" s="103" t="s">
        <v>115</v>
      </c>
      <c r="E42" s="103" t="s">
        <v>115</v>
      </c>
    </row>
    <row r="43" spans="1:5">
      <c r="A43" s="105" t="s">
        <v>229</v>
      </c>
      <c r="B43" s="103" t="s">
        <v>230</v>
      </c>
      <c r="C43" s="103" t="s">
        <v>231</v>
      </c>
      <c r="D43" s="103" t="s">
        <v>115</v>
      </c>
      <c r="E43" s="103" t="s">
        <v>115</v>
      </c>
    </row>
    <row r="44" spans="1:5">
      <c r="A44" s="105" t="s">
        <v>232</v>
      </c>
      <c r="B44" s="103" t="s">
        <v>233</v>
      </c>
      <c r="C44" s="103" t="s">
        <v>234</v>
      </c>
      <c r="D44" s="103" t="s">
        <v>115</v>
      </c>
      <c r="E44" s="103" t="s">
        <v>115</v>
      </c>
    </row>
    <row r="45" spans="1:5">
      <c r="A45" s="105" t="s">
        <v>235</v>
      </c>
      <c r="B45" s="103" t="s">
        <v>236</v>
      </c>
      <c r="C45" s="103" t="s">
        <v>237</v>
      </c>
      <c r="D45" s="103" t="s">
        <v>115</v>
      </c>
      <c r="E45" s="103" t="s">
        <v>115</v>
      </c>
    </row>
    <row r="46" spans="1:5">
      <c r="A46" s="105" t="s">
        <v>238</v>
      </c>
      <c r="B46" s="103" t="s">
        <v>239</v>
      </c>
      <c r="C46" s="103" t="s">
        <v>240</v>
      </c>
      <c r="D46" s="103" t="s">
        <v>115</v>
      </c>
      <c r="E46" s="103" t="s">
        <v>115</v>
      </c>
    </row>
    <row r="47" spans="1:5">
      <c r="A47" s="105" t="s">
        <v>241</v>
      </c>
      <c r="B47" s="103" t="s">
        <v>242</v>
      </c>
      <c r="C47" s="103" t="s">
        <v>243</v>
      </c>
      <c r="D47" s="103" t="s">
        <v>115</v>
      </c>
      <c r="E47" s="103" t="s">
        <v>115</v>
      </c>
    </row>
    <row r="48" spans="1:5">
      <c r="A48" s="105" t="s">
        <v>244</v>
      </c>
      <c r="B48" s="103" t="s">
        <v>245</v>
      </c>
      <c r="C48" s="103" t="s">
        <v>246</v>
      </c>
      <c r="D48" s="103" t="s">
        <v>115</v>
      </c>
      <c r="E48" s="103" t="s">
        <v>115</v>
      </c>
    </row>
    <row r="49" spans="1:5">
      <c r="A49" s="105" t="s">
        <v>247</v>
      </c>
      <c r="B49" s="103" t="s">
        <v>248</v>
      </c>
      <c r="C49" s="103" t="s">
        <v>249</v>
      </c>
      <c r="D49" s="103" t="s">
        <v>115</v>
      </c>
      <c r="E49" s="103" t="s">
        <v>115</v>
      </c>
    </row>
    <row r="50" spans="1:5">
      <c r="A50" s="105" t="s">
        <v>250</v>
      </c>
      <c r="B50" s="103" t="s">
        <v>251</v>
      </c>
      <c r="C50" s="103" t="s">
        <v>252</v>
      </c>
      <c r="D50" s="103" t="s">
        <v>115</v>
      </c>
      <c r="E50" s="103" t="s">
        <v>115</v>
      </c>
    </row>
    <row r="51" spans="1:5">
      <c r="A51" s="105" t="s">
        <v>253</v>
      </c>
      <c r="B51" s="103" t="s">
        <v>254</v>
      </c>
      <c r="C51" s="103" t="s">
        <v>255</v>
      </c>
      <c r="D51" s="103" t="s">
        <v>115</v>
      </c>
      <c r="E51" s="103" t="s">
        <v>115</v>
      </c>
    </row>
    <row r="52" spans="1:5">
      <c r="A52" s="105" t="s">
        <v>256</v>
      </c>
      <c r="B52" s="103" t="s">
        <v>257</v>
      </c>
      <c r="C52" s="103" t="s">
        <v>258</v>
      </c>
      <c r="D52" s="103" t="s">
        <v>115</v>
      </c>
      <c r="E52" s="103" t="s">
        <v>115</v>
      </c>
    </row>
    <row r="53" spans="1:5">
      <c r="A53" s="105" t="s">
        <v>259</v>
      </c>
      <c r="B53" s="103" t="s">
        <v>260</v>
      </c>
      <c r="C53" s="103" t="s">
        <v>261</v>
      </c>
      <c r="D53" s="103" t="s">
        <v>115</v>
      </c>
      <c r="E53" s="103" t="s">
        <v>115</v>
      </c>
    </row>
    <row r="54" spans="1:5">
      <c r="A54" s="105" t="s">
        <v>262</v>
      </c>
      <c r="B54" s="103" t="s">
        <v>263</v>
      </c>
      <c r="C54" s="103" t="s">
        <v>264</v>
      </c>
      <c r="D54" s="103" t="s">
        <v>115</v>
      </c>
      <c r="E54" s="103" t="s">
        <v>115</v>
      </c>
    </row>
    <row r="55" spans="1:5">
      <c r="A55" s="105" t="s">
        <v>265</v>
      </c>
      <c r="B55" s="103" t="s">
        <v>266</v>
      </c>
      <c r="C55" s="103" t="s">
        <v>267</v>
      </c>
      <c r="D55" s="103" t="s">
        <v>115</v>
      </c>
      <c r="E55" s="103" t="s">
        <v>115</v>
      </c>
    </row>
    <row r="56" spans="1:5">
      <c r="A56" s="105" t="s">
        <v>268</v>
      </c>
      <c r="B56" s="103" t="s">
        <v>269</v>
      </c>
      <c r="C56" s="103" t="s">
        <v>270</v>
      </c>
      <c r="D56" s="103" t="s">
        <v>115</v>
      </c>
      <c r="E56" s="103" t="s">
        <v>115</v>
      </c>
    </row>
    <row r="57" spans="1:5">
      <c r="A57" s="105" t="s">
        <v>271</v>
      </c>
      <c r="B57" s="103" t="s">
        <v>272</v>
      </c>
      <c r="C57" s="103" t="s">
        <v>273</v>
      </c>
      <c r="D57" s="103" t="s">
        <v>115</v>
      </c>
      <c r="E57" s="103" t="s">
        <v>115</v>
      </c>
    </row>
    <row r="58" spans="1:5">
      <c r="A58" s="105" t="s">
        <v>274</v>
      </c>
      <c r="B58" s="103" t="s">
        <v>275</v>
      </c>
      <c r="C58" s="103" t="s">
        <v>276</v>
      </c>
      <c r="D58" s="103" t="s">
        <v>115</v>
      </c>
      <c r="E58" s="103" t="s">
        <v>115</v>
      </c>
    </row>
    <row r="59" spans="1:5">
      <c r="A59" s="105" t="s">
        <v>277</v>
      </c>
      <c r="B59" s="103" t="s">
        <v>278</v>
      </c>
      <c r="C59" s="103" t="s">
        <v>279</v>
      </c>
      <c r="D59" s="103" t="s">
        <v>115</v>
      </c>
      <c r="E59" s="103" t="s">
        <v>115</v>
      </c>
    </row>
    <row r="60" spans="1:5">
      <c r="A60" s="105" t="s">
        <v>280</v>
      </c>
      <c r="B60" s="103" t="s">
        <v>281</v>
      </c>
      <c r="C60" s="103" t="s">
        <v>282</v>
      </c>
      <c r="D60" s="103" t="s">
        <v>115</v>
      </c>
      <c r="E60" s="103" t="s">
        <v>115</v>
      </c>
    </row>
    <row r="61" spans="1:5">
      <c r="A61" s="105" t="s">
        <v>283</v>
      </c>
      <c r="B61" s="103" t="s">
        <v>284</v>
      </c>
      <c r="C61" s="103" t="s">
        <v>285</v>
      </c>
      <c r="D61" s="103" t="s">
        <v>115</v>
      </c>
      <c r="E61" s="103" t="s">
        <v>115</v>
      </c>
    </row>
    <row r="62" spans="1:5">
      <c r="A62" s="105" t="s">
        <v>286</v>
      </c>
      <c r="B62" s="103" t="s">
        <v>287</v>
      </c>
      <c r="C62" s="103" t="s">
        <v>288</v>
      </c>
      <c r="D62" s="103" t="s">
        <v>115</v>
      </c>
      <c r="E62" s="103" t="s">
        <v>115</v>
      </c>
    </row>
    <row r="63" spans="1:5">
      <c r="A63" s="105" t="s">
        <v>289</v>
      </c>
      <c r="B63" s="103" t="s">
        <v>290</v>
      </c>
      <c r="C63" s="103" t="s">
        <v>291</v>
      </c>
      <c r="D63" s="103" t="s">
        <v>115</v>
      </c>
      <c r="E63" s="103" t="s">
        <v>115</v>
      </c>
    </row>
    <row r="64" spans="1:5">
      <c r="A64" s="105" t="s">
        <v>292</v>
      </c>
      <c r="B64" s="103" t="s">
        <v>293</v>
      </c>
      <c r="C64" s="103" t="s">
        <v>294</v>
      </c>
      <c r="D64" s="103" t="s">
        <v>115</v>
      </c>
      <c r="E64" s="103" t="s">
        <v>115</v>
      </c>
    </row>
    <row r="65" spans="1:5">
      <c r="A65" s="105" t="s">
        <v>295</v>
      </c>
      <c r="B65" s="103" t="s">
        <v>296</v>
      </c>
      <c r="C65" s="103" t="s">
        <v>297</v>
      </c>
      <c r="D65" s="103" t="s">
        <v>115</v>
      </c>
      <c r="E65" s="103" t="s">
        <v>115</v>
      </c>
    </row>
    <row r="66" spans="1:5">
      <c r="A66" s="105" t="s">
        <v>298</v>
      </c>
      <c r="B66" s="103" t="s">
        <v>299</v>
      </c>
      <c r="C66" s="103" t="s">
        <v>300</v>
      </c>
      <c r="D66" s="103" t="s">
        <v>115</v>
      </c>
      <c r="E66" s="103" t="s">
        <v>115</v>
      </c>
    </row>
    <row r="67" spans="1:5">
      <c r="A67" s="105" t="s">
        <v>301</v>
      </c>
      <c r="B67" s="103" t="s">
        <v>302</v>
      </c>
      <c r="C67" s="103" t="s">
        <v>303</v>
      </c>
      <c r="D67" s="103" t="s">
        <v>115</v>
      </c>
      <c r="E67" s="103" t="s">
        <v>115</v>
      </c>
    </row>
    <row r="68" spans="1:5">
      <c r="A68" s="105" t="s">
        <v>304</v>
      </c>
      <c r="B68" s="103" t="s">
        <v>305</v>
      </c>
      <c r="C68" s="103" t="s">
        <v>306</v>
      </c>
      <c r="D68" s="103" t="s">
        <v>115</v>
      </c>
      <c r="E68" s="103" t="s">
        <v>115</v>
      </c>
    </row>
    <row r="69" spans="1:5">
      <c r="A69" s="105" t="s">
        <v>307</v>
      </c>
      <c r="B69" s="103" t="s">
        <v>308</v>
      </c>
      <c r="C69" s="103" t="s">
        <v>309</v>
      </c>
      <c r="D69" s="103" t="s">
        <v>115</v>
      </c>
      <c r="E69" s="103" t="s">
        <v>115</v>
      </c>
    </row>
    <row r="70" spans="1:5">
      <c r="A70" s="105" t="s">
        <v>310</v>
      </c>
      <c r="B70" s="103" t="s">
        <v>311</v>
      </c>
      <c r="C70" s="103" t="s">
        <v>312</v>
      </c>
      <c r="D70" s="103" t="s">
        <v>115</v>
      </c>
      <c r="E70" s="103" t="s">
        <v>115</v>
      </c>
    </row>
    <row r="71" spans="1:5">
      <c r="A71" s="105" t="s">
        <v>313</v>
      </c>
      <c r="B71" s="103" t="s">
        <v>314</v>
      </c>
      <c r="C71" s="103" t="s">
        <v>315</v>
      </c>
      <c r="D71" s="103" t="s">
        <v>115</v>
      </c>
      <c r="E71" s="103" t="s">
        <v>115</v>
      </c>
    </row>
    <row r="72" spans="1:5">
      <c r="A72" s="105" t="s">
        <v>316</v>
      </c>
      <c r="B72" s="103" t="s">
        <v>317</v>
      </c>
      <c r="C72" s="103" t="s">
        <v>318</v>
      </c>
      <c r="D72" s="103" t="s">
        <v>115</v>
      </c>
      <c r="E72" s="103" t="s">
        <v>115</v>
      </c>
    </row>
    <row r="73" spans="1:5">
      <c r="A73" s="105" t="s">
        <v>319</v>
      </c>
      <c r="B73" s="103" t="s">
        <v>320</v>
      </c>
      <c r="C73" s="103" t="s">
        <v>321</v>
      </c>
      <c r="D73" s="103" t="s">
        <v>115</v>
      </c>
      <c r="E73" s="103" t="s">
        <v>115</v>
      </c>
    </row>
    <row r="74" spans="1:5">
      <c r="A74" s="105" t="s">
        <v>322</v>
      </c>
      <c r="B74" s="103" t="s">
        <v>323</v>
      </c>
      <c r="C74" s="103" t="s">
        <v>324</v>
      </c>
      <c r="D74" s="103" t="s">
        <v>115</v>
      </c>
      <c r="E74" s="103" t="s">
        <v>115</v>
      </c>
    </row>
    <row r="75" spans="1:5">
      <c r="A75" s="105" t="s">
        <v>325</v>
      </c>
      <c r="B75" s="103" t="s">
        <v>326</v>
      </c>
      <c r="C75" s="103" t="s">
        <v>327</v>
      </c>
      <c r="D75" s="103" t="s">
        <v>115</v>
      </c>
      <c r="E75" s="103" t="s">
        <v>115</v>
      </c>
    </row>
    <row r="76" spans="1:5">
      <c r="A76" s="105" t="s">
        <v>328</v>
      </c>
      <c r="B76" s="103" t="s">
        <v>329</v>
      </c>
      <c r="C76" s="103" t="s">
        <v>330</v>
      </c>
      <c r="D76" s="103" t="s">
        <v>115</v>
      </c>
      <c r="E76" s="103" t="s">
        <v>115</v>
      </c>
    </row>
    <row r="77" spans="1:5">
      <c r="A77" s="105" t="s">
        <v>331</v>
      </c>
      <c r="B77" s="103" t="s">
        <v>332</v>
      </c>
      <c r="C77" s="103" t="s">
        <v>333</v>
      </c>
      <c r="D77" s="103" t="s">
        <v>115</v>
      </c>
      <c r="E77" s="103" t="s">
        <v>115</v>
      </c>
    </row>
    <row r="78" spans="1:5">
      <c r="A78" s="105" t="s">
        <v>334</v>
      </c>
      <c r="B78" s="103" t="s">
        <v>335</v>
      </c>
      <c r="C78" s="103" t="s">
        <v>336</v>
      </c>
      <c r="D78" s="103" t="s">
        <v>115</v>
      </c>
      <c r="E78" s="103" t="s">
        <v>115</v>
      </c>
    </row>
    <row r="79" spans="1:5">
      <c r="A79" s="105" t="s">
        <v>337</v>
      </c>
      <c r="B79" s="103" t="s">
        <v>338</v>
      </c>
      <c r="C79" s="103" t="s">
        <v>339</v>
      </c>
      <c r="D79" s="103" t="s">
        <v>115</v>
      </c>
      <c r="E79" s="103" t="s">
        <v>115</v>
      </c>
    </row>
    <row r="80" spans="1:5">
      <c r="A80" s="105" t="s">
        <v>340</v>
      </c>
      <c r="B80" s="103" t="s">
        <v>341</v>
      </c>
      <c r="C80" s="103" t="s">
        <v>342</v>
      </c>
      <c r="D80" s="103" t="s">
        <v>115</v>
      </c>
      <c r="E80" s="103" t="s">
        <v>115</v>
      </c>
    </row>
    <row r="81" spans="1:5">
      <c r="A81" s="105" t="s">
        <v>343</v>
      </c>
      <c r="B81" s="103" t="s">
        <v>344</v>
      </c>
      <c r="C81" s="103" t="s">
        <v>345</v>
      </c>
      <c r="D81" s="103" t="s">
        <v>115</v>
      </c>
      <c r="E81" s="103" t="s">
        <v>115</v>
      </c>
    </row>
    <row r="82" spans="1:5">
      <c r="A82" s="105" t="s">
        <v>346</v>
      </c>
      <c r="B82" s="103" t="s">
        <v>347</v>
      </c>
      <c r="C82" s="103" t="s">
        <v>348</v>
      </c>
      <c r="D82" s="103" t="s">
        <v>115</v>
      </c>
      <c r="E82" s="103" t="s">
        <v>115</v>
      </c>
    </row>
    <row r="83" spans="1:5">
      <c r="A83" s="105" t="s">
        <v>349</v>
      </c>
      <c r="B83" s="103" t="s">
        <v>350</v>
      </c>
      <c r="C83" s="103" t="s">
        <v>351</v>
      </c>
      <c r="D83" s="103" t="s">
        <v>115</v>
      </c>
      <c r="E83" s="103" t="s">
        <v>115</v>
      </c>
    </row>
    <row r="84" spans="1:5">
      <c r="A84" s="105" t="s">
        <v>352</v>
      </c>
      <c r="B84" s="103" t="s">
        <v>353</v>
      </c>
      <c r="C84" s="103" t="s">
        <v>354</v>
      </c>
      <c r="D84" s="103" t="s">
        <v>115</v>
      </c>
      <c r="E84" s="103" t="s">
        <v>115</v>
      </c>
    </row>
    <row r="85" spans="1:5">
      <c r="A85" s="105" t="s">
        <v>355</v>
      </c>
      <c r="B85" s="103" t="s">
        <v>356</v>
      </c>
      <c r="C85" s="103" t="s">
        <v>357</v>
      </c>
      <c r="D85" s="103" t="s">
        <v>115</v>
      </c>
      <c r="E85" s="103" t="s">
        <v>115</v>
      </c>
    </row>
    <row r="86" spans="1:5">
      <c r="A86" s="105" t="s">
        <v>358</v>
      </c>
      <c r="B86" s="103" t="s">
        <v>359</v>
      </c>
      <c r="C86" s="103" t="s">
        <v>360</v>
      </c>
      <c r="D86" s="103" t="s">
        <v>115</v>
      </c>
      <c r="E86" s="103" t="s">
        <v>115</v>
      </c>
    </row>
    <row r="87" spans="1:5">
      <c r="A87" s="105" t="s">
        <v>361</v>
      </c>
      <c r="B87" s="103" t="s">
        <v>362</v>
      </c>
      <c r="C87" s="103" t="s">
        <v>363</v>
      </c>
      <c r="D87" s="103" t="s">
        <v>115</v>
      </c>
      <c r="E87" s="103" t="s">
        <v>115</v>
      </c>
    </row>
    <row r="88" spans="1:5">
      <c r="A88" s="105" t="s">
        <v>364</v>
      </c>
      <c r="B88" s="103" t="s">
        <v>365</v>
      </c>
      <c r="C88" s="103" t="s">
        <v>366</v>
      </c>
      <c r="D88" s="103" t="s">
        <v>115</v>
      </c>
      <c r="E88" s="103" t="s">
        <v>115</v>
      </c>
    </row>
    <row r="89" spans="1:5">
      <c r="A89" s="105" t="s">
        <v>367</v>
      </c>
      <c r="B89" s="103" t="s">
        <v>368</v>
      </c>
      <c r="C89" s="103" t="s">
        <v>369</v>
      </c>
      <c r="D89" s="103" t="s">
        <v>115</v>
      </c>
      <c r="E89" s="103" t="s">
        <v>115</v>
      </c>
    </row>
    <row r="90" spans="1:5">
      <c r="A90" s="105" t="s">
        <v>370</v>
      </c>
      <c r="B90" s="103" t="s">
        <v>371</v>
      </c>
      <c r="C90" s="103" t="s">
        <v>372</v>
      </c>
      <c r="D90" s="103" t="s">
        <v>115</v>
      </c>
      <c r="E90" s="103" t="s">
        <v>115</v>
      </c>
    </row>
    <row r="91" spans="1:5">
      <c r="A91" s="105" t="s">
        <v>373</v>
      </c>
      <c r="B91" s="103" t="s">
        <v>374</v>
      </c>
      <c r="C91" s="103" t="s">
        <v>375</v>
      </c>
      <c r="D91" s="103" t="s">
        <v>115</v>
      </c>
      <c r="E91" s="103" t="s">
        <v>115</v>
      </c>
    </row>
    <row r="92" spans="1:5">
      <c r="A92" s="105" t="s">
        <v>376</v>
      </c>
      <c r="B92" s="103" t="s">
        <v>377</v>
      </c>
      <c r="C92" s="103" t="s">
        <v>378</v>
      </c>
      <c r="D92" s="103" t="s">
        <v>115</v>
      </c>
      <c r="E92" s="103" t="s">
        <v>115</v>
      </c>
    </row>
    <row r="93" spans="1:5">
      <c r="A93" s="105" t="s">
        <v>379</v>
      </c>
      <c r="B93" s="103" t="s">
        <v>380</v>
      </c>
      <c r="C93" s="103" t="s">
        <v>381</v>
      </c>
      <c r="D93" s="103" t="s">
        <v>115</v>
      </c>
      <c r="E93" s="103" t="s">
        <v>115</v>
      </c>
    </row>
    <row r="94" spans="1:5">
      <c r="A94" s="105" t="s">
        <v>382</v>
      </c>
      <c r="B94" s="103" t="s">
        <v>383</v>
      </c>
      <c r="C94" s="103" t="s">
        <v>384</v>
      </c>
      <c r="D94" s="103" t="s">
        <v>115</v>
      </c>
      <c r="E94" s="103" t="s">
        <v>115</v>
      </c>
    </row>
    <row r="95" spans="1:5">
      <c r="A95" s="105" t="s">
        <v>385</v>
      </c>
      <c r="B95" s="103" t="s">
        <v>386</v>
      </c>
      <c r="C95" s="103" t="s">
        <v>387</v>
      </c>
      <c r="D95" s="103" t="s">
        <v>115</v>
      </c>
      <c r="E95" s="103" t="s">
        <v>115</v>
      </c>
    </row>
    <row r="96" spans="1:5">
      <c r="A96" s="105" t="s">
        <v>388</v>
      </c>
      <c r="B96" s="103" t="s">
        <v>389</v>
      </c>
      <c r="C96" s="103" t="s">
        <v>390</v>
      </c>
      <c r="D96" s="103" t="s">
        <v>115</v>
      </c>
      <c r="E96" s="103" t="s">
        <v>115</v>
      </c>
    </row>
    <row r="97" spans="1:5">
      <c r="A97" s="105" t="s">
        <v>391</v>
      </c>
      <c r="B97" s="103" t="s">
        <v>392</v>
      </c>
      <c r="C97" s="103" t="s">
        <v>393</v>
      </c>
      <c r="D97" s="103" t="s">
        <v>115</v>
      </c>
      <c r="E97" s="103" t="s">
        <v>115</v>
      </c>
    </row>
    <row r="98" spans="1:5">
      <c r="A98" s="105" t="s">
        <v>394</v>
      </c>
      <c r="B98" s="103" t="s">
        <v>395</v>
      </c>
      <c r="C98" s="103" t="s">
        <v>396</v>
      </c>
      <c r="D98" s="103" t="s">
        <v>115</v>
      </c>
      <c r="E98" s="103" t="s">
        <v>115</v>
      </c>
    </row>
    <row r="99" spans="1:5">
      <c r="A99" s="105" t="s">
        <v>397</v>
      </c>
      <c r="B99" s="103" t="s">
        <v>398</v>
      </c>
      <c r="C99" s="103" t="s">
        <v>399</v>
      </c>
      <c r="D99" s="103" t="s">
        <v>115</v>
      </c>
      <c r="E99" s="103" t="s">
        <v>115</v>
      </c>
    </row>
    <row r="100" spans="1:5">
      <c r="A100" s="105" t="s">
        <v>400</v>
      </c>
      <c r="B100" s="103" t="s">
        <v>401</v>
      </c>
      <c r="C100" s="103" t="s">
        <v>402</v>
      </c>
      <c r="D100" s="103" t="s">
        <v>115</v>
      </c>
      <c r="E100" s="103" t="s">
        <v>115</v>
      </c>
    </row>
    <row r="101" spans="1:5">
      <c r="A101" s="105" t="s">
        <v>403</v>
      </c>
      <c r="B101" s="103" t="s">
        <v>404</v>
      </c>
      <c r="C101" s="103" t="s">
        <v>405</v>
      </c>
      <c r="D101" s="103" t="s">
        <v>115</v>
      </c>
      <c r="E101" s="103" t="s">
        <v>115</v>
      </c>
    </row>
    <row r="102" spans="1:5">
      <c r="A102" s="105" t="s">
        <v>406</v>
      </c>
      <c r="B102" s="103" t="s">
        <v>407</v>
      </c>
      <c r="C102" s="103" t="s">
        <v>408</v>
      </c>
      <c r="D102" s="103" t="s">
        <v>115</v>
      </c>
      <c r="E102" s="103" t="s">
        <v>115</v>
      </c>
    </row>
    <row r="103" spans="1:5">
      <c r="A103" s="105" t="s">
        <v>409</v>
      </c>
      <c r="B103" s="103" t="s">
        <v>410</v>
      </c>
      <c r="C103" s="103" t="s">
        <v>411</v>
      </c>
      <c r="D103" s="103" t="s">
        <v>115</v>
      </c>
      <c r="E103" s="103" t="s">
        <v>115</v>
      </c>
    </row>
    <row r="104" spans="1:5">
      <c r="A104" s="105" t="s">
        <v>412</v>
      </c>
      <c r="B104" s="103" t="s">
        <v>413</v>
      </c>
      <c r="C104" s="103" t="s">
        <v>414</v>
      </c>
      <c r="D104" s="103" t="s">
        <v>115</v>
      </c>
      <c r="E104" s="103" t="s">
        <v>115</v>
      </c>
    </row>
    <row r="105" spans="1:5">
      <c r="A105" s="105" t="s">
        <v>415</v>
      </c>
      <c r="B105" s="103" t="s">
        <v>416</v>
      </c>
      <c r="C105" s="103" t="s">
        <v>417</v>
      </c>
      <c r="D105" s="103" t="s">
        <v>115</v>
      </c>
      <c r="E105" s="103" t="s">
        <v>115</v>
      </c>
    </row>
    <row r="106" spans="1:5">
      <c r="A106" s="105" t="s">
        <v>418</v>
      </c>
      <c r="B106" s="103" t="s">
        <v>419</v>
      </c>
      <c r="C106" s="103" t="s">
        <v>420</v>
      </c>
      <c r="D106" s="103" t="s">
        <v>115</v>
      </c>
      <c r="E106" s="103" t="s">
        <v>115</v>
      </c>
    </row>
    <row r="107" spans="1:5">
      <c r="A107" s="105" t="s">
        <v>421</v>
      </c>
      <c r="B107" s="103" t="s">
        <v>422</v>
      </c>
      <c r="C107" s="103" t="s">
        <v>423</v>
      </c>
      <c r="D107" s="103" t="s">
        <v>115</v>
      </c>
      <c r="E107" s="103" t="s">
        <v>115</v>
      </c>
    </row>
    <row r="108" spans="1:5">
      <c r="A108" s="105" t="s">
        <v>424</v>
      </c>
      <c r="B108" s="103" t="s">
        <v>425</v>
      </c>
      <c r="C108" s="103" t="s">
        <v>426</v>
      </c>
      <c r="D108" s="103" t="s">
        <v>115</v>
      </c>
      <c r="E108" s="103" t="s">
        <v>115</v>
      </c>
    </row>
    <row r="109" spans="1:5">
      <c r="A109" s="105" t="s">
        <v>427</v>
      </c>
      <c r="B109" s="103" t="s">
        <v>428</v>
      </c>
      <c r="C109" s="103" t="s">
        <v>429</v>
      </c>
      <c r="D109" s="103" t="s">
        <v>115</v>
      </c>
      <c r="E109" s="103" t="s">
        <v>115</v>
      </c>
    </row>
    <row r="110" spans="1:5">
      <c r="A110" s="105" t="s">
        <v>430</v>
      </c>
      <c r="B110" s="103" t="s">
        <v>431</v>
      </c>
      <c r="C110" s="103" t="s">
        <v>432</v>
      </c>
      <c r="D110" s="103" t="s">
        <v>115</v>
      </c>
      <c r="E110" s="103" t="s">
        <v>115</v>
      </c>
    </row>
    <row r="111" spans="1:5">
      <c r="A111" s="105" t="s">
        <v>433</v>
      </c>
      <c r="B111" s="103" t="s">
        <v>434</v>
      </c>
      <c r="C111" s="103" t="s">
        <v>435</v>
      </c>
      <c r="D111" s="103" t="s">
        <v>115</v>
      </c>
      <c r="E111" s="103" t="s">
        <v>115</v>
      </c>
    </row>
    <row r="112" spans="1:5">
      <c r="A112" s="105" t="s">
        <v>436</v>
      </c>
      <c r="B112" s="103" t="s">
        <v>437</v>
      </c>
      <c r="C112" s="103" t="s">
        <v>438</v>
      </c>
      <c r="D112" s="103" t="s">
        <v>115</v>
      </c>
      <c r="E112" s="103" t="s">
        <v>115</v>
      </c>
    </row>
    <row r="113" spans="1:5">
      <c r="A113" s="105" t="s">
        <v>439</v>
      </c>
      <c r="B113" s="103" t="s">
        <v>440</v>
      </c>
      <c r="C113" s="103" t="s">
        <v>441</v>
      </c>
      <c r="D113" s="103" t="s">
        <v>115</v>
      </c>
      <c r="E113" s="103" t="s">
        <v>115</v>
      </c>
    </row>
    <row r="114" spans="1:5">
      <c r="A114" s="105" t="s">
        <v>442</v>
      </c>
      <c r="B114" s="103" t="s">
        <v>443</v>
      </c>
      <c r="C114" s="103" t="s">
        <v>444</v>
      </c>
      <c r="D114" s="103" t="s">
        <v>115</v>
      </c>
      <c r="E114" s="103" t="s">
        <v>115</v>
      </c>
    </row>
    <row r="115" spans="1:5">
      <c r="A115" s="105" t="s">
        <v>445</v>
      </c>
      <c r="B115" s="103" t="s">
        <v>446</v>
      </c>
      <c r="C115" s="103" t="s">
        <v>447</v>
      </c>
      <c r="D115" s="103" t="s">
        <v>115</v>
      </c>
      <c r="E115" s="103" t="s">
        <v>115</v>
      </c>
    </row>
    <row r="116" spans="1:5">
      <c r="A116" s="105" t="s">
        <v>448</v>
      </c>
      <c r="B116" s="103" t="s">
        <v>449</v>
      </c>
      <c r="C116" s="103" t="s">
        <v>450</v>
      </c>
      <c r="D116" s="103" t="s">
        <v>115</v>
      </c>
      <c r="E116" s="103" t="s">
        <v>115</v>
      </c>
    </row>
    <row r="117" spans="1:5">
      <c r="A117" s="105" t="s">
        <v>451</v>
      </c>
      <c r="B117" s="103" t="s">
        <v>452</v>
      </c>
      <c r="C117" s="103" t="s">
        <v>453</v>
      </c>
      <c r="D117" s="103" t="s">
        <v>115</v>
      </c>
      <c r="E117" s="103" t="s">
        <v>115</v>
      </c>
    </row>
    <row r="118" spans="1:5">
      <c r="A118" s="105" t="s">
        <v>454</v>
      </c>
      <c r="B118" s="103" t="s">
        <v>455</v>
      </c>
      <c r="C118" s="103" t="s">
        <v>456</v>
      </c>
      <c r="D118" s="103" t="s">
        <v>115</v>
      </c>
      <c r="E118" s="103" t="s">
        <v>115</v>
      </c>
    </row>
    <row r="119" spans="1:5">
      <c r="A119" s="105" t="s">
        <v>457</v>
      </c>
      <c r="B119" s="103" t="s">
        <v>458</v>
      </c>
      <c r="C119" s="103" t="s">
        <v>459</v>
      </c>
      <c r="D119" s="103" t="s">
        <v>115</v>
      </c>
      <c r="E119" s="103" t="s">
        <v>115</v>
      </c>
    </row>
    <row r="120" spans="1:5">
      <c r="A120" s="105" t="s">
        <v>460</v>
      </c>
      <c r="B120" s="103" t="s">
        <v>461</v>
      </c>
      <c r="C120" s="103" t="s">
        <v>462</v>
      </c>
      <c r="D120" s="103" t="s">
        <v>115</v>
      </c>
      <c r="E120" s="103" t="s">
        <v>115</v>
      </c>
    </row>
    <row r="121" spans="1:5">
      <c r="A121" s="105" t="s">
        <v>463</v>
      </c>
      <c r="B121" s="103" t="s">
        <v>464</v>
      </c>
      <c r="C121" s="103" t="s">
        <v>441</v>
      </c>
      <c r="D121" s="103" t="s">
        <v>115</v>
      </c>
      <c r="E121" s="103" t="s">
        <v>115</v>
      </c>
    </row>
    <row r="122" spans="1:5">
      <c r="A122" s="105" t="s">
        <v>465</v>
      </c>
      <c r="B122" s="103" t="s">
        <v>466</v>
      </c>
      <c r="C122" s="103" t="s">
        <v>467</v>
      </c>
      <c r="D122" s="103" t="s">
        <v>115</v>
      </c>
      <c r="E122" s="103" t="s">
        <v>115</v>
      </c>
    </row>
    <row r="123" spans="1:5">
      <c r="A123" s="105" t="s">
        <v>468</v>
      </c>
      <c r="B123" s="103" t="s">
        <v>469</v>
      </c>
      <c r="C123" s="103" t="s">
        <v>444</v>
      </c>
      <c r="D123" s="103" t="s">
        <v>115</v>
      </c>
      <c r="E123" s="103" t="s">
        <v>115</v>
      </c>
    </row>
    <row r="124" spans="1:5">
      <c r="A124" s="105" t="s">
        <v>470</v>
      </c>
      <c r="B124" s="103" t="s">
        <v>471</v>
      </c>
      <c r="C124" s="103" t="s">
        <v>472</v>
      </c>
      <c r="D124" s="103" t="s">
        <v>115</v>
      </c>
      <c r="E124" s="103" t="s">
        <v>115</v>
      </c>
    </row>
    <row r="125" spans="1:5">
      <c r="A125" s="105" t="s">
        <v>473</v>
      </c>
      <c r="B125" s="103" t="s">
        <v>474</v>
      </c>
      <c r="C125" s="103" t="s">
        <v>475</v>
      </c>
      <c r="D125" s="103" t="s">
        <v>115</v>
      </c>
      <c r="E125" s="103" t="s">
        <v>115</v>
      </c>
    </row>
    <row r="126" spans="1:5">
      <c r="A126" s="105" t="s">
        <v>476</v>
      </c>
      <c r="B126" s="103" t="s">
        <v>477</v>
      </c>
      <c r="C126" s="103" t="s">
        <v>478</v>
      </c>
      <c r="D126" s="103" t="s">
        <v>115</v>
      </c>
      <c r="E126" s="103" t="s">
        <v>115</v>
      </c>
    </row>
    <row r="127" spans="1:5">
      <c r="A127" s="105" t="s">
        <v>479</v>
      </c>
      <c r="B127" s="103" t="s">
        <v>480</v>
      </c>
      <c r="C127" s="103" t="s">
        <v>481</v>
      </c>
      <c r="D127" s="103" t="s">
        <v>115</v>
      </c>
      <c r="E127" s="103" t="s">
        <v>115</v>
      </c>
    </row>
    <row r="128" spans="1:5">
      <c r="A128" s="105" t="s">
        <v>482</v>
      </c>
      <c r="B128" s="103" t="s">
        <v>483</v>
      </c>
      <c r="C128" s="103" t="s">
        <v>484</v>
      </c>
      <c r="D128" s="103" t="s">
        <v>115</v>
      </c>
      <c r="E128" s="103" t="s">
        <v>115</v>
      </c>
    </row>
    <row r="129" spans="1:5">
      <c r="A129" s="105" t="s">
        <v>485</v>
      </c>
      <c r="B129" s="103" t="s">
        <v>486</v>
      </c>
      <c r="C129" s="103" t="s">
        <v>487</v>
      </c>
      <c r="D129" s="103" t="s">
        <v>115</v>
      </c>
      <c r="E129" s="103" t="s">
        <v>115</v>
      </c>
    </row>
    <row r="130" spans="1:5">
      <c r="A130" s="105" t="s">
        <v>488</v>
      </c>
      <c r="B130" s="103" t="s">
        <v>489</v>
      </c>
      <c r="C130" s="103" t="s">
        <v>490</v>
      </c>
      <c r="D130" s="103" t="s">
        <v>115</v>
      </c>
      <c r="E130" s="103" t="s">
        <v>115</v>
      </c>
    </row>
    <row r="131" spans="1:5">
      <c r="A131" s="105" t="s">
        <v>491</v>
      </c>
      <c r="B131" s="103" t="s">
        <v>492</v>
      </c>
      <c r="C131" s="103" t="s">
        <v>493</v>
      </c>
      <c r="D131" s="103" t="s">
        <v>115</v>
      </c>
      <c r="E131" s="103" t="s">
        <v>115</v>
      </c>
    </row>
    <row r="132" spans="1:5">
      <c r="A132" s="105" t="s">
        <v>494</v>
      </c>
      <c r="B132" s="103" t="s">
        <v>495</v>
      </c>
      <c r="C132" s="103" t="s">
        <v>496</v>
      </c>
      <c r="D132" s="103" t="s">
        <v>115</v>
      </c>
      <c r="E132" s="103" t="s">
        <v>115</v>
      </c>
    </row>
    <row r="133" spans="1:5">
      <c r="A133" s="105" t="s">
        <v>497</v>
      </c>
      <c r="B133" s="103" t="s">
        <v>498</v>
      </c>
      <c r="C133" s="103" t="s">
        <v>499</v>
      </c>
      <c r="D133" s="103" t="s">
        <v>115</v>
      </c>
      <c r="E133" s="103" t="s">
        <v>115</v>
      </c>
    </row>
    <row r="134" spans="1:5">
      <c r="A134" s="105" t="s">
        <v>500</v>
      </c>
      <c r="B134" s="103" t="s">
        <v>501</v>
      </c>
      <c r="C134" s="103" t="s">
        <v>502</v>
      </c>
      <c r="D134" s="103" t="s">
        <v>115</v>
      </c>
      <c r="E134" s="103" t="s">
        <v>115</v>
      </c>
    </row>
    <row r="135" spans="1:5">
      <c r="A135" s="105" t="s">
        <v>503</v>
      </c>
      <c r="B135" s="103" t="s">
        <v>504</v>
      </c>
      <c r="C135" s="103" t="s">
        <v>505</v>
      </c>
      <c r="D135" s="103" t="s">
        <v>115</v>
      </c>
      <c r="E135" s="103" t="s">
        <v>115</v>
      </c>
    </row>
    <row r="136" spans="1:5">
      <c r="A136" s="105" t="s">
        <v>506</v>
      </c>
      <c r="B136" s="103" t="s">
        <v>507</v>
      </c>
      <c r="C136" s="103" t="s">
        <v>508</v>
      </c>
      <c r="D136" s="103" t="s">
        <v>115</v>
      </c>
      <c r="E136" s="103" t="s">
        <v>115</v>
      </c>
    </row>
    <row r="137" spans="1:5">
      <c r="A137" s="105" t="s">
        <v>509</v>
      </c>
      <c r="B137" s="103" t="s">
        <v>510</v>
      </c>
      <c r="C137" s="103" t="s">
        <v>198</v>
      </c>
      <c r="D137" s="103" t="s">
        <v>115</v>
      </c>
      <c r="E137" s="103" t="s">
        <v>115</v>
      </c>
    </row>
    <row r="138" spans="1:5">
      <c r="A138" s="105" t="s">
        <v>511</v>
      </c>
      <c r="B138" s="103" t="s">
        <v>512</v>
      </c>
      <c r="C138" s="103" t="s">
        <v>513</v>
      </c>
      <c r="D138" s="103" t="s">
        <v>115</v>
      </c>
      <c r="E138" s="103" t="s">
        <v>115</v>
      </c>
    </row>
    <row r="139" spans="1:5">
      <c r="A139" s="105" t="s">
        <v>514</v>
      </c>
      <c r="B139" s="103" t="s">
        <v>515</v>
      </c>
      <c r="C139" s="103" t="s">
        <v>516</v>
      </c>
      <c r="D139" s="103" t="s">
        <v>115</v>
      </c>
      <c r="E139" s="103" t="s">
        <v>115</v>
      </c>
    </row>
    <row r="140" spans="1:5">
      <c r="A140" s="105" t="s">
        <v>517</v>
      </c>
      <c r="B140" s="103" t="s">
        <v>518</v>
      </c>
      <c r="C140" s="103" t="s">
        <v>519</v>
      </c>
      <c r="D140" s="103" t="s">
        <v>115</v>
      </c>
      <c r="E140" s="103" t="s">
        <v>115</v>
      </c>
    </row>
    <row r="141" spans="1:5">
      <c r="A141" s="105" t="s">
        <v>520</v>
      </c>
      <c r="B141" s="103" t="s">
        <v>521</v>
      </c>
      <c r="C141" s="103" t="s">
        <v>522</v>
      </c>
      <c r="D141" s="103" t="s">
        <v>115</v>
      </c>
      <c r="E141" s="103" t="s">
        <v>115</v>
      </c>
    </row>
    <row r="142" spans="1:5">
      <c r="A142" s="105" t="s">
        <v>523</v>
      </c>
      <c r="B142" s="103" t="s">
        <v>524</v>
      </c>
      <c r="C142" s="103" t="s">
        <v>525</v>
      </c>
      <c r="D142" s="103" t="s">
        <v>115</v>
      </c>
      <c r="E142" s="103" t="s">
        <v>115</v>
      </c>
    </row>
    <row r="143" spans="1:5">
      <c r="A143" s="105" t="s">
        <v>526</v>
      </c>
      <c r="B143" s="103" t="s">
        <v>527</v>
      </c>
      <c r="C143" s="103" t="s">
        <v>528</v>
      </c>
      <c r="D143" s="103" t="s">
        <v>115</v>
      </c>
      <c r="E143" s="103" t="s">
        <v>115</v>
      </c>
    </row>
    <row r="144" spans="1:5">
      <c r="A144" s="105" t="s">
        <v>529</v>
      </c>
      <c r="B144" s="103" t="s">
        <v>530</v>
      </c>
      <c r="C144" s="103" t="s">
        <v>531</v>
      </c>
      <c r="D144" s="103" t="s">
        <v>115</v>
      </c>
      <c r="E144" s="103" t="s">
        <v>115</v>
      </c>
    </row>
    <row r="145" spans="1:5">
      <c r="A145" s="105" t="s">
        <v>532</v>
      </c>
      <c r="B145" s="103" t="s">
        <v>533</v>
      </c>
      <c r="C145" s="103" t="s">
        <v>534</v>
      </c>
      <c r="D145" s="103" t="s">
        <v>115</v>
      </c>
      <c r="E145" s="103" t="s">
        <v>115</v>
      </c>
    </row>
    <row r="146" spans="1:5">
      <c r="A146" s="105" t="s">
        <v>535</v>
      </c>
      <c r="B146" s="103" t="s">
        <v>536</v>
      </c>
      <c r="C146" s="103" t="s">
        <v>537</v>
      </c>
      <c r="D146" s="103" t="s">
        <v>115</v>
      </c>
      <c r="E146" s="103" t="s">
        <v>115</v>
      </c>
    </row>
    <row r="147" spans="1:5">
      <c r="A147" s="105" t="s">
        <v>538</v>
      </c>
      <c r="B147" s="103" t="s">
        <v>539</v>
      </c>
      <c r="C147" s="103" t="s">
        <v>540</v>
      </c>
      <c r="D147" s="103" t="s">
        <v>115</v>
      </c>
      <c r="E147" s="103" t="s">
        <v>115</v>
      </c>
    </row>
    <row r="148" spans="1:5">
      <c r="A148" s="105" t="s">
        <v>541</v>
      </c>
      <c r="B148" s="103" t="s">
        <v>542</v>
      </c>
      <c r="C148" s="103" t="s">
        <v>543</v>
      </c>
      <c r="D148" s="103" t="s">
        <v>115</v>
      </c>
      <c r="E148" s="103" t="s">
        <v>115</v>
      </c>
    </row>
    <row r="149" spans="1:5">
      <c r="A149" s="105" t="s">
        <v>544</v>
      </c>
      <c r="B149" s="103" t="s">
        <v>545</v>
      </c>
      <c r="C149" s="103" t="s">
        <v>546</v>
      </c>
      <c r="D149" s="103" t="s">
        <v>115</v>
      </c>
      <c r="E149" s="103" t="s">
        <v>115</v>
      </c>
    </row>
    <row r="150" spans="1:5">
      <c r="A150" s="105" t="s">
        <v>547</v>
      </c>
      <c r="B150" s="103" t="s">
        <v>548</v>
      </c>
      <c r="C150" s="103" t="s">
        <v>549</v>
      </c>
      <c r="D150" s="103" t="s">
        <v>115</v>
      </c>
      <c r="E150" s="103" t="s">
        <v>115</v>
      </c>
    </row>
    <row r="151" spans="1:5">
      <c r="A151" s="105" t="s">
        <v>550</v>
      </c>
      <c r="B151" s="103" t="s">
        <v>551</v>
      </c>
      <c r="C151" s="103" t="s">
        <v>552</v>
      </c>
      <c r="D151" s="103" t="s">
        <v>115</v>
      </c>
      <c r="E151" s="103" t="s">
        <v>115</v>
      </c>
    </row>
    <row r="152" spans="1:5">
      <c r="A152" s="105" t="s">
        <v>553</v>
      </c>
      <c r="B152" s="103" t="s">
        <v>554</v>
      </c>
      <c r="C152" s="103" t="s">
        <v>555</v>
      </c>
      <c r="D152" s="103" t="s">
        <v>115</v>
      </c>
      <c r="E152" s="103" t="s">
        <v>115</v>
      </c>
    </row>
    <row r="153" spans="1:5">
      <c r="A153" s="105" t="s">
        <v>556</v>
      </c>
      <c r="B153" s="103" t="s">
        <v>557</v>
      </c>
      <c r="C153" s="103" t="s">
        <v>558</v>
      </c>
      <c r="D153" s="103" t="s">
        <v>115</v>
      </c>
      <c r="E153" s="103" t="s">
        <v>115</v>
      </c>
    </row>
    <row r="154" spans="1:5">
      <c r="A154" s="105" t="s">
        <v>559</v>
      </c>
      <c r="B154" s="103" t="s">
        <v>560</v>
      </c>
      <c r="C154" s="103" t="s">
        <v>561</v>
      </c>
      <c r="D154" s="103" t="s">
        <v>115</v>
      </c>
      <c r="E154" s="103" t="s">
        <v>115</v>
      </c>
    </row>
    <row r="155" spans="1:5">
      <c r="A155" s="105" t="s">
        <v>562</v>
      </c>
      <c r="B155" s="103" t="s">
        <v>563</v>
      </c>
      <c r="C155" s="103" t="s">
        <v>564</v>
      </c>
      <c r="D155" s="103" t="s">
        <v>115</v>
      </c>
      <c r="E155" s="103" t="s">
        <v>115</v>
      </c>
    </row>
    <row r="156" spans="1:5">
      <c r="A156" s="105" t="s">
        <v>565</v>
      </c>
      <c r="B156" s="103" t="s">
        <v>566</v>
      </c>
      <c r="C156" s="103" t="s">
        <v>567</v>
      </c>
      <c r="D156" s="103" t="s">
        <v>115</v>
      </c>
      <c r="E156" s="103" t="s">
        <v>115</v>
      </c>
    </row>
    <row r="157" spans="1:5">
      <c r="A157" s="105" t="s">
        <v>568</v>
      </c>
      <c r="B157" s="103" t="s">
        <v>569</v>
      </c>
      <c r="C157" s="103" t="s">
        <v>570</v>
      </c>
      <c r="D157" s="103" t="s">
        <v>115</v>
      </c>
      <c r="E157" s="103" t="s">
        <v>115</v>
      </c>
    </row>
    <row r="158" spans="1:5">
      <c r="A158" s="105" t="s">
        <v>571</v>
      </c>
      <c r="B158" s="103" t="s">
        <v>572</v>
      </c>
      <c r="C158" s="103" t="s">
        <v>573</v>
      </c>
      <c r="D158" s="103" t="s">
        <v>115</v>
      </c>
      <c r="E158" s="103" t="s">
        <v>115</v>
      </c>
    </row>
    <row r="159" spans="1:5">
      <c r="A159" s="105" t="s">
        <v>574</v>
      </c>
      <c r="B159" s="103" t="s">
        <v>575</v>
      </c>
      <c r="C159" s="103" t="s">
        <v>576</v>
      </c>
      <c r="D159" s="103" t="s">
        <v>115</v>
      </c>
      <c r="E159" s="103" t="s">
        <v>115</v>
      </c>
    </row>
    <row r="160" spans="1:5">
      <c r="A160" s="105" t="s">
        <v>577</v>
      </c>
      <c r="B160" s="103" t="s">
        <v>578</v>
      </c>
      <c r="C160" s="103" t="s">
        <v>579</v>
      </c>
      <c r="D160" s="103" t="s">
        <v>115</v>
      </c>
      <c r="E160" s="103" t="s">
        <v>115</v>
      </c>
    </row>
    <row r="161" spans="1:5">
      <c r="A161" s="105" t="s">
        <v>580</v>
      </c>
      <c r="B161" s="103" t="s">
        <v>581</v>
      </c>
      <c r="C161" s="103" t="s">
        <v>582</v>
      </c>
      <c r="D161" s="103" t="s">
        <v>115</v>
      </c>
      <c r="E161" s="103" t="s">
        <v>115</v>
      </c>
    </row>
    <row r="162" spans="1:5">
      <c r="A162" s="105" t="s">
        <v>583</v>
      </c>
      <c r="B162" s="103" t="s">
        <v>584</v>
      </c>
      <c r="C162" s="103" t="s">
        <v>585</v>
      </c>
      <c r="D162" s="103" t="s">
        <v>115</v>
      </c>
      <c r="E162" s="103" t="s">
        <v>115</v>
      </c>
    </row>
    <row r="163" spans="1:5">
      <c r="A163" s="105" t="s">
        <v>586</v>
      </c>
      <c r="B163" s="103" t="s">
        <v>587</v>
      </c>
      <c r="C163" s="103" t="s">
        <v>588</v>
      </c>
      <c r="D163" s="103" t="s">
        <v>115</v>
      </c>
      <c r="E163" s="103" t="s">
        <v>115</v>
      </c>
    </row>
    <row r="164" spans="1:5">
      <c r="A164" s="105" t="s">
        <v>589</v>
      </c>
      <c r="B164" s="103" t="s">
        <v>590</v>
      </c>
      <c r="C164" s="103" t="s">
        <v>591</v>
      </c>
      <c r="D164" s="103" t="s">
        <v>115</v>
      </c>
      <c r="E164" s="103" t="s">
        <v>115</v>
      </c>
    </row>
    <row r="165" spans="1:5">
      <c r="A165" s="105" t="s">
        <v>592</v>
      </c>
      <c r="B165" s="103" t="s">
        <v>593</v>
      </c>
      <c r="C165" s="103" t="s">
        <v>594</v>
      </c>
      <c r="D165" s="103" t="s">
        <v>115</v>
      </c>
      <c r="E165" s="103" t="s">
        <v>115</v>
      </c>
    </row>
    <row r="166" spans="1:5">
      <c r="A166" s="105" t="s">
        <v>595</v>
      </c>
      <c r="B166" s="103" t="s">
        <v>596</v>
      </c>
      <c r="C166" s="103" t="s">
        <v>597</v>
      </c>
      <c r="D166" s="103" t="s">
        <v>115</v>
      </c>
      <c r="E166" s="103" t="s">
        <v>115</v>
      </c>
    </row>
    <row r="167" spans="1:5">
      <c r="A167" s="105" t="s">
        <v>598</v>
      </c>
      <c r="B167" s="103" t="s">
        <v>599</v>
      </c>
      <c r="C167" s="103" t="s">
        <v>600</v>
      </c>
      <c r="D167" s="103" t="s">
        <v>115</v>
      </c>
      <c r="E167" s="103" t="s">
        <v>115</v>
      </c>
    </row>
    <row r="168" spans="1:5">
      <c r="A168" s="105" t="s">
        <v>601</v>
      </c>
      <c r="B168" s="103" t="s">
        <v>602</v>
      </c>
      <c r="C168" s="103" t="s">
        <v>603</v>
      </c>
      <c r="D168" s="103" t="s">
        <v>115</v>
      </c>
      <c r="E168" s="103" t="s">
        <v>115</v>
      </c>
    </row>
    <row r="169" spans="1:5">
      <c r="A169" s="105" t="s">
        <v>604</v>
      </c>
      <c r="B169" s="103" t="s">
        <v>605</v>
      </c>
      <c r="C169" s="103" t="s">
        <v>606</v>
      </c>
      <c r="D169" s="103" t="s">
        <v>115</v>
      </c>
      <c r="E169" s="103" t="s">
        <v>115</v>
      </c>
    </row>
    <row r="170" spans="1:5">
      <c r="A170" s="105" t="s">
        <v>607</v>
      </c>
      <c r="B170" s="103" t="s">
        <v>608</v>
      </c>
      <c r="C170" s="103" t="s">
        <v>609</v>
      </c>
      <c r="D170" s="103" t="s">
        <v>115</v>
      </c>
      <c r="E170" s="103" t="s">
        <v>115</v>
      </c>
    </row>
    <row r="171" spans="1:5">
      <c r="A171" s="105" t="s">
        <v>610</v>
      </c>
      <c r="B171" s="103" t="s">
        <v>611</v>
      </c>
      <c r="C171" s="103" t="s">
        <v>612</v>
      </c>
      <c r="D171" s="103" t="s">
        <v>115</v>
      </c>
      <c r="E171" s="103" t="s">
        <v>115</v>
      </c>
    </row>
    <row r="172" spans="1:5">
      <c r="A172" s="105" t="s">
        <v>613</v>
      </c>
      <c r="B172" s="103" t="s">
        <v>614</v>
      </c>
      <c r="C172" s="103" t="s">
        <v>615</v>
      </c>
      <c r="D172" s="103" t="s">
        <v>115</v>
      </c>
      <c r="E172" s="103" t="s">
        <v>115</v>
      </c>
    </row>
    <row r="173" spans="1:5">
      <c r="A173" s="105" t="s">
        <v>616</v>
      </c>
      <c r="B173" s="103" t="s">
        <v>617</v>
      </c>
      <c r="C173" s="103" t="s">
        <v>618</v>
      </c>
      <c r="D173" s="103" t="s">
        <v>115</v>
      </c>
      <c r="E173" s="103" t="s">
        <v>115</v>
      </c>
    </row>
    <row r="174" spans="1:5">
      <c r="A174" s="105" t="s">
        <v>619</v>
      </c>
      <c r="B174" s="103" t="s">
        <v>620</v>
      </c>
      <c r="C174" s="103" t="s">
        <v>621</v>
      </c>
      <c r="D174" s="103" t="s">
        <v>115</v>
      </c>
      <c r="E174" s="103" t="s">
        <v>115</v>
      </c>
    </row>
    <row r="175" spans="1:5">
      <c r="A175" s="105" t="s">
        <v>622</v>
      </c>
      <c r="B175" s="103" t="s">
        <v>623</v>
      </c>
      <c r="C175" s="103" t="s">
        <v>624</v>
      </c>
      <c r="D175" s="103" t="s">
        <v>115</v>
      </c>
      <c r="E175" s="103" t="s">
        <v>115</v>
      </c>
    </row>
    <row r="176" spans="1:5">
      <c r="A176" s="105" t="s">
        <v>625</v>
      </c>
      <c r="B176" s="103" t="s">
        <v>626</v>
      </c>
      <c r="C176" s="103" t="s">
        <v>627</v>
      </c>
      <c r="D176" s="103" t="s">
        <v>115</v>
      </c>
      <c r="E176" s="103" t="s">
        <v>115</v>
      </c>
    </row>
    <row r="177" spans="1:5">
      <c r="A177" s="105" t="s">
        <v>628</v>
      </c>
      <c r="B177" s="103" t="s">
        <v>629</v>
      </c>
      <c r="C177" s="103" t="s">
        <v>630</v>
      </c>
      <c r="D177" s="103" t="s">
        <v>115</v>
      </c>
      <c r="E177" s="103" t="s">
        <v>115</v>
      </c>
    </row>
    <row r="178" spans="1:5">
      <c r="A178" s="105" t="s">
        <v>631</v>
      </c>
      <c r="B178" s="103" t="s">
        <v>632</v>
      </c>
      <c r="C178" s="103" t="s">
        <v>633</v>
      </c>
      <c r="D178" s="103" t="s">
        <v>115</v>
      </c>
      <c r="E178" s="103" t="s">
        <v>115</v>
      </c>
    </row>
    <row r="179" spans="1:5">
      <c r="A179" s="105" t="s">
        <v>634</v>
      </c>
      <c r="B179" s="103" t="s">
        <v>635</v>
      </c>
      <c r="C179" s="103" t="s">
        <v>636</v>
      </c>
      <c r="D179" s="103" t="s">
        <v>115</v>
      </c>
      <c r="E179" s="103" t="s">
        <v>115</v>
      </c>
    </row>
    <row r="180" spans="1:5">
      <c r="A180" s="105" t="s">
        <v>637</v>
      </c>
      <c r="B180" s="103" t="s">
        <v>638</v>
      </c>
      <c r="C180" s="103" t="s">
        <v>639</v>
      </c>
      <c r="D180" s="103" t="s">
        <v>115</v>
      </c>
      <c r="E180" s="103" t="s">
        <v>115</v>
      </c>
    </row>
    <row r="181" spans="1:5">
      <c r="A181" s="105" t="s">
        <v>640</v>
      </c>
      <c r="B181" s="103" t="s">
        <v>641</v>
      </c>
      <c r="C181" s="103" t="s">
        <v>642</v>
      </c>
      <c r="D181" s="103" t="s">
        <v>115</v>
      </c>
      <c r="E181" s="103" t="s">
        <v>115</v>
      </c>
    </row>
    <row r="182" spans="1:5">
      <c r="A182" s="105" t="s">
        <v>643</v>
      </c>
      <c r="B182" s="103" t="s">
        <v>644</v>
      </c>
      <c r="C182" s="103" t="s">
        <v>645</v>
      </c>
      <c r="D182" s="103" t="s">
        <v>115</v>
      </c>
      <c r="E182" s="103" t="s">
        <v>115</v>
      </c>
    </row>
    <row r="183" spans="1:5">
      <c r="A183" s="105" t="s">
        <v>646</v>
      </c>
      <c r="B183" s="103" t="s">
        <v>647</v>
      </c>
      <c r="C183" s="103" t="s">
        <v>648</v>
      </c>
      <c r="D183" s="103" t="s">
        <v>115</v>
      </c>
      <c r="E183" s="103" t="s">
        <v>115</v>
      </c>
    </row>
    <row r="184" spans="1:5">
      <c r="A184" s="105" t="s">
        <v>649</v>
      </c>
      <c r="B184" s="103" t="s">
        <v>650</v>
      </c>
      <c r="C184" s="103" t="s">
        <v>651</v>
      </c>
      <c r="D184" s="103" t="s">
        <v>115</v>
      </c>
      <c r="E184" s="103" t="s">
        <v>115</v>
      </c>
    </row>
    <row r="185" spans="1:5">
      <c r="A185" s="105" t="s">
        <v>652</v>
      </c>
      <c r="B185" s="103" t="s">
        <v>653</v>
      </c>
      <c r="C185" s="103" t="s">
        <v>654</v>
      </c>
      <c r="D185" s="103" t="s">
        <v>115</v>
      </c>
      <c r="E185" s="103" t="s">
        <v>115</v>
      </c>
    </row>
    <row r="186" spans="1:5">
      <c r="A186" s="105" t="s">
        <v>655</v>
      </c>
      <c r="B186" s="103" t="s">
        <v>656</v>
      </c>
      <c r="C186" s="103" t="s">
        <v>657</v>
      </c>
      <c r="D186" s="103" t="s">
        <v>115</v>
      </c>
      <c r="E186" s="103" t="s">
        <v>115</v>
      </c>
    </row>
    <row r="187" spans="1:5">
      <c r="A187" s="105" t="s">
        <v>658</v>
      </c>
      <c r="B187" s="103" t="s">
        <v>659</v>
      </c>
      <c r="C187" s="103" t="s">
        <v>660</v>
      </c>
      <c r="D187" s="103" t="s">
        <v>115</v>
      </c>
      <c r="E187" s="103" t="s">
        <v>115</v>
      </c>
    </row>
    <row r="188" spans="1:5">
      <c r="A188" s="105" t="s">
        <v>661</v>
      </c>
      <c r="B188" s="103" t="s">
        <v>662</v>
      </c>
      <c r="C188" s="103" t="s">
        <v>663</v>
      </c>
      <c r="D188" s="103" t="s">
        <v>115</v>
      </c>
      <c r="E188" s="103" t="s">
        <v>115</v>
      </c>
    </row>
    <row r="189" spans="1:5">
      <c r="A189" s="105" t="s">
        <v>664</v>
      </c>
      <c r="B189" s="103" t="s">
        <v>665</v>
      </c>
      <c r="C189" s="103" t="s">
        <v>666</v>
      </c>
      <c r="D189" s="103" t="s">
        <v>115</v>
      </c>
      <c r="E189" s="103" t="s">
        <v>115</v>
      </c>
    </row>
    <row r="190" spans="1:5">
      <c r="A190" s="105" t="s">
        <v>667</v>
      </c>
      <c r="B190" s="103" t="s">
        <v>668</v>
      </c>
      <c r="C190" s="103" t="s">
        <v>669</v>
      </c>
      <c r="D190" s="103" t="s">
        <v>115</v>
      </c>
      <c r="E190" s="103" t="s">
        <v>115</v>
      </c>
    </row>
    <row r="191" spans="1:5">
      <c r="A191" s="105" t="s">
        <v>670</v>
      </c>
      <c r="B191" s="103" t="s">
        <v>671</v>
      </c>
      <c r="C191" s="103" t="s">
        <v>672</v>
      </c>
      <c r="D191" s="103" t="s">
        <v>115</v>
      </c>
      <c r="E191" s="103" t="s">
        <v>115</v>
      </c>
    </row>
    <row r="192" spans="1:5">
      <c r="A192" s="105" t="s">
        <v>673</v>
      </c>
      <c r="B192" s="103" t="s">
        <v>674</v>
      </c>
      <c r="C192" s="103" t="s">
        <v>675</v>
      </c>
      <c r="D192" s="103" t="s">
        <v>115</v>
      </c>
      <c r="E192" s="103" t="s">
        <v>115</v>
      </c>
    </row>
    <row r="193" spans="1:5">
      <c r="A193" s="105" t="s">
        <v>676</v>
      </c>
      <c r="B193" s="103" t="s">
        <v>677</v>
      </c>
      <c r="C193" s="103" t="s">
        <v>678</v>
      </c>
      <c r="D193" s="103" t="s">
        <v>115</v>
      </c>
      <c r="E193" s="103" t="s">
        <v>115</v>
      </c>
    </row>
    <row r="194" spans="1:5">
      <c r="A194" s="105" t="s">
        <v>679</v>
      </c>
      <c r="B194" s="103" t="s">
        <v>680</v>
      </c>
      <c r="C194" s="103" t="s">
        <v>681</v>
      </c>
      <c r="D194" s="103" t="s">
        <v>115</v>
      </c>
      <c r="E194" s="103" t="s">
        <v>115</v>
      </c>
    </row>
    <row r="195" spans="1:5">
      <c r="A195" s="105" t="s">
        <v>682</v>
      </c>
      <c r="B195" s="103" t="s">
        <v>683</v>
      </c>
      <c r="C195" s="103" t="s">
        <v>684</v>
      </c>
      <c r="D195" s="103" t="s">
        <v>115</v>
      </c>
      <c r="E195" s="103" t="s">
        <v>115</v>
      </c>
    </row>
    <row r="196" spans="1:5">
      <c r="A196" s="105" t="s">
        <v>685</v>
      </c>
      <c r="B196" s="103" t="s">
        <v>686</v>
      </c>
      <c r="C196" s="103" t="s">
        <v>687</v>
      </c>
      <c r="D196" s="103" t="s">
        <v>115</v>
      </c>
      <c r="E196" s="103" t="s">
        <v>115</v>
      </c>
    </row>
    <row r="197" spans="1:5">
      <c r="A197" s="105" t="s">
        <v>688</v>
      </c>
      <c r="B197" s="103" t="s">
        <v>689</v>
      </c>
      <c r="C197" s="103" t="s">
        <v>690</v>
      </c>
      <c r="D197" s="103" t="s">
        <v>115</v>
      </c>
      <c r="E197" s="103" t="s">
        <v>115</v>
      </c>
    </row>
    <row r="198" spans="1:5">
      <c r="A198" s="105" t="s">
        <v>691</v>
      </c>
      <c r="B198" s="103" t="s">
        <v>692</v>
      </c>
      <c r="C198" s="103" t="s">
        <v>693</v>
      </c>
      <c r="D198" s="103" t="s">
        <v>115</v>
      </c>
      <c r="E198" s="103" t="s">
        <v>115</v>
      </c>
    </row>
    <row r="199" spans="1:5">
      <c r="A199" s="105" t="s">
        <v>694</v>
      </c>
      <c r="B199" s="103" t="s">
        <v>695</v>
      </c>
      <c r="C199" s="103" t="s">
        <v>696</v>
      </c>
      <c r="D199" s="103" t="s">
        <v>115</v>
      </c>
      <c r="E199" s="103" t="s">
        <v>115</v>
      </c>
    </row>
    <row r="200" spans="1:5">
      <c r="A200" s="105" t="s">
        <v>697</v>
      </c>
      <c r="B200" s="103" t="s">
        <v>398</v>
      </c>
      <c r="C200" s="103" t="s">
        <v>698</v>
      </c>
      <c r="D200" s="103" t="s">
        <v>115</v>
      </c>
      <c r="E200" s="103" t="s">
        <v>115</v>
      </c>
    </row>
    <row r="201" spans="1:5">
      <c r="A201" s="105" t="s">
        <v>699</v>
      </c>
      <c r="B201" s="103" t="s">
        <v>700</v>
      </c>
      <c r="C201" s="103" t="s">
        <v>701</v>
      </c>
      <c r="D201" s="103" t="s">
        <v>115</v>
      </c>
      <c r="E201" s="103" t="s">
        <v>115</v>
      </c>
    </row>
    <row r="202" spans="1:5">
      <c r="A202" s="105" t="s">
        <v>702</v>
      </c>
      <c r="B202" s="103" t="s">
        <v>703</v>
      </c>
      <c r="C202" s="103" t="s">
        <v>704</v>
      </c>
      <c r="D202" s="103" t="s">
        <v>115</v>
      </c>
      <c r="E202" s="103" t="s">
        <v>115</v>
      </c>
    </row>
    <row r="203" spans="1:5">
      <c r="A203" s="105" t="s">
        <v>705</v>
      </c>
      <c r="B203" s="103" t="s">
        <v>706</v>
      </c>
      <c r="C203" s="103" t="s">
        <v>707</v>
      </c>
      <c r="D203" s="103" t="s">
        <v>115</v>
      </c>
      <c r="E203" s="103" t="s">
        <v>115</v>
      </c>
    </row>
    <row r="204" spans="1:5">
      <c r="A204" s="105" t="s">
        <v>708</v>
      </c>
      <c r="B204" s="103" t="s">
        <v>709</v>
      </c>
      <c r="C204" s="103" t="s">
        <v>472</v>
      </c>
      <c r="D204" s="103" t="s">
        <v>115</v>
      </c>
      <c r="E204" s="103" t="s">
        <v>115</v>
      </c>
    </row>
    <row r="205" spans="1:5">
      <c r="A205" s="105" t="s">
        <v>710</v>
      </c>
      <c r="B205" s="103" t="s">
        <v>711</v>
      </c>
      <c r="C205" s="103" t="s">
        <v>712</v>
      </c>
      <c r="D205" s="103" t="s">
        <v>115</v>
      </c>
      <c r="E205" s="103" t="s">
        <v>115</v>
      </c>
    </row>
    <row r="206" spans="1:5">
      <c r="A206" s="105" t="s">
        <v>713</v>
      </c>
      <c r="B206" s="103" t="s">
        <v>714</v>
      </c>
      <c r="C206" s="103" t="s">
        <v>715</v>
      </c>
      <c r="D206" s="103" t="s">
        <v>115</v>
      </c>
      <c r="E206" s="103" t="s">
        <v>115</v>
      </c>
    </row>
    <row r="207" spans="1:5">
      <c r="A207" s="105" t="s">
        <v>716</v>
      </c>
      <c r="B207" s="103" t="s">
        <v>717</v>
      </c>
      <c r="C207" s="103" t="s">
        <v>718</v>
      </c>
      <c r="D207" s="103" t="s">
        <v>115</v>
      </c>
      <c r="E207" s="103" t="s">
        <v>115</v>
      </c>
    </row>
    <row r="208" spans="1:5">
      <c r="A208" s="105" t="s">
        <v>719</v>
      </c>
      <c r="B208" s="103" t="s">
        <v>720</v>
      </c>
      <c r="C208" s="103" t="s">
        <v>721</v>
      </c>
      <c r="D208" s="103" t="s">
        <v>115</v>
      </c>
      <c r="E208" s="103" t="s">
        <v>115</v>
      </c>
    </row>
    <row r="209" spans="1:5">
      <c r="A209" s="105" t="s">
        <v>722</v>
      </c>
      <c r="B209" s="103" t="s">
        <v>723</v>
      </c>
      <c r="C209" s="103" t="s">
        <v>724</v>
      </c>
      <c r="D209" s="103" t="s">
        <v>115</v>
      </c>
      <c r="E209" s="103" t="s">
        <v>115</v>
      </c>
    </row>
    <row r="210" spans="1:5">
      <c r="A210" s="105" t="s">
        <v>725</v>
      </c>
      <c r="B210" s="103" t="s">
        <v>726</v>
      </c>
      <c r="C210" s="103" t="s">
        <v>727</v>
      </c>
      <c r="D210" s="103" t="s">
        <v>115</v>
      </c>
      <c r="E210" s="103" t="s">
        <v>115</v>
      </c>
    </row>
    <row r="211" spans="1:5">
      <c r="A211" s="105" t="s">
        <v>728</v>
      </c>
      <c r="B211" s="103" t="s">
        <v>729</v>
      </c>
      <c r="C211" s="103" t="s">
        <v>730</v>
      </c>
      <c r="D211" s="103" t="s">
        <v>115</v>
      </c>
      <c r="E211" s="103" t="s">
        <v>115</v>
      </c>
    </row>
    <row r="212" spans="1:5">
      <c r="A212" s="105" t="s">
        <v>731</v>
      </c>
      <c r="B212" s="103" t="s">
        <v>732</v>
      </c>
      <c r="C212" s="103" t="s">
        <v>733</v>
      </c>
      <c r="D212" s="103" t="s">
        <v>115</v>
      </c>
      <c r="E212" s="103" t="s">
        <v>115</v>
      </c>
    </row>
    <row r="213" spans="1:5">
      <c r="A213" s="105" t="s">
        <v>734</v>
      </c>
      <c r="B213" s="103" t="s">
        <v>735</v>
      </c>
      <c r="C213" s="103" t="s">
        <v>736</v>
      </c>
      <c r="D213" s="103" t="s">
        <v>115</v>
      </c>
      <c r="E213" s="103" t="s">
        <v>115</v>
      </c>
    </row>
    <row r="214" spans="1:5">
      <c r="A214" s="105" t="s">
        <v>737</v>
      </c>
      <c r="B214" s="103" t="s">
        <v>738</v>
      </c>
      <c r="C214" s="103" t="s">
        <v>724</v>
      </c>
      <c r="D214" s="103" t="s">
        <v>115</v>
      </c>
      <c r="E214" s="103" t="s">
        <v>115</v>
      </c>
    </row>
    <row r="215" spans="1:5">
      <c r="A215" s="105" t="s">
        <v>739</v>
      </c>
      <c r="B215" s="103" t="s">
        <v>740</v>
      </c>
      <c r="C215" s="103" t="s">
        <v>741</v>
      </c>
      <c r="D215" s="103" t="s">
        <v>115</v>
      </c>
      <c r="E215" s="103" t="s">
        <v>115</v>
      </c>
    </row>
    <row r="216" spans="1:5">
      <c r="A216" s="105" t="s">
        <v>742</v>
      </c>
      <c r="B216" s="103" t="s">
        <v>743</v>
      </c>
      <c r="C216" s="103" t="s">
        <v>744</v>
      </c>
      <c r="D216" s="103" t="s">
        <v>115</v>
      </c>
      <c r="E216" s="103" t="s">
        <v>115</v>
      </c>
    </row>
    <row r="217" spans="1:5">
      <c r="A217" s="105" t="s">
        <v>745</v>
      </c>
      <c r="B217" s="103" t="s">
        <v>746</v>
      </c>
      <c r="C217" s="103" t="s">
        <v>747</v>
      </c>
      <c r="D217" s="103" t="s">
        <v>115</v>
      </c>
      <c r="E217" s="103" t="s">
        <v>115</v>
      </c>
    </row>
    <row r="218" spans="1:5">
      <c r="A218" s="105" t="s">
        <v>748</v>
      </c>
      <c r="B218" s="103" t="s">
        <v>749</v>
      </c>
      <c r="C218" s="103" t="s">
        <v>750</v>
      </c>
      <c r="D218" s="103" t="s">
        <v>115</v>
      </c>
      <c r="E218" s="103" t="s">
        <v>115</v>
      </c>
    </row>
    <row r="219" spans="1:5">
      <c r="A219" s="105" t="s">
        <v>751</v>
      </c>
      <c r="B219" s="103" t="s">
        <v>752</v>
      </c>
      <c r="C219" s="103" t="s">
        <v>753</v>
      </c>
      <c r="D219" s="103" t="s">
        <v>115</v>
      </c>
      <c r="E219" s="103" t="s">
        <v>115</v>
      </c>
    </row>
    <row r="220" spans="1:5">
      <c r="A220" s="105" t="s">
        <v>754</v>
      </c>
      <c r="B220" s="103" t="s">
        <v>755</v>
      </c>
      <c r="C220" s="103" t="s">
        <v>756</v>
      </c>
      <c r="D220" s="103" t="s">
        <v>115</v>
      </c>
      <c r="E220" s="103" t="s">
        <v>115</v>
      </c>
    </row>
    <row r="221" spans="1:5">
      <c r="A221" s="105" t="s">
        <v>757</v>
      </c>
      <c r="B221" s="103" t="s">
        <v>758</v>
      </c>
      <c r="C221" s="103" t="s">
        <v>759</v>
      </c>
      <c r="D221" s="103" t="s">
        <v>115</v>
      </c>
      <c r="E221" s="103" t="s">
        <v>115</v>
      </c>
    </row>
    <row r="222" spans="1:5">
      <c r="A222" s="105" t="s">
        <v>760</v>
      </c>
      <c r="B222" s="103" t="s">
        <v>761</v>
      </c>
      <c r="C222" s="103" t="s">
        <v>762</v>
      </c>
      <c r="D222" s="103" t="s">
        <v>115</v>
      </c>
      <c r="E222" s="103" t="s">
        <v>115</v>
      </c>
    </row>
    <row r="223" spans="1:5">
      <c r="A223" s="105" t="s">
        <v>763</v>
      </c>
      <c r="B223" s="103" t="s">
        <v>764</v>
      </c>
      <c r="C223" s="103" t="s">
        <v>765</v>
      </c>
      <c r="D223" s="103" t="s">
        <v>115</v>
      </c>
      <c r="E223" s="103" t="s">
        <v>115</v>
      </c>
    </row>
    <row r="224" spans="1:5">
      <c r="A224" s="105" t="s">
        <v>766</v>
      </c>
      <c r="B224" s="103" t="s">
        <v>767</v>
      </c>
      <c r="C224" s="103" t="s">
        <v>768</v>
      </c>
      <c r="D224" s="103" t="s">
        <v>115</v>
      </c>
      <c r="E224" s="103" t="s">
        <v>115</v>
      </c>
    </row>
    <row r="225" spans="1:5">
      <c r="A225" s="105" t="s">
        <v>769</v>
      </c>
      <c r="B225" s="103" t="s">
        <v>770</v>
      </c>
      <c r="C225" s="103" t="s">
        <v>771</v>
      </c>
      <c r="D225" s="103" t="s">
        <v>115</v>
      </c>
      <c r="E225" s="103" t="s">
        <v>115</v>
      </c>
    </row>
    <row r="226" spans="1:5">
      <c r="A226" s="105" t="s">
        <v>772</v>
      </c>
      <c r="B226" s="103" t="s">
        <v>773</v>
      </c>
      <c r="C226" s="103" t="s">
        <v>774</v>
      </c>
      <c r="D226" s="103" t="s">
        <v>115</v>
      </c>
      <c r="E226" s="103" t="s">
        <v>115</v>
      </c>
    </row>
    <row r="227" spans="1:5">
      <c r="A227" s="105" t="s">
        <v>775</v>
      </c>
      <c r="B227" s="103" t="s">
        <v>776</v>
      </c>
      <c r="C227" s="103" t="s">
        <v>777</v>
      </c>
      <c r="D227" s="103" t="s">
        <v>115</v>
      </c>
      <c r="E227" s="103" t="s">
        <v>115</v>
      </c>
    </row>
    <row r="228" spans="1:5">
      <c r="A228" s="105" t="s">
        <v>778</v>
      </c>
      <c r="B228" s="103" t="s">
        <v>779</v>
      </c>
      <c r="C228" s="103" t="s">
        <v>780</v>
      </c>
      <c r="D228" s="103" t="s">
        <v>115</v>
      </c>
      <c r="E228" s="103" t="s">
        <v>115</v>
      </c>
    </row>
    <row r="229" spans="1:5">
      <c r="A229" s="105" t="s">
        <v>781</v>
      </c>
      <c r="B229" s="103" t="s">
        <v>782</v>
      </c>
      <c r="C229" s="103" t="s">
        <v>783</v>
      </c>
      <c r="D229" s="103" t="s">
        <v>115</v>
      </c>
      <c r="E229" s="103" t="s">
        <v>115</v>
      </c>
    </row>
    <row r="230" spans="1:5">
      <c r="A230" s="105" t="s">
        <v>784</v>
      </c>
      <c r="B230" s="103" t="s">
        <v>785</v>
      </c>
      <c r="C230" s="103" t="s">
        <v>786</v>
      </c>
      <c r="D230" s="103" t="s">
        <v>115</v>
      </c>
      <c r="E230" s="103" t="s">
        <v>115</v>
      </c>
    </row>
    <row r="231" spans="1:5">
      <c r="A231" s="105" t="s">
        <v>787</v>
      </c>
      <c r="B231" s="103" t="s">
        <v>788</v>
      </c>
      <c r="C231" s="103" t="s">
        <v>789</v>
      </c>
      <c r="D231" s="103" t="s">
        <v>115</v>
      </c>
      <c r="E231" s="103" t="s">
        <v>115</v>
      </c>
    </row>
    <row r="232" spans="1:5">
      <c r="A232" s="105" t="s">
        <v>790</v>
      </c>
      <c r="B232" s="103" t="s">
        <v>791</v>
      </c>
      <c r="C232" s="103" t="s">
        <v>792</v>
      </c>
      <c r="D232" s="103" t="s">
        <v>115</v>
      </c>
      <c r="E232" s="103" t="s">
        <v>115</v>
      </c>
    </row>
    <row r="233" spans="1:5">
      <c r="A233" s="105" t="s">
        <v>793</v>
      </c>
      <c r="B233" s="103" t="s">
        <v>794</v>
      </c>
      <c r="C233" s="103" t="s">
        <v>795</v>
      </c>
      <c r="D233" s="103" t="s">
        <v>115</v>
      </c>
      <c r="E233" s="103" t="s">
        <v>115</v>
      </c>
    </row>
    <row r="234" spans="1:5">
      <c r="A234" s="105" t="s">
        <v>796</v>
      </c>
      <c r="B234" s="103" t="s">
        <v>797</v>
      </c>
      <c r="C234" s="103" t="s">
        <v>798</v>
      </c>
      <c r="D234" s="103" t="s">
        <v>115</v>
      </c>
      <c r="E234" s="103" t="s">
        <v>115</v>
      </c>
    </row>
    <row r="235" spans="1:5">
      <c r="A235" s="105" t="s">
        <v>799</v>
      </c>
      <c r="B235" s="103" t="s">
        <v>800</v>
      </c>
      <c r="C235" s="103" t="s">
        <v>801</v>
      </c>
      <c r="D235" s="103" t="s">
        <v>115</v>
      </c>
      <c r="E235" s="103" t="s">
        <v>115</v>
      </c>
    </row>
    <row r="236" spans="1:5">
      <c r="A236" s="105" t="s">
        <v>802</v>
      </c>
      <c r="B236" s="103" t="s">
        <v>803</v>
      </c>
      <c r="C236" s="103" t="s">
        <v>804</v>
      </c>
      <c r="D236" s="103" t="s">
        <v>115</v>
      </c>
      <c r="E236" s="103" t="s">
        <v>115</v>
      </c>
    </row>
    <row r="237" spans="1:5">
      <c r="A237" s="105" t="s">
        <v>805</v>
      </c>
      <c r="B237" s="103" t="s">
        <v>806</v>
      </c>
      <c r="C237" s="103" t="s">
        <v>807</v>
      </c>
      <c r="D237" s="103" t="s">
        <v>115</v>
      </c>
      <c r="E237" s="103" t="s">
        <v>115</v>
      </c>
    </row>
    <row r="238" spans="1:5">
      <c r="A238" s="105" t="s">
        <v>808</v>
      </c>
      <c r="B238" s="103" t="s">
        <v>809</v>
      </c>
      <c r="C238" s="103" t="s">
        <v>810</v>
      </c>
      <c r="D238" s="103" t="s">
        <v>115</v>
      </c>
      <c r="E238" s="103" t="s">
        <v>115</v>
      </c>
    </row>
    <row r="239" spans="1:5">
      <c r="A239" s="105" t="s">
        <v>811</v>
      </c>
      <c r="B239" s="103" t="s">
        <v>812</v>
      </c>
      <c r="C239" s="103" t="s">
        <v>813</v>
      </c>
      <c r="D239" s="103" t="s">
        <v>115</v>
      </c>
      <c r="E239" s="103" t="s">
        <v>115</v>
      </c>
    </row>
    <row r="240" spans="1:5">
      <c r="A240" s="105" t="s">
        <v>814</v>
      </c>
      <c r="B240" s="103" t="s">
        <v>815</v>
      </c>
      <c r="C240" s="103" t="s">
        <v>816</v>
      </c>
      <c r="D240" s="103" t="s">
        <v>115</v>
      </c>
      <c r="E240" s="103" t="s">
        <v>115</v>
      </c>
    </row>
    <row r="241" spans="1:5">
      <c r="A241" s="105" t="s">
        <v>817</v>
      </c>
      <c r="B241" s="103" t="s">
        <v>818</v>
      </c>
      <c r="C241" s="103" t="s">
        <v>819</v>
      </c>
      <c r="D241" s="103" t="s">
        <v>115</v>
      </c>
      <c r="E241" s="103" t="s">
        <v>115</v>
      </c>
    </row>
    <row r="242" spans="1:5">
      <c r="A242" s="105" t="s">
        <v>820</v>
      </c>
      <c r="B242" s="103" t="s">
        <v>821</v>
      </c>
      <c r="C242" s="103" t="s">
        <v>822</v>
      </c>
      <c r="D242" s="103" t="s">
        <v>115</v>
      </c>
      <c r="E242" s="103" t="s">
        <v>115</v>
      </c>
    </row>
    <row r="243" spans="1:5">
      <c r="A243" s="105" t="s">
        <v>823</v>
      </c>
      <c r="B243" s="103" t="s">
        <v>824</v>
      </c>
      <c r="C243" s="103" t="s">
        <v>825</v>
      </c>
      <c r="D243" s="103" t="s">
        <v>115</v>
      </c>
      <c r="E243" s="103" t="s">
        <v>115</v>
      </c>
    </row>
    <row r="244" spans="1:5">
      <c r="A244" s="105" t="s">
        <v>826</v>
      </c>
      <c r="B244" s="103" t="s">
        <v>827</v>
      </c>
      <c r="C244" s="103" t="s">
        <v>828</v>
      </c>
      <c r="D244" s="103" t="s">
        <v>115</v>
      </c>
      <c r="E244" s="103" t="s">
        <v>115</v>
      </c>
    </row>
    <row r="245" spans="1:5">
      <c r="A245" s="105" t="s">
        <v>829</v>
      </c>
      <c r="B245" s="103" t="s">
        <v>830</v>
      </c>
      <c r="C245" s="103" t="s">
        <v>831</v>
      </c>
      <c r="D245" s="103" t="s">
        <v>115</v>
      </c>
      <c r="E245" s="103" t="s">
        <v>115</v>
      </c>
    </row>
    <row r="246" spans="1:5">
      <c r="A246" s="105" t="s">
        <v>832</v>
      </c>
      <c r="B246" s="103" t="s">
        <v>833</v>
      </c>
      <c r="C246" s="103" t="s">
        <v>834</v>
      </c>
      <c r="D246" s="103" t="s">
        <v>115</v>
      </c>
      <c r="E246" s="103" t="s">
        <v>115</v>
      </c>
    </row>
    <row r="247" spans="1:5">
      <c r="A247" s="105" t="s">
        <v>835</v>
      </c>
      <c r="B247" s="103" t="s">
        <v>836</v>
      </c>
      <c r="C247" s="103" t="s">
        <v>836</v>
      </c>
      <c r="D247" s="103" t="s">
        <v>115</v>
      </c>
      <c r="E247" s="103" t="s">
        <v>115</v>
      </c>
    </row>
    <row r="248" spans="1:5">
      <c r="A248" s="105" t="s">
        <v>837</v>
      </c>
      <c r="B248" s="103" t="s">
        <v>838</v>
      </c>
      <c r="C248" s="103" t="s">
        <v>839</v>
      </c>
      <c r="D248" s="103" t="s">
        <v>115</v>
      </c>
      <c r="E248" s="103" t="s">
        <v>115</v>
      </c>
    </row>
    <row r="249" spans="1:5">
      <c r="A249" s="105" t="s">
        <v>840</v>
      </c>
      <c r="B249" s="103" t="s">
        <v>841</v>
      </c>
      <c r="C249" s="103" t="s">
        <v>842</v>
      </c>
      <c r="D249" s="103" t="s">
        <v>115</v>
      </c>
      <c r="E249" s="103" t="s">
        <v>115</v>
      </c>
    </row>
    <row r="250" spans="1:5">
      <c r="A250" s="105" t="s">
        <v>843</v>
      </c>
      <c r="B250" s="103" t="s">
        <v>844</v>
      </c>
      <c r="C250" s="103" t="s">
        <v>845</v>
      </c>
      <c r="D250" s="103" t="s">
        <v>115</v>
      </c>
      <c r="E250" s="103" t="s">
        <v>115</v>
      </c>
    </row>
    <row r="251" spans="1:5">
      <c r="A251" s="105" t="s">
        <v>846</v>
      </c>
      <c r="B251" s="103" t="s">
        <v>847</v>
      </c>
      <c r="C251" s="103" t="s">
        <v>848</v>
      </c>
      <c r="D251" s="103" t="s">
        <v>115</v>
      </c>
      <c r="E251" s="103" t="s">
        <v>115</v>
      </c>
    </row>
    <row r="252" spans="1:5">
      <c r="A252" s="105" t="s">
        <v>849</v>
      </c>
      <c r="B252" s="103" t="s">
        <v>850</v>
      </c>
      <c r="C252" s="103" t="s">
        <v>851</v>
      </c>
      <c r="D252" s="103" t="s">
        <v>115</v>
      </c>
      <c r="E252" s="103" t="s">
        <v>115</v>
      </c>
    </row>
    <row r="253" spans="1:5">
      <c r="A253" s="105" t="s">
        <v>852</v>
      </c>
      <c r="B253" s="103" t="s">
        <v>853</v>
      </c>
      <c r="C253" s="103" t="s">
        <v>854</v>
      </c>
      <c r="D253" s="103" t="s">
        <v>115</v>
      </c>
      <c r="E253" s="103" t="s">
        <v>115</v>
      </c>
    </row>
    <row r="254" spans="1:5">
      <c r="A254" s="105" t="s">
        <v>855</v>
      </c>
      <c r="B254" s="103" t="s">
        <v>856</v>
      </c>
      <c r="C254" s="103" t="s">
        <v>857</v>
      </c>
      <c r="D254" s="103" t="s">
        <v>115</v>
      </c>
      <c r="E254" s="103" t="s">
        <v>115</v>
      </c>
    </row>
    <row r="255" spans="1:5">
      <c r="A255" s="105" t="s">
        <v>858</v>
      </c>
      <c r="B255" s="103" t="s">
        <v>859</v>
      </c>
      <c r="C255" s="103" t="s">
        <v>860</v>
      </c>
      <c r="D255" s="103" t="s">
        <v>115</v>
      </c>
      <c r="E255" s="103" t="s">
        <v>115</v>
      </c>
    </row>
    <row r="256" spans="1:5">
      <c r="A256" s="105" t="s">
        <v>861</v>
      </c>
      <c r="B256" s="103" t="s">
        <v>862</v>
      </c>
      <c r="C256" s="103" t="s">
        <v>863</v>
      </c>
      <c r="D256" s="103" t="s">
        <v>115</v>
      </c>
      <c r="E256" s="103" t="s">
        <v>115</v>
      </c>
    </row>
    <row r="257" spans="1:5">
      <c r="A257" s="105" t="s">
        <v>864</v>
      </c>
      <c r="B257" s="103" t="s">
        <v>865</v>
      </c>
      <c r="C257" s="103" t="s">
        <v>866</v>
      </c>
      <c r="D257" s="103" t="s">
        <v>115</v>
      </c>
      <c r="E257" s="103" t="s">
        <v>115</v>
      </c>
    </row>
    <row r="258" spans="1:5">
      <c r="A258" s="105" t="s">
        <v>867</v>
      </c>
      <c r="B258" s="103" t="s">
        <v>868</v>
      </c>
      <c r="C258" s="103" t="s">
        <v>869</v>
      </c>
      <c r="D258" s="103" t="s">
        <v>115</v>
      </c>
      <c r="E258" s="103" t="s">
        <v>115</v>
      </c>
    </row>
    <row r="259" spans="1:5">
      <c r="A259" s="105" t="s">
        <v>870</v>
      </c>
      <c r="B259" s="103" t="s">
        <v>871</v>
      </c>
      <c r="C259" s="103" t="s">
        <v>872</v>
      </c>
      <c r="D259" s="103" t="s">
        <v>115</v>
      </c>
      <c r="E259" s="103" t="s">
        <v>115</v>
      </c>
    </row>
    <row r="260" spans="1:5">
      <c r="A260" s="105" t="s">
        <v>873</v>
      </c>
      <c r="B260" s="103" t="s">
        <v>874</v>
      </c>
      <c r="C260" s="103" t="s">
        <v>875</v>
      </c>
      <c r="D260" s="103" t="s">
        <v>115</v>
      </c>
      <c r="E260" s="103" t="s">
        <v>115</v>
      </c>
    </row>
    <row r="261" spans="1:5">
      <c r="A261" s="105" t="s">
        <v>876</v>
      </c>
      <c r="B261" s="103" t="s">
        <v>877</v>
      </c>
      <c r="C261" s="103" t="s">
        <v>878</v>
      </c>
      <c r="D261" s="103" t="s">
        <v>115</v>
      </c>
      <c r="E261" s="103" t="s">
        <v>115</v>
      </c>
    </row>
    <row r="262" spans="1:5">
      <c r="A262" s="105" t="s">
        <v>879</v>
      </c>
      <c r="B262" s="103" t="s">
        <v>880</v>
      </c>
      <c r="C262" s="103" t="s">
        <v>881</v>
      </c>
      <c r="D262" s="103" t="s">
        <v>115</v>
      </c>
      <c r="E262" s="103" t="s">
        <v>115</v>
      </c>
    </row>
    <row r="263" spans="1:5">
      <c r="A263" s="105" t="s">
        <v>882</v>
      </c>
      <c r="B263" s="103" t="s">
        <v>883</v>
      </c>
      <c r="C263" s="103" t="s">
        <v>884</v>
      </c>
      <c r="D263" s="103" t="s">
        <v>115</v>
      </c>
      <c r="E263" s="103" t="s">
        <v>115</v>
      </c>
    </row>
    <row r="264" spans="1:5">
      <c r="A264" s="105" t="s">
        <v>885</v>
      </c>
      <c r="B264" s="103" t="s">
        <v>886</v>
      </c>
      <c r="C264" s="103" t="s">
        <v>887</v>
      </c>
      <c r="D264" s="103" t="s">
        <v>115</v>
      </c>
      <c r="E264" s="103" t="s">
        <v>115</v>
      </c>
    </row>
    <row r="265" spans="1:5">
      <c r="A265" s="105" t="s">
        <v>888</v>
      </c>
      <c r="B265" s="103" t="s">
        <v>889</v>
      </c>
      <c r="C265" s="103" t="s">
        <v>890</v>
      </c>
      <c r="D265" s="103" t="s">
        <v>115</v>
      </c>
      <c r="E265" s="103" t="s">
        <v>115</v>
      </c>
    </row>
    <row r="266" spans="1:5">
      <c r="A266" s="105" t="s">
        <v>891</v>
      </c>
      <c r="B266" s="103" t="s">
        <v>892</v>
      </c>
      <c r="C266" s="103" t="s">
        <v>893</v>
      </c>
      <c r="D266" s="103" t="s">
        <v>115</v>
      </c>
      <c r="E266" s="103" t="s">
        <v>115</v>
      </c>
    </row>
    <row r="267" spans="1:5">
      <c r="A267" s="105" t="s">
        <v>894</v>
      </c>
      <c r="B267" s="103" t="s">
        <v>895</v>
      </c>
      <c r="C267" s="103" t="s">
        <v>724</v>
      </c>
      <c r="D267" s="103" t="s">
        <v>115</v>
      </c>
      <c r="E267" s="103" t="s">
        <v>115</v>
      </c>
    </row>
    <row r="268" spans="1:5">
      <c r="A268" s="105" t="s">
        <v>896</v>
      </c>
      <c r="B268" s="103" t="s">
        <v>897</v>
      </c>
      <c r="C268" s="103" t="s">
        <v>724</v>
      </c>
      <c r="D268" s="103" t="s">
        <v>115</v>
      </c>
      <c r="E268" s="103" t="s">
        <v>115</v>
      </c>
    </row>
    <row r="269" spans="1:5">
      <c r="A269" s="105" t="s">
        <v>898</v>
      </c>
      <c r="B269" s="103" t="s">
        <v>899</v>
      </c>
      <c r="C269" s="103" t="s">
        <v>724</v>
      </c>
      <c r="D269" s="103" t="s">
        <v>115</v>
      </c>
      <c r="E269" s="103" t="s">
        <v>115</v>
      </c>
    </row>
    <row r="270" spans="1:5">
      <c r="A270" s="105" t="s">
        <v>900</v>
      </c>
      <c r="B270" s="103" t="s">
        <v>901</v>
      </c>
      <c r="C270" s="103" t="s">
        <v>902</v>
      </c>
      <c r="D270" s="103" t="s">
        <v>115</v>
      </c>
      <c r="E270" s="103" t="s">
        <v>115</v>
      </c>
    </row>
    <row r="271" spans="1:5">
      <c r="A271" s="105" t="s">
        <v>903</v>
      </c>
      <c r="B271" s="103" t="s">
        <v>904</v>
      </c>
      <c r="C271" s="103" t="s">
        <v>905</v>
      </c>
      <c r="D271" s="103" t="s">
        <v>115</v>
      </c>
      <c r="E271" s="103" t="s">
        <v>115</v>
      </c>
    </row>
    <row r="272" spans="1:5">
      <c r="A272" s="105" t="s">
        <v>906</v>
      </c>
      <c r="B272" s="103" t="s">
        <v>907</v>
      </c>
      <c r="C272" s="103" t="s">
        <v>908</v>
      </c>
      <c r="D272" s="103" t="s">
        <v>115</v>
      </c>
      <c r="E272" s="103" t="s">
        <v>115</v>
      </c>
    </row>
    <row r="273" spans="1:5">
      <c r="A273" s="105" t="s">
        <v>909</v>
      </c>
      <c r="B273" s="103" t="s">
        <v>910</v>
      </c>
      <c r="C273" s="103" t="s">
        <v>911</v>
      </c>
      <c r="D273" s="103" t="s">
        <v>115</v>
      </c>
      <c r="E273" s="103" t="s">
        <v>115</v>
      </c>
    </row>
    <row r="274" spans="1:5">
      <c r="A274" s="105" t="s">
        <v>912</v>
      </c>
      <c r="B274" s="103" t="s">
        <v>913</v>
      </c>
      <c r="C274" s="103" t="s">
        <v>914</v>
      </c>
      <c r="D274" s="103" t="s">
        <v>115</v>
      </c>
      <c r="E274" s="103" t="s">
        <v>115</v>
      </c>
    </row>
    <row r="275" spans="1:5">
      <c r="A275" s="105" t="s">
        <v>915</v>
      </c>
      <c r="B275" s="103" t="s">
        <v>916</v>
      </c>
      <c r="C275" s="103" t="s">
        <v>917</v>
      </c>
      <c r="D275" s="103" t="s">
        <v>115</v>
      </c>
      <c r="E275" s="103" t="s">
        <v>115</v>
      </c>
    </row>
    <row r="276" spans="1:5">
      <c r="A276" s="105" t="s">
        <v>918</v>
      </c>
      <c r="B276" s="103" t="s">
        <v>919</v>
      </c>
      <c r="C276" s="103" t="s">
        <v>920</v>
      </c>
      <c r="D276" s="103" t="s">
        <v>115</v>
      </c>
      <c r="E276" s="103" t="s">
        <v>115</v>
      </c>
    </row>
    <row r="277" spans="1:5">
      <c r="A277" s="105" t="s">
        <v>921</v>
      </c>
      <c r="B277" s="103" t="s">
        <v>922</v>
      </c>
      <c r="C277" s="103" t="s">
        <v>429</v>
      </c>
      <c r="D277" s="103" t="s">
        <v>115</v>
      </c>
      <c r="E277" s="103" t="s">
        <v>115</v>
      </c>
    </row>
    <row r="278" spans="1:5">
      <c r="A278" s="105" t="s">
        <v>923</v>
      </c>
      <c r="B278" s="103" t="s">
        <v>924</v>
      </c>
      <c r="C278" s="103" t="s">
        <v>925</v>
      </c>
      <c r="D278" s="103" t="s">
        <v>115</v>
      </c>
      <c r="E278" s="103" t="s">
        <v>115</v>
      </c>
    </row>
    <row r="279" spans="1:5">
      <c r="A279" s="105" t="s">
        <v>926</v>
      </c>
      <c r="B279" s="103" t="s">
        <v>927</v>
      </c>
      <c r="C279" s="103" t="s">
        <v>724</v>
      </c>
      <c r="D279" s="103" t="s">
        <v>115</v>
      </c>
      <c r="E279" s="103" t="s">
        <v>115</v>
      </c>
    </row>
    <row r="280" spans="1:5">
      <c r="A280" s="105" t="s">
        <v>928</v>
      </c>
      <c r="B280" s="103" t="s">
        <v>929</v>
      </c>
      <c r="C280" s="103" t="s">
        <v>930</v>
      </c>
      <c r="D280" s="103" t="s">
        <v>115</v>
      </c>
      <c r="E280" s="103" t="s">
        <v>115</v>
      </c>
    </row>
    <row r="281" spans="1:5">
      <c r="A281" s="105" t="s">
        <v>931</v>
      </c>
      <c r="B281" s="103" t="s">
        <v>932</v>
      </c>
      <c r="C281" s="103" t="s">
        <v>902</v>
      </c>
      <c r="D281" s="103" t="s">
        <v>115</v>
      </c>
      <c r="E281" s="103" t="s">
        <v>115</v>
      </c>
    </row>
    <row r="282" spans="1:5">
      <c r="A282" s="105" t="s">
        <v>933</v>
      </c>
      <c r="B282" s="103" t="s">
        <v>934</v>
      </c>
      <c r="C282" s="103" t="s">
        <v>724</v>
      </c>
      <c r="D282" s="103" t="s">
        <v>115</v>
      </c>
      <c r="E282" s="103" t="s">
        <v>115</v>
      </c>
    </row>
    <row r="283" spans="1:5">
      <c r="A283" s="105" t="s">
        <v>935</v>
      </c>
      <c r="B283" s="103" t="s">
        <v>936</v>
      </c>
      <c r="C283" s="103" t="s">
        <v>937</v>
      </c>
      <c r="D283" s="103" t="s">
        <v>115</v>
      </c>
      <c r="E283" s="103" t="s">
        <v>115</v>
      </c>
    </row>
    <row r="284" spans="1:5">
      <c r="A284" s="105" t="s">
        <v>938</v>
      </c>
      <c r="B284" s="103" t="s">
        <v>939</v>
      </c>
      <c r="C284" s="103" t="s">
        <v>940</v>
      </c>
      <c r="D284" s="103" t="s">
        <v>115</v>
      </c>
      <c r="E284" s="103" t="s">
        <v>115</v>
      </c>
    </row>
    <row r="285" spans="1:5">
      <c r="A285" s="105" t="s">
        <v>941</v>
      </c>
      <c r="B285" s="103" t="s">
        <v>942</v>
      </c>
      <c r="C285" s="103" t="s">
        <v>886</v>
      </c>
      <c r="D285" s="103" t="s">
        <v>115</v>
      </c>
      <c r="E285" s="103" t="s">
        <v>115</v>
      </c>
    </row>
    <row r="286" spans="1:5">
      <c r="A286" s="105" t="s">
        <v>943</v>
      </c>
      <c r="B286" s="103" t="s">
        <v>944</v>
      </c>
      <c r="C286" s="103" t="s">
        <v>141</v>
      </c>
      <c r="D286" s="103" t="s">
        <v>115</v>
      </c>
      <c r="E286" s="103" t="s">
        <v>115</v>
      </c>
    </row>
    <row r="287" spans="1:5">
      <c r="A287" s="105" t="s">
        <v>945</v>
      </c>
      <c r="B287" s="103" t="s">
        <v>946</v>
      </c>
      <c r="C287" s="103" t="s">
        <v>947</v>
      </c>
      <c r="D287" s="103" t="s">
        <v>115</v>
      </c>
      <c r="E287" s="103" t="s">
        <v>115</v>
      </c>
    </row>
    <row r="288" spans="1:5">
      <c r="A288" s="105" t="s">
        <v>948</v>
      </c>
      <c r="B288" s="103" t="s">
        <v>949</v>
      </c>
      <c r="C288" s="103" t="s">
        <v>950</v>
      </c>
      <c r="D288" s="103" t="s">
        <v>115</v>
      </c>
      <c r="E288" s="103" t="s">
        <v>115</v>
      </c>
    </row>
    <row r="289" spans="1:5">
      <c r="A289" s="105" t="s">
        <v>951</v>
      </c>
      <c r="B289" s="103" t="s">
        <v>952</v>
      </c>
      <c r="C289" s="103" t="s">
        <v>953</v>
      </c>
      <c r="D289" s="103" t="s">
        <v>115</v>
      </c>
      <c r="E289" s="103" t="s">
        <v>115</v>
      </c>
    </row>
    <row r="290" spans="1:5">
      <c r="A290" s="105" t="s">
        <v>954</v>
      </c>
      <c r="B290" s="103" t="s">
        <v>955</v>
      </c>
      <c r="C290" s="103" t="s">
        <v>956</v>
      </c>
      <c r="D290" s="103" t="s">
        <v>115</v>
      </c>
      <c r="E290" s="103" t="s">
        <v>115</v>
      </c>
    </row>
    <row r="291" spans="1:5">
      <c r="A291" s="105" t="s">
        <v>957</v>
      </c>
      <c r="B291" s="103" t="s">
        <v>958</v>
      </c>
      <c r="C291" s="103" t="s">
        <v>959</v>
      </c>
      <c r="D291" s="103" t="s">
        <v>115</v>
      </c>
      <c r="E291" s="103" t="s">
        <v>115</v>
      </c>
    </row>
    <row r="292" spans="1:5">
      <c r="A292" s="105" t="s">
        <v>960</v>
      </c>
      <c r="B292" s="103" t="s">
        <v>961</v>
      </c>
      <c r="C292" s="103" t="s">
        <v>962</v>
      </c>
      <c r="D292" s="103" t="s">
        <v>115</v>
      </c>
      <c r="E292" s="103" t="s">
        <v>115</v>
      </c>
    </row>
    <row r="293" spans="1:5">
      <c r="A293" s="105" t="s">
        <v>963</v>
      </c>
      <c r="B293" s="103" t="s">
        <v>964</v>
      </c>
      <c r="C293" s="103" t="s">
        <v>965</v>
      </c>
      <c r="D293" s="103" t="s">
        <v>115</v>
      </c>
      <c r="E293" s="103" t="s">
        <v>115</v>
      </c>
    </row>
    <row r="294" spans="1:5">
      <c r="A294" s="105" t="s">
        <v>966</v>
      </c>
      <c r="B294" s="103" t="s">
        <v>967</v>
      </c>
      <c r="C294" s="103" t="s">
        <v>968</v>
      </c>
      <c r="D294" s="103" t="s">
        <v>115</v>
      </c>
      <c r="E294" s="103" t="s">
        <v>115</v>
      </c>
    </row>
    <row r="295" spans="1:5">
      <c r="A295" s="105" t="s">
        <v>969</v>
      </c>
      <c r="B295" s="103" t="s">
        <v>970</v>
      </c>
      <c r="C295" s="103" t="s">
        <v>971</v>
      </c>
      <c r="D295" s="103" t="s">
        <v>115</v>
      </c>
      <c r="E295" s="103" t="s">
        <v>115</v>
      </c>
    </row>
    <row r="296" spans="1:5">
      <c r="A296" s="105" t="s">
        <v>972</v>
      </c>
      <c r="B296" s="103" t="s">
        <v>973</v>
      </c>
      <c r="C296" s="103" t="s">
        <v>974</v>
      </c>
      <c r="D296" s="103" t="s">
        <v>115</v>
      </c>
      <c r="E296" s="103" t="s">
        <v>115</v>
      </c>
    </row>
    <row r="297" spans="1:5">
      <c r="A297" s="105" t="s">
        <v>975</v>
      </c>
      <c r="B297" s="103" t="s">
        <v>976</v>
      </c>
      <c r="C297" s="103" t="s">
        <v>977</v>
      </c>
      <c r="D297" s="103" t="s">
        <v>115</v>
      </c>
      <c r="E297" s="103" t="s">
        <v>115</v>
      </c>
    </row>
    <row r="298" spans="1:5">
      <c r="A298" s="105" t="s">
        <v>978</v>
      </c>
      <c r="B298" s="103" t="s">
        <v>979</v>
      </c>
      <c r="C298" s="103" t="s">
        <v>980</v>
      </c>
      <c r="D298" s="103" t="s">
        <v>115</v>
      </c>
      <c r="E298" s="103" t="s">
        <v>115</v>
      </c>
    </row>
    <row r="299" spans="1:5">
      <c r="A299" s="105" t="s">
        <v>981</v>
      </c>
      <c r="B299" s="103" t="s">
        <v>982</v>
      </c>
      <c r="C299" s="103" t="s">
        <v>983</v>
      </c>
      <c r="D299" s="103" t="s">
        <v>115</v>
      </c>
      <c r="E299" s="103" t="s">
        <v>115</v>
      </c>
    </row>
    <row r="300" spans="1:5">
      <c r="A300" s="105" t="s">
        <v>984</v>
      </c>
      <c r="B300" s="103" t="s">
        <v>985</v>
      </c>
      <c r="C300" s="103" t="s">
        <v>986</v>
      </c>
      <c r="D300" s="103" t="s">
        <v>115</v>
      </c>
      <c r="E300" s="103" t="s">
        <v>115</v>
      </c>
    </row>
    <row r="301" spans="1:5">
      <c r="A301" s="105" t="s">
        <v>987</v>
      </c>
      <c r="B301" s="103" t="s">
        <v>988</v>
      </c>
      <c r="C301" s="103" t="s">
        <v>989</v>
      </c>
      <c r="D301" s="103" t="s">
        <v>115</v>
      </c>
      <c r="E301" s="103" t="s">
        <v>115</v>
      </c>
    </row>
    <row r="302" spans="1:5">
      <c r="A302" s="105" t="s">
        <v>990</v>
      </c>
      <c r="B302" s="103" t="s">
        <v>991</v>
      </c>
      <c r="C302" s="103" t="s">
        <v>992</v>
      </c>
      <c r="D302" s="103" t="s">
        <v>115</v>
      </c>
      <c r="E302" s="103" t="s">
        <v>115</v>
      </c>
    </row>
    <row r="303" spans="1:5">
      <c r="A303" s="105" t="s">
        <v>993</v>
      </c>
      <c r="B303" s="103" t="s">
        <v>994</v>
      </c>
      <c r="C303" s="103" t="s">
        <v>995</v>
      </c>
      <c r="D303" s="103" t="s">
        <v>115</v>
      </c>
      <c r="E303" s="103" t="s">
        <v>115</v>
      </c>
    </row>
    <row r="304" spans="1:5">
      <c r="A304" s="105" t="s">
        <v>996</v>
      </c>
      <c r="B304" s="103" t="s">
        <v>997</v>
      </c>
      <c r="C304" s="103" t="s">
        <v>998</v>
      </c>
      <c r="D304" s="103" t="s">
        <v>115</v>
      </c>
      <c r="E304" s="103" t="s">
        <v>115</v>
      </c>
    </row>
    <row r="305" spans="1:5">
      <c r="A305" s="105" t="s">
        <v>999</v>
      </c>
      <c r="B305" s="103" t="s">
        <v>1000</v>
      </c>
      <c r="C305" s="103" t="s">
        <v>1001</v>
      </c>
      <c r="D305" s="103" t="s">
        <v>115</v>
      </c>
      <c r="E305" s="103" t="s">
        <v>115</v>
      </c>
    </row>
    <row r="306" spans="1:5">
      <c r="A306" s="105" t="s">
        <v>1002</v>
      </c>
      <c r="B306" s="103" t="s">
        <v>1003</v>
      </c>
      <c r="C306" s="103" t="s">
        <v>1004</v>
      </c>
      <c r="D306" s="103" t="s">
        <v>115</v>
      </c>
      <c r="E306" s="103" t="s">
        <v>115</v>
      </c>
    </row>
    <row r="307" spans="1:5">
      <c r="A307" s="105" t="s">
        <v>1005</v>
      </c>
      <c r="B307" s="103" t="s">
        <v>1006</v>
      </c>
      <c r="C307" s="103" t="s">
        <v>1007</v>
      </c>
      <c r="D307" s="103" t="s">
        <v>115</v>
      </c>
      <c r="E307" s="103" t="s">
        <v>115</v>
      </c>
    </row>
    <row r="308" spans="1:5">
      <c r="A308" s="105" t="s">
        <v>1008</v>
      </c>
      <c r="B308" s="103" t="s">
        <v>1009</v>
      </c>
      <c r="C308" s="103" t="s">
        <v>1010</v>
      </c>
      <c r="D308" s="103" t="s">
        <v>115</v>
      </c>
      <c r="E308" s="103" t="s">
        <v>115</v>
      </c>
    </row>
    <row r="309" spans="1:5">
      <c r="A309" s="105" t="s">
        <v>1011</v>
      </c>
      <c r="B309" s="103" t="s">
        <v>1012</v>
      </c>
      <c r="C309" s="103" t="s">
        <v>1013</v>
      </c>
      <c r="D309" s="103" t="s">
        <v>115</v>
      </c>
      <c r="E309" s="103" t="s">
        <v>115</v>
      </c>
    </row>
    <row r="310" spans="1:5">
      <c r="A310" s="105" t="s">
        <v>1014</v>
      </c>
      <c r="B310" s="103" t="s">
        <v>1015</v>
      </c>
      <c r="C310" s="103" t="s">
        <v>1016</v>
      </c>
      <c r="D310" s="103" t="s">
        <v>115</v>
      </c>
      <c r="E310" s="103" t="s">
        <v>115</v>
      </c>
    </row>
    <row r="311" spans="1:5">
      <c r="A311" s="105" t="s">
        <v>1017</v>
      </c>
      <c r="B311" s="103" t="s">
        <v>1018</v>
      </c>
      <c r="C311" s="103" t="s">
        <v>1019</v>
      </c>
      <c r="D311" s="103" t="s">
        <v>115</v>
      </c>
      <c r="E311" s="103" t="s">
        <v>115</v>
      </c>
    </row>
    <row r="312" spans="1:5">
      <c r="A312" s="105" t="s">
        <v>1020</v>
      </c>
      <c r="B312" s="103" t="s">
        <v>1021</v>
      </c>
      <c r="C312" s="103" t="s">
        <v>1022</v>
      </c>
      <c r="D312" s="103" t="s">
        <v>115</v>
      </c>
      <c r="E312" s="103" t="s">
        <v>115</v>
      </c>
    </row>
    <row r="313" spans="1:5">
      <c r="A313" s="105" t="s">
        <v>1023</v>
      </c>
      <c r="B313" s="103" t="s">
        <v>1024</v>
      </c>
      <c r="C313" s="103" t="s">
        <v>1025</v>
      </c>
      <c r="D313" s="103" t="s">
        <v>115</v>
      </c>
      <c r="E313" s="103" t="s">
        <v>115</v>
      </c>
    </row>
    <row r="314" spans="1:5">
      <c r="A314" s="105" t="s">
        <v>1026</v>
      </c>
      <c r="B314" s="103" t="s">
        <v>1027</v>
      </c>
      <c r="C314" s="103" t="s">
        <v>1028</v>
      </c>
      <c r="D314" s="103" t="s">
        <v>115</v>
      </c>
      <c r="E314" s="103" t="s">
        <v>115</v>
      </c>
    </row>
    <row r="315" spans="1:5">
      <c r="A315" s="105" t="s">
        <v>1029</v>
      </c>
      <c r="B315" s="103" t="s">
        <v>1030</v>
      </c>
      <c r="C315" s="103" t="s">
        <v>1031</v>
      </c>
      <c r="D315" s="103" t="s">
        <v>115</v>
      </c>
      <c r="E315" s="103" t="s">
        <v>115</v>
      </c>
    </row>
    <row r="316" spans="1:5">
      <c r="A316" s="105" t="s">
        <v>1032</v>
      </c>
      <c r="B316" s="103" t="s">
        <v>1033</v>
      </c>
      <c r="C316" s="103" t="s">
        <v>1034</v>
      </c>
      <c r="D316" s="103" t="s">
        <v>115</v>
      </c>
      <c r="E316" s="103" t="s">
        <v>115</v>
      </c>
    </row>
    <row r="317" spans="1:5">
      <c r="A317" s="105" t="s">
        <v>1035</v>
      </c>
      <c r="B317" s="103" t="s">
        <v>1036</v>
      </c>
      <c r="C317" s="103" t="s">
        <v>1037</v>
      </c>
      <c r="D317" s="103" t="s">
        <v>115</v>
      </c>
      <c r="E317" s="103" t="s">
        <v>115</v>
      </c>
    </row>
    <row r="318" spans="1:5">
      <c r="A318" s="105" t="s">
        <v>1038</v>
      </c>
      <c r="B318" s="103" t="s">
        <v>1039</v>
      </c>
      <c r="C318" s="103" t="s">
        <v>724</v>
      </c>
      <c r="D318" s="103" t="s">
        <v>115</v>
      </c>
      <c r="E318" s="103" t="s">
        <v>115</v>
      </c>
    </row>
    <row r="319" spans="1:5">
      <c r="A319" s="105" t="s">
        <v>1040</v>
      </c>
      <c r="B319" s="103" t="s">
        <v>1041</v>
      </c>
      <c r="C319" s="103" t="s">
        <v>724</v>
      </c>
      <c r="D319" s="103" t="s">
        <v>115</v>
      </c>
      <c r="E319" s="103" t="s">
        <v>115</v>
      </c>
    </row>
    <row r="320" spans="1:5">
      <c r="A320" s="105" t="s">
        <v>1042</v>
      </c>
      <c r="B320" s="103" t="s">
        <v>1043</v>
      </c>
      <c r="C320" s="103" t="s">
        <v>1044</v>
      </c>
      <c r="D320" s="103" t="s">
        <v>115</v>
      </c>
      <c r="E320" s="103" t="s">
        <v>115</v>
      </c>
    </row>
    <row r="321" spans="1:5">
      <c r="A321" s="105" t="s">
        <v>1045</v>
      </c>
      <c r="B321" s="103" t="s">
        <v>1046</v>
      </c>
      <c r="C321" s="103" t="s">
        <v>940</v>
      </c>
      <c r="D321" s="103" t="s">
        <v>115</v>
      </c>
      <c r="E321" s="103" t="s">
        <v>115</v>
      </c>
    </row>
    <row r="322" spans="1:5">
      <c r="A322" s="105" t="s">
        <v>1047</v>
      </c>
      <c r="B322" s="103" t="s">
        <v>1048</v>
      </c>
      <c r="C322" s="103" t="s">
        <v>724</v>
      </c>
      <c r="D322" s="103" t="s">
        <v>115</v>
      </c>
      <c r="E322" s="103" t="s">
        <v>115</v>
      </c>
    </row>
    <row r="323" spans="1:5">
      <c r="A323" s="105" t="s">
        <v>1049</v>
      </c>
      <c r="B323" s="103" t="s">
        <v>1050</v>
      </c>
      <c r="C323" s="103" t="s">
        <v>940</v>
      </c>
      <c r="D323" s="103" t="s">
        <v>115</v>
      </c>
      <c r="E323" s="103" t="s">
        <v>115</v>
      </c>
    </row>
    <row r="324" spans="1:5">
      <c r="A324" s="105" t="s">
        <v>1051</v>
      </c>
      <c r="B324" s="103" t="s">
        <v>1052</v>
      </c>
      <c r="C324" s="103" t="s">
        <v>1053</v>
      </c>
      <c r="D324" s="103" t="s">
        <v>115</v>
      </c>
      <c r="E324" s="103" t="s">
        <v>115</v>
      </c>
    </row>
    <row r="325" spans="1:5">
      <c r="A325" s="105" t="s">
        <v>1054</v>
      </c>
      <c r="B325" s="103" t="s">
        <v>1055</v>
      </c>
      <c r="C325" s="103" t="s">
        <v>890</v>
      </c>
      <c r="D325" s="103" t="s">
        <v>115</v>
      </c>
      <c r="E325" s="103" t="s">
        <v>115</v>
      </c>
    </row>
    <row r="326" spans="1:5">
      <c r="A326" s="105" t="s">
        <v>1056</v>
      </c>
      <c r="B326" s="103" t="s">
        <v>1057</v>
      </c>
      <c r="C326" s="103" t="s">
        <v>1058</v>
      </c>
      <c r="D326" s="103" t="s">
        <v>115</v>
      </c>
      <c r="E326" s="103" t="s">
        <v>115</v>
      </c>
    </row>
    <row r="327" spans="1:5">
      <c r="A327" s="105" t="s">
        <v>1059</v>
      </c>
      <c r="B327" s="103" t="s">
        <v>1060</v>
      </c>
      <c r="C327" s="103" t="s">
        <v>1061</v>
      </c>
      <c r="D327" s="103" t="s">
        <v>115</v>
      </c>
      <c r="E327" s="103" t="s">
        <v>115</v>
      </c>
    </row>
    <row r="328" spans="1:5">
      <c r="A328" s="105" t="s">
        <v>1062</v>
      </c>
      <c r="B328" s="103" t="s">
        <v>1063</v>
      </c>
      <c r="C328" s="103" t="s">
        <v>1064</v>
      </c>
      <c r="D328" s="103" t="s">
        <v>115</v>
      </c>
      <c r="E328" s="103" t="s">
        <v>115</v>
      </c>
    </row>
    <row r="329" spans="1:5">
      <c r="A329" s="105" t="s">
        <v>1065</v>
      </c>
      <c r="B329" s="103" t="s">
        <v>1066</v>
      </c>
      <c r="C329" s="103" t="s">
        <v>1067</v>
      </c>
      <c r="D329" s="103" t="s">
        <v>115</v>
      </c>
      <c r="E329" s="103" t="s">
        <v>115</v>
      </c>
    </row>
    <row r="330" spans="1:5">
      <c r="A330" s="105" t="s">
        <v>1068</v>
      </c>
      <c r="B330" s="103" t="s">
        <v>1069</v>
      </c>
      <c r="C330" s="103" t="s">
        <v>1070</v>
      </c>
      <c r="D330" s="103" t="s">
        <v>115</v>
      </c>
      <c r="E330" s="103" t="s">
        <v>115</v>
      </c>
    </row>
    <row r="331" spans="1:5">
      <c r="A331" s="105" t="s">
        <v>1071</v>
      </c>
      <c r="B331" s="103" t="s">
        <v>1072</v>
      </c>
      <c r="C331" s="103" t="s">
        <v>1073</v>
      </c>
      <c r="D331" s="103" t="s">
        <v>115</v>
      </c>
      <c r="E331" s="103" t="s">
        <v>115</v>
      </c>
    </row>
    <row r="332" spans="1:5">
      <c r="A332" s="105" t="s">
        <v>1074</v>
      </c>
      <c r="B332" s="103" t="s">
        <v>1075</v>
      </c>
      <c r="C332" s="103" t="s">
        <v>724</v>
      </c>
      <c r="D332" s="103" t="s">
        <v>115</v>
      </c>
      <c r="E332" s="103" t="s">
        <v>115</v>
      </c>
    </row>
    <row r="333" spans="1:5">
      <c r="A333" s="105" t="s">
        <v>1076</v>
      </c>
      <c r="B333" s="103" t="s">
        <v>1077</v>
      </c>
      <c r="C333" s="103" t="s">
        <v>1078</v>
      </c>
      <c r="D333" s="103" t="s">
        <v>115</v>
      </c>
      <c r="E333" s="103" t="s">
        <v>115</v>
      </c>
    </row>
    <row r="334" spans="1:5">
      <c r="A334" s="105" t="s">
        <v>1079</v>
      </c>
      <c r="B334" s="103" t="s">
        <v>1080</v>
      </c>
      <c r="C334" s="103" t="s">
        <v>1081</v>
      </c>
      <c r="D334" s="103" t="s">
        <v>115</v>
      </c>
      <c r="E334" s="103" t="s">
        <v>115</v>
      </c>
    </row>
    <row r="335" spans="1:5">
      <c r="A335" s="105" t="s">
        <v>1082</v>
      </c>
      <c r="B335" s="103" t="s">
        <v>1083</v>
      </c>
      <c r="C335" s="103" t="s">
        <v>1084</v>
      </c>
      <c r="D335" s="103" t="s">
        <v>115</v>
      </c>
      <c r="E335" s="103" t="s">
        <v>115</v>
      </c>
    </row>
    <row r="336" spans="1:5">
      <c r="A336" s="105" t="s">
        <v>1085</v>
      </c>
      <c r="B336" s="103" t="s">
        <v>1086</v>
      </c>
      <c r="C336" s="103" t="s">
        <v>1087</v>
      </c>
      <c r="D336" s="103" t="s">
        <v>115</v>
      </c>
      <c r="E336" s="103" t="s">
        <v>115</v>
      </c>
    </row>
    <row r="337" spans="1:5">
      <c r="A337" s="105" t="s">
        <v>1088</v>
      </c>
      <c r="B337" s="103" t="s">
        <v>1089</v>
      </c>
      <c r="C337" s="103" t="s">
        <v>1090</v>
      </c>
      <c r="D337" s="103" t="s">
        <v>115</v>
      </c>
      <c r="E337" s="103" t="s">
        <v>115</v>
      </c>
    </row>
    <row r="338" spans="1:5">
      <c r="A338" s="105" t="s">
        <v>1091</v>
      </c>
      <c r="B338" s="103" t="s">
        <v>1092</v>
      </c>
      <c r="C338" s="103" t="s">
        <v>1093</v>
      </c>
      <c r="D338" s="103" t="s">
        <v>115</v>
      </c>
      <c r="E338" s="103" t="s">
        <v>115</v>
      </c>
    </row>
    <row r="339" spans="1:5">
      <c r="A339" s="105" t="s">
        <v>1094</v>
      </c>
      <c r="B339" s="103" t="s">
        <v>1095</v>
      </c>
      <c r="C339" s="103" t="s">
        <v>1096</v>
      </c>
      <c r="D339" s="103" t="s">
        <v>115</v>
      </c>
      <c r="E339" s="103" t="s">
        <v>115</v>
      </c>
    </row>
    <row r="340" spans="1:5">
      <c r="A340" s="105" t="s">
        <v>1097</v>
      </c>
      <c r="B340" s="103" t="s">
        <v>1098</v>
      </c>
      <c r="C340" s="103" t="s">
        <v>1099</v>
      </c>
      <c r="D340" s="103" t="s">
        <v>115</v>
      </c>
      <c r="E340" s="103" t="s">
        <v>115</v>
      </c>
    </row>
    <row r="341" spans="1:5">
      <c r="A341" s="105" t="s">
        <v>1100</v>
      </c>
      <c r="B341" s="103" t="s">
        <v>1101</v>
      </c>
      <c r="C341" s="103" t="s">
        <v>1102</v>
      </c>
      <c r="D341" s="103" t="s">
        <v>115</v>
      </c>
      <c r="E341" s="103" t="s">
        <v>115</v>
      </c>
    </row>
    <row r="342" spans="1:5">
      <c r="A342" s="105" t="s">
        <v>1103</v>
      </c>
      <c r="B342" s="103" t="s">
        <v>1104</v>
      </c>
      <c r="C342" s="103" t="s">
        <v>1105</v>
      </c>
      <c r="D342" s="103" t="s">
        <v>115</v>
      </c>
      <c r="E342" s="103" t="s">
        <v>115</v>
      </c>
    </row>
    <row r="343" spans="1:5">
      <c r="A343" s="105" t="s">
        <v>1106</v>
      </c>
      <c r="B343" s="103" t="s">
        <v>1107</v>
      </c>
      <c r="C343" s="103" t="s">
        <v>768</v>
      </c>
      <c r="D343" s="103" t="s">
        <v>115</v>
      </c>
      <c r="E343" s="103" t="s">
        <v>115</v>
      </c>
    </row>
    <row r="344" spans="1:5">
      <c r="A344" s="105" t="s">
        <v>1108</v>
      </c>
      <c r="B344" s="103" t="s">
        <v>1109</v>
      </c>
      <c r="C344" s="103" t="s">
        <v>1110</v>
      </c>
      <c r="D344" s="103" t="s">
        <v>115</v>
      </c>
      <c r="E344" s="103" t="s">
        <v>115</v>
      </c>
    </row>
    <row r="345" spans="1:5">
      <c r="A345" s="105" t="s">
        <v>1111</v>
      </c>
      <c r="B345" s="103" t="s">
        <v>1112</v>
      </c>
      <c r="C345" s="103" t="s">
        <v>1113</v>
      </c>
      <c r="D345" s="103" t="s">
        <v>115</v>
      </c>
      <c r="E345" s="103" t="s">
        <v>115</v>
      </c>
    </row>
    <row r="346" spans="1:5">
      <c r="A346" s="105" t="s">
        <v>1114</v>
      </c>
      <c r="B346" s="103" t="s">
        <v>1115</v>
      </c>
      <c r="C346" s="103" t="s">
        <v>1116</v>
      </c>
      <c r="D346" s="103" t="s">
        <v>115</v>
      </c>
      <c r="E346" s="103" t="s">
        <v>115</v>
      </c>
    </row>
    <row r="347" spans="1:5">
      <c r="A347" s="105" t="s">
        <v>1117</v>
      </c>
      <c r="B347" s="103" t="s">
        <v>1118</v>
      </c>
      <c r="C347" s="103" t="s">
        <v>1119</v>
      </c>
      <c r="D347" s="103" t="s">
        <v>115</v>
      </c>
      <c r="E347" s="103" t="s">
        <v>115</v>
      </c>
    </row>
    <row r="348" spans="1:5">
      <c r="A348" s="105" t="s">
        <v>1120</v>
      </c>
      <c r="B348" s="103" t="s">
        <v>1003</v>
      </c>
      <c r="C348" s="103" t="s">
        <v>1004</v>
      </c>
      <c r="D348" s="103" t="s">
        <v>115</v>
      </c>
      <c r="E348" s="103" t="s">
        <v>115</v>
      </c>
    </row>
    <row r="349" spans="1:5">
      <c r="A349" s="105" t="s">
        <v>1121</v>
      </c>
      <c r="B349" s="103" t="s">
        <v>1122</v>
      </c>
      <c r="C349" s="103" t="s">
        <v>1123</v>
      </c>
      <c r="D349" s="103" t="s">
        <v>115</v>
      </c>
      <c r="E349" s="103" t="s">
        <v>115</v>
      </c>
    </row>
    <row r="350" spans="1:5">
      <c r="A350" s="105" t="s">
        <v>1124</v>
      </c>
      <c r="B350" s="103" t="s">
        <v>1125</v>
      </c>
      <c r="C350" s="103" t="s">
        <v>1126</v>
      </c>
      <c r="D350" s="103" t="s">
        <v>115</v>
      </c>
      <c r="E350" s="103" t="s">
        <v>115</v>
      </c>
    </row>
    <row r="351" spans="1:5">
      <c r="A351" s="105" t="s">
        <v>1127</v>
      </c>
      <c r="B351" s="103" t="s">
        <v>1128</v>
      </c>
      <c r="C351" s="103" t="s">
        <v>1129</v>
      </c>
      <c r="D351" s="103" t="s">
        <v>115</v>
      </c>
      <c r="E351" s="103" t="s">
        <v>115</v>
      </c>
    </row>
    <row r="352" spans="1:5">
      <c r="A352" s="105" t="s">
        <v>1130</v>
      </c>
      <c r="B352" s="103" t="s">
        <v>1131</v>
      </c>
      <c r="C352" s="103" t="s">
        <v>724</v>
      </c>
      <c r="D352" s="103" t="s">
        <v>115</v>
      </c>
      <c r="E352" s="103" t="s">
        <v>115</v>
      </c>
    </row>
    <row r="353" spans="1:5">
      <c r="A353" s="105" t="s">
        <v>1132</v>
      </c>
      <c r="B353" s="103" t="s">
        <v>1133</v>
      </c>
      <c r="C353" s="103" t="s">
        <v>1134</v>
      </c>
      <c r="D353" s="103" t="s">
        <v>115</v>
      </c>
      <c r="E353" s="103" t="s">
        <v>115</v>
      </c>
    </row>
    <row r="354" spans="1:5">
      <c r="A354" s="105" t="s">
        <v>1135</v>
      </c>
      <c r="B354" s="103" t="s">
        <v>1136</v>
      </c>
      <c r="C354" s="103" t="s">
        <v>1137</v>
      </c>
      <c r="D354" s="103" t="s">
        <v>115</v>
      </c>
      <c r="E354" s="103" t="s">
        <v>115</v>
      </c>
    </row>
    <row r="355" spans="1:5">
      <c r="A355" s="105" t="s">
        <v>1138</v>
      </c>
      <c r="B355" s="103" t="s">
        <v>1139</v>
      </c>
      <c r="C355" s="103" t="s">
        <v>1140</v>
      </c>
      <c r="D355" s="103" t="s">
        <v>115</v>
      </c>
      <c r="E355" s="103" t="s">
        <v>115</v>
      </c>
    </row>
    <row r="356" spans="1:5">
      <c r="A356" s="105" t="s">
        <v>1141</v>
      </c>
      <c r="B356" s="103" t="s">
        <v>1142</v>
      </c>
      <c r="C356" s="103" t="s">
        <v>1143</v>
      </c>
      <c r="D356" s="103" t="s">
        <v>115</v>
      </c>
      <c r="E356" s="103" t="s">
        <v>115</v>
      </c>
    </row>
    <row r="357" spans="1:5">
      <c r="A357" s="105" t="s">
        <v>1144</v>
      </c>
      <c r="B357" s="103" t="s">
        <v>440</v>
      </c>
      <c r="C357" s="103" t="s">
        <v>1145</v>
      </c>
      <c r="D357" s="103" t="s">
        <v>115</v>
      </c>
      <c r="E357" s="103" t="s">
        <v>115</v>
      </c>
    </row>
    <row r="358" spans="1:5">
      <c r="A358" s="105" t="s">
        <v>1146</v>
      </c>
      <c r="B358" s="103" t="s">
        <v>1147</v>
      </c>
      <c r="C358" s="103" t="s">
        <v>1148</v>
      </c>
      <c r="D358" s="103" t="s">
        <v>115</v>
      </c>
      <c r="E358" s="103" t="s">
        <v>115</v>
      </c>
    </row>
    <row r="359" spans="1:5">
      <c r="A359" s="105" t="s">
        <v>1149</v>
      </c>
      <c r="B359" s="103" t="s">
        <v>1150</v>
      </c>
      <c r="C359" s="103" t="s">
        <v>1151</v>
      </c>
      <c r="D359" s="103" t="s">
        <v>115</v>
      </c>
      <c r="E359" s="103" t="s">
        <v>115</v>
      </c>
    </row>
    <row r="360" spans="1:5">
      <c r="A360" s="105" t="s">
        <v>1152</v>
      </c>
      <c r="B360" s="103" t="s">
        <v>1153</v>
      </c>
      <c r="C360" s="103" t="s">
        <v>1154</v>
      </c>
      <c r="D360" s="103" t="s">
        <v>115</v>
      </c>
      <c r="E360" s="103" t="s">
        <v>115</v>
      </c>
    </row>
    <row r="361" spans="1:5">
      <c r="A361" s="105" t="s">
        <v>1155</v>
      </c>
      <c r="B361" s="103" t="s">
        <v>1156</v>
      </c>
      <c r="C361" s="103" t="s">
        <v>1157</v>
      </c>
      <c r="D361" s="103" t="s">
        <v>115</v>
      </c>
      <c r="E361" s="103" t="s">
        <v>115</v>
      </c>
    </row>
    <row r="362" spans="1:5">
      <c r="A362" s="105" t="s">
        <v>1158</v>
      </c>
      <c r="B362" s="103" t="s">
        <v>1159</v>
      </c>
      <c r="C362" s="103" t="s">
        <v>1160</v>
      </c>
      <c r="D362" s="103" t="s">
        <v>115</v>
      </c>
      <c r="E362" s="103" t="s">
        <v>115</v>
      </c>
    </row>
    <row r="363" spans="1:5">
      <c r="A363" s="105" t="s">
        <v>1161</v>
      </c>
      <c r="B363" s="103" t="s">
        <v>1162</v>
      </c>
      <c r="C363" s="103" t="s">
        <v>1163</v>
      </c>
      <c r="D363" s="103" t="s">
        <v>115</v>
      </c>
      <c r="E363" s="103" t="s">
        <v>115</v>
      </c>
    </row>
    <row r="364" spans="1:5">
      <c r="A364" s="105" t="s">
        <v>1164</v>
      </c>
      <c r="B364" s="103" t="s">
        <v>1165</v>
      </c>
      <c r="C364" s="103" t="s">
        <v>1166</v>
      </c>
      <c r="D364" s="103" t="s">
        <v>115</v>
      </c>
      <c r="E364" s="103" t="s">
        <v>115</v>
      </c>
    </row>
    <row r="365" spans="1:5">
      <c r="A365" s="105" t="s">
        <v>1167</v>
      </c>
      <c r="B365" s="103" t="s">
        <v>1092</v>
      </c>
      <c r="C365" s="103" t="s">
        <v>1093</v>
      </c>
      <c r="D365" s="103" t="s">
        <v>115</v>
      </c>
      <c r="E365" s="103" t="s">
        <v>115</v>
      </c>
    </row>
    <row r="366" spans="1:5">
      <c r="A366" s="105" t="s">
        <v>1168</v>
      </c>
      <c r="B366" s="103" t="s">
        <v>1169</v>
      </c>
      <c r="C366" s="103" t="s">
        <v>1170</v>
      </c>
      <c r="D366" s="103" t="s">
        <v>115</v>
      </c>
      <c r="E366" s="103" t="s">
        <v>115</v>
      </c>
    </row>
    <row r="367" spans="1:5">
      <c r="A367" s="105" t="s">
        <v>1171</v>
      </c>
      <c r="B367" s="103" t="s">
        <v>1172</v>
      </c>
      <c r="C367" s="103" t="s">
        <v>189</v>
      </c>
      <c r="D367" s="103" t="s">
        <v>115</v>
      </c>
      <c r="E367" s="103" t="s">
        <v>115</v>
      </c>
    </row>
    <row r="368" spans="1:5">
      <c r="A368" s="105" t="s">
        <v>1173</v>
      </c>
      <c r="B368" s="103" t="s">
        <v>1174</v>
      </c>
      <c r="C368" s="103" t="s">
        <v>1175</v>
      </c>
      <c r="D368" s="103" t="s">
        <v>115</v>
      </c>
      <c r="E368" s="103" t="s">
        <v>115</v>
      </c>
    </row>
    <row r="369" spans="1:5">
      <c r="A369" s="105" t="s">
        <v>1176</v>
      </c>
      <c r="B369" s="103" t="s">
        <v>1177</v>
      </c>
      <c r="C369" s="103" t="s">
        <v>1178</v>
      </c>
      <c r="D369" s="103" t="s">
        <v>115</v>
      </c>
      <c r="E369" s="103" t="s">
        <v>115</v>
      </c>
    </row>
    <row r="370" spans="1:5">
      <c r="A370" s="105" t="s">
        <v>1179</v>
      </c>
      <c r="B370" s="103" t="s">
        <v>1180</v>
      </c>
      <c r="C370" s="103" t="s">
        <v>1181</v>
      </c>
      <c r="D370" s="103" t="s">
        <v>115</v>
      </c>
      <c r="E370" s="103" t="s">
        <v>115</v>
      </c>
    </row>
    <row r="371" spans="1:5">
      <c r="A371" s="105" t="s">
        <v>1182</v>
      </c>
      <c r="B371" s="103" t="s">
        <v>1183</v>
      </c>
      <c r="C371" s="103" t="s">
        <v>1184</v>
      </c>
      <c r="D371" s="103" t="s">
        <v>115</v>
      </c>
      <c r="E371" s="103" t="s">
        <v>115</v>
      </c>
    </row>
    <row r="372" spans="1:5">
      <c r="A372" s="105" t="s">
        <v>1185</v>
      </c>
      <c r="B372" s="103" t="s">
        <v>1186</v>
      </c>
      <c r="C372" s="103" t="s">
        <v>1187</v>
      </c>
      <c r="D372" s="103" t="s">
        <v>115</v>
      </c>
      <c r="E372" s="103" t="s">
        <v>115</v>
      </c>
    </row>
    <row r="373" spans="1:5">
      <c r="A373" s="105" t="s">
        <v>1188</v>
      </c>
      <c r="B373" s="103" t="s">
        <v>1189</v>
      </c>
      <c r="C373" s="103" t="s">
        <v>516</v>
      </c>
      <c r="D373" s="103" t="s">
        <v>115</v>
      </c>
      <c r="E373" s="103" t="s">
        <v>115</v>
      </c>
    </row>
    <row r="374" spans="1:5">
      <c r="A374" s="105" t="s">
        <v>1190</v>
      </c>
      <c r="B374" s="103" t="s">
        <v>1191</v>
      </c>
      <c r="C374" s="103" t="s">
        <v>786</v>
      </c>
      <c r="D374" s="103" t="s">
        <v>115</v>
      </c>
      <c r="E374" s="103" t="s">
        <v>115</v>
      </c>
    </row>
    <row r="375" spans="1:5">
      <c r="A375" s="105" t="s">
        <v>1192</v>
      </c>
      <c r="B375" s="103" t="s">
        <v>1193</v>
      </c>
      <c r="C375" s="103" t="s">
        <v>1194</v>
      </c>
      <c r="D375" s="103" t="s">
        <v>115</v>
      </c>
      <c r="E375" s="103" t="s">
        <v>115</v>
      </c>
    </row>
    <row r="376" spans="1:5">
      <c r="A376" s="105" t="s">
        <v>1195</v>
      </c>
      <c r="B376" s="103" t="s">
        <v>1196</v>
      </c>
      <c r="C376" s="103" t="s">
        <v>1197</v>
      </c>
      <c r="D376" s="103" t="s">
        <v>115</v>
      </c>
      <c r="E376" s="103" t="s">
        <v>115</v>
      </c>
    </row>
    <row r="377" spans="1:5">
      <c r="A377" s="105" t="s">
        <v>1198</v>
      </c>
      <c r="B377" s="103" t="s">
        <v>1199</v>
      </c>
      <c r="C377" s="103" t="s">
        <v>1200</v>
      </c>
      <c r="D377" s="103" t="s">
        <v>115</v>
      </c>
      <c r="E377" s="103" t="s">
        <v>115</v>
      </c>
    </row>
    <row r="378" spans="1:5">
      <c r="A378" s="105" t="s">
        <v>1201</v>
      </c>
      <c r="B378" s="103" t="s">
        <v>1202</v>
      </c>
      <c r="C378" s="103" t="s">
        <v>1203</v>
      </c>
      <c r="D378" s="103" t="s">
        <v>115</v>
      </c>
      <c r="E378" s="103" t="s">
        <v>115</v>
      </c>
    </row>
    <row r="379" spans="1:5">
      <c r="A379" s="105" t="s">
        <v>1204</v>
      </c>
      <c r="B379" s="103" t="s">
        <v>1205</v>
      </c>
      <c r="C379" s="103" t="s">
        <v>1206</v>
      </c>
      <c r="D379" s="103" t="s">
        <v>115</v>
      </c>
      <c r="E379" s="103" t="s">
        <v>115</v>
      </c>
    </row>
    <row r="380" spans="1:5">
      <c r="A380" s="105" t="s">
        <v>1207</v>
      </c>
      <c r="B380" s="103" t="s">
        <v>1208</v>
      </c>
      <c r="C380" s="103" t="s">
        <v>1209</v>
      </c>
      <c r="D380" s="103" t="s">
        <v>115</v>
      </c>
      <c r="E380" s="103" t="s">
        <v>115</v>
      </c>
    </row>
    <row r="381" spans="1:5">
      <c r="A381" s="105" t="s">
        <v>1210</v>
      </c>
      <c r="B381" s="103" t="s">
        <v>1211</v>
      </c>
      <c r="C381" s="103" t="s">
        <v>1212</v>
      </c>
      <c r="D381" s="103" t="s">
        <v>115</v>
      </c>
      <c r="E381" s="103" t="s">
        <v>115</v>
      </c>
    </row>
    <row r="382" spans="1:5">
      <c r="A382" s="105" t="s">
        <v>1213</v>
      </c>
      <c r="B382" s="103" t="s">
        <v>1214</v>
      </c>
      <c r="C382" s="103" t="s">
        <v>1078</v>
      </c>
      <c r="D382" s="103" t="s">
        <v>115</v>
      </c>
      <c r="E382" s="103" t="s">
        <v>115</v>
      </c>
    </row>
    <row r="383" spans="1:5">
      <c r="A383" s="105" t="s">
        <v>1215</v>
      </c>
      <c r="B383" s="103" t="s">
        <v>1216</v>
      </c>
      <c r="C383" s="103" t="s">
        <v>1217</v>
      </c>
      <c r="D383" s="103" t="s">
        <v>115</v>
      </c>
      <c r="E383" s="103" t="s">
        <v>115</v>
      </c>
    </row>
    <row r="384" spans="1:5">
      <c r="A384" s="105" t="s">
        <v>1218</v>
      </c>
      <c r="B384" s="103" t="s">
        <v>1219</v>
      </c>
      <c r="C384" s="103" t="s">
        <v>1220</v>
      </c>
      <c r="D384" s="103" t="s">
        <v>115</v>
      </c>
      <c r="E384" s="103" t="s">
        <v>115</v>
      </c>
    </row>
    <row r="385" spans="1:5">
      <c r="A385" s="105" t="s">
        <v>1221</v>
      </c>
      <c r="B385" s="103" t="s">
        <v>1222</v>
      </c>
      <c r="C385" s="103" t="s">
        <v>1223</v>
      </c>
      <c r="D385" s="103" t="s">
        <v>115</v>
      </c>
      <c r="E385" s="103" t="s">
        <v>115</v>
      </c>
    </row>
    <row r="386" spans="1:5">
      <c r="A386" s="105" t="s">
        <v>1224</v>
      </c>
      <c r="B386" s="103" t="s">
        <v>1225</v>
      </c>
      <c r="C386" s="103" t="s">
        <v>1226</v>
      </c>
      <c r="D386" s="103" t="s">
        <v>115</v>
      </c>
      <c r="E386" s="103" t="s">
        <v>115</v>
      </c>
    </row>
    <row r="387" spans="1:5">
      <c r="A387" s="105" t="s">
        <v>1227</v>
      </c>
      <c r="B387" s="103" t="s">
        <v>1228</v>
      </c>
      <c r="C387" s="103" t="s">
        <v>1229</v>
      </c>
      <c r="D387" s="103" t="s">
        <v>115</v>
      </c>
      <c r="E387" s="103" t="s">
        <v>115</v>
      </c>
    </row>
    <row r="388" spans="1:5">
      <c r="A388" s="105" t="s">
        <v>1230</v>
      </c>
      <c r="B388" s="103" t="s">
        <v>1231</v>
      </c>
      <c r="C388" s="103" t="s">
        <v>1232</v>
      </c>
      <c r="D388" s="103" t="s">
        <v>115</v>
      </c>
      <c r="E388" s="103" t="s">
        <v>115</v>
      </c>
    </row>
    <row r="389" spans="1:5">
      <c r="A389" s="105" t="s">
        <v>1233</v>
      </c>
      <c r="B389" s="103" t="s">
        <v>1234</v>
      </c>
      <c r="C389" s="103" t="s">
        <v>1235</v>
      </c>
      <c r="D389" s="103" t="s">
        <v>115</v>
      </c>
      <c r="E389" s="103" t="s">
        <v>115</v>
      </c>
    </row>
    <row r="390" spans="1:5">
      <c r="A390" s="105" t="s">
        <v>1236</v>
      </c>
      <c r="B390" s="103" t="s">
        <v>1237</v>
      </c>
      <c r="C390" s="103" t="s">
        <v>1238</v>
      </c>
      <c r="D390" s="103" t="s">
        <v>115</v>
      </c>
      <c r="E390" s="103" t="s">
        <v>115</v>
      </c>
    </row>
    <row r="391" spans="1:5">
      <c r="A391" s="105" t="s">
        <v>1239</v>
      </c>
      <c r="B391" s="103" t="s">
        <v>1240</v>
      </c>
      <c r="C391" s="103" t="s">
        <v>1241</v>
      </c>
      <c r="D391" s="103" t="s">
        <v>115</v>
      </c>
      <c r="E391" s="103" t="s">
        <v>115</v>
      </c>
    </row>
    <row r="392" spans="1:5">
      <c r="A392" s="105" t="s">
        <v>1242</v>
      </c>
      <c r="B392" s="103" t="s">
        <v>1243</v>
      </c>
      <c r="C392" s="103" t="s">
        <v>1244</v>
      </c>
      <c r="D392" s="103" t="s">
        <v>115</v>
      </c>
      <c r="E392" s="103" t="s">
        <v>115</v>
      </c>
    </row>
    <row r="393" spans="1:5">
      <c r="A393" s="105" t="s">
        <v>1245</v>
      </c>
      <c r="B393" s="103" t="s">
        <v>1246</v>
      </c>
      <c r="C393" s="103" t="s">
        <v>1247</v>
      </c>
      <c r="D393" s="103" t="s">
        <v>115</v>
      </c>
      <c r="E393" s="103" t="s">
        <v>115</v>
      </c>
    </row>
    <row r="394" spans="1:5">
      <c r="A394" s="105" t="s">
        <v>1248</v>
      </c>
      <c r="B394" s="103" t="s">
        <v>919</v>
      </c>
      <c r="C394" s="103" t="s">
        <v>1249</v>
      </c>
      <c r="D394" s="103" t="s">
        <v>115</v>
      </c>
      <c r="E394" s="103" t="s">
        <v>115</v>
      </c>
    </row>
    <row r="395" spans="1:5">
      <c r="A395" s="105" t="s">
        <v>1250</v>
      </c>
      <c r="B395" s="103" t="s">
        <v>1251</v>
      </c>
      <c r="C395" s="103" t="s">
        <v>1220</v>
      </c>
      <c r="D395" s="103" t="s">
        <v>115</v>
      </c>
      <c r="E395" s="103" t="s">
        <v>115</v>
      </c>
    </row>
    <row r="396" spans="1:5">
      <c r="A396" s="105" t="s">
        <v>1252</v>
      </c>
      <c r="B396" s="103" t="s">
        <v>1253</v>
      </c>
      <c r="C396" s="103" t="s">
        <v>1254</v>
      </c>
      <c r="D396" s="103" t="s">
        <v>115</v>
      </c>
      <c r="E396" s="103" t="s">
        <v>115</v>
      </c>
    </row>
    <row r="397" spans="1:5">
      <c r="A397" s="105" t="s">
        <v>1255</v>
      </c>
      <c r="B397" s="103" t="s">
        <v>1256</v>
      </c>
      <c r="C397" s="103" t="s">
        <v>1257</v>
      </c>
      <c r="D397" s="103" t="s">
        <v>115</v>
      </c>
      <c r="E397" s="103" t="s">
        <v>115</v>
      </c>
    </row>
    <row r="398" spans="1:5">
      <c r="A398" s="105" t="s">
        <v>1258</v>
      </c>
      <c r="B398" s="103" t="s">
        <v>1259</v>
      </c>
      <c r="C398" s="103" t="s">
        <v>786</v>
      </c>
      <c r="D398" s="103" t="s">
        <v>115</v>
      </c>
      <c r="E398" s="103" t="s">
        <v>115</v>
      </c>
    </row>
    <row r="399" spans="1:5">
      <c r="A399" s="105" t="s">
        <v>1260</v>
      </c>
      <c r="B399" s="103" t="s">
        <v>1261</v>
      </c>
      <c r="C399" s="103" t="s">
        <v>1262</v>
      </c>
      <c r="D399" s="103" t="s">
        <v>115</v>
      </c>
      <c r="E399" s="103" t="s">
        <v>115</v>
      </c>
    </row>
    <row r="400" spans="1:5">
      <c r="A400" s="105" t="s">
        <v>1263</v>
      </c>
      <c r="B400" s="103" t="s">
        <v>1264</v>
      </c>
      <c r="C400" s="103" t="s">
        <v>1265</v>
      </c>
      <c r="D400" s="103" t="s">
        <v>115</v>
      </c>
      <c r="E400" s="103" t="s">
        <v>115</v>
      </c>
    </row>
    <row r="401" spans="1:5">
      <c r="A401" s="105" t="s">
        <v>1266</v>
      </c>
      <c r="B401" s="103" t="s">
        <v>1267</v>
      </c>
      <c r="C401" s="103" t="s">
        <v>724</v>
      </c>
      <c r="D401" s="103" t="s">
        <v>115</v>
      </c>
      <c r="E401" s="103" t="s">
        <v>115</v>
      </c>
    </row>
    <row r="402" spans="1:5">
      <c r="A402" s="105" t="s">
        <v>1268</v>
      </c>
      <c r="B402" s="103" t="s">
        <v>1269</v>
      </c>
      <c r="C402" s="103" t="s">
        <v>724</v>
      </c>
      <c r="D402" s="103" t="s">
        <v>115</v>
      </c>
      <c r="E402" s="103" t="s">
        <v>115</v>
      </c>
    </row>
    <row r="403" spans="1:5">
      <c r="A403" s="105" t="s">
        <v>1270</v>
      </c>
      <c r="B403" s="103" t="s">
        <v>1271</v>
      </c>
      <c r="C403" s="103" t="s">
        <v>1272</v>
      </c>
      <c r="D403" s="103" t="s">
        <v>115</v>
      </c>
      <c r="E403" s="103" t="s">
        <v>115</v>
      </c>
    </row>
    <row r="404" spans="1:5">
      <c r="A404" s="105" t="s">
        <v>1273</v>
      </c>
      <c r="B404" s="103" t="s">
        <v>1274</v>
      </c>
      <c r="C404" s="103" t="s">
        <v>1275</v>
      </c>
      <c r="D404" s="103" t="s">
        <v>115</v>
      </c>
      <c r="E404" s="103" t="s">
        <v>115</v>
      </c>
    </row>
    <row r="405" spans="1:5">
      <c r="A405" s="105" t="s">
        <v>1276</v>
      </c>
      <c r="B405" s="103" t="s">
        <v>1277</v>
      </c>
      <c r="C405" s="103" t="s">
        <v>1278</v>
      </c>
      <c r="D405" s="103" t="s">
        <v>115</v>
      </c>
      <c r="E405" s="103" t="s">
        <v>115</v>
      </c>
    </row>
    <row r="406" spans="1:5">
      <c r="A406" s="105" t="s">
        <v>1279</v>
      </c>
      <c r="B406" s="103" t="s">
        <v>1280</v>
      </c>
      <c r="C406" s="103" t="s">
        <v>940</v>
      </c>
      <c r="D406" s="103" t="s">
        <v>115</v>
      </c>
      <c r="E406" s="103" t="s">
        <v>115</v>
      </c>
    </row>
    <row r="407" spans="1:5">
      <c r="A407" s="105" t="s">
        <v>1281</v>
      </c>
      <c r="B407" s="103" t="s">
        <v>1282</v>
      </c>
      <c r="C407" s="103" t="s">
        <v>721</v>
      </c>
      <c r="D407" s="103" t="s">
        <v>115</v>
      </c>
      <c r="E407" s="103" t="s">
        <v>115</v>
      </c>
    </row>
    <row r="408" spans="1:5">
      <c r="A408" s="105" t="s">
        <v>1283</v>
      </c>
      <c r="B408" s="103" t="s">
        <v>1284</v>
      </c>
      <c r="C408" s="103" t="s">
        <v>1285</v>
      </c>
      <c r="D408" s="103" t="s">
        <v>115</v>
      </c>
      <c r="E408" s="103" t="s">
        <v>115</v>
      </c>
    </row>
    <row r="409" spans="1:5">
      <c r="A409" s="105" t="s">
        <v>1286</v>
      </c>
      <c r="B409" s="103" t="s">
        <v>1287</v>
      </c>
      <c r="C409" s="103" t="s">
        <v>1288</v>
      </c>
      <c r="D409" s="103" t="s">
        <v>115</v>
      </c>
      <c r="E409" s="103" t="s">
        <v>115</v>
      </c>
    </row>
    <row r="410" spans="1:5">
      <c r="A410" s="105" t="s">
        <v>1289</v>
      </c>
      <c r="B410" s="103" t="s">
        <v>1290</v>
      </c>
      <c r="C410" s="103" t="s">
        <v>136</v>
      </c>
      <c r="D410" s="103" t="s">
        <v>115</v>
      </c>
      <c r="E410" s="103" t="s">
        <v>115</v>
      </c>
    </row>
    <row r="411" spans="1:5">
      <c r="A411" s="105" t="s">
        <v>1291</v>
      </c>
      <c r="B411" s="103" t="s">
        <v>1292</v>
      </c>
      <c r="C411" s="103" t="s">
        <v>1293</v>
      </c>
      <c r="D411" s="103" t="s">
        <v>115</v>
      </c>
      <c r="E411" s="103" t="s">
        <v>115</v>
      </c>
    </row>
    <row r="412" spans="1:5">
      <c r="A412" s="105" t="s">
        <v>1294</v>
      </c>
      <c r="B412" s="103" t="s">
        <v>1295</v>
      </c>
      <c r="C412" s="103" t="s">
        <v>1296</v>
      </c>
      <c r="D412" s="103" t="s">
        <v>115</v>
      </c>
      <c r="E412" s="103" t="s">
        <v>115</v>
      </c>
    </row>
    <row r="413" spans="1:5">
      <c r="A413" s="105" t="s">
        <v>1297</v>
      </c>
      <c r="B413" s="103" t="s">
        <v>1298</v>
      </c>
      <c r="C413" s="103" t="s">
        <v>1299</v>
      </c>
      <c r="D413" s="103" t="s">
        <v>115</v>
      </c>
      <c r="E413" s="103" t="s">
        <v>115</v>
      </c>
    </row>
    <row r="414" spans="1:5">
      <c r="A414" s="105" t="s">
        <v>1300</v>
      </c>
      <c r="B414" s="103" t="s">
        <v>1301</v>
      </c>
      <c r="C414" s="103" t="s">
        <v>1302</v>
      </c>
      <c r="D414" s="103" t="s">
        <v>115</v>
      </c>
      <c r="E414" s="103" t="s">
        <v>115</v>
      </c>
    </row>
    <row r="415" spans="1:5">
      <c r="A415" s="105" t="s">
        <v>1303</v>
      </c>
      <c r="B415" s="103" t="s">
        <v>1304</v>
      </c>
      <c r="C415" s="103" t="s">
        <v>516</v>
      </c>
      <c r="D415" s="103" t="s">
        <v>115</v>
      </c>
      <c r="E415" s="103" t="s">
        <v>115</v>
      </c>
    </row>
    <row r="416" spans="1:5">
      <c r="A416" s="105" t="s">
        <v>1305</v>
      </c>
      <c r="B416" s="103" t="s">
        <v>1306</v>
      </c>
      <c r="C416" s="103" t="s">
        <v>724</v>
      </c>
      <c r="D416" s="103" t="s">
        <v>115</v>
      </c>
      <c r="E416" s="103" t="s">
        <v>115</v>
      </c>
    </row>
    <row r="417" spans="1:5">
      <c r="A417" s="105" t="s">
        <v>1307</v>
      </c>
      <c r="B417" s="103" t="s">
        <v>1308</v>
      </c>
      <c r="C417" s="103" t="s">
        <v>724</v>
      </c>
      <c r="D417" s="103" t="s">
        <v>115</v>
      </c>
      <c r="E417" s="103" t="s">
        <v>115</v>
      </c>
    </row>
    <row r="418" spans="1:5">
      <c r="A418" s="105" t="s">
        <v>1309</v>
      </c>
      <c r="B418" s="103" t="s">
        <v>1310</v>
      </c>
      <c r="C418" s="103" t="s">
        <v>1311</v>
      </c>
      <c r="D418" s="103" t="s">
        <v>115</v>
      </c>
      <c r="E418" s="103" t="s">
        <v>115</v>
      </c>
    </row>
    <row r="419" spans="1:5">
      <c r="A419" s="105" t="s">
        <v>1312</v>
      </c>
      <c r="B419" s="103" t="s">
        <v>1313</v>
      </c>
      <c r="C419" s="103" t="s">
        <v>1314</v>
      </c>
      <c r="D419" s="103" t="s">
        <v>115</v>
      </c>
      <c r="E419" s="103" t="s">
        <v>115</v>
      </c>
    </row>
    <row r="420" spans="1:5">
      <c r="A420" s="105" t="s">
        <v>1315</v>
      </c>
      <c r="B420" s="103" t="s">
        <v>1316</v>
      </c>
      <c r="C420" s="103" t="s">
        <v>1317</v>
      </c>
      <c r="D420" s="103" t="s">
        <v>115</v>
      </c>
      <c r="E420" s="103" t="s">
        <v>115</v>
      </c>
    </row>
    <row r="421" spans="1:5">
      <c r="A421" s="105" t="s">
        <v>1318</v>
      </c>
      <c r="B421" s="103" t="s">
        <v>1319</v>
      </c>
      <c r="C421" s="103" t="s">
        <v>1320</v>
      </c>
      <c r="D421" s="103" t="s">
        <v>115</v>
      </c>
      <c r="E421" s="103" t="s">
        <v>115</v>
      </c>
    </row>
    <row r="422" spans="1:5">
      <c r="A422" s="105" t="s">
        <v>1321</v>
      </c>
      <c r="B422" s="103" t="s">
        <v>647</v>
      </c>
      <c r="C422" s="103" t="s">
        <v>1322</v>
      </c>
      <c r="D422" s="103" t="s">
        <v>115</v>
      </c>
      <c r="E422" s="103" t="s">
        <v>115</v>
      </c>
    </row>
    <row r="423" spans="1:5">
      <c r="A423" s="105" t="s">
        <v>1323</v>
      </c>
      <c r="B423" s="103" t="s">
        <v>1324</v>
      </c>
      <c r="C423" s="103" t="s">
        <v>1325</v>
      </c>
      <c r="D423" s="103" t="s">
        <v>115</v>
      </c>
      <c r="E423" s="103" t="s">
        <v>115</v>
      </c>
    </row>
    <row r="424" spans="1:5">
      <c r="A424" s="105" t="s">
        <v>1326</v>
      </c>
      <c r="B424" s="103" t="s">
        <v>1327</v>
      </c>
      <c r="C424" s="103" t="s">
        <v>1328</v>
      </c>
      <c r="D424" s="103" t="s">
        <v>115</v>
      </c>
      <c r="E424" s="103" t="s">
        <v>115</v>
      </c>
    </row>
    <row r="425" spans="1:5">
      <c r="A425" s="105" t="s">
        <v>1329</v>
      </c>
      <c r="B425" s="103" t="s">
        <v>1330</v>
      </c>
      <c r="C425" s="103" t="s">
        <v>1331</v>
      </c>
      <c r="D425" s="103" t="s">
        <v>115</v>
      </c>
      <c r="E425" s="103" t="s">
        <v>115</v>
      </c>
    </row>
    <row r="426" spans="1:5">
      <c r="A426" s="105" t="s">
        <v>1332</v>
      </c>
      <c r="B426" s="103" t="s">
        <v>1333</v>
      </c>
      <c r="C426" s="103" t="s">
        <v>1334</v>
      </c>
      <c r="D426" s="103" t="s">
        <v>115</v>
      </c>
      <c r="E426" s="103" t="s">
        <v>115</v>
      </c>
    </row>
    <row r="427" spans="1:5">
      <c r="A427" s="105" t="s">
        <v>1335</v>
      </c>
      <c r="B427" s="103" t="s">
        <v>1336</v>
      </c>
      <c r="C427" s="103" t="s">
        <v>1337</v>
      </c>
      <c r="D427" s="103" t="s">
        <v>115</v>
      </c>
      <c r="E427" s="103" t="s">
        <v>115</v>
      </c>
    </row>
    <row r="428" spans="1:5">
      <c r="A428" s="105" t="s">
        <v>1338</v>
      </c>
      <c r="B428" s="103" t="s">
        <v>1339</v>
      </c>
      <c r="C428" s="103" t="s">
        <v>1340</v>
      </c>
      <c r="D428" s="103" t="s">
        <v>115</v>
      </c>
      <c r="E428" s="103" t="s">
        <v>115</v>
      </c>
    </row>
    <row r="429" spans="1:5">
      <c r="A429" s="105" t="s">
        <v>1341</v>
      </c>
      <c r="B429" s="103" t="s">
        <v>1342</v>
      </c>
      <c r="C429" s="103" t="s">
        <v>1343</v>
      </c>
      <c r="D429" s="103" t="s">
        <v>115</v>
      </c>
      <c r="E429" s="103" t="s">
        <v>115</v>
      </c>
    </row>
    <row r="430" spans="1:5">
      <c r="A430" s="105" t="s">
        <v>1344</v>
      </c>
      <c r="B430" s="103" t="s">
        <v>1345</v>
      </c>
      <c r="C430" s="103" t="s">
        <v>1346</v>
      </c>
      <c r="D430" s="103" t="s">
        <v>115</v>
      </c>
      <c r="E430" s="103" t="s">
        <v>115</v>
      </c>
    </row>
    <row r="431" spans="1:5">
      <c r="A431" s="105" t="s">
        <v>1347</v>
      </c>
      <c r="B431" s="103" t="s">
        <v>1348</v>
      </c>
      <c r="C431" s="103" t="s">
        <v>1349</v>
      </c>
      <c r="D431" s="103" t="s">
        <v>115</v>
      </c>
      <c r="E431" s="103" t="s">
        <v>115</v>
      </c>
    </row>
    <row r="432" spans="1:5">
      <c r="A432" s="105" t="s">
        <v>1350</v>
      </c>
      <c r="B432" s="103" t="s">
        <v>1351</v>
      </c>
      <c r="C432" s="103" t="s">
        <v>902</v>
      </c>
      <c r="D432" s="103" t="s">
        <v>115</v>
      </c>
      <c r="E432" s="103" t="s">
        <v>115</v>
      </c>
    </row>
    <row r="433" spans="1:5">
      <c r="A433" s="105" t="s">
        <v>1352</v>
      </c>
      <c r="B433" s="103" t="s">
        <v>1353</v>
      </c>
      <c r="C433" s="103" t="s">
        <v>1354</v>
      </c>
      <c r="D433" s="103" t="s">
        <v>115</v>
      </c>
      <c r="E433" s="103" t="s">
        <v>115</v>
      </c>
    </row>
    <row r="434" spans="1:5">
      <c r="A434" s="105" t="s">
        <v>1355</v>
      </c>
      <c r="B434" s="103" t="s">
        <v>1356</v>
      </c>
      <c r="C434" s="103" t="s">
        <v>1357</v>
      </c>
      <c r="D434" s="103" t="s">
        <v>115</v>
      </c>
      <c r="E434" s="103" t="s">
        <v>115</v>
      </c>
    </row>
    <row r="435" spans="1:5">
      <c r="A435" s="105" t="s">
        <v>1358</v>
      </c>
      <c r="B435" s="103" t="s">
        <v>1359</v>
      </c>
      <c r="C435" s="103" t="s">
        <v>1360</v>
      </c>
      <c r="D435" s="103" t="s">
        <v>115</v>
      </c>
      <c r="E435" s="103" t="s">
        <v>115</v>
      </c>
    </row>
    <row r="436" spans="1:5">
      <c r="A436" s="105" t="s">
        <v>1361</v>
      </c>
      <c r="B436" s="103" t="s">
        <v>1362</v>
      </c>
      <c r="C436" s="103" t="s">
        <v>1363</v>
      </c>
      <c r="D436" s="103" t="s">
        <v>115</v>
      </c>
      <c r="E436" s="103" t="s">
        <v>115</v>
      </c>
    </row>
    <row r="437" spans="1:5">
      <c r="A437" s="105" t="s">
        <v>1364</v>
      </c>
      <c r="B437" s="103" t="s">
        <v>1365</v>
      </c>
      <c r="C437" s="103" t="s">
        <v>1366</v>
      </c>
      <c r="D437" s="103" t="s">
        <v>115</v>
      </c>
      <c r="E437" s="103" t="s">
        <v>115</v>
      </c>
    </row>
    <row r="438" spans="1:5">
      <c r="A438" s="105" t="s">
        <v>1367</v>
      </c>
      <c r="B438" s="103" t="s">
        <v>1368</v>
      </c>
      <c r="C438" s="103" t="s">
        <v>1369</v>
      </c>
      <c r="D438" s="103" t="s">
        <v>115</v>
      </c>
      <c r="E438" s="103" t="s">
        <v>115</v>
      </c>
    </row>
    <row r="439" spans="1:5">
      <c r="A439" s="105" t="s">
        <v>1370</v>
      </c>
      <c r="B439" s="103" t="s">
        <v>1371</v>
      </c>
      <c r="C439" s="103" t="s">
        <v>1372</v>
      </c>
      <c r="D439" s="103" t="s">
        <v>115</v>
      </c>
      <c r="E439" s="103" t="s">
        <v>115</v>
      </c>
    </row>
    <row r="440" spans="1:5">
      <c r="A440" s="105" t="s">
        <v>1373</v>
      </c>
      <c r="B440" s="103" t="s">
        <v>1374</v>
      </c>
      <c r="C440" s="103" t="s">
        <v>1375</v>
      </c>
      <c r="D440" s="103" t="s">
        <v>115</v>
      </c>
      <c r="E440" s="103" t="s">
        <v>115</v>
      </c>
    </row>
    <row r="441" spans="1:5">
      <c r="A441" s="105" t="s">
        <v>1376</v>
      </c>
      <c r="B441" s="103" t="s">
        <v>1377</v>
      </c>
      <c r="C441" s="103" t="s">
        <v>1378</v>
      </c>
      <c r="D441" s="103" t="s">
        <v>115</v>
      </c>
      <c r="E441" s="103" t="s">
        <v>115</v>
      </c>
    </row>
    <row r="442" spans="1:5">
      <c r="A442" s="105" t="s">
        <v>1379</v>
      </c>
      <c r="B442" s="103" t="s">
        <v>1380</v>
      </c>
      <c r="C442" s="103" t="s">
        <v>1381</v>
      </c>
      <c r="D442" s="103" t="s">
        <v>115</v>
      </c>
      <c r="E442" s="103" t="s">
        <v>115</v>
      </c>
    </row>
    <row r="443" spans="1:5">
      <c r="A443" s="105" t="s">
        <v>1382</v>
      </c>
      <c r="B443" s="103" t="s">
        <v>1383</v>
      </c>
      <c r="C443" s="103" t="s">
        <v>1384</v>
      </c>
      <c r="D443" s="103" t="s">
        <v>115</v>
      </c>
      <c r="E443" s="103" t="s">
        <v>115</v>
      </c>
    </row>
    <row r="444" spans="1:5">
      <c r="A444" s="105" t="s">
        <v>1385</v>
      </c>
      <c r="B444" s="103" t="s">
        <v>1386</v>
      </c>
      <c r="C444" s="103" t="s">
        <v>1387</v>
      </c>
      <c r="D444" s="103" t="s">
        <v>115</v>
      </c>
      <c r="E444" s="103" t="s">
        <v>115</v>
      </c>
    </row>
    <row r="445" spans="1:5">
      <c r="A445" s="105" t="s">
        <v>1388</v>
      </c>
      <c r="B445" s="103" t="s">
        <v>1389</v>
      </c>
      <c r="C445" s="103" t="s">
        <v>1390</v>
      </c>
      <c r="D445" s="103" t="s">
        <v>115</v>
      </c>
      <c r="E445" s="103" t="s">
        <v>115</v>
      </c>
    </row>
    <row r="446" spans="1:5">
      <c r="A446" s="105" t="s">
        <v>1391</v>
      </c>
      <c r="B446" s="103" t="s">
        <v>1392</v>
      </c>
      <c r="C446" s="103" t="s">
        <v>1275</v>
      </c>
      <c r="D446" s="103" t="s">
        <v>115</v>
      </c>
      <c r="E446" s="103" t="s">
        <v>115</v>
      </c>
    </row>
    <row r="447" spans="1:5">
      <c r="A447" s="105" t="s">
        <v>1393</v>
      </c>
      <c r="B447" s="103" t="s">
        <v>1394</v>
      </c>
      <c r="C447" s="103" t="s">
        <v>1395</v>
      </c>
      <c r="D447" s="103" t="s">
        <v>115</v>
      </c>
      <c r="E447" s="103" t="s">
        <v>115</v>
      </c>
    </row>
    <row r="448" spans="1:5">
      <c r="A448" s="105" t="s">
        <v>1396</v>
      </c>
      <c r="B448" s="103" t="s">
        <v>1397</v>
      </c>
      <c r="C448" s="103" t="s">
        <v>1398</v>
      </c>
      <c r="D448" s="103" t="s">
        <v>115</v>
      </c>
      <c r="E448" s="103" t="s">
        <v>115</v>
      </c>
    </row>
    <row r="449" spans="1:5">
      <c r="A449" s="105" t="s">
        <v>1399</v>
      </c>
      <c r="B449" s="103" t="s">
        <v>1400</v>
      </c>
      <c r="C449" s="103" t="s">
        <v>1401</v>
      </c>
      <c r="D449" s="103" t="s">
        <v>115</v>
      </c>
      <c r="E449" s="103" t="s">
        <v>115</v>
      </c>
    </row>
    <row r="450" spans="1:5">
      <c r="A450" s="105" t="s">
        <v>1402</v>
      </c>
      <c r="B450" s="103" t="s">
        <v>1403</v>
      </c>
      <c r="C450" s="103" t="s">
        <v>1404</v>
      </c>
      <c r="D450" s="103" t="s">
        <v>115</v>
      </c>
      <c r="E450" s="103" t="s">
        <v>115</v>
      </c>
    </row>
    <row r="451" spans="1:5">
      <c r="A451" s="105" t="s">
        <v>1405</v>
      </c>
      <c r="B451" s="103" t="s">
        <v>1406</v>
      </c>
      <c r="C451" s="103" t="s">
        <v>1407</v>
      </c>
      <c r="D451" s="103" t="s">
        <v>115</v>
      </c>
      <c r="E451" s="103" t="s">
        <v>115</v>
      </c>
    </row>
    <row r="452" spans="1:5">
      <c r="A452" s="105" t="s">
        <v>1408</v>
      </c>
      <c r="B452" s="103" t="s">
        <v>1104</v>
      </c>
      <c r="C452" s="103" t="s">
        <v>1409</v>
      </c>
      <c r="D452" s="103" t="s">
        <v>115</v>
      </c>
      <c r="E452" s="103" t="s">
        <v>115</v>
      </c>
    </row>
    <row r="453" spans="1:5">
      <c r="A453" s="105" t="s">
        <v>1410</v>
      </c>
      <c r="B453" s="103" t="s">
        <v>1411</v>
      </c>
      <c r="C453" s="103" t="s">
        <v>1412</v>
      </c>
      <c r="D453" s="103" t="s">
        <v>115</v>
      </c>
      <c r="E453" s="103" t="s">
        <v>115</v>
      </c>
    </row>
    <row r="454" spans="1:5">
      <c r="A454" s="105" t="s">
        <v>1413</v>
      </c>
      <c r="B454" s="103" t="s">
        <v>1414</v>
      </c>
      <c r="C454" s="103" t="s">
        <v>1415</v>
      </c>
      <c r="D454" s="103" t="s">
        <v>115</v>
      </c>
      <c r="E454" s="103" t="s">
        <v>115</v>
      </c>
    </row>
    <row r="455" spans="1:5">
      <c r="A455" s="105" t="s">
        <v>1416</v>
      </c>
      <c r="B455" s="103" t="s">
        <v>1417</v>
      </c>
      <c r="C455" s="103" t="s">
        <v>1418</v>
      </c>
      <c r="D455" s="103" t="s">
        <v>115</v>
      </c>
      <c r="E455" s="103" t="s">
        <v>115</v>
      </c>
    </row>
    <row r="456" spans="1:5">
      <c r="A456" s="105" t="s">
        <v>1419</v>
      </c>
      <c r="B456" s="103" t="s">
        <v>1420</v>
      </c>
      <c r="C456" s="103" t="s">
        <v>1421</v>
      </c>
      <c r="D456" s="103" t="s">
        <v>115</v>
      </c>
      <c r="E456" s="103" t="s">
        <v>115</v>
      </c>
    </row>
    <row r="457" spans="1:5">
      <c r="A457" s="105" t="s">
        <v>1422</v>
      </c>
      <c r="B457" s="103" t="s">
        <v>1423</v>
      </c>
      <c r="C457" s="103" t="s">
        <v>1424</v>
      </c>
      <c r="D457" s="103" t="s">
        <v>115</v>
      </c>
      <c r="E457" s="103" t="s">
        <v>115</v>
      </c>
    </row>
    <row r="458" spans="1:5">
      <c r="A458" s="105" t="s">
        <v>1425</v>
      </c>
      <c r="B458" s="103" t="s">
        <v>1426</v>
      </c>
      <c r="C458" s="103" t="s">
        <v>1427</v>
      </c>
      <c r="D458" s="103" t="s">
        <v>115</v>
      </c>
      <c r="E458" s="103" t="s">
        <v>115</v>
      </c>
    </row>
    <row r="459" spans="1:5">
      <c r="A459" s="105" t="s">
        <v>1428</v>
      </c>
      <c r="B459" s="103" t="s">
        <v>1429</v>
      </c>
      <c r="C459" s="103" t="s">
        <v>1430</v>
      </c>
      <c r="D459" s="103" t="s">
        <v>115</v>
      </c>
      <c r="E459" s="103" t="s">
        <v>115</v>
      </c>
    </row>
    <row r="460" spans="1:5">
      <c r="A460" s="105" t="s">
        <v>1431</v>
      </c>
      <c r="B460" s="103" t="s">
        <v>1432</v>
      </c>
      <c r="C460" s="103" t="s">
        <v>1433</v>
      </c>
      <c r="D460" s="103" t="s">
        <v>115</v>
      </c>
      <c r="E460" s="103" t="s">
        <v>115</v>
      </c>
    </row>
    <row r="461" spans="1:5">
      <c r="A461" s="105" t="s">
        <v>1434</v>
      </c>
      <c r="B461" s="103" t="s">
        <v>1435</v>
      </c>
      <c r="C461" s="103" t="s">
        <v>1436</v>
      </c>
      <c r="D461" s="103" t="s">
        <v>115</v>
      </c>
      <c r="E461" s="103" t="s">
        <v>115</v>
      </c>
    </row>
    <row r="462" spans="1:5">
      <c r="A462" s="105" t="s">
        <v>1437</v>
      </c>
      <c r="B462" s="103" t="s">
        <v>1438</v>
      </c>
      <c r="C462" s="103" t="s">
        <v>1439</v>
      </c>
      <c r="D462" s="103" t="s">
        <v>115</v>
      </c>
      <c r="E462" s="103" t="s">
        <v>115</v>
      </c>
    </row>
    <row r="463" spans="1:5">
      <c r="A463" s="105" t="s">
        <v>1440</v>
      </c>
      <c r="B463" s="103" t="s">
        <v>1441</v>
      </c>
      <c r="C463" s="103" t="s">
        <v>1442</v>
      </c>
      <c r="D463" s="103" t="s">
        <v>115</v>
      </c>
      <c r="E463" s="103" t="s">
        <v>115</v>
      </c>
    </row>
    <row r="464" spans="1:5">
      <c r="A464" s="105" t="s">
        <v>1443</v>
      </c>
      <c r="B464" s="103" t="s">
        <v>1444</v>
      </c>
      <c r="C464" s="103" t="s">
        <v>1445</v>
      </c>
      <c r="D464" s="103" t="s">
        <v>115</v>
      </c>
      <c r="E464" s="103" t="s">
        <v>115</v>
      </c>
    </row>
    <row r="465" spans="1:5">
      <c r="A465" s="105" t="s">
        <v>1446</v>
      </c>
      <c r="B465" s="103" t="s">
        <v>1447</v>
      </c>
      <c r="C465" s="103" t="s">
        <v>1448</v>
      </c>
      <c r="D465" s="103" t="s">
        <v>115</v>
      </c>
      <c r="E465" s="103" t="s">
        <v>115</v>
      </c>
    </row>
    <row r="466" spans="1:5">
      <c r="A466" s="105" t="s">
        <v>1449</v>
      </c>
      <c r="B466" s="103" t="s">
        <v>1450</v>
      </c>
      <c r="C466" s="103" t="s">
        <v>1451</v>
      </c>
      <c r="D466" s="103" t="s">
        <v>115</v>
      </c>
      <c r="E466" s="103" t="s">
        <v>115</v>
      </c>
    </row>
    <row r="467" spans="1:5">
      <c r="A467" s="105" t="s">
        <v>1452</v>
      </c>
      <c r="B467" s="103" t="s">
        <v>1453</v>
      </c>
      <c r="C467" s="103" t="s">
        <v>1454</v>
      </c>
      <c r="D467" s="103" t="s">
        <v>115</v>
      </c>
      <c r="E467" s="103" t="s">
        <v>115</v>
      </c>
    </row>
    <row r="468" spans="1:5">
      <c r="A468" s="105" t="s">
        <v>1455</v>
      </c>
      <c r="B468" s="103" t="s">
        <v>1456</v>
      </c>
      <c r="C468" s="103" t="s">
        <v>712</v>
      </c>
      <c r="D468" s="103" t="s">
        <v>115</v>
      </c>
      <c r="E468" s="103" t="s">
        <v>115</v>
      </c>
    </row>
    <row r="469" spans="1:5">
      <c r="A469" s="105" t="s">
        <v>1457</v>
      </c>
      <c r="B469" s="103" t="s">
        <v>1458</v>
      </c>
      <c r="C469" s="103" t="s">
        <v>724</v>
      </c>
      <c r="D469" s="103" t="s">
        <v>115</v>
      </c>
      <c r="E469" s="103" t="s">
        <v>115</v>
      </c>
    </row>
    <row r="470" spans="1:5">
      <c r="A470" s="105" t="s">
        <v>1459</v>
      </c>
      <c r="B470" s="103" t="s">
        <v>1460</v>
      </c>
      <c r="C470" s="103" t="s">
        <v>1461</v>
      </c>
      <c r="D470" s="103" t="s">
        <v>115</v>
      </c>
      <c r="E470" s="103" t="s">
        <v>115</v>
      </c>
    </row>
    <row r="471" spans="1:5">
      <c r="A471" s="105" t="s">
        <v>1462</v>
      </c>
      <c r="B471" s="103" t="s">
        <v>1463</v>
      </c>
      <c r="C471" s="103" t="s">
        <v>1464</v>
      </c>
      <c r="D471" s="103" t="s">
        <v>115</v>
      </c>
      <c r="E471" s="103" t="s">
        <v>115</v>
      </c>
    </row>
    <row r="472" spans="1:5">
      <c r="A472" s="105" t="s">
        <v>1465</v>
      </c>
      <c r="B472" s="103" t="s">
        <v>1466</v>
      </c>
      <c r="C472" s="103" t="s">
        <v>1340</v>
      </c>
      <c r="D472" s="103" t="s">
        <v>115</v>
      </c>
      <c r="E472" s="103" t="s">
        <v>115</v>
      </c>
    </row>
    <row r="473" spans="1:5">
      <c r="A473" s="105" t="s">
        <v>1467</v>
      </c>
      <c r="B473" s="103" t="s">
        <v>1468</v>
      </c>
      <c r="C473" s="103" t="s">
        <v>462</v>
      </c>
      <c r="D473" s="103" t="s">
        <v>115</v>
      </c>
      <c r="E473" s="103" t="s">
        <v>115</v>
      </c>
    </row>
    <row r="474" spans="1:5">
      <c r="A474" s="105" t="s">
        <v>1469</v>
      </c>
      <c r="B474" s="103" t="s">
        <v>1470</v>
      </c>
      <c r="C474" s="103" t="s">
        <v>1471</v>
      </c>
      <c r="D474" s="103" t="s">
        <v>115</v>
      </c>
      <c r="E474" s="103" t="s">
        <v>115</v>
      </c>
    </row>
    <row r="475" spans="1:5">
      <c r="A475" s="105" t="s">
        <v>1472</v>
      </c>
      <c r="B475" s="103" t="s">
        <v>1473</v>
      </c>
      <c r="C475" s="103" t="s">
        <v>309</v>
      </c>
      <c r="D475" s="103" t="s">
        <v>115</v>
      </c>
      <c r="E475" s="103" t="s">
        <v>115</v>
      </c>
    </row>
    <row r="476" spans="1:5">
      <c r="A476" s="105" t="s">
        <v>1474</v>
      </c>
      <c r="B476" s="103" t="s">
        <v>1475</v>
      </c>
      <c r="C476" s="103" t="s">
        <v>1476</v>
      </c>
      <c r="D476" s="103" t="s">
        <v>115</v>
      </c>
      <c r="E476" s="103" t="s">
        <v>115</v>
      </c>
    </row>
    <row r="477" spans="1:5">
      <c r="A477" s="105" t="s">
        <v>1477</v>
      </c>
      <c r="B477" s="103" t="s">
        <v>1478</v>
      </c>
      <c r="C477" s="103" t="s">
        <v>1479</v>
      </c>
      <c r="D477" s="103" t="s">
        <v>115</v>
      </c>
      <c r="E477" s="103" t="s">
        <v>115</v>
      </c>
    </row>
    <row r="478" spans="1:5">
      <c r="A478" s="105" t="s">
        <v>1480</v>
      </c>
      <c r="B478" s="103" t="s">
        <v>1481</v>
      </c>
      <c r="C478" s="103" t="s">
        <v>1482</v>
      </c>
      <c r="D478" s="103" t="s">
        <v>115</v>
      </c>
      <c r="E478" s="103" t="s">
        <v>115</v>
      </c>
    </row>
    <row r="479" spans="1:5">
      <c r="A479" s="105" t="s">
        <v>1483</v>
      </c>
      <c r="B479" s="103" t="s">
        <v>1484</v>
      </c>
      <c r="C479" s="103" t="s">
        <v>1485</v>
      </c>
      <c r="D479" s="103" t="s">
        <v>115</v>
      </c>
      <c r="E479" s="103" t="s">
        <v>115</v>
      </c>
    </row>
    <row r="480" spans="1:5">
      <c r="A480" s="105" t="s">
        <v>1486</v>
      </c>
      <c r="B480" s="103" t="s">
        <v>1487</v>
      </c>
      <c r="C480" s="103" t="s">
        <v>1001</v>
      </c>
      <c r="D480" s="103" t="s">
        <v>115</v>
      </c>
      <c r="E480" s="103" t="s">
        <v>115</v>
      </c>
    </row>
    <row r="481" spans="1:5">
      <c r="A481" s="105" t="s">
        <v>1488</v>
      </c>
      <c r="B481" s="103" t="s">
        <v>1489</v>
      </c>
      <c r="C481" s="103" t="s">
        <v>1490</v>
      </c>
      <c r="D481" s="103" t="s">
        <v>115</v>
      </c>
      <c r="E481" s="103" t="s">
        <v>115</v>
      </c>
    </row>
    <row r="482" spans="1:5">
      <c r="A482" s="105" t="s">
        <v>1491</v>
      </c>
      <c r="B482" s="103" t="s">
        <v>1492</v>
      </c>
      <c r="C482" s="103" t="s">
        <v>1493</v>
      </c>
      <c r="D482" s="103" t="s">
        <v>115</v>
      </c>
      <c r="E482" s="103" t="s">
        <v>115</v>
      </c>
    </row>
    <row r="483" spans="1:5">
      <c r="A483" s="105" t="s">
        <v>1494</v>
      </c>
      <c r="B483" s="103" t="s">
        <v>1495</v>
      </c>
      <c r="C483" s="103" t="s">
        <v>1496</v>
      </c>
      <c r="D483" s="103" t="s">
        <v>115</v>
      </c>
      <c r="E483" s="103" t="s">
        <v>115</v>
      </c>
    </row>
    <row r="484" spans="1:5">
      <c r="A484" s="105" t="s">
        <v>1497</v>
      </c>
      <c r="B484" s="103" t="s">
        <v>1498</v>
      </c>
      <c r="C484" s="103" t="s">
        <v>1499</v>
      </c>
      <c r="D484" s="103" t="s">
        <v>115</v>
      </c>
      <c r="E484" s="103" t="s">
        <v>115</v>
      </c>
    </row>
    <row r="485" spans="1:5">
      <c r="A485" s="105" t="s">
        <v>1500</v>
      </c>
      <c r="B485" s="103" t="s">
        <v>1501</v>
      </c>
      <c r="C485" s="103" t="s">
        <v>1001</v>
      </c>
      <c r="D485" s="103" t="s">
        <v>115</v>
      </c>
      <c r="E485" s="103" t="s">
        <v>115</v>
      </c>
    </row>
    <row r="486" spans="1:5">
      <c r="A486" s="105" t="s">
        <v>1502</v>
      </c>
      <c r="B486" s="103" t="s">
        <v>1503</v>
      </c>
      <c r="C486" s="103" t="s">
        <v>1504</v>
      </c>
      <c r="D486" s="103" t="s">
        <v>115</v>
      </c>
      <c r="E486" s="103" t="s">
        <v>115</v>
      </c>
    </row>
    <row r="487" spans="1:5">
      <c r="A487" s="105" t="s">
        <v>1505</v>
      </c>
      <c r="B487" s="103" t="s">
        <v>1506</v>
      </c>
      <c r="C487" s="103" t="s">
        <v>1507</v>
      </c>
      <c r="D487" s="103" t="s">
        <v>115</v>
      </c>
      <c r="E487" s="103" t="s">
        <v>115</v>
      </c>
    </row>
    <row r="488" spans="1:5">
      <c r="A488" s="105" t="s">
        <v>1508</v>
      </c>
      <c r="B488" s="103" t="s">
        <v>1509</v>
      </c>
      <c r="C488" s="103" t="s">
        <v>1510</v>
      </c>
      <c r="D488" s="103" t="s">
        <v>115</v>
      </c>
      <c r="E488" s="103" t="s">
        <v>115</v>
      </c>
    </row>
    <row r="489" spans="1:5">
      <c r="A489" s="105" t="s">
        <v>1511</v>
      </c>
      <c r="B489" s="103" t="s">
        <v>1512</v>
      </c>
      <c r="C489" s="103" t="s">
        <v>1513</v>
      </c>
      <c r="D489" s="103" t="s">
        <v>115</v>
      </c>
      <c r="E489" s="103" t="s">
        <v>115</v>
      </c>
    </row>
    <row r="490" spans="1:5">
      <c r="A490" s="105" t="s">
        <v>1514</v>
      </c>
      <c r="B490" s="103" t="s">
        <v>1515</v>
      </c>
      <c r="C490" s="103" t="s">
        <v>1516</v>
      </c>
      <c r="D490" s="103" t="s">
        <v>115</v>
      </c>
      <c r="E490" s="103" t="s">
        <v>115</v>
      </c>
    </row>
    <row r="491" spans="1:5">
      <c r="A491" s="105" t="s">
        <v>1517</v>
      </c>
      <c r="B491" s="103" t="s">
        <v>1518</v>
      </c>
      <c r="C491" s="103" t="s">
        <v>1519</v>
      </c>
      <c r="D491" s="103" t="s">
        <v>115</v>
      </c>
      <c r="E491" s="103" t="s">
        <v>115</v>
      </c>
    </row>
    <row r="492" spans="1:5">
      <c r="A492" s="105" t="s">
        <v>1520</v>
      </c>
      <c r="B492" s="103" t="s">
        <v>1521</v>
      </c>
      <c r="C492" s="103" t="s">
        <v>1522</v>
      </c>
      <c r="D492" s="103" t="s">
        <v>115</v>
      </c>
      <c r="E492" s="103" t="s">
        <v>115</v>
      </c>
    </row>
    <row r="493" spans="1:5">
      <c r="A493" s="105" t="s">
        <v>1523</v>
      </c>
      <c r="B493" s="103" t="s">
        <v>1524</v>
      </c>
      <c r="C493" s="103" t="s">
        <v>1525</v>
      </c>
      <c r="D493" s="103" t="s">
        <v>115</v>
      </c>
      <c r="E493" s="103" t="s">
        <v>115</v>
      </c>
    </row>
    <row r="494" spans="1:5">
      <c r="A494" s="105" t="s">
        <v>1526</v>
      </c>
      <c r="B494" s="103" t="s">
        <v>1527</v>
      </c>
      <c r="C494" s="103" t="s">
        <v>1528</v>
      </c>
      <c r="D494" s="103" t="s">
        <v>115</v>
      </c>
      <c r="E494" s="103" t="s">
        <v>115</v>
      </c>
    </row>
    <row r="495" spans="1:5">
      <c r="A495" s="105" t="s">
        <v>1529</v>
      </c>
      <c r="B495" s="103" t="s">
        <v>1530</v>
      </c>
      <c r="C495" s="103" t="s">
        <v>1531</v>
      </c>
      <c r="D495" s="103" t="s">
        <v>115</v>
      </c>
      <c r="E495" s="103" t="s">
        <v>115</v>
      </c>
    </row>
    <row r="496" spans="1:5">
      <c r="A496" s="105" t="s">
        <v>1532</v>
      </c>
      <c r="B496" s="103" t="s">
        <v>1533</v>
      </c>
      <c r="C496" s="103" t="s">
        <v>1534</v>
      </c>
      <c r="D496" s="103" t="s">
        <v>115</v>
      </c>
      <c r="E496" s="103" t="s">
        <v>115</v>
      </c>
    </row>
    <row r="497" spans="1:5">
      <c r="A497" s="105" t="s">
        <v>1535</v>
      </c>
      <c r="B497" s="103" t="s">
        <v>1536</v>
      </c>
      <c r="C497" s="103" t="s">
        <v>1537</v>
      </c>
      <c r="D497" s="103" t="s">
        <v>115</v>
      </c>
      <c r="E497" s="103" t="s">
        <v>115</v>
      </c>
    </row>
    <row r="498" spans="1:5">
      <c r="A498" s="105" t="s">
        <v>1538</v>
      </c>
      <c r="B498" s="103" t="s">
        <v>1539</v>
      </c>
      <c r="C498" s="103" t="s">
        <v>1540</v>
      </c>
      <c r="D498" s="103" t="s">
        <v>115</v>
      </c>
      <c r="E498" s="103" t="s">
        <v>115</v>
      </c>
    </row>
    <row r="499" spans="1:5">
      <c r="A499" s="105" t="s">
        <v>1541</v>
      </c>
      <c r="B499" s="103" t="s">
        <v>1542</v>
      </c>
      <c r="C499" s="103" t="s">
        <v>1543</v>
      </c>
      <c r="D499" s="103" t="s">
        <v>115</v>
      </c>
      <c r="E499" s="103" t="s">
        <v>115</v>
      </c>
    </row>
    <row r="500" spans="1:5">
      <c r="A500" s="105" t="s">
        <v>1544</v>
      </c>
      <c r="B500" s="103" t="s">
        <v>1075</v>
      </c>
      <c r="C500" s="103" t="s">
        <v>724</v>
      </c>
      <c r="D500" s="103" t="s">
        <v>115</v>
      </c>
      <c r="E500" s="103" t="s">
        <v>115</v>
      </c>
    </row>
    <row r="501" spans="1:5">
      <c r="A501" s="105" t="s">
        <v>1545</v>
      </c>
      <c r="B501" s="103" t="s">
        <v>1546</v>
      </c>
      <c r="C501" s="103" t="s">
        <v>940</v>
      </c>
      <c r="D501" s="103" t="s">
        <v>115</v>
      </c>
      <c r="E501" s="103" t="s">
        <v>115</v>
      </c>
    </row>
    <row r="502" spans="1:5">
      <c r="A502" s="105" t="s">
        <v>1547</v>
      </c>
      <c r="B502" s="103" t="s">
        <v>1548</v>
      </c>
      <c r="C502" s="103" t="s">
        <v>1549</v>
      </c>
      <c r="D502" s="103" t="s">
        <v>115</v>
      </c>
      <c r="E502" s="103" t="s">
        <v>115</v>
      </c>
    </row>
    <row r="503" spans="1:5">
      <c r="A503" s="105" t="s">
        <v>1550</v>
      </c>
      <c r="B503" s="103" t="s">
        <v>1551</v>
      </c>
      <c r="C503" s="103" t="s">
        <v>940</v>
      </c>
      <c r="D503" s="103" t="s">
        <v>115</v>
      </c>
      <c r="E503" s="103" t="s">
        <v>115</v>
      </c>
    </row>
    <row r="504" spans="1:5">
      <c r="A504" s="105" t="s">
        <v>1552</v>
      </c>
      <c r="B504" s="103" t="s">
        <v>1553</v>
      </c>
      <c r="C504" s="103" t="s">
        <v>724</v>
      </c>
      <c r="D504" s="103" t="s">
        <v>115</v>
      </c>
      <c r="E504" s="103" t="s">
        <v>115</v>
      </c>
    </row>
    <row r="505" spans="1:5">
      <c r="A505" s="105" t="s">
        <v>1554</v>
      </c>
      <c r="B505" s="103" t="s">
        <v>1555</v>
      </c>
      <c r="C505" s="103" t="s">
        <v>1078</v>
      </c>
      <c r="D505" s="103" t="s">
        <v>115</v>
      </c>
      <c r="E505" s="103" t="s">
        <v>115</v>
      </c>
    </row>
    <row r="506" spans="1:5">
      <c r="A506" s="105" t="s">
        <v>1556</v>
      </c>
      <c r="B506" s="103" t="s">
        <v>1557</v>
      </c>
      <c r="C506" s="103" t="s">
        <v>1558</v>
      </c>
      <c r="D506" s="103" t="s">
        <v>115</v>
      </c>
      <c r="E506" s="103" t="s">
        <v>115</v>
      </c>
    </row>
    <row r="507" spans="1:5">
      <c r="A507" s="105" t="s">
        <v>1559</v>
      </c>
      <c r="B507" s="103" t="s">
        <v>1560</v>
      </c>
      <c r="C507" s="103" t="s">
        <v>724</v>
      </c>
      <c r="D507" s="103" t="s">
        <v>115</v>
      </c>
      <c r="E507" s="103" t="s">
        <v>115</v>
      </c>
    </row>
    <row r="508" spans="1:5">
      <c r="A508" s="105" t="s">
        <v>1561</v>
      </c>
      <c r="B508" s="103" t="s">
        <v>1562</v>
      </c>
      <c r="C508" s="103" t="s">
        <v>1563</v>
      </c>
      <c r="D508" s="103" t="s">
        <v>115</v>
      </c>
      <c r="E508" s="103" t="s">
        <v>115</v>
      </c>
    </row>
    <row r="509" spans="1:5">
      <c r="A509" s="105" t="s">
        <v>1564</v>
      </c>
      <c r="B509" s="103" t="s">
        <v>1565</v>
      </c>
      <c r="C509" s="103" t="s">
        <v>1566</v>
      </c>
      <c r="D509" s="103" t="s">
        <v>115</v>
      </c>
      <c r="E509" s="103" t="s">
        <v>115</v>
      </c>
    </row>
    <row r="510" spans="1:5">
      <c r="A510" s="105" t="s">
        <v>1567</v>
      </c>
      <c r="B510" s="103" t="s">
        <v>1568</v>
      </c>
      <c r="C510" s="103" t="s">
        <v>1569</v>
      </c>
      <c r="D510" s="103" t="s">
        <v>115</v>
      </c>
      <c r="E510" s="103" t="s">
        <v>115</v>
      </c>
    </row>
    <row r="511" spans="1:5">
      <c r="A511" s="105" t="s">
        <v>1570</v>
      </c>
      <c r="B511" s="103" t="s">
        <v>1571</v>
      </c>
      <c r="C511" s="103" t="s">
        <v>1572</v>
      </c>
      <c r="D511" s="103" t="s">
        <v>115</v>
      </c>
      <c r="E511" s="103" t="s">
        <v>115</v>
      </c>
    </row>
    <row r="512" spans="1:5">
      <c r="A512" s="105" t="s">
        <v>1573</v>
      </c>
      <c r="B512" s="103" t="s">
        <v>1574</v>
      </c>
      <c r="C512" s="103" t="s">
        <v>1575</v>
      </c>
      <c r="D512" s="103" t="s">
        <v>115</v>
      </c>
      <c r="E512" s="103" t="s">
        <v>115</v>
      </c>
    </row>
    <row r="513" spans="1:5">
      <c r="A513" s="105" t="s">
        <v>1576</v>
      </c>
      <c r="B513" s="103" t="s">
        <v>1577</v>
      </c>
      <c r="C513" s="103" t="s">
        <v>1578</v>
      </c>
      <c r="D513" s="103" t="s">
        <v>115</v>
      </c>
      <c r="E513" s="103" t="s">
        <v>115</v>
      </c>
    </row>
    <row r="514" spans="1:5">
      <c r="A514" s="105" t="s">
        <v>1579</v>
      </c>
      <c r="B514" s="103" t="s">
        <v>1580</v>
      </c>
      <c r="C514" s="103" t="s">
        <v>940</v>
      </c>
      <c r="D514" s="103" t="s">
        <v>115</v>
      </c>
      <c r="E514" s="103" t="s">
        <v>115</v>
      </c>
    </row>
    <row r="515" spans="1:5">
      <c r="A515" s="105" t="s">
        <v>1581</v>
      </c>
      <c r="B515" s="103" t="s">
        <v>1582</v>
      </c>
      <c r="C515" s="103" t="s">
        <v>1583</v>
      </c>
      <c r="D515" s="103" t="s">
        <v>115</v>
      </c>
      <c r="E515" s="103" t="s">
        <v>115</v>
      </c>
    </row>
    <row r="516" spans="1:5">
      <c r="A516" s="105" t="s">
        <v>1584</v>
      </c>
      <c r="B516" s="103" t="s">
        <v>1585</v>
      </c>
      <c r="C516" s="103" t="s">
        <v>348</v>
      </c>
      <c r="D516" s="103" t="s">
        <v>115</v>
      </c>
      <c r="E516" s="103" t="s">
        <v>115</v>
      </c>
    </row>
    <row r="517" spans="1:5">
      <c r="A517" s="105" t="s">
        <v>1586</v>
      </c>
      <c r="B517" s="103" t="s">
        <v>1587</v>
      </c>
      <c r="C517" s="103" t="s">
        <v>1588</v>
      </c>
      <c r="D517" s="103" t="s">
        <v>115</v>
      </c>
      <c r="E517" s="103" t="s">
        <v>115</v>
      </c>
    </row>
    <row r="518" spans="1:5">
      <c r="A518" s="105" t="s">
        <v>1589</v>
      </c>
      <c r="B518" s="103" t="s">
        <v>1590</v>
      </c>
      <c r="C518" s="103" t="s">
        <v>1591</v>
      </c>
      <c r="D518" s="103" t="s">
        <v>115</v>
      </c>
      <c r="E518" s="103" t="s">
        <v>115</v>
      </c>
    </row>
    <row r="519" spans="1:5">
      <c r="A519" s="105" t="s">
        <v>1592</v>
      </c>
      <c r="B519" s="103" t="s">
        <v>1593</v>
      </c>
      <c r="C519" s="103" t="s">
        <v>147</v>
      </c>
      <c r="D519" s="103" t="s">
        <v>115</v>
      </c>
      <c r="E519" s="103" t="s">
        <v>115</v>
      </c>
    </row>
    <row r="520" spans="1:5">
      <c r="A520" s="105" t="s">
        <v>1594</v>
      </c>
      <c r="B520" s="103" t="s">
        <v>1595</v>
      </c>
      <c r="C520" s="103" t="s">
        <v>1596</v>
      </c>
      <c r="D520" s="103" t="s">
        <v>115</v>
      </c>
      <c r="E520" s="103" t="s">
        <v>115</v>
      </c>
    </row>
    <row r="521" spans="1:5">
      <c r="A521" s="105" t="s">
        <v>1597</v>
      </c>
      <c r="B521" s="103" t="s">
        <v>1598</v>
      </c>
      <c r="C521" s="103" t="s">
        <v>1599</v>
      </c>
      <c r="D521" s="103" t="s">
        <v>115</v>
      </c>
      <c r="E521" s="103" t="s">
        <v>115</v>
      </c>
    </row>
    <row r="522" spans="1:5">
      <c r="A522" s="105" t="s">
        <v>1600</v>
      </c>
      <c r="B522" s="103" t="s">
        <v>1601</v>
      </c>
      <c r="C522" s="103" t="s">
        <v>1602</v>
      </c>
      <c r="D522" s="103" t="s">
        <v>115</v>
      </c>
      <c r="E522" s="103" t="s">
        <v>115</v>
      </c>
    </row>
    <row r="523" spans="1:5">
      <c r="A523" s="105" t="s">
        <v>1603</v>
      </c>
      <c r="B523" s="103" t="s">
        <v>1604</v>
      </c>
      <c r="C523" s="103" t="s">
        <v>1605</v>
      </c>
      <c r="D523" s="103" t="s">
        <v>115</v>
      </c>
      <c r="E523" s="103" t="s">
        <v>115</v>
      </c>
    </row>
    <row r="524" spans="1:5">
      <c r="A524" s="105" t="s">
        <v>1606</v>
      </c>
      <c r="B524" s="103" t="s">
        <v>1607</v>
      </c>
      <c r="C524" s="103" t="s">
        <v>1608</v>
      </c>
      <c r="D524" s="103" t="s">
        <v>115</v>
      </c>
      <c r="E524" s="103" t="s">
        <v>115</v>
      </c>
    </row>
    <row r="525" spans="1:5">
      <c r="A525" s="105" t="s">
        <v>1609</v>
      </c>
      <c r="B525" s="103" t="s">
        <v>1610</v>
      </c>
      <c r="C525" s="103" t="s">
        <v>1611</v>
      </c>
      <c r="D525" s="103" t="s">
        <v>115</v>
      </c>
      <c r="E525" s="103" t="s">
        <v>115</v>
      </c>
    </row>
    <row r="526" spans="1:5">
      <c r="A526" s="105" t="s">
        <v>1612</v>
      </c>
      <c r="B526" s="103" t="s">
        <v>1613</v>
      </c>
      <c r="C526" s="103" t="s">
        <v>1614</v>
      </c>
      <c r="D526" s="103" t="s">
        <v>115</v>
      </c>
      <c r="E526" s="103" t="s">
        <v>115</v>
      </c>
    </row>
    <row r="527" spans="1:5">
      <c r="A527" s="105" t="s">
        <v>1615</v>
      </c>
      <c r="B527" s="103" t="s">
        <v>1616</v>
      </c>
      <c r="C527" s="103" t="s">
        <v>1617</v>
      </c>
      <c r="D527" s="103" t="s">
        <v>115</v>
      </c>
      <c r="E527" s="103" t="s">
        <v>115</v>
      </c>
    </row>
    <row r="528" spans="1:5">
      <c r="A528" s="105" t="s">
        <v>1618</v>
      </c>
      <c r="B528" s="103" t="s">
        <v>1619</v>
      </c>
      <c r="C528" s="103" t="s">
        <v>1620</v>
      </c>
      <c r="D528" s="103" t="s">
        <v>115</v>
      </c>
      <c r="E528" s="103" t="s">
        <v>115</v>
      </c>
    </row>
    <row r="529" spans="1:5">
      <c r="A529" s="105" t="s">
        <v>1621</v>
      </c>
      <c r="B529" s="103" t="s">
        <v>1622</v>
      </c>
      <c r="C529" s="103" t="s">
        <v>1623</v>
      </c>
      <c r="D529" s="103" t="s">
        <v>115</v>
      </c>
      <c r="E529" s="103" t="s">
        <v>115</v>
      </c>
    </row>
    <row r="530" spans="1:5">
      <c r="A530" s="105" t="s">
        <v>1624</v>
      </c>
      <c r="B530" s="103" t="s">
        <v>1625</v>
      </c>
      <c r="C530" s="103" t="s">
        <v>1626</v>
      </c>
      <c r="D530" s="103" t="s">
        <v>115</v>
      </c>
      <c r="E530" s="103" t="s">
        <v>115</v>
      </c>
    </row>
    <row r="531" spans="1:5">
      <c r="A531" s="105" t="s">
        <v>1627</v>
      </c>
      <c r="B531" s="103" t="s">
        <v>1628</v>
      </c>
      <c r="C531" s="103" t="s">
        <v>1629</v>
      </c>
      <c r="D531" s="103" t="s">
        <v>115</v>
      </c>
      <c r="E531" s="103" t="s">
        <v>115</v>
      </c>
    </row>
    <row r="532" spans="1:5">
      <c r="A532" s="105" t="s">
        <v>1630</v>
      </c>
      <c r="B532" s="103" t="s">
        <v>1631</v>
      </c>
      <c r="C532" s="103" t="s">
        <v>1022</v>
      </c>
      <c r="D532" s="103" t="s">
        <v>115</v>
      </c>
      <c r="E532" s="103" t="s">
        <v>115</v>
      </c>
    </row>
    <row r="533" spans="1:5">
      <c r="A533" s="105" t="s">
        <v>1632</v>
      </c>
      <c r="B533" s="103" t="s">
        <v>1633</v>
      </c>
      <c r="C533" s="103" t="s">
        <v>1634</v>
      </c>
      <c r="D533" s="103" t="s">
        <v>115</v>
      </c>
      <c r="E533" s="103" t="s">
        <v>115</v>
      </c>
    </row>
    <row r="534" spans="1:5">
      <c r="A534" s="105" t="s">
        <v>1635</v>
      </c>
      <c r="B534" s="103" t="s">
        <v>1636</v>
      </c>
      <c r="C534" s="103" t="s">
        <v>1637</v>
      </c>
      <c r="D534" s="103" t="s">
        <v>115</v>
      </c>
      <c r="E534" s="103" t="s">
        <v>115</v>
      </c>
    </row>
    <row r="535" spans="1:5">
      <c r="A535" s="105" t="s">
        <v>1638</v>
      </c>
      <c r="B535" s="103" t="s">
        <v>1639</v>
      </c>
      <c r="C535" s="103" t="s">
        <v>1640</v>
      </c>
      <c r="D535" s="103" t="s">
        <v>115</v>
      </c>
      <c r="E535" s="103" t="s">
        <v>115</v>
      </c>
    </row>
    <row r="536" spans="1:5">
      <c r="A536" s="105" t="s">
        <v>1641</v>
      </c>
      <c r="B536" s="103" t="s">
        <v>1642</v>
      </c>
      <c r="C536" s="103" t="s">
        <v>1643</v>
      </c>
      <c r="D536" s="103" t="s">
        <v>115</v>
      </c>
      <c r="E536" s="103" t="s">
        <v>115</v>
      </c>
    </row>
    <row r="537" spans="1:5">
      <c r="A537" s="105" t="s">
        <v>1644</v>
      </c>
      <c r="B537" s="103" t="s">
        <v>1645</v>
      </c>
      <c r="C537" s="103" t="s">
        <v>1646</v>
      </c>
      <c r="D537" s="103" t="s">
        <v>115</v>
      </c>
      <c r="E537" s="103" t="s">
        <v>115</v>
      </c>
    </row>
    <row r="538" spans="1:5">
      <c r="A538" s="105" t="s">
        <v>1647</v>
      </c>
      <c r="B538" s="103" t="s">
        <v>1648</v>
      </c>
      <c r="C538" s="103" t="s">
        <v>1649</v>
      </c>
      <c r="D538" s="103" t="s">
        <v>115</v>
      </c>
      <c r="E538" s="103" t="s">
        <v>115</v>
      </c>
    </row>
    <row r="539" spans="1:5">
      <c r="A539" s="105" t="s">
        <v>1650</v>
      </c>
      <c r="B539" s="103" t="s">
        <v>1651</v>
      </c>
      <c r="C539" s="103" t="s">
        <v>1652</v>
      </c>
      <c r="D539" s="103" t="s">
        <v>115</v>
      </c>
      <c r="E539" s="103" t="s">
        <v>115</v>
      </c>
    </row>
    <row r="540" spans="1:5">
      <c r="A540" s="105" t="s">
        <v>1653</v>
      </c>
      <c r="B540" s="103" t="s">
        <v>1654</v>
      </c>
      <c r="C540" s="103" t="s">
        <v>1655</v>
      </c>
      <c r="D540" s="103" t="s">
        <v>115</v>
      </c>
      <c r="E540" s="103" t="s">
        <v>115</v>
      </c>
    </row>
    <row r="541" spans="1:5">
      <c r="A541" s="105" t="s">
        <v>1656</v>
      </c>
      <c r="B541" s="103" t="s">
        <v>1657</v>
      </c>
      <c r="C541" s="103" t="s">
        <v>1658</v>
      </c>
      <c r="D541" s="103" t="s">
        <v>115</v>
      </c>
      <c r="E541" s="103" t="s">
        <v>115</v>
      </c>
    </row>
    <row r="542" spans="1:5">
      <c r="A542" s="105" t="s">
        <v>1659</v>
      </c>
      <c r="B542" s="103" t="s">
        <v>1660</v>
      </c>
      <c r="C542" s="103" t="s">
        <v>1661</v>
      </c>
      <c r="D542" s="103" t="s">
        <v>115</v>
      </c>
      <c r="E542" s="103" t="s">
        <v>115</v>
      </c>
    </row>
    <row r="543" spans="1:5">
      <c r="A543" s="105" t="s">
        <v>1662</v>
      </c>
      <c r="B543" s="103" t="s">
        <v>1663</v>
      </c>
      <c r="C543" s="103" t="s">
        <v>1664</v>
      </c>
      <c r="D543" s="103" t="s">
        <v>115</v>
      </c>
      <c r="E543" s="103" t="s">
        <v>115</v>
      </c>
    </row>
    <row r="544" spans="1:5">
      <c r="A544" s="105" t="s">
        <v>1665</v>
      </c>
      <c r="B544" s="103" t="s">
        <v>1666</v>
      </c>
      <c r="C544" s="103" t="s">
        <v>1667</v>
      </c>
      <c r="D544" s="103" t="s">
        <v>115</v>
      </c>
      <c r="E544" s="103" t="s">
        <v>115</v>
      </c>
    </row>
    <row r="545" spans="1:5">
      <c r="A545" s="105" t="s">
        <v>1668</v>
      </c>
      <c r="B545" s="103" t="s">
        <v>1669</v>
      </c>
      <c r="C545" s="103" t="s">
        <v>1670</v>
      </c>
      <c r="D545" s="103" t="s">
        <v>115</v>
      </c>
      <c r="E545" s="103" t="s">
        <v>115</v>
      </c>
    </row>
    <row r="546" spans="1:5">
      <c r="A546" s="105" t="s">
        <v>1671</v>
      </c>
      <c r="B546" s="103" t="s">
        <v>1672</v>
      </c>
      <c r="C546" s="103" t="s">
        <v>1673</v>
      </c>
      <c r="D546" s="103" t="s">
        <v>115</v>
      </c>
      <c r="E546" s="103" t="s">
        <v>115</v>
      </c>
    </row>
    <row r="547" spans="1:5">
      <c r="A547" s="105" t="s">
        <v>1674</v>
      </c>
      <c r="B547" s="103" t="s">
        <v>1675</v>
      </c>
      <c r="C547" s="103" t="s">
        <v>1676</v>
      </c>
      <c r="D547" s="103" t="s">
        <v>115</v>
      </c>
      <c r="E547" s="103" t="s">
        <v>115</v>
      </c>
    </row>
    <row r="548" spans="1:5">
      <c r="A548" s="105" t="s">
        <v>1677</v>
      </c>
      <c r="B548" s="103" t="s">
        <v>1678</v>
      </c>
      <c r="C548" s="103" t="s">
        <v>1679</v>
      </c>
      <c r="D548" s="103" t="s">
        <v>115</v>
      </c>
      <c r="E548" s="103" t="s">
        <v>115</v>
      </c>
    </row>
    <row r="549" spans="1:5">
      <c r="A549" s="105" t="s">
        <v>1680</v>
      </c>
      <c r="B549" s="103" t="s">
        <v>1681</v>
      </c>
      <c r="C549" s="103" t="s">
        <v>1682</v>
      </c>
      <c r="D549" s="103" t="s">
        <v>115</v>
      </c>
      <c r="E549" s="103" t="s">
        <v>115</v>
      </c>
    </row>
    <row r="550" spans="1:5">
      <c r="A550" s="105" t="s">
        <v>1683</v>
      </c>
      <c r="B550" s="103" t="s">
        <v>1684</v>
      </c>
      <c r="C550" s="103" t="s">
        <v>1685</v>
      </c>
      <c r="D550" s="103" t="s">
        <v>115</v>
      </c>
      <c r="E550" s="103" t="s">
        <v>115</v>
      </c>
    </row>
    <row r="551" spans="1:5">
      <c r="A551" s="105" t="s">
        <v>1686</v>
      </c>
      <c r="B551" s="103" t="s">
        <v>1687</v>
      </c>
      <c r="C551" s="103" t="s">
        <v>1688</v>
      </c>
      <c r="D551" s="103" t="s">
        <v>115</v>
      </c>
      <c r="E551" s="103" t="s">
        <v>115</v>
      </c>
    </row>
    <row r="552" spans="1:5">
      <c r="A552" s="105" t="s">
        <v>1689</v>
      </c>
      <c r="B552" s="103" t="s">
        <v>1690</v>
      </c>
      <c r="C552" s="103" t="s">
        <v>1691</v>
      </c>
      <c r="D552" s="103" t="s">
        <v>115</v>
      </c>
      <c r="E552" s="103" t="s">
        <v>115</v>
      </c>
    </row>
    <row r="553" spans="1:5">
      <c r="A553" s="105" t="s">
        <v>1692</v>
      </c>
      <c r="B553" s="103" t="s">
        <v>1693</v>
      </c>
      <c r="C553" s="103" t="s">
        <v>1694</v>
      </c>
      <c r="D553" s="103" t="s">
        <v>115</v>
      </c>
      <c r="E553" s="103" t="s">
        <v>115</v>
      </c>
    </row>
    <row r="554" spans="1:5">
      <c r="A554" s="105" t="s">
        <v>1695</v>
      </c>
      <c r="B554" s="103" t="s">
        <v>1696</v>
      </c>
      <c r="C554" s="103" t="s">
        <v>1697</v>
      </c>
      <c r="D554" s="103" t="s">
        <v>115</v>
      </c>
      <c r="E554" s="103" t="s">
        <v>115</v>
      </c>
    </row>
    <row r="555" spans="1:5">
      <c r="A555" s="105" t="s">
        <v>1698</v>
      </c>
      <c r="B555" s="103" t="s">
        <v>1699</v>
      </c>
      <c r="C555" s="103" t="s">
        <v>1700</v>
      </c>
      <c r="D555" s="103" t="s">
        <v>115</v>
      </c>
      <c r="E555" s="103" t="s">
        <v>115</v>
      </c>
    </row>
    <row r="556" spans="1:5">
      <c r="A556" s="105" t="s">
        <v>1701</v>
      </c>
      <c r="B556" s="103" t="s">
        <v>1702</v>
      </c>
      <c r="C556" s="103" t="s">
        <v>1703</v>
      </c>
      <c r="D556" s="103" t="s">
        <v>115</v>
      </c>
      <c r="E556" s="103" t="s">
        <v>115</v>
      </c>
    </row>
    <row r="557" spans="1:5">
      <c r="A557" s="105" t="s">
        <v>1704</v>
      </c>
      <c r="B557" s="103" t="s">
        <v>1705</v>
      </c>
      <c r="C557" s="103" t="s">
        <v>1706</v>
      </c>
      <c r="D557" s="103" t="s">
        <v>115</v>
      </c>
      <c r="E557" s="103" t="s">
        <v>115</v>
      </c>
    </row>
    <row r="558" spans="1:5">
      <c r="A558" s="105" t="s">
        <v>1707</v>
      </c>
      <c r="B558" s="103" t="s">
        <v>1708</v>
      </c>
      <c r="C558" s="103" t="s">
        <v>228</v>
      </c>
      <c r="D558" s="103" t="s">
        <v>115</v>
      </c>
      <c r="E558" s="103" t="s">
        <v>115</v>
      </c>
    </row>
    <row r="559" spans="1:5">
      <c r="A559" s="105" t="s">
        <v>1709</v>
      </c>
      <c r="B559" s="103" t="s">
        <v>1710</v>
      </c>
      <c r="C559" s="103" t="s">
        <v>1711</v>
      </c>
      <c r="D559" s="103" t="s">
        <v>115</v>
      </c>
      <c r="E559" s="103" t="s">
        <v>115</v>
      </c>
    </row>
    <row r="560" spans="1:5">
      <c r="A560" s="105" t="s">
        <v>1712</v>
      </c>
      <c r="B560" s="103" t="s">
        <v>1713</v>
      </c>
      <c r="C560" s="103" t="s">
        <v>1714</v>
      </c>
      <c r="D560" s="103" t="s">
        <v>115</v>
      </c>
      <c r="E560" s="103" t="s">
        <v>115</v>
      </c>
    </row>
    <row r="561" spans="1:5">
      <c r="A561" s="105" t="s">
        <v>1715</v>
      </c>
      <c r="B561" s="103" t="s">
        <v>1716</v>
      </c>
      <c r="C561" s="103" t="s">
        <v>1717</v>
      </c>
      <c r="D561" s="103" t="s">
        <v>115</v>
      </c>
      <c r="E561" s="103" t="s">
        <v>115</v>
      </c>
    </row>
    <row r="562" spans="1:5">
      <c r="A562" s="105" t="s">
        <v>1718</v>
      </c>
      <c r="B562" s="103" t="s">
        <v>1719</v>
      </c>
      <c r="C562" s="103" t="s">
        <v>1720</v>
      </c>
      <c r="D562" s="103" t="s">
        <v>115</v>
      </c>
      <c r="E562" s="103" t="s">
        <v>115</v>
      </c>
    </row>
    <row r="563" spans="1:5">
      <c r="A563" s="105" t="s">
        <v>1721</v>
      </c>
      <c r="B563" s="103" t="s">
        <v>1722</v>
      </c>
      <c r="C563" s="103" t="s">
        <v>1723</v>
      </c>
      <c r="D563" s="103" t="s">
        <v>115</v>
      </c>
      <c r="E563" s="103" t="s">
        <v>115</v>
      </c>
    </row>
    <row r="564" spans="1:5">
      <c r="A564" s="105" t="s">
        <v>1724</v>
      </c>
      <c r="B564" s="103" t="s">
        <v>1725</v>
      </c>
      <c r="C564" s="103" t="s">
        <v>1726</v>
      </c>
      <c r="D564" s="103" t="s">
        <v>115</v>
      </c>
      <c r="E564" s="103" t="s">
        <v>115</v>
      </c>
    </row>
    <row r="565" spans="1:5">
      <c r="A565" s="105" t="s">
        <v>1727</v>
      </c>
      <c r="B565" s="103" t="s">
        <v>1728</v>
      </c>
      <c r="C565" s="103" t="s">
        <v>1729</v>
      </c>
      <c r="D565" s="103" t="s">
        <v>115</v>
      </c>
      <c r="E565" s="103" t="s">
        <v>115</v>
      </c>
    </row>
    <row r="566" spans="1:5">
      <c r="A566" s="105" t="s">
        <v>1730</v>
      </c>
      <c r="B566" s="103" t="s">
        <v>1731</v>
      </c>
      <c r="C566" s="103" t="s">
        <v>1732</v>
      </c>
      <c r="D566" s="103" t="s">
        <v>115</v>
      </c>
      <c r="E566" s="103" t="s">
        <v>115</v>
      </c>
    </row>
    <row r="567" spans="1:5">
      <c r="A567" s="105" t="s">
        <v>1733</v>
      </c>
      <c r="B567" s="103" t="s">
        <v>1734</v>
      </c>
      <c r="C567" s="103" t="s">
        <v>1735</v>
      </c>
      <c r="D567" s="103" t="s">
        <v>115</v>
      </c>
      <c r="E567" s="103" t="s">
        <v>115</v>
      </c>
    </row>
    <row r="568" spans="1:5">
      <c r="A568" s="105" t="s">
        <v>1736</v>
      </c>
      <c r="B568" s="103" t="s">
        <v>1737</v>
      </c>
      <c r="C568" s="103" t="s">
        <v>1738</v>
      </c>
      <c r="D568" s="103" t="s">
        <v>115</v>
      </c>
      <c r="E568" s="103" t="s">
        <v>115</v>
      </c>
    </row>
    <row r="569" spans="1:5">
      <c r="A569" s="105" t="s">
        <v>1739</v>
      </c>
      <c r="B569" s="103" t="s">
        <v>1740</v>
      </c>
      <c r="C569" s="103" t="s">
        <v>1741</v>
      </c>
      <c r="D569" s="103" t="s">
        <v>115</v>
      </c>
      <c r="E569" s="103" t="s">
        <v>115</v>
      </c>
    </row>
    <row r="570" spans="1:5">
      <c r="A570" s="105" t="s">
        <v>1742</v>
      </c>
      <c r="B570" s="103" t="s">
        <v>1743</v>
      </c>
      <c r="C570" s="103" t="s">
        <v>1744</v>
      </c>
      <c r="D570" s="103" t="s">
        <v>115</v>
      </c>
      <c r="E570" s="103" t="s">
        <v>115</v>
      </c>
    </row>
    <row r="571" spans="1:5">
      <c r="A571" s="105" t="s">
        <v>1745</v>
      </c>
      <c r="B571" s="103" t="s">
        <v>1746</v>
      </c>
      <c r="C571" s="103" t="s">
        <v>1747</v>
      </c>
      <c r="D571" s="103" t="s">
        <v>115</v>
      </c>
      <c r="E571" s="103" t="s">
        <v>115</v>
      </c>
    </row>
    <row r="572" spans="1:5">
      <c r="A572" s="105" t="s">
        <v>1748</v>
      </c>
      <c r="B572" s="103" t="s">
        <v>1749</v>
      </c>
      <c r="C572" s="103" t="s">
        <v>1750</v>
      </c>
      <c r="D572" s="103" t="s">
        <v>115</v>
      </c>
      <c r="E572" s="103" t="s">
        <v>115</v>
      </c>
    </row>
    <row r="573" spans="1:5">
      <c r="A573" s="105" t="s">
        <v>1751</v>
      </c>
      <c r="B573" s="103" t="s">
        <v>1752</v>
      </c>
      <c r="C573" s="103" t="s">
        <v>1753</v>
      </c>
      <c r="D573" s="103" t="s">
        <v>115</v>
      </c>
      <c r="E573" s="103" t="s">
        <v>115</v>
      </c>
    </row>
    <row r="574" spans="1:5">
      <c r="A574" s="105" t="s">
        <v>1754</v>
      </c>
      <c r="B574" s="103" t="s">
        <v>1755</v>
      </c>
      <c r="C574" s="103" t="s">
        <v>1756</v>
      </c>
      <c r="D574" s="103" t="s">
        <v>115</v>
      </c>
      <c r="E574" s="103" t="s">
        <v>115</v>
      </c>
    </row>
    <row r="575" spans="1:5">
      <c r="A575" s="105" t="s">
        <v>1757</v>
      </c>
      <c r="B575" s="103" t="s">
        <v>1758</v>
      </c>
      <c r="C575" s="103" t="s">
        <v>1759</v>
      </c>
      <c r="D575" s="103" t="s">
        <v>115</v>
      </c>
      <c r="E575" s="103" t="s">
        <v>115</v>
      </c>
    </row>
    <row r="576" spans="1:5">
      <c r="A576" s="105" t="s">
        <v>1760</v>
      </c>
      <c r="B576" s="103" t="s">
        <v>1761</v>
      </c>
      <c r="C576" s="103" t="s">
        <v>1762</v>
      </c>
      <c r="D576" s="103" t="s">
        <v>115</v>
      </c>
      <c r="E576" s="103" t="s">
        <v>115</v>
      </c>
    </row>
    <row r="577" spans="1:5">
      <c r="A577" s="105" t="s">
        <v>1763</v>
      </c>
      <c r="B577" s="103" t="s">
        <v>1764</v>
      </c>
      <c r="C577" s="103" t="s">
        <v>1765</v>
      </c>
      <c r="D577" s="103" t="s">
        <v>115</v>
      </c>
      <c r="E577" s="103" t="s">
        <v>115</v>
      </c>
    </row>
    <row r="578" spans="1:5">
      <c r="A578" s="105" t="s">
        <v>1766</v>
      </c>
      <c r="B578" s="103" t="s">
        <v>1767</v>
      </c>
      <c r="C578" s="103" t="s">
        <v>1768</v>
      </c>
      <c r="D578" s="103" t="s">
        <v>115</v>
      </c>
      <c r="E578" s="103" t="s">
        <v>115</v>
      </c>
    </row>
    <row r="579" spans="1:5">
      <c r="A579" s="105" t="s">
        <v>1769</v>
      </c>
      <c r="B579" s="103" t="s">
        <v>1770</v>
      </c>
      <c r="C579" s="103" t="s">
        <v>1771</v>
      </c>
      <c r="D579" s="103" t="s">
        <v>115</v>
      </c>
      <c r="E579" s="103" t="s">
        <v>115</v>
      </c>
    </row>
    <row r="580" spans="1:5">
      <c r="A580" s="105" t="s">
        <v>1772</v>
      </c>
      <c r="B580" s="103" t="s">
        <v>1773</v>
      </c>
      <c r="C580" s="103" t="s">
        <v>1774</v>
      </c>
      <c r="D580" s="103" t="s">
        <v>115</v>
      </c>
      <c r="E580" s="103" t="s">
        <v>115</v>
      </c>
    </row>
    <row r="581" spans="1:5">
      <c r="A581" s="105" t="s">
        <v>1775</v>
      </c>
      <c r="B581" s="103" t="s">
        <v>1776</v>
      </c>
      <c r="C581" s="103" t="s">
        <v>1777</v>
      </c>
      <c r="D581" s="103" t="s">
        <v>115</v>
      </c>
      <c r="E581" s="103" t="s">
        <v>115</v>
      </c>
    </row>
    <row r="582" spans="1:5">
      <c r="A582" s="105" t="s">
        <v>1778</v>
      </c>
      <c r="B582" s="103" t="s">
        <v>1779</v>
      </c>
      <c r="C582" s="103" t="s">
        <v>1780</v>
      </c>
      <c r="D582" s="103" t="s">
        <v>115</v>
      </c>
      <c r="E582" s="103" t="s">
        <v>115</v>
      </c>
    </row>
    <row r="583" spans="1:5">
      <c r="A583" s="105" t="s">
        <v>1781</v>
      </c>
      <c r="B583" s="103" t="s">
        <v>1782</v>
      </c>
      <c r="C583" s="103" t="s">
        <v>1783</v>
      </c>
      <c r="D583" s="103" t="s">
        <v>115</v>
      </c>
      <c r="E583" s="103" t="s">
        <v>115</v>
      </c>
    </row>
    <row r="584" spans="1:5">
      <c r="A584" s="105" t="s">
        <v>1784</v>
      </c>
      <c r="B584" s="103" t="s">
        <v>1785</v>
      </c>
      <c r="C584" s="103" t="s">
        <v>1786</v>
      </c>
      <c r="D584" s="103" t="s">
        <v>115</v>
      </c>
      <c r="E584" s="103" t="s">
        <v>115</v>
      </c>
    </row>
    <row r="585" spans="1:5">
      <c r="A585" s="105" t="s">
        <v>1787</v>
      </c>
      <c r="B585" s="103" t="s">
        <v>1788</v>
      </c>
      <c r="C585" s="103" t="s">
        <v>1789</v>
      </c>
      <c r="D585" s="103" t="s">
        <v>115</v>
      </c>
      <c r="E585" s="103" t="s">
        <v>115</v>
      </c>
    </row>
    <row r="586" spans="1:5">
      <c r="A586" s="105" t="s">
        <v>1790</v>
      </c>
      <c r="B586" s="103" t="s">
        <v>1791</v>
      </c>
      <c r="C586" s="103" t="s">
        <v>1792</v>
      </c>
      <c r="D586" s="103" t="s">
        <v>115</v>
      </c>
      <c r="E586" s="103" t="s">
        <v>115</v>
      </c>
    </row>
    <row r="587" spans="1:5">
      <c r="A587" s="105" t="s">
        <v>1793</v>
      </c>
      <c r="B587" s="103" t="s">
        <v>1794</v>
      </c>
      <c r="C587" s="103" t="s">
        <v>1795</v>
      </c>
      <c r="D587" s="103" t="s">
        <v>115</v>
      </c>
      <c r="E587" s="103" t="s">
        <v>115</v>
      </c>
    </row>
    <row r="588" spans="1:5">
      <c r="A588" s="105" t="s">
        <v>1796</v>
      </c>
      <c r="B588" s="103" t="s">
        <v>1797</v>
      </c>
      <c r="C588" s="103" t="s">
        <v>1798</v>
      </c>
      <c r="D588" s="103" t="s">
        <v>115</v>
      </c>
      <c r="E588" s="103" t="s">
        <v>115</v>
      </c>
    </row>
    <row r="589" spans="1:5">
      <c r="A589" s="105" t="s">
        <v>1799</v>
      </c>
      <c r="B589" s="103" t="s">
        <v>1800</v>
      </c>
      <c r="C589" s="103" t="s">
        <v>1801</v>
      </c>
      <c r="D589" s="103" t="s">
        <v>115</v>
      </c>
      <c r="E589" s="103" t="s">
        <v>115</v>
      </c>
    </row>
    <row r="590" spans="1:5">
      <c r="A590" s="105" t="s">
        <v>1802</v>
      </c>
      <c r="B590" s="103" t="s">
        <v>1803</v>
      </c>
      <c r="C590" s="103" t="s">
        <v>1804</v>
      </c>
      <c r="D590" s="103" t="s">
        <v>115</v>
      </c>
      <c r="E590" s="103" t="s">
        <v>115</v>
      </c>
    </row>
    <row r="591" spans="1:5">
      <c r="A591" s="105" t="s">
        <v>1805</v>
      </c>
      <c r="B591" s="103" t="s">
        <v>1806</v>
      </c>
      <c r="C591" s="103" t="s">
        <v>462</v>
      </c>
      <c r="D591" s="103" t="s">
        <v>115</v>
      </c>
      <c r="E591" s="103" t="s">
        <v>115</v>
      </c>
    </row>
    <row r="592" spans="1:5">
      <c r="A592" s="105" t="s">
        <v>1807</v>
      </c>
      <c r="B592" s="103" t="s">
        <v>1808</v>
      </c>
      <c r="C592" s="103" t="s">
        <v>1809</v>
      </c>
      <c r="D592" s="103" t="s">
        <v>115</v>
      </c>
      <c r="E592" s="103" t="s">
        <v>115</v>
      </c>
    </row>
    <row r="593" spans="1:5">
      <c r="A593" s="105" t="s">
        <v>1810</v>
      </c>
      <c r="B593" s="103" t="s">
        <v>1811</v>
      </c>
      <c r="C593" s="103" t="s">
        <v>1812</v>
      </c>
      <c r="D593" s="103" t="s">
        <v>115</v>
      </c>
      <c r="E593" s="103" t="s">
        <v>115</v>
      </c>
    </row>
    <row r="594" spans="1:5">
      <c r="A594" s="105" t="s">
        <v>1813</v>
      </c>
      <c r="B594" s="103" t="s">
        <v>1814</v>
      </c>
      <c r="C594" s="103" t="s">
        <v>1815</v>
      </c>
      <c r="D594" s="103" t="s">
        <v>115</v>
      </c>
      <c r="E594" s="103" t="s">
        <v>115</v>
      </c>
    </row>
    <row r="595" spans="1:5">
      <c r="A595" s="105" t="s">
        <v>1816</v>
      </c>
      <c r="B595" s="103" t="s">
        <v>1817</v>
      </c>
      <c r="C595" s="103" t="s">
        <v>1818</v>
      </c>
      <c r="D595" s="103" t="s">
        <v>115</v>
      </c>
      <c r="E595" s="103" t="s">
        <v>115</v>
      </c>
    </row>
    <row r="596" spans="1:5">
      <c r="A596" s="105" t="s">
        <v>1819</v>
      </c>
      <c r="B596" s="103" t="s">
        <v>1820</v>
      </c>
      <c r="C596" s="103" t="s">
        <v>1821</v>
      </c>
      <c r="D596" s="103" t="s">
        <v>115</v>
      </c>
      <c r="E596" s="103" t="s">
        <v>115</v>
      </c>
    </row>
    <row r="597" spans="1:5">
      <c r="A597" s="105" t="s">
        <v>1822</v>
      </c>
      <c r="B597" s="103" t="s">
        <v>1823</v>
      </c>
      <c r="C597" s="103" t="s">
        <v>1824</v>
      </c>
      <c r="D597" s="103" t="s">
        <v>115</v>
      </c>
      <c r="E597" s="103" t="s">
        <v>115</v>
      </c>
    </row>
    <row r="598" spans="1:5">
      <c r="A598" s="105" t="s">
        <v>1825</v>
      </c>
      <c r="B598" s="103" t="s">
        <v>1826</v>
      </c>
      <c r="C598" s="103" t="s">
        <v>1827</v>
      </c>
      <c r="D598" s="103" t="s">
        <v>115</v>
      </c>
      <c r="E598" s="103" t="s">
        <v>115</v>
      </c>
    </row>
    <row r="599" spans="1:5">
      <c r="A599" s="105" t="s">
        <v>1828</v>
      </c>
      <c r="B599" s="103" t="s">
        <v>1829</v>
      </c>
      <c r="C599" s="103" t="s">
        <v>1830</v>
      </c>
      <c r="D599" s="103" t="s">
        <v>115</v>
      </c>
      <c r="E599" s="103" t="s">
        <v>115</v>
      </c>
    </row>
    <row r="600" spans="1:5">
      <c r="A600" s="105" t="s">
        <v>1831</v>
      </c>
      <c r="B600" s="103" t="s">
        <v>1832</v>
      </c>
      <c r="C600" s="103" t="s">
        <v>1833</v>
      </c>
      <c r="D600" s="103" t="s">
        <v>115</v>
      </c>
      <c r="E600" s="103" t="s">
        <v>115</v>
      </c>
    </row>
    <row r="601" spans="1:5">
      <c r="A601" s="105" t="s">
        <v>1834</v>
      </c>
      <c r="B601" s="103" t="s">
        <v>1835</v>
      </c>
      <c r="C601" s="103" t="s">
        <v>1836</v>
      </c>
      <c r="D601" s="103" t="s">
        <v>115</v>
      </c>
      <c r="E601" s="103" t="s">
        <v>115</v>
      </c>
    </row>
    <row r="602" spans="1:5">
      <c r="A602" s="105" t="s">
        <v>1837</v>
      </c>
      <c r="B602" s="103" t="s">
        <v>1838</v>
      </c>
      <c r="C602" s="103" t="s">
        <v>1078</v>
      </c>
      <c r="D602" s="103" t="s">
        <v>115</v>
      </c>
      <c r="E602" s="103" t="s">
        <v>115</v>
      </c>
    </row>
    <row r="603" spans="1:5">
      <c r="A603" s="105" t="s">
        <v>1839</v>
      </c>
      <c r="B603" s="103" t="s">
        <v>1840</v>
      </c>
      <c r="C603" s="103" t="s">
        <v>724</v>
      </c>
      <c r="D603" s="103" t="s">
        <v>115</v>
      </c>
      <c r="E603" s="103" t="s">
        <v>115</v>
      </c>
    </row>
    <row r="604" spans="1:5">
      <c r="A604" s="105" t="s">
        <v>1841</v>
      </c>
      <c r="B604" s="103" t="s">
        <v>1842</v>
      </c>
      <c r="C604" s="103" t="s">
        <v>886</v>
      </c>
      <c r="D604" s="103" t="s">
        <v>115</v>
      </c>
      <c r="E604" s="103" t="s">
        <v>115</v>
      </c>
    </row>
    <row r="605" spans="1:5">
      <c r="A605" s="105" t="s">
        <v>1843</v>
      </c>
      <c r="B605" s="103" t="s">
        <v>1844</v>
      </c>
      <c r="C605" s="103" t="s">
        <v>1845</v>
      </c>
      <c r="D605" s="103" t="s">
        <v>115</v>
      </c>
      <c r="E605" s="103" t="s">
        <v>115</v>
      </c>
    </row>
    <row r="606" spans="1:5">
      <c r="A606" s="105" t="s">
        <v>1846</v>
      </c>
      <c r="B606" s="103" t="s">
        <v>1847</v>
      </c>
      <c r="C606" s="103" t="s">
        <v>1848</v>
      </c>
      <c r="D606" s="103" t="s">
        <v>115</v>
      </c>
      <c r="E606" s="103" t="s">
        <v>115</v>
      </c>
    </row>
    <row r="607" spans="1:5">
      <c r="A607" s="105" t="s">
        <v>1849</v>
      </c>
      <c r="B607" s="103" t="s">
        <v>1850</v>
      </c>
      <c r="C607" s="103" t="s">
        <v>1851</v>
      </c>
      <c r="D607" s="103" t="s">
        <v>115</v>
      </c>
      <c r="E607" s="103" t="s">
        <v>115</v>
      </c>
    </row>
    <row r="608" spans="1:5">
      <c r="A608" s="105" t="s">
        <v>1852</v>
      </c>
      <c r="B608" s="103" t="s">
        <v>1853</v>
      </c>
      <c r="C608" s="103" t="s">
        <v>1340</v>
      </c>
      <c r="D608" s="103" t="s">
        <v>115</v>
      </c>
      <c r="E608" s="103" t="s">
        <v>115</v>
      </c>
    </row>
    <row r="609" spans="1:5">
      <c r="A609" s="105" t="s">
        <v>1854</v>
      </c>
      <c r="B609" s="103" t="s">
        <v>1855</v>
      </c>
      <c r="C609" s="103" t="s">
        <v>1856</v>
      </c>
      <c r="D609" s="103" t="s">
        <v>115</v>
      </c>
      <c r="E609" s="103" t="s">
        <v>115</v>
      </c>
    </row>
    <row r="610" spans="1:5">
      <c r="A610" s="105" t="s">
        <v>1857</v>
      </c>
      <c r="B610" s="103" t="s">
        <v>1858</v>
      </c>
      <c r="C610" s="103" t="s">
        <v>1859</v>
      </c>
      <c r="D610" s="103" t="s">
        <v>115</v>
      </c>
      <c r="E610" s="103" t="s">
        <v>115</v>
      </c>
    </row>
    <row r="611" spans="1:5">
      <c r="A611" s="105" t="s">
        <v>1860</v>
      </c>
      <c r="B611" s="103" t="s">
        <v>1861</v>
      </c>
      <c r="C611" s="103" t="s">
        <v>1862</v>
      </c>
      <c r="D611" s="103" t="s">
        <v>115</v>
      </c>
      <c r="E611" s="103" t="s">
        <v>115</v>
      </c>
    </row>
    <row r="612" spans="1:5">
      <c r="A612" s="105" t="s">
        <v>1863</v>
      </c>
      <c r="B612" s="103" t="s">
        <v>1864</v>
      </c>
      <c r="C612" s="103" t="s">
        <v>1865</v>
      </c>
      <c r="D612" s="103" t="s">
        <v>115</v>
      </c>
      <c r="E612" s="103" t="s">
        <v>115</v>
      </c>
    </row>
    <row r="613" spans="1:5">
      <c r="A613" s="105" t="s">
        <v>1866</v>
      </c>
      <c r="B613" s="103" t="s">
        <v>1867</v>
      </c>
      <c r="C613" s="103" t="s">
        <v>1868</v>
      </c>
      <c r="D613" s="103" t="s">
        <v>115</v>
      </c>
      <c r="E613" s="103" t="s">
        <v>115</v>
      </c>
    </row>
    <row r="614" spans="1:5">
      <c r="A614" s="105" t="s">
        <v>1869</v>
      </c>
      <c r="B614" s="103" t="s">
        <v>1870</v>
      </c>
      <c r="C614" s="103" t="s">
        <v>1871</v>
      </c>
      <c r="D614" s="103" t="s">
        <v>115</v>
      </c>
      <c r="E614" s="103" t="s">
        <v>115</v>
      </c>
    </row>
    <row r="615" spans="1:5">
      <c r="A615" s="105" t="s">
        <v>1872</v>
      </c>
      <c r="B615" s="103" t="s">
        <v>1873</v>
      </c>
      <c r="C615" s="103" t="s">
        <v>1874</v>
      </c>
      <c r="D615" s="103" t="s">
        <v>115</v>
      </c>
      <c r="E615" s="103" t="s">
        <v>115</v>
      </c>
    </row>
    <row r="616" spans="1:5">
      <c r="A616" s="105" t="s">
        <v>1875</v>
      </c>
      <c r="B616" s="103" t="s">
        <v>1876</v>
      </c>
      <c r="C616" s="103" t="s">
        <v>1877</v>
      </c>
      <c r="D616" s="103" t="s">
        <v>115</v>
      </c>
      <c r="E616" s="103" t="s">
        <v>115</v>
      </c>
    </row>
    <row r="617" spans="1:5">
      <c r="A617" s="105" t="s">
        <v>1878</v>
      </c>
      <c r="B617" s="103" t="s">
        <v>1879</v>
      </c>
      <c r="C617" s="103" t="s">
        <v>1880</v>
      </c>
      <c r="D617" s="103" t="s">
        <v>115</v>
      </c>
      <c r="E617" s="103" t="s">
        <v>115</v>
      </c>
    </row>
    <row r="618" spans="1:5">
      <c r="A618" s="105" t="s">
        <v>1881</v>
      </c>
      <c r="B618" s="103" t="s">
        <v>1882</v>
      </c>
      <c r="C618" s="103" t="s">
        <v>1883</v>
      </c>
      <c r="D618" s="103" t="s">
        <v>115</v>
      </c>
      <c r="E618" s="103" t="s">
        <v>115</v>
      </c>
    </row>
    <row r="619" spans="1:5">
      <c r="A619" s="105" t="s">
        <v>1884</v>
      </c>
      <c r="B619" s="103" t="s">
        <v>1885</v>
      </c>
      <c r="C619" s="103" t="s">
        <v>1886</v>
      </c>
      <c r="D619" s="103" t="s">
        <v>115</v>
      </c>
      <c r="E619" s="103" t="s">
        <v>115</v>
      </c>
    </row>
    <row r="620" spans="1:5">
      <c r="A620" s="105" t="s">
        <v>1887</v>
      </c>
      <c r="B620" s="103" t="s">
        <v>1888</v>
      </c>
      <c r="C620" s="103" t="s">
        <v>1889</v>
      </c>
      <c r="D620" s="103" t="s">
        <v>115</v>
      </c>
      <c r="E620" s="103" t="s">
        <v>115</v>
      </c>
    </row>
    <row r="621" spans="1:5">
      <c r="A621" s="105" t="s">
        <v>1890</v>
      </c>
      <c r="B621" s="103" t="s">
        <v>1891</v>
      </c>
      <c r="C621" s="103" t="s">
        <v>1892</v>
      </c>
      <c r="D621" s="103" t="s">
        <v>115</v>
      </c>
      <c r="E621" s="103" t="s">
        <v>115</v>
      </c>
    </row>
    <row r="622" spans="1:5">
      <c r="A622" s="105" t="s">
        <v>1893</v>
      </c>
      <c r="B622" s="103" t="s">
        <v>1894</v>
      </c>
      <c r="C622" s="103" t="s">
        <v>1895</v>
      </c>
      <c r="D622" s="103" t="s">
        <v>115</v>
      </c>
      <c r="E622" s="103" t="s">
        <v>115</v>
      </c>
    </row>
    <row r="623" spans="1:5">
      <c r="A623" s="105" t="s">
        <v>1896</v>
      </c>
      <c r="B623" s="103" t="s">
        <v>1897</v>
      </c>
      <c r="C623" s="103" t="s">
        <v>1898</v>
      </c>
      <c r="D623" s="103" t="s">
        <v>115</v>
      </c>
      <c r="E623" s="103" t="s">
        <v>115</v>
      </c>
    </row>
    <row r="624" spans="1:5">
      <c r="A624" s="105" t="s">
        <v>1899</v>
      </c>
      <c r="B624" s="103" t="s">
        <v>1900</v>
      </c>
      <c r="C624" s="103" t="s">
        <v>1901</v>
      </c>
      <c r="D624" s="103" t="s">
        <v>115</v>
      </c>
      <c r="E624" s="103" t="s">
        <v>115</v>
      </c>
    </row>
    <row r="625" spans="1:5">
      <c r="A625" s="105" t="s">
        <v>1902</v>
      </c>
      <c r="B625" s="103" t="s">
        <v>1903</v>
      </c>
      <c r="C625" s="103" t="s">
        <v>516</v>
      </c>
      <c r="D625" s="103" t="s">
        <v>115</v>
      </c>
      <c r="E625" s="103" t="s">
        <v>115</v>
      </c>
    </row>
    <row r="626" spans="1:5">
      <c r="A626" s="105" t="s">
        <v>1904</v>
      </c>
      <c r="B626" s="103" t="s">
        <v>1905</v>
      </c>
      <c r="C626" s="103" t="s">
        <v>1906</v>
      </c>
      <c r="D626" s="103" t="s">
        <v>115</v>
      </c>
      <c r="E626" s="103" t="s">
        <v>115</v>
      </c>
    </row>
    <row r="627" spans="1:5">
      <c r="A627" s="105" t="s">
        <v>1907</v>
      </c>
      <c r="B627" s="103" t="s">
        <v>1908</v>
      </c>
      <c r="C627" s="103" t="s">
        <v>516</v>
      </c>
      <c r="D627" s="103" t="s">
        <v>115</v>
      </c>
      <c r="E627" s="103" t="s">
        <v>115</v>
      </c>
    </row>
    <row r="628" spans="1:5">
      <c r="A628" s="105" t="s">
        <v>1909</v>
      </c>
      <c r="B628" s="103" t="s">
        <v>1910</v>
      </c>
      <c r="C628" s="103" t="s">
        <v>1911</v>
      </c>
      <c r="D628" s="103" t="s">
        <v>115</v>
      </c>
      <c r="E628" s="103" t="s">
        <v>115</v>
      </c>
    </row>
    <row r="629" spans="1:5">
      <c r="A629" s="105" t="s">
        <v>1912</v>
      </c>
      <c r="B629" s="103" t="s">
        <v>1913</v>
      </c>
      <c r="C629" s="103" t="s">
        <v>1914</v>
      </c>
      <c r="D629" s="103" t="s">
        <v>115</v>
      </c>
      <c r="E629" s="103" t="s">
        <v>115</v>
      </c>
    </row>
    <row r="630" spans="1:5">
      <c r="A630" s="105" t="s">
        <v>1915</v>
      </c>
      <c r="B630" s="103" t="s">
        <v>1916</v>
      </c>
      <c r="C630" s="103" t="s">
        <v>1917</v>
      </c>
      <c r="D630" s="103" t="s">
        <v>115</v>
      </c>
      <c r="E630" s="103" t="s">
        <v>115</v>
      </c>
    </row>
    <row r="631" spans="1:5">
      <c r="A631" s="105" t="s">
        <v>1918</v>
      </c>
      <c r="B631" s="103" t="s">
        <v>1919</v>
      </c>
      <c r="C631" s="103" t="s">
        <v>444</v>
      </c>
      <c r="D631" s="103" t="s">
        <v>115</v>
      </c>
      <c r="E631" s="103" t="s">
        <v>115</v>
      </c>
    </row>
    <row r="632" spans="1:5">
      <c r="A632" s="105" t="s">
        <v>1920</v>
      </c>
      <c r="B632" s="103" t="s">
        <v>1921</v>
      </c>
      <c r="C632" s="103" t="s">
        <v>1922</v>
      </c>
      <c r="D632" s="103" t="s">
        <v>115</v>
      </c>
      <c r="E632" s="103" t="s">
        <v>115</v>
      </c>
    </row>
    <row r="633" spans="1:5">
      <c r="A633" s="105" t="s">
        <v>1923</v>
      </c>
      <c r="B633" s="103" t="s">
        <v>1924</v>
      </c>
      <c r="C633" s="103" t="s">
        <v>1343</v>
      </c>
      <c r="D633" s="103" t="s">
        <v>115</v>
      </c>
      <c r="E633" s="103" t="s">
        <v>115</v>
      </c>
    </row>
    <row r="634" spans="1:5">
      <c r="A634" s="105" t="s">
        <v>1925</v>
      </c>
      <c r="B634" s="103" t="s">
        <v>1926</v>
      </c>
      <c r="C634" s="103" t="s">
        <v>1926</v>
      </c>
      <c r="D634" s="103" t="s">
        <v>115</v>
      </c>
      <c r="E634" s="103" t="s">
        <v>115</v>
      </c>
    </row>
    <row r="635" spans="1:5">
      <c r="A635" s="105" t="s">
        <v>1927</v>
      </c>
      <c r="B635" s="103" t="s">
        <v>1928</v>
      </c>
      <c r="C635" s="103" t="s">
        <v>1929</v>
      </c>
      <c r="D635" s="103" t="s">
        <v>115</v>
      </c>
      <c r="E635" s="103" t="s">
        <v>115</v>
      </c>
    </row>
    <row r="636" spans="1:5">
      <c r="A636" s="105" t="s">
        <v>1930</v>
      </c>
      <c r="B636" s="103" t="s">
        <v>1931</v>
      </c>
      <c r="C636" s="103" t="s">
        <v>1932</v>
      </c>
      <c r="D636" s="103" t="s">
        <v>115</v>
      </c>
      <c r="E636" s="103" t="s">
        <v>115</v>
      </c>
    </row>
    <row r="637" spans="1:5">
      <c r="A637" s="105" t="s">
        <v>1933</v>
      </c>
      <c r="B637" s="103" t="s">
        <v>1934</v>
      </c>
      <c r="C637" s="103" t="s">
        <v>1935</v>
      </c>
      <c r="D637" s="103" t="s">
        <v>115</v>
      </c>
      <c r="E637" s="103" t="s">
        <v>115</v>
      </c>
    </row>
    <row r="638" spans="1:5">
      <c r="A638" s="105" t="s">
        <v>1936</v>
      </c>
      <c r="B638" s="103" t="s">
        <v>1937</v>
      </c>
      <c r="C638" s="103" t="s">
        <v>1938</v>
      </c>
      <c r="D638" s="103" t="s">
        <v>115</v>
      </c>
      <c r="E638" s="103" t="s">
        <v>115</v>
      </c>
    </row>
    <row r="639" spans="1:5">
      <c r="A639" s="105" t="s">
        <v>1939</v>
      </c>
      <c r="B639" s="103" t="s">
        <v>1940</v>
      </c>
      <c r="C639" s="103" t="s">
        <v>1941</v>
      </c>
      <c r="D639" s="103" t="s">
        <v>115</v>
      </c>
      <c r="E639" s="103" t="s">
        <v>115</v>
      </c>
    </row>
    <row r="640" spans="1:5">
      <c r="A640" s="105" t="s">
        <v>1942</v>
      </c>
      <c r="B640" s="103" t="s">
        <v>1943</v>
      </c>
      <c r="C640" s="103" t="s">
        <v>1944</v>
      </c>
      <c r="D640" s="103" t="s">
        <v>115</v>
      </c>
      <c r="E640" s="103" t="s">
        <v>115</v>
      </c>
    </row>
    <row r="641" spans="1:5">
      <c r="A641" s="105" t="s">
        <v>1945</v>
      </c>
      <c r="B641" s="103" t="s">
        <v>994</v>
      </c>
      <c r="C641" s="103" t="s">
        <v>444</v>
      </c>
      <c r="D641" s="103" t="s">
        <v>115</v>
      </c>
      <c r="E641" s="103" t="s">
        <v>115</v>
      </c>
    </row>
    <row r="642" spans="1:5">
      <c r="A642" s="105" t="s">
        <v>1946</v>
      </c>
      <c r="B642" s="103" t="s">
        <v>1947</v>
      </c>
      <c r="C642" s="103" t="s">
        <v>1948</v>
      </c>
      <c r="D642" s="103" t="s">
        <v>115</v>
      </c>
      <c r="E642" s="103" t="s">
        <v>115</v>
      </c>
    </row>
    <row r="643" spans="1:5">
      <c r="A643" s="105" t="s">
        <v>1949</v>
      </c>
      <c r="B643" s="103" t="s">
        <v>1950</v>
      </c>
      <c r="C643" s="103" t="s">
        <v>1951</v>
      </c>
      <c r="D643" s="103" t="s">
        <v>115</v>
      </c>
      <c r="E643" s="103" t="s">
        <v>115</v>
      </c>
    </row>
    <row r="644" spans="1:5">
      <c r="A644" s="105" t="s">
        <v>1952</v>
      </c>
      <c r="B644" s="103" t="s">
        <v>1953</v>
      </c>
      <c r="C644" s="103" t="s">
        <v>1954</v>
      </c>
      <c r="D644" s="103" t="s">
        <v>115</v>
      </c>
      <c r="E644" s="103" t="s">
        <v>115</v>
      </c>
    </row>
    <row r="645" spans="1:5">
      <c r="A645" s="105" t="s">
        <v>1955</v>
      </c>
      <c r="B645" s="103" t="s">
        <v>1956</v>
      </c>
      <c r="C645" s="103" t="s">
        <v>1957</v>
      </c>
      <c r="D645" s="103" t="s">
        <v>115</v>
      </c>
      <c r="E645" s="103" t="s">
        <v>115</v>
      </c>
    </row>
    <row r="646" spans="1:5">
      <c r="A646" s="105" t="s">
        <v>1958</v>
      </c>
      <c r="B646" s="103" t="s">
        <v>1959</v>
      </c>
      <c r="C646" s="103" t="s">
        <v>1960</v>
      </c>
      <c r="D646" s="103" t="s">
        <v>115</v>
      </c>
      <c r="E646" s="103" t="s">
        <v>115</v>
      </c>
    </row>
    <row r="647" spans="1:5">
      <c r="A647" s="105" t="s">
        <v>1961</v>
      </c>
      <c r="B647" s="103" t="s">
        <v>1962</v>
      </c>
      <c r="C647" s="103" t="s">
        <v>786</v>
      </c>
      <c r="D647" s="103" t="s">
        <v>115</v>
      </c>
      <c r="E647" s="103" t="s">
        <v>115</v>
      </c>
    </row>
    <row r="648" spans="1:5">
      <c r="A648" s="105" t="s">
        <v>1963</v>
      </c>
      <c r="B648" s="103" t="s">
        <v>1964</v>
      </c>
      <c r="C648" s="103" t="s">
        <v>940</v>
      </c>
      <c r="D648" s="103" t="s">
        <v>115</v>
      </c>
      <c r="E648" s="103" t="s">
        <v>115</v>
      </c>
    </row>
    <row r="649" spans="1:5">
      <c r="A649" s="105" t="s">
        <v>1965</v>
      </c>
      <c r="B649" s="103" t="s">
        <v>1966</v>
      </c>
      <c r="C649" s="103" t="s">
        <v>1967</v>
      </c>
      <c r="D649" s="103" t="s">
        <v>115</v>
      </c>
      <c r="E649" s="103" t="s">
        <v>115</v>
      </c>
    </row>
    <row r="650" spans="1:5">
      <c r="A650" s="105" t="s">
        <v>1968</v>
      </c>
      <c r="B650" s="103" t="s">
        <v>1969</v>
      </c>
      <c r="C650" s="103" t="s">
        <v>1970</v>
      </c>
      <c r="D650" s="103" t="s">
        <v>115</v>
      </c>
      <c r="E650" s="103" t="s">
        <v>115</v>
      </c>
    </row>
    <row r="651" spans="1:5">
      <c r="A651" s="105" t="s">
        <v>1971</v>
      </c>
      <c r="B651" s="103" t="s">
        <v>1972</v>
      </c>
      <c r="C651" s="103" t="s">
        <v>1973</v>
      </c>
      <c r="D651" s="103" t="s">
        <v>115</v>
      </c>
      <c r="E651" s="103" t="s">
        <v>115</v>
      </c>
    </row>
    <row r="652" spans="1:5">
      <c r="A652" s="105" t="s">
        <v>1974</v>
      </c>
      <c r="B652" s="103" t="s">
        <v>1975</v>
      </c>
      <c r="C652" s="103" t="s">
        <v>1976</v>
      </c>
      <c r="D652" s="103" t="s">
        <v>115</v>
      </c>
      <c r="E652" s="103" t="s">
        <v>115</v>
      </c>
    </row>
    <row r="653" spans="1:5">
      <c r="A653" s="105" t="s">
        <v>1977</v>
      </c>
      <c r="B653" s="103" t="s">
        <v>1978</v>
      </c>
      <c r="C653" s="103" t="s">
        <v>1979</v>
      </c>
      <c r="D653" s="103" t="s">
        <v>115</v>
      </c>
      <c r="E653" s="103" t="s">
        <v>115</v>
      </c>
    </row>
    <row r="654" spans="1:5">
      <c r="A654" s="105" t="s">
        <v>1980</v>
      </c>
      <c r="B654" s="103" t="s">
        <v>1981</v>
      </c>
      <c r="C654" s="103" t="s">
        <v>1982</v>
      </c>
      <c r="D654" s="103" t="s">
        <v>115</v>
      </c>
      <c r="E654" s="103" t="s">
        <v>115</v>
      </c>
    </row>
    <row r="655" spans="1:5">
      <c r="A655" s="105" t="s">
        <v>1983</v>
      </c>
      <c r="B655" s="103" t="s">
        <v>1984</v>
      </c>
      <c r="C655" s="103" t="s">
        <v>1985</v>
      </c>
      <c r="D655" s="103" t="s">
        <v>115</v>
      </c>
      <c r="E655" s="103" t="s">
        <v>115</v>
      </c>
    </row>
    <row r="656" spans="1:5">
      <c r="A656" s="105" t="s">
        <v>1986</v>
      </c>
      <c r="B656" s="103" t="s">
        <v>1987</v>
      </c>
      <c r="C656" s="103" t="s">
        <v>1988</v>
      </c>
      <c r="D656" s="103" t="s">
        <v>115</v>
      </c>
      <c r="E656" s="103" t="s">
        <v>115</v>
      </c>
    </row>
    <row r="657" spans="1:5">
      <c r="A657" s="105" t="s">
        <v>1989</v>
      </c>
      <c r="B657" s="103" t="s">
        <v>1990</v>
      </c>
      <c r="C657" s="103" t="s">
        <v>1991</v>
      </c>
      <c r="D657" s="103" t="s">
        <v>115</v>
      </c>
      <c r="E657" s="103" t="s">
        <v>115</v>
      </c>
    </row>
    <row r="658" spans="1:5">
      <c r="A658" s="105" t="s">
        <v>1992</v>
      </c>
      <c r="B658" s="103" t="s">
        <v>1993</v>
      </c>
      <c r="C658" s="103" t="s">
        <v>1994</v>
      </c>
      <c r="D658" s="103" t="s">
        <v>115</v>
      </c>
      <c r="E658" s="103" t="s">
        <v>115</v>
      </c>
    </row>
    <row r="659" spans="1:5">
      <c r="A659" s="105" t="s">
        <v>1995</v>
      </c>
      <c r="B659" s="103" t="s">
        <v>1996</v>
      </c>
      <c r="C659" s="103" t="s">
        <v>1997</v>
      </c>
      <c r="D659" s="103" t="s">
        <v>115</v>
      </c>
      <c r="E659" s="103" t="s">
        <v>115</v>
      </c>
    </row>
    <row r="660" spans="1:5">
      <c r="A660" s="105" t="s">
        <v>1998</v>
      </c>
      <c r="B660" s="103" t="s">
        <v>1999</v>
      </c>
      <c r="C660" s="103" t="s">
        <v>2000</v>
      </c>
      <c r="D660" s="103" t="s">
        <v>115</v>
      </c>
      <c r="E660" s="103" t="s">
        <v>115</v>
      </c>
    </row>
    <row r="661" spans="1:5">
      <c r="A661" s="105" t="s">
        <v>2001</v>
      </c>
      <c r="B661" s="103" t="s">
        <v>2002</v>
      </c>
      <c r="C661" s="103" t="s">
        <v>2003</v>
      </c>
      <c r="D661" s="103" t="s">
        <v>115</v>
      </c>
      <c r="E661" s="103" t="s">
        <v>115</v>
      </c>
    </row>
    <row r="662" spans="1:5">
      <c r="A662" s="105" t="s">
        <v>2004</v>
      </c>
      <c r="B662" s="103" t="s">
        <v>2005</v>
      </c>
      <c r="C662" s="103" t="s">
        <v>2006</v>
      </c>
      <c r="D662" s="103" t="s">
        <v>115</v>
      </c>
      <c r="E662" s="103" t="s">
        <v>115</v>
      </c>
    </row>
    <row r="663" spans="1:5">
      <c r="A663" s="105" t="s">
        <v>2007</v>
      </c>
      <c r="B663" s="103" t="s">
        <v>1555</v>
      </c>
      <c r="C663" s="103" t="s">
        <v>2008</v>
      </c>
      <c r="D663" s="103" t="s">
        <v>115</v>
      </c>
      <c r="E663" s="103" t="s">
        <v>115</v>
      </c>
    </row>
    <row r="664" spans="1:5">
      <c r="A664" s="105" t="s">
        <v>2009</v>
      </c>
      <c r="B664" s="103" t="s">
        <v>2010</v>
      </c>
      <c r="C664" s="103" t="s">
        <v>1067</v>
      </c>
      <c r="D664" s="103" t="s">
        <v>115</v>
      </c>
      <c r="E664" s="103" t="s">
        <v>115</v>
      </c>
    </row>
    <row r="665" spans="1:5">
      <c r="A665" s="105" t="s">
        <v>2011</v>
      </c>
      <c r="B665" s="103" t="s">
        <v>2012</v>
      </c>
      <c r="C665" s="103" t="s">
        <v>2013</v>
      </c>
      <c r="D665" s="103" t="s">
        <v>115</v>
      </c>
      <c r="E665" s="103" t="s">
        <v>115</v>
      </c>
    </row>
    <row r="666" spans="1:5">
      <c r="A666" s="105" t="s">
        <v>2014</v>
      </c>
      <c r="B666" s="103" t="s">
        <v>2015</v>
      </c>
      <c r="C666" s="103" t="s">
        <v>2016</v>
      </c>
      <c r="D666" s="103" t="s">
        <v>115</v>
      </c>
      <c r="E666" s="103" t="s">
        <v>115</v>
      </c>
    </row>
    <row r="667" spans="1:5">
      <c r="A667" s="105" t="s">
        <v>2017</v>
      </c>
      <c r="B667" s="103" t="s">
        <v>2018</v>
      </c>
      <c r="C667" s="103" t="s">
        <v>2019</v>
      </c>
      <c r="D667" s="103" t="s">
        <v>115</v>
      </c>
      <c r="E667" s="103" t="s">
        <v>115</v>
      </c>
    </row>
    <row r="668" spans="1:5">
      <c r="A668" s="105" t="s">
        <v>2020</v>
      </c>
      <c r="B668" s="103" t="s">
        <v>2021</v>
      </c>
      <c r="C668" s="103" t="s">
        <v>2022</v>
      </c>
      <c r="D668" s="103" t="s">
        <v>115</v>
      </c>
      <c r="E668" s="103" t="s">
        <v>115</v>
      </c>
    </row>
    <row r="669" spans="1:5">
      <c r="A669" s="105" t="s">
        <v>2023</v>
      </c>
      <c r="B669" s="103" t="s">
        <v>2024</v>
      </c>
      <c r="C669" s="103" t="s">
        <v>2025</v>
      </c>
      <c r="D669" s="103" t="s">
        <v>115</v>
      </c>
      <c r="E669" s="103" t="s">
        <v>115</v>
      </c>
    </row>
    <row r="670" spans="1:5">
      <c r="A670" s="105" t="s">
        <v>2026</v>
      </c>
      <c r="B670" s="103" t="s">
        <v>2027</v>
      </c>
      <c r="C670" s="103" t="s">
        <v>2028</v>
      </c>
      <c r="D670" s="103" t="s">
        <v>115</v>
      </c>
      <c r="E670" s="103" t="s">
        <v>115</v>
      </c>
    </row>
    <row r="671" spans="1:5">
      <c r="A671" s="105" t="s">
        <v>2029</v>
      </c>
      <c r="B671" s="103" t="s">
        <v>2030</v>
      </c>
      <c r="C671" s="103" t="s">
        <v>2031</v>
      </c>
      <c r="D671" s="103" t="s">
        <v>115</v>
      </c>
      <c r="E671" s="103" t="s">
        <v>115</v>
      </c>
    </row>
    <row r="672" spans="1:5">
      <c r="A672" s="105" t="s">
        <v>2032</v>
      </c>
      <c r="B672" s="103" t="s">
        <v>2033</v>
      </c>
      <c r="C672" s="103" t="s">
        <v>2034</v>
      </c>
      <c r="D672" s="103" t="s">
        <v>115</v>
      </c>
      <c r="E672" s="103" t="s">
        <v>115</v>
      </c>
    </row>
    <row r="673" spans="1:5">
      <c r="A673" s="105" t="s">
        <v>2035</v>
      </c>
      <c r="B673" s="103" t="s">
        <v>2036</v>
      </c>
      <c r="C673" s="103" t="s">
        <v>627</v>
      </c>
      <c r="D673" s="103" t="s">
        <v>115</v>
      </c>
      <c r="E673" s="103" t="s">
        <v>115</v>
      </c>
    </row>
    <row r="674" spans="1:5">
      <c r="A674" s="105" t="s">
        <v>2037</v>
      </c>
      <c r="B674" s="103" t="s">
        <v>2038</v>
      </c>
      <c r="C674" s="103" t="s">
        <v>1343</v>
      </c>
      <c r="D674" s="103" t="s">
        <v>115</v>
      </c>
      <c r="E674" s="103" t="s">
        <v>115</v>
      </c>
    </row>
    <row r="675" spans="1:5">
      <c r="A675" s="105" t="s">
        <v>2039</v>
      </c>
      <c r="B675" s="103" t="s">
        <v>2040</v>
      </c>
      <c r="C675" s="103" t="s">
        <v>2041</v>
      </c>
      <c r="D675" s="103" t="s">
        <v>115</v>
      </c>
      <c r="E675" s="103" t="s">
        <v>115</v>
      </c>
    </row>
    <row r="676" spans="1:5">
      <c r="A676" s="105" t="s">
        <v>2042</v>
      </c>
      <c r="B676" s="103" t="s">
        <v>2043</v>
      </c>
      <c r="C676" s="103" t="s">
        <v>2044</v>
      </c>
      <c r="D676" s="103" t="s">
        <v>115</v>
      </c>
      <c r="E676" s="103" t="s">
        <v>115</v>
      </c>
    </row>
    <row r="677" spans="1:5">
      <c r="A677" s="105" t="s">
        <v>2045</v>
      </c>
      <c r="B677" s="103" t="s">
        <v>2046</v>
      </c>
      <c r="C677" s="103" t="s">
        <v>2047</v>
      </c>
      <c r="D677" s="103" t="s">
        <v>115</v>
      </c>
      <c r="E677" s="103" t="s">
        <v>115</v>
      </c>
    </row>
    <row r="678" spans="1:5">
      <c r="A678" s="105" t="s">
        <v>2048</v>
      </c>
      <c r="B678" s="103" t="s">
        <v>2049</v>
      </c>
      <c r="C678" s="103" t="s">
        <v>1973</v>
      </c>
      <c r="D678" s="103" t="s">
        <v>115</v>
      </c>
      <c r="E678" s="103" t="s">
        <v>115</v>
      </c>
    </row>
    <row r="679" spans="1:5">
      <c r="A679" s="105" t="s">
        <v>2050</v>
      </c>
      <c r="B679" s="103" t="s">
        <v>2051</v>
      </c>
      <c r="C679" s="103" t="s">
        <v>2052</v>
      </c>
      <c r="D679" s="103" t="s">
        <v>115</v>
      </c>
      <c r="E679" s="103" t="s">
        <v>115</v>
      </c>
    </row>
    <row r="680" spans="1:5">
      <c r="A680" s="105" t="s">
        <v>2053</v>
      </c>
      <c r="B680" s="103" t="s">
        <v>2054</v>
      </c>
      <c r="C680" s="103" t="s">
        <v>2055</v>
      </c>
      <c r="D680" s="103" t="s">
        <v>115</v>
      </c>
      <c r="E680" s="103" t="s">
        <v>115</v>
      </c>
    </row>
    <row r="681" spans="1:5">
      <c r="A681" s="105" t="s">
        <v>2056</v>
      </c>
      <c r="B681" s="103" t="s">
        <v>2057</v>
      </c>
      <c r="C681" s="103" t="s">
        <v>2058</v>
      </c>
      <c r="D681" s="103" t="s">
        <v>115</v>
      </c>
      <c r="E681" s="103" t="s">
        <v>115</v>
      </c>
    </row>
    <row r="682" spans="1:5">
      <c r="A682" s="105" t="s">
        <v>2059</v>
      </c>
      <c r="B682" s="103" t="s">
        <v>2060</v>
      </c>
      <c r="C682" s="103" t="s">
        <v>2061</v>
      </c>
      <c r="D682" s="103" t="s">
        <v>115</v>
      </c>
      <c r="E682" s="103" t="s">
        <v>115</v>
      </c>
    </row>
    <row r="683" spans="1:5">
      <c r="A683" s="105" t="s">
        <v>2062</v>
      </c>
      <c r="B683" s="103" t="s">
        <v>2063</v>
      </c>
      <c r="C683" s="103" t="s">
        <v>2064</v>
      </c>
      <c r="D683" s="103" t="s">
        <v>115</v>
      </c>
      <c r="E683" s="103" t="s">
        <v>115</v>
      </c>
    </row>
    <row r="684" spans="1:5">
      <c r="A684" s="105" t="s">
        <v>2065</v>
      </c>
      <c r="B684" s="103" t="s">
        <v>2066</v>
      </c>
      <c r="C684" s="103" t="s">
        <v>2067</v>
      </c>
      <c r="D684" s="103" t="s">
        <v>115</v>
      </c>
      <c r="E684" s="103" t="s">
        <v>115</v>
      </c>
    </row>
    <row r="685" spans="1:5">
      <c r="A685" s="105" t="s">
        <v>2068</v>
      </c>
      <c r="B685" s="103" t="s">
        <v>2069</v>
      </c>
      <c r="C685" s="103" t="s">
        <v>2070</v>
      </c>
      <c r="D685" s="103" t="s">
        <v>115</v>
      </c>
      <c r="E685" s="103" t="s">
        <v>115</v>
      </c>
    </row>
    <row r="686" spans="1:5">
      <c r="A686" s="105" t="s">
        <v>2071</v>
      </c>
      <c r="B686" s="103" t="s">
        <v>2072</v>
      </c>
      <c r="C686" s="103" t="s">
        <v>2073</v>
      </c>
      <c r="D686" s="103" t="s">
        <v>115</v>
      </c>
      <c r="E686" s="103" t="s">
        <v>115</v>
      </c>
    </row>
    <row r="687" spans="1:5">
      <c r="A687" s="105" t="s">
        <v>2074</v>
      </c>
      <c r="B687" s="103" t="s">
        <v>2075</v>
      </c>
      <c r="C687" s="103" t="s">
        <v>2076</v>
      </c>
      <c r="D687" s="103" t="s">
        <v>115</v>
      </c>
      <c r="E687" s="103" t="s">
        <v>115</v>
      </c>
    </row>
    <row r="688" spans="1:5">
      <c r="A688" s="105" t="s">
        <v>2077</v>
      </c>
      <c r="B688" s="103" t="s">
        <v>2078</v>
      </c>
      <c r="C688" s="103" t="s">
        <v>2079</v>
      </c>
      <c r="D688" s="103" t="s">
        <v>115</v>
      </c>
      <c r="E688" s="103" t="s">
        <v>115</v>
      </c>
    </row>
    <row r="689" spans="1:5">
      <c r="A689" s="105" t="s">
        <v>2080</v>
      </c>
      <c r="B689" s="103" t="s">
        <v>2081</v>
      </c>
      <c r="C689" s="103" t="s">
        <v>2082</v>
      </c>
      <c r="D689" s="103" t="s">
        <v>115</v>
      </c>
      <c r="E689" s="103" t="s">
        <v>115</v>
      </c>
    </row>
    <row r="690" spans="1:5">
      <c r="A690" s="105" t="s">
        <v>2083</v>
      </c>
      <c r="B690" s="103" t="s">
        <v>2084</v>
      </c>
      <c r="C690" s="103" t="s">
        <v>2085</v>
      </c>
      <c r="D690" s="103" t="s">
        <v>115</v>
      </c>
      <c r="E690" s="103" t="s">
        <v>115</v>
      </c>
    </row>
    <row r="691" spans="1:5">
      <c r="A691" s="105" t="s">
        <v>2086</v>
      </c>
      <c r="B691" s="103" t="s">
        <v>2087</v>
      </c>
      <c r="C691" s="103" t="s">
        <v>1795</v>
      </c>
      <c r="D691" s="103" t="s">
        <v>115</v>
      </c>
      <c r="E691" s="103" t="s">
        <v>115</v>
      </c>
    </row>
    <row r="692" spans="1:5">
      <c r="A692" s="105" t="s">
        <v>2088</v>
      </c>
      <c r="B692" s="103" t="s">
        <v>2089</v>
      </c>
      <c r="C692" s="103" t="s">
        <v>2090</v>
      </c>
      <c r="D692" s="103" t="s">
        <v>115</v>
      </c>
      <c r="E692" s="103" t="s">
        <v>115</v>
      </c>
    </row>
    <row r="693" spans="1:5">
      <c r="A693" s="105" t="s">
        <v>2091</v>
      </c>
      <c r="B693" s="103" t="s">
        <v>2092</v>
      </c>
      <c r="C693" s="103" t="s">
        <v>2093</v>
      </c>
      <c r="D693" s="103" t="s">
        <v>115</v>
      </c>
      <c r="E693" s="103" t="s">
        <v>115</v>
      </c>
    </row>
    <row r="694" spans="1:5">
      <c r="A694" s="105" t="s">
        <v>2094</v>
      </c>
      <c r="B694" s="103" t="s">
        <v>2095</v>
      </c>
      <c r="C694" s="103" t="s">
        <v>2096</v>
      </c>
      <c r="D694" s="103" t="s">
        <v>115</v>
      </c>
      <c r="E694" s="103" t="s">
        <v>115</v>
      </c>
    </row>
    <row r="695" spans="1:5">
      <c r="A695" s="105" t="s">
        <v>2097</v>
      </c>
      <c r="B695" s="103" t="s">
        <v>2098</v>
      </c>
      <c r="C695" s="103" t="s">
        <v>2099</v>
      </c>
      <c r="D695" s="103" t="s">
        <v>115</v>
      </c>
      <c r="E695" s="103" t="s">
        <v>115</v>
      </c>
    </row>
    <row r="696" spans="1:5">
      <c r="A696" s="105" t="s">
        <v>2100</v>
      </c>
      <c r="B696" s="103" t="s">
        <v>2101</v>
      </c>
      <c r="C696" s="103" t="s">
        <v>2102</v>
      </c>
      <c r="D696" s="103" t="s">
        <v>115</v>
      </c>
      <c r="E696" s="103" t="s">
        <v>115</v>
      </c>
    </row>
    <row r="697" spans="1:5">
      <c r="A697" s="105" t="s">
        <v>2103</v>
      </c>
      <c r="B697" s="103" t="s">
        <v>2104</v>
      </c>
      <c r="C697" s="103" t="s">
        <v>2105</v>
      </c>
      <c r="D697" s="103" t="s">
        <v>115</v>
      </c>
      <c r="E697" s="103" t="s">
        <v>115</v>
      </c>
    </row>
    <row r="698" spans="1:5">
      <c r="A698" s="105" t="s">
        <v>2106</v>
      </c>
      <c r="B698" s="103" t="s">
        <v>2107</v>
      </c>
      <c r="C698" s="103" t="s">
        <v>2108</v>
      </c>
      <c r="D698" s="103" t="s">
        <v>115</v>
      </c>
      <c r="E698" s="103" t="s">
        <v>115</v>
      </c>
    </row>
    <row r="699" spans="1:5">
      <c r="A699" s="105" t="s">
        <v>2109</v>
      </c>
      <c r="B699" s="103" t="s">
        <v>2110</v>
      </c>
      <c r="C699" s="103" t="s">
        <v>2111</v>
      </c>
      <c r="D699" s="103" t="s">
        <v>115</v>
      </c>
      <c r="E699" s="103" t="s">
        <v>115</v>
      </c>
    </row>
    <row r="700" spans="1:5">
      <c r="A700" s="105" t="s">
        <v>2112</v>
      </c>
      <c r="B700" s="103" t="s">
        <v>2113</v>
      </c>
      <c r="C700" s="103" t="s">
        <v>2114</v>
      </c>
      <c r="D700" s="103" t="s">
        <v>115</v>
      </c>
      <c r="E700" s="103" t="s">
        <v>115</v>
      </c>
    </row>
    <row r="701" spans="1:5">
      <c r="A701" s="105" t="s">
        <v>2115</v>
      </c>
      <c r="B701" s="103" t="s">
        <v>2116</v>
      </c>
      <c r="C701" s="103" t="s">
        <v>2117</v>
      </c>
      <c r="D701" s="103" t="s">
        <v>115</v>
      </c>
      <c r="E701" s="103" t="s">
        <v>115</v>
      </c>
    </row>
    <row r="702" spans="1:5">
      <c r="A702" s="105" t="s">
        <v>2118</v>
      </c>
      <c r="B702" s="103" t="s">
        <v>2119</v>
      </c>
      <c r="C702" s="103" t="s">
        <v>2120</v>
      </c>
      <c r="D702" s="103" t="s">
        <v>115</v>
      </c>
      <c r="E702" s="103" t="s">
        <v>115</v>
      </c>
    </row>
    <row r="703" spans="1:5">
      <c r="A703" s="105" t="s">
        <v>2121</v>
      </c>
      <c r="B703" s="103" t="s">
        <v>2122</v>
      </c>
      <c r="C703" s="103" t="s">
        <v>2123</v>
      </c>
      <c r="D703" s="103" t="s">
        <v>115</v>
      </c>
      <c r="E703" s="103" t="s">
        <v>115</v>
      </c>
    </row>
    <row r="704" spans="1:5">
      <c r="A704" s="105" t="s">
        <v>2124</v>
      </c>
      <c r="B704" s="103" t="s">
        <v>2125</v>
      </c>
      <c r="C704" s="103" t="s">
        <v>2123</v>
      </c>
      <c r="D704" s="103" t="s">
        <v>115</v>
      </c>
      <c r="E704" s="103" t="s">
        <v>115</v>
      </c>
    </row>
    <row r="705" spans="1:5">
      <c r="A705" s="105" t="s">
        <v>2126</v>
      </c>
      <c r="B705" s="103" t="s">
        <v>2127</v>
      </c>
      <c r="C705" s="103" t="s">
        <v>2128</v>
      </c>
      <c r="D705" s="103" t="s">
        <v>115</v>
      </c>
      <c r="E705" s="103" t="s">
        <v>115</v>
      </c>
    </row>
    <row r="706" spans="1:5">
      <c r="A706" s="105" t="s">
        <v>2129</v>
      </c>
      <c r="B706" s="103" t="s">
        <v>2130</v>
      </c>
      <c r="C706" s="103" t="s">
        <v>2131</v>
      </c>
      <c r="D706" s="103" t="s">
        <v>115</v>
      </c>
      <c r="E706" s="103" t="s">
        <v>115</v>
      </c>
    </row>
    <row r="707" spans="1:5">
      <c r="A707" s="105" t="s">
        <v>2132</v>
      </c>
      <c r="B707" s="103" t="s">
        <v>2133</v>
      </c>
      <c r="C707" s="103" t="s">
        <v>2134</v>
      </c>
      <c r="D707" s="103" t="s">
        <v>115</v>
      </c>
      <c r="E707" s="103" t="s">
        <v>115</v>
      </c>
    </row>
    <row r="708" spans="1:5">
      <c r="A708" s="105" t="s">
        <v>2135</v>
      </c>
      <c r="B708" s="103" t="s">
        <v>2136</v>
      </c>
      <c r="C708" s="103" t="s">
        <v>2137</v>
      </c>
      <c r="D708" s="103" t="s">
        <v>115</v>
      </c>
      <c r="E708" s="103" t="s">
        <v>115</v>
      </c>
    </row>
    <row r="709" spans="1:5">
      <c r="A709" s="105" t="s">
        <v>2138</v>
      </c>
      <c r="B709" s="103" t="s">
        <v>2139</v>
      </c>
      <c r="C709" s="103" t="s">
        <v>2140</v>
      </c>
      <c r="D709" s="103" t="s">
        <v>115</v>
      </c>
      <c r="E709" s="103" t="s">
        <v>115</v>
      </c>
    </row>
    <row r="710" spans="1:5">
      <c r="A710" s="105" t="s">
        <v>2141</v>
      </c>
      <c r="B710" s="103" t="s">
        <v>2142</v>
      </c>
      <c r="C710" s="103" t="s">
        <v>2143</v>
      </c>
      <c r="D710" s="103" t="s">
        <v>115</v>
      </c>
      <c r="E710" s="103" t="s">
        <v>115</v>
      </c>
    </row>
    <row r="711" spans="1:5">
      <c r="A711" s="105" t="s">
        <v>2144</v>
      </c>
      <c r="B711" s="103" t="s">
        <v>2145</v>
      </c>
      <c r="C711" s="103" t="s">
        <v>2146</v>
      </c>
      <c r="D711" s="103" t="s">
        <v>115</v>
      </c>
      <c r="E711" s="103" t="s">
        <v>115</v>
      </c>
    </row>
    <row r="712" spans="1:5">
      <c r="A712" s="105" t="s">
        <v>2147</v>
      </c>
      <c r="B712" s="103" t="s">
        <v>2148</v>
      </c>
      <c r="C712" s="103" t="s">
        <v>2148</v>
      </c>
      <c r="D712" s="103" t="s">
        <v>115</v>
      </c>
      <c r="E712" s="103" t="s">
        <v>115</v>
      </c>
    </row>
    <row r="713" spans="1:5">
      <c r="A713" s="105" t="s">
        <v>2149</v>
      </c>
      <c r="B713" s="103" t="s">
        <v>2150</v>
      </c>
      <c r="C713" s="103" t="s">
        <v>2151</v>
      </c>
      <c r="D713" s="103" t="s">
        <v>115</v>
      </c>
      <c r="E713" s="103" t="s">
        <v>115</v>
      </c>
    </row>
    <row r="714" spans="1:5">
      <c r="A714" s="105" t="s">
        <v>2152</v>
      </c>
      <c r="B714" s="103" t="s">
        <v>2153</v>
      </c>
      <c r="C714" s="103" t="s">
        <v>2154</v>
      </c>
      <c r="D714" s="103" t="s">
        <v>115</v>
      </c>
      <c r="E714" s="103" t="s">
        <v>115</v>
      </c>
    </row>
    <row r="715" spans="1:5">
      <c r="A715" s="105" t="s">
        <v>2155</v>
      </c>
      <c r="B715" s="103" t="s">
        <v>2156</v>
      </c>
      <c r="C715" s="103" t="s">
        <v>2157</v>
      </c>
      <c r="D715" s="103" t="s">
        <v>115</v>
      </c>
      <c r="E715" s="103" t="s">
        <v>115</v>
      </c>
    </row>
    <row r="716" spans="1:5">
      <c r="A716" s="105" t="s">
        <v>2158</v>
      </c>
      <c r="B716" s="103" t="s">
        <v>2159</v>
      </c>
      <c r="C716" s="103" t="s">
        <v>2160</v>
      </c>
      <c r="D716" s="103" t="s">
        <v>115</v>
      </c>
      <c r="E716" s="103" t="s">
        <v>115</v>
      </c>
    </row>
    <row r="717" spans="1:5">
      <c r="A717" s="105" t="s">
        <v>2161</v>
      </c>
      <c r="B717" s="103" t="s">
        <v>2162</v>
      </c>
      <c r="C717" s="103" t="s">
        <v>2163</v>
      </c>
      <c r="D717" s="103" t="s">
        <v>115</v>
      </c>
      <c r="E717" s="103" t="s">
        <v>115</v>
      </c>
    </row>
    <row r="718" spans="1:5">
      <c r="A718" s="105" t="s">
        <v>2164</v>
      </c>
      <c r="B718" s="103" t="s">
        <v>2165</v>
      </c>
      <c r="C718" s="103" t="s">
        <v>2166</v>
      </c>
      <c r="D718" s="103" t="s">
        <v>115</v>
      </c>
      <c r="E718" s="103" t="s">
        <v>115</v>
      </c>
    </row>
    <row r="719" spans="1:5">
      <c r="A719" s="105" t="s">
        <v>2167</v>
      </c>
      <c r="B719" s="103" t="s">
        <v>2168</v>
      </c>
      <c r="C719" s="103" t="s">
        <v>2169</v>
      </c>
      <c r="D719" s="103" t="s">
        <v>115</v>
      </c>
      <c r="E719" s="103" t="s">
        <v>115</v>
      </c>
    </row>
    <row r="720" spans="1:5">
      <c r="A720" s="105" t="s">
        <v>2170</v>
      </c>
      <c r="B720" s="103" t="s">
        <v>2171</v>
      </c>
      <c r="C720" s="103" t="s">
        <v>2172</v>
      </c>
      <c r="D720" s="103" t="s">
        <v>115</v>
      </c>
      <c r="E720" s="103" t="s">
        <v>115</v>
      </c>
    </row>
    <row r="721" spans="1:5">
      <c r="A721" s="105" t="s">
        <v>2173</v>
      </c>
      <c r="B721" s="103" t="s">
        <v>2174</v>
      </c>
      <c r="C721" s="103" t="s">
        <v>2175</v>
      </c>
      <c r="D721" s="103" t="s">
        <v>115</v>
      </c>
      <c r="E721" s="103" t="s">
        <v>115</v>
      </c>
    </row>
    <row r="722" spans="1:5">
      <c r="A722" s="105" t="s">
        <v>2176</v>
      </c>
      <c r="B722" s="103" t="s">
        <v>2177</v>
      </c>
      <c r="C722" s="103" t="s">
        <v>2178</v>
      </c>
      <c r="D722" s="103" t="s">
        <v>115</v>
      </c>
      <c r="E722" s="103" t="s">
        <v>115</v>
      </c>
    </row>
    <row r="723" spans="1:5">
      <c r="A723" s="105" t="s">
        <v>2179</v>
      </c>
      <c r="B723" s="103" t="s">
        <v>2180</v>
      </c>
      <c r="C723" s="103" t="s">
        <v>2181</v>
      </c>
      <c r="D723" s="103" t="s">
        <v>115</v>
      </c>
      <c r="E723" s="103" t="s">
        <v>115</v>
      </c>
    </row>
    <row r="724" spans="1:5">
      <c r="A724" s="105" t="s">
        <v>2182</v>
      </c>
      <c r="B724" s="103" t="s">
        <v>2183</v>
      </c>
      <c r="C724" s="103" t="s">
        <v>2184</v>
      </c>
      <c r="D724" s="103" t="s">
        <v>115</v>
      </c>
      <c r="E724" s="103" t="s">
        <v>115</v>
      </c>
    </row>
    <row r="725" spans="1:5">
      <c r="A725" s="105" t="s">
        <v>2185</v>
      </c>
      <c r="B725" s="103" t="s">
        <v>2186</v>
      </c>
      <c r="C725" s="103" t="s">
        <v>724</v>
      </c>
      <c r="D725" s="103" t="s">
        <v>115</v>
      </c>
      <c r="E725" s="103" t="s">
        <v>115</v>
      </c>
    </row>
    <row r="726" spans="1:5">
      <c r="A726" s="105" t="s">
        <v>2187</v>
      </c>
      <c r="B726" s="103" t="s">
        <v>2188</v>
      </c>
      <c r="C726" s="103" t="s">
        <v>1427</v>
      </c>
      <c r="D726" s="103" t="s">
        <v>115</v>
      </c>
      <c r="E726" s="103" t="s">
        <v>115</v>
      </c>
    </row>
    <row r="727" spans="1:5">
      <c r="A727" s="105" t="s">
        <v>2189</v>
      </c>
      <c r="B727" s="103" t="s">
        <v>2190</v>
      </c>
      <c r="C727" s="103" t="s">
        <v>2191</v>
      </c>
      <c r="D727" s="103" t="s">
        <v>115</v>
      </c>
      <c r="E727" s="103" t="s">
        <v>115</v>
      </c>
    </row>
    <row r="728" spans="1:5">
      <c r="A728" s="105" t="s">
        <v>2192</v>
      </c>
      <c r="B728" s="103" t="s">
        <v>2193</v>
      </c>
      <c r="C728" s="103" t="s">
        <v>2194</v>
      </c>
      <c r="D728" s="103" t="s">
        <v>115</v>
      </c>
      <c r="E728" s="103" t="s">
        <v>115</v>
      </c>
    </row>
    <row r="729" spans="1:5">
      <c r="A729" s="105" t="s">
        <v>2195</v>
      </c>
      <c r="B729" s="103" t="s">
        <v>2196</v>
      </c>
      <c r="C729" s="103" t="s">
        <v>2197</v>
      </c>
      <c r="D729" s="103" t="s">
        <v>115</v>
      </c>
      <c r="E729" s="103" t="s">
        <v>115</v>
      </c>
    </row>
    <row r="730" spans="1:5">
      <c r="A730" s="105" t="s">
        <v>2198</v>
      </c>
      <c r="B730" s="103" t="s">
        <v>2199</v>
      </c>
      <c r="C730" s="103" t="s">
        <v>2200</v>
      </c>
      <c r="D730" s="103" t="s">
        <v>115</v>
      </c>
      <c r="E730" s="103" t="s">
        <v>115</v>
      </c>
    </row>
    <row r="731" spans="1:5">
      <c r="A731" s="105" t="s">
        <v>2201</v>
      </c>
      <c r="B731" s="103" t="s">
        <v>2202</v>
      </c>
      <c r="C731" s="103" t="s">
        <v>2203</v>
      </c>
      <c r="D731" s="103" t="s">
        <v>115</v>
      </c>
      <c r="E731" s="103" t="s">
        <v>115</v>
      </c>
    </row>
    <row r="732" spans="1:5">
      <c r="A732" s="105" t="s">
        <v>2204</v>
      </c>
      <c r="B732" s="103" t="s">
        <v>2205</v>
      </c>
      <c r="C732" s="103" t="s">
        <v>2206</v>
      </c>
      <c r="D732" s="103" t="s">
        <v>115</v>
      </c>
      <c r="E732" s="103" t="s">
        <v>115</v>
      </c>
    </row>
    <row r="733" spans="1:5">
      <c r="A733" s="105" t="s">
        <v>2207</v>
      </c>
      <c r="B733" s="103" t="s">
        <v>2208</v>
      </c>
      <c r="C733" s="103" t="s">
        <v>2209</v>
      </c>
      <c r="D733" s="103" t="s">
        <v>115</v>
      </c>
      <c r="E733" s="103" t="s">
        <v>115</v>
      </c>
    </row>
    <row r="734" spans="1:5">
      <c r="A734" s="105" t="s">
        <v>2210</v>
      </c>
      <c r="B734" s="103" t="s">
        <v>2211</v>
      </c>
      <c r="C734" s="103" t="s">
        <v>2212</v>
      </c>
      <c r="D734" s="103" t="s">
        <v>115</v>
      </c>
      <c r="E734" s="103" t="s">
        <v>115</v>
      </c>
    </row>
    <row r="735" spans="1:5">
      <c r="A735" s="105" t="s">
        <v>2213</v>
      </c>
      <c r="B735" s="103" t="s">
        <v>2214</v>
      </c>
      <c r="C735" s="103" t="s">
        <v>2215</v>
      </c>
      <c r="D735" s="103" t="s">
        <v>115</v>
      </c>
      <c r="E735" s="103" t="s">
        <v>115</v>
      </c>
    </row>
    <row r="736" spans="1:5">
      <c r="A736" s="105" t="s">
        <v>2216</v>
      </c>
      <c r="B736" s="103" t="s">
        <v>2217</v>
      </c>
      <c r="C736" s="103" t="s">
        <v>2218</v>
      </c>
      <c r="D736" s="103" t="s">
        <v>115</v>
      </c>
      <c r="E736" s="103" t="s">
        <v>115</v>
      </c>
    </row>
    <row r="737" spans="1:5">
      <c r="A737" s="105" t="s">
        <v>2219</v>
      </c>
      <c r="B737" s="103" t="s">
        <v>2220</v>
      </c>
      <c r="C737" s="103" t="s">
        <v>2221</v>
      </c>
      <c r="D737" s="103" t="s">
        <v>115</v>
      </c>
      <c r="E737" s="103" t="s">
        <v>115</v>
      </c>
    </row>
    <row r="738" spans="1:5">
      <c r="A738" s="105" t="s">
        <v>2222</v>
      </c>
      <c r="B738" s="103" t="s">
        <v>2223</v>
      </c>
      <c r="C738" s="103" t="s">
        <v>2224</v>
      </c>
      <c r="D738" s="103" t="s">
        <v>115</v>
      </c>
      <c r="E738" s="103" t="s">
        <v>115</v>
      </c>
    </row>
    <row r="739" spans="1:5">
      <c r="A739" s="105" t="s">
        <v>2225</v>
      </c>
      <c r="B739" s="103" t="s">
        <v>2226</v>
      </c>
      <c r="C739" s="103" t="s">
        <v>2227</v>
      </c>
      <c r="D739" s="103" t="s">
        <v>115</v>
      </c>
      <c r="E739" s="103" t="s">
        <v>115</v>
      </c>
    </row>
    <row r="740" spans="1:5">
      <c r="A740" s="105" t="s">
        <v>2228</v>
      </c>
      <c r="B740" s="103" t="s">
        <v>2229</v>
      </c>
      <c r="C740" s="103" t="s">
        <v>2230</v>
      </c>
      <c r="D740" s="103" t="s">
        <v>115</v>
      </c>
      <c r="E740" s="103" t="s">
        <v>115</v>
      </c>
    </row>
    <row r="741" spans="1:5">
      <c r="A741" s="105" t="s">
        <v>2231</v>
      </c>
      <c r="B741" s="103" t="s">
        <v>2232</v>
      </c>
      <c r="C741" s="103" t="s">
        <v>2221</v>
      </c>
      <c r="D741" s="103" t="s">
        <v>115</v>
      </c>
      <c r="E741" s="103" t="s">
        <v>115</v>
      </c>
    </row>
    <row r="742" spans="1:5">
      <c r="A742" s="105" t="s">
        <v>2233</v>
      </c>
      <c r="B742" s="103" t="s">
        <v>2234</v>
      </c>
      <c r="C742" s="103" t="s">
        <v>2235</v>
      </c>
      <c r="D742" s="103" t="s">
        <v>115</v>
      </c>
      <c r="E742" s="103" t="s">
        <v>115</v>
      </c>
    </row>
    <row r="743" spans="1:5">
      <c r="A743" s="105" t="s">
        <v>2236</v>
      </c>
      <c r="B743" s="103" t="s">
        <v>2237</v>
      </c>
      <c r="C743" s="103" t="s">
        <v>2238</v>
      </c>
      <c r="D743" s="103" t="s">
        <v>115</v>
      </c>
      <c r="E743" s="103" t="s">
        <v>115</v>
      </c>
    </row>
    <row r="744" spans="1:5">
      <c r="A744" s="105" t="s">
        <v>2239</v>
      </c>
      <c r="B744" s="103" t="s">
        <v>2240</v>
      </c>
      <c r="C744" s="103" t="s">
        <v>2241</v>
      </c>
      <c r="D744" s="103" t="s">
        <v>115</v>
      </c>
      <c r="E744" s="103" t="s">
        <v>115</v>
      </c>
    </row>
    <row r="745" spans="1:5">
      <c r="A745" s="105" t="s">
        <v>2242</v>
      </c>
      <c r="B745" s="103" t="s">
        <v>2243</v>
      </c>
      <c r="C745" s="103" t="s">
        <v>2244</v>
      </c>
      <c r="D745" s="103" t="s">
        <v>115</v>
      </c>
      <c r="E745" s="103" t="s">
        <v>115</v>
      </c>
    </row>
    <row r="746" spans="1:5">
      <c r="A746" s="105" t="s">
        <v>2245</v>
      </c>
      <c r="B746" s="103" t="s">
        <v>2246</v>
      </c>
      <c r="C746" s="103" t="s">
        <v>2247</v>
      </c>
      <c r="D746" s="103" t="s">
        <v>115</v>
      </c>
      <c r="E746" s="103" t="s">
        <v>115</v>
      </c>
    </row>
    <row r="747" spans="1:5">
      <c r="A747" s="105" t="s">
        <v>2248</v>
      </c>
      <c r="B747" s="103" t="s">
        <v>2249</v>
      </c>
      <c r="C747" s="103" t="s">
        <v>2250</v>
      </c>
      <c r="D747" s="103" t="s">
        <v>115</v>
      </c>
      <c r="E747" s="103" t="s">
        <v>115</v>
      </c>
    </row>
    <row r="748" spans="1:5">
      <c r="A748" s="105" t="s">
        <v>2251</v>
      </c>
      <c r="B748" s="103" t="s">
        <v>2252</v>
      </c>
      <c r="C748" s="103" t="s">
        <v>2253</v>
      </c>
      <c r="D748" s="103" t="s">
        <v>115</v>
      </c>
      <c r="E748" s="103" t="s">
        <v>115</v>
      </c>
    </row>
    <row r="749" spans="1:5">
      <c r="A749" s="105" t="s">
        <v>2254</v>
      </c>
      <c r="B749" s="103" t="s">
        <v>2255</v>
      </c>
      <c r="C749" s="103" t="s">
        <v>2256</v>
      </c>
      <c r="D749" s="103" t="s">
        <v>115</v>
      </c>
      <c r="E749" s="103" t="s">
        <v>115</v>
      </c>
    </row>
    <row r="750" spans="1:5">
      <c r="A750" s="105" t="s">
        <v>2257</v>
      </c>
      <c r="B750" s="103" t="s">
        <v>2258</v>
      </c>
      <c r="C750" s="103" t="s">
        <v>1343</v>
      </c>
      <c r="D750" s="103" t="s">
        <v>115</v>
      </c>
      <c r="E750" s="103" t="s">
        <v>115</v>
      </c>
    </row>
    <row r="751" spans="1:5">
      <c r="A751" s="105" t="s">
        <v>2259</v>
      </c>
      <c r="B751" s="103" t="s">
        <v>2260</v>
      </c>
      <c r="C751" s="103" t="s">
        <v>2261</v>
      </c>
      <c r="D751" s="103" t="s">
        <v>115</v>
      </c>
      <c r="E751" s="103" t="s">
        <v>115</v>
      </c>
    </row>
    <row r="752" spans="1:5">
      <c r="A752" s="105" t="s">
        <v>2262</v>
      </c>
      <c r="B752" s="103" t="s">
        <v>2263</v>
      </c>
      <c r="C752" s="103" t="s">
        <v>2264</v>
      </c>
      <c r="D752" s="103" t="s">
        <v>115</v>
      </c>
      <c r="E752" s="103" t="s">
        <v>115</v>
      </c>
    </row>
    <row r="753" spans="1:5">
      <c r="A753" s="105" t="s">
        <v>2265</v>
      </c>
      <c r="B753" s="103" t="s">
        <v>2266</v>
      </c>
      <c r="C753" s="103" t="s">
        <v>2267</v>
      </c>
      <c r="D753" s="103" t="s">
        <v>115</v>
      </c>
      <c r="E753" s="103" t="s">
        <v>115</v>
      </c>
    </row>
    <row r="754" spans="1:5">
      <c r="A754" s="105" t="s">
        <v>2268</v>
      </c>
      <c r="B754" s="103" t="s">
        <v>2269</v>
      </c>
      <c r="C754" s="103" t="s">
        <v>2270</v>
      </c>
      <c r="D754" s="103" t="s">
        <v>115</v>
      </c>
      <c r="E754" s="103" t="s">
        <v>115</v>
      </c>
    </row>
    <row r="755" spans="1:5">
      <c r="A755" s="105" t="s">
        <v>2271</v>
      </c>
      <c r="B755" s="103" t="s">
        <v>2272</v>
      </c>
      <c r="C755" s="103" t="s">
        <v>2273</v>
      </c>
      <c r="D755" s="103" t="s">
        <v>115</v>
      </c>
      <c r="E755" s="103" t="s">
        <v>115</v>
      </c>
    </row>
    <row r="756" spans="1:5">
      <c r="A756" s="105" t="s">
        <v>2274</v>
      </c>
      <c r="B756" s="103" t="s">
        <v>2275</v>
      </c>
      <c r="C756" s="103" t="s">
        <v>2276</v>
      </c>
      <c r="D756" s="103" t="s">
        <v>115</v>
      </c>
      <c r="E756" s="103" t="s">
        <v>115</v>
      </c>
    </row>
    <row r="757" spans="1:5">
      <c r="A757" s="105" t="s">
        <v>2277</v>
      </c>
      <c r="B757" s="103" t="s">
        <v>2278</v>
      </c>
      <c r="C757" s="103" t="s">
        <v>2279</v>
      </c>
      <c r="D757" s="103" t="s">
        <v>115</v>
      </c>
      <c r="E757" s="103" t="s">
        <v>115</v>
      </c>
    </row>
    <row r="758" spans="1:5">
      <c r="A758" s="105" t="s">
        <v>2280</v>
      </c>
      <c r="B758" s="103" t="s">
        <v>2281</v>
      </c>
      <c r="C758" s="103" t="s">
        <v>2282</v>
      </c>
      <c r="D758" s="103" t="s">
        <v>115</v>
      </c>
      <c r="E758" s="103" t="s">
        <v>115</v>
      </c>
    </row>
    <row r="759" spans="1:5">
      <c r="A759" s="105" t="s">
        <v>2283</v>
      </c>
      <c r="B759" s="103" t="s">
        <v>2284</v>
      </c>
      <c r="C759" s="103" t="s">
        <v>2285</v>
      </c>
      <c r="D759" s="103" t="s">
        <v>115</v>
      </c>
      <c r="E759" s="103" t="s">
        <v>115</v>
      </c>
    </row>
    <row r="760" spans="1:5">
      <c r="A760" s="105" t="s">
        <v>2286</v>
      </c>
      <c r="B760" s="103" t="s">
        <v>2287</v>
      </c>
      <c r="C760" s="103" t="s">
        <v>441</v>
      </c>
      <c r="D760" s="103" t="s">
        <v>115</v>
      </c>
      <c r="E760" s="103" t="s">
        <v>115</v>
      </c>
    </row>
    <row r="761" spans="1:5">
      <c r="A761" s="105" t="s">
        <v>2288</v>
      </c>
      <c r="B761" s="103" t="s">
        <v>2289</v>
      </c>
      <c r="C761" s="103" t="s">
        <v>2290</v>
      </c>
      <c r="D761" s="103" t="s">
        <v>115</v>
      </c>
      <c r="E761" s="103" t="s">
        <v>115</v>
      </c>
    </row>
    <row r="762" spans="1:5">
      <c r="A762" s="105" t="s">
        <v>2291</v>
      </c>
      <c r="B762" s="103" t="s">
        <v>2292</v>
      </c>
      <c r="C762" s="103" t="s">
        <v>2293</v>
      </c>
      <c r="D762" s="103" t="s">
        <v>115</v>
      </c>
      <c r="E762" s="103" t="s">
        <v>115</v>
      </c>
    </row>
    <row r="763" spans="1:5">
      <c r="A763" s="105" t="s">
        <v>2294</v>
      </c>
      <c r="B763" s="103" t="s">
        <v>2295</v>
      </c>
      <c r="C763" s="103" t="s">
        <v>2296</v>
      </c>
      <c r="D763" s="103" t="s">
        <v>115</v>
      </c>
      <c r="E763" s="103" t="s">
        <v>115</v>
      </c>
    </row>
    <row r="764" spans="1:5">
      <c r="A764" s="105" t="s">
        <v>2297</v>
      </c>
      <c r="B764" s="103" t="s">
        <v>2298</v>
      </c>
      <c r="C764" s="103" t="s">
        <v>2299</v>
      </c>
      <c r="D764" s="103" t="s">
        <v>115</v>
      </c>
      <c r="E764" s="103" t="s">
        <v>115</v>
      </c>
    </row>
    <row r="765" spans="1:5">
      <c r="A765" s="105" t="s">
        <v>2300</v>
      </c>
      <c r="B765" s="103" t="s">
        <v>2301</v>
      </c>
      <c r="C765" s="103" t="s">
        <v>2302</v>
      </c>
      <c r="D765" s="103" t="s">
        <v>115</v>
      </c>
      <c r="E765" s="103" t="s">
        <v>115</v>
      </c>
    </row>
    <row r="766" spans="1:5">
      <c r="A766" s="105" t="s">
        <v>2303</v>
      </c>
      <c r="B766" s="103" t="s">
        <v>2304</v>
      </c>
      <c r="C766" s="103" t="s">
        <v>2305</v>
      </c>
      <c r="D766" s="103" t="s">
        <v>115</v>
      </c>
      <c r="E766" s="103" t="s">
        <v>115</v>
      </c>
    </row>
    <row r="767" spans="1:5">
      <c r="A767" s="105" t="s">
        <v>2306</v>
      </c>
      <c r="B767" s="103" t="s">
        <v>2307</v>
      </c>
      <c r="C767" s="103" t="s">
        <v>2308</v>
      </c>
      <c r="D767" s="103" t="s">
        <v>115</v>
      </c>
      <c r="E767" s="103" t="s">
        <v>115</v>
      </c>
    </row>
    <row r="768" spans="1:5">
      <c r="A768" s="105" t="s">
        <v>2309</v>
      </c>
      <c r="B768" s="103" t="s">
        <v>2310</v>
      </c>
      <c r="C768" s="103" t="s">
        <v>2311</v>
      </c>
      <c r="D768" s="103" t="s">
        <v>115</v>
      </c>
      <c r="E768" s="103" t="s">
        <v>115</v>
      </c>
    </row>
    <row r="769" spans="1:5">
      <c r="A769" s="105" t="s">
        <v>2312</v>
      </c>
      <c r="B769" s="103" t="s">
        <v>2313</v>
      </c>
      <c r="C769" s="103" t="s">
        <v>2314</v>
      </c>
      <c r="D769" s="103" t="s">
        <v>115</v>
      </c>
      <c r="E769" s="103" t="s">
        <v>115</v>
      </c>
    </row>
    <row r="770" spans="1:5">
      <c r="A770" s="105" t="s">
        <v>2315</v>
      </c>
      <c r="B770" s="103" t="s">
        <v>1024</v>
      </c>
      <c r="C770" s="103" t="s">
        <v>2316</v>
      </c>
      <c r="D770" s="103" t="s">
        <v>115</v>
      </c>
      <c r="E770" s="103" t="s">
        <v>115</v>
      </c>
    </row>
    <row r="771" spans="1:5">
      <c r="A771" s="105" t="s">
        <v>2317</v>
      </c>
      <c r="B771" s="103" t="s">
        <v>2318</v>
      </c>
      <c r="C771" s="103" t="s">
        <v>2319</v>
      </c>
      <c r="D771" s="103" t="s">
        <v>115</v>
      </c>
      <c r="E771" s="103" t="s">
        <v>115</v>
      </c>
    </row>
    <row r="772" spans="1:5">
      <c r="A772" s="105" t="s">
        <v>2320</v>
      </c>
      <c r="B772" s="103" t="s">
        <v>2321</v>
      </c>
      <c r="C772" s="103" t="s">
        <v>2322</v>
      </c>
      <c r="D772" s="103" t="s">
        <v>115</v>
      </c>
      <c r="E772" s="103" t="s">
        <v>115</v>
      </c>
    </row>
    <row r="773" spans="1:5">
      <c r="A773" s="105" t="s">
        <v>2323</v>
      </c>
      <c r="B773" s="103" t="s">
        <v>2324</v>
      </c>
      <c r="C773" s="103" t="s">
        <v>2325</v>
      </c>
      <c r="D773" s="103" t="s">
        <v>115</v>
      </c>
      <c r="E773" s="103" t="s">
        <v>115</v>
      </c>
    </row>
    <row r="774" spans="1:5">
      <c r="A774" s="105" t="s">
        <v>2326</v>
      </c>
      <c r="B774" s="103" t="s">
        <v>2327</v>
      </c>
      <c r="C774" s="103" t="s">
        <v>2328</v>
      </c>
      <c r="D774" s="103" t="s">
        <v>115</v>
      </c>
      <c r="E774" s="103" t="s">
        <v>115</v>
      </c>
    </row>
    <row r="775" spans="1:5">
      <c r="A775" s="105" t="s">
        <v>2329</v>
      </c>
      <c r="B775" s="103" t="s">
        <v>2330</v>
      </c>
      <c r="C775" s="103" t="s">
        <v>2331</v>
      </c>
      <c r="D775" s="103" t="s">
        <v>115</v>
      </c>
      <c r="E775" s="103" t="s">
        <v>115</v>
      </c>
    </row>
    <row r="776" spans="1:5">
      <c r="A776" s="105" t="s">
        <v>2332</v>
      </c>
      <c r="B776" s="103" t="s">
        <v>2333</v>
      </c>
      <c r="C776" s="103" t="s">
        <v>2067</v>
      </c>
      <c r="D776" s="103" t="s">
        <v>115</v>
      </c>
      <c r="E776" s="103" t="s">
        <v>115</v>
      </c>
    </row>
    <row r="777" spans="1:5">
      <c r="A777" s="105" t="s">
        <v>2334</v>
      </c>
      <c r="B777" s="103" t="s">
        <v>2335</v>
      </c>
      <c r="C777" s="103" t="s">
        <v>2336</v>
      </c>
      <c r="D777" s="103" t="s">
        <v>115</v>
      </c>
      <c r="E777" s="103" t="s">
        <v>115</v>
      </c>
    </row>
    <row r="778" spans="1:5">
      <c r="A778" s="105" t="s">
        <v>2337</v>
      </c>
      <c r="B778" s="103" t="s">
        <v>2338</v>
      </c>
      <c r="C778" s="103" t="s">
        <v>2339</v>
      </c>
      <c r="D778" s="103" t="s">
        <v>115</v>
      </c>
      <c r="E778" s="103" t="s">
        <v>115</v>
      </c>
    </row>
    <row r="779" spans="1:5">
      <c r="A779" s="105" t="s">
        <v>2340</v>
      </c>
      <c r="B779" s="103" t="s">
        <v>2341</v>
      </c>
      <c r="C779" s="103" t="s">
        <v>2342</v>
      </c>
      <c r="D779" s="103" t="s">
        <v>115</v>
      </c>
      <c r="E779" s="103" t="s">
        <v>115</v>
      </c>
    </row>
    <row r="780" spans="1:5">
      <c r="A780" s="105" t="s">
        <v>2343</v>
      </c>
      <c r="B780" s="103" t="s">
        <v>2344</v>
      </c>
      <c r="C780" s="103" t="s">
        <v>2345</v>
      </c>
      <c r="D780" s="103" t="s">
        <v>115</v>
      </c>
      <c r="E780" s="103" t="s">
        <v>115</v>
      </c>
    </row>
    <row r="781" spans="1:5">
      <c r="A781" s="105" t="s">
        <v>2346</v>
      </c>
      <c r="B781" s="103" t="s">
        <v>2347</v>
      </c>
      <c r="C781" s="103" t="s">
        <v>2348</v>
      </c>
      <c r="D781" s="103" t="s">
        <v>115</v>
      </c>
      <c r="E781" s="103" t="s">
        <v>115</v>
      </c>
    </row>
    <row r="782" spans="1:5">
      <c r="A782" s="105" t="s">
        <v>2349</v>
      </c>
      <c r="B782" s="103" t="s">
        <v>2350</v>
      </c>
      <c r="C782" s="103" t="s">
        <v>2351</v>
      </c>
      <c r="D782" s="103" t="s">
        <v>115</v>
      </c>
      <c r="E782" s="103" t="s">
        <v>115</v>
      </c>
    </row>
    <row r="783" spans="1:5">
      <c r="A783" s="105" t="s">
        <v>2352</v>
      </c>
      <c r="B783" s="103" t="s">
        <v>2353</v>
      </c>
      <c r="C783" s="103" t="s">
        <v>2354</v>
      </c>
      <c r="D783" s="103" t="s">
        <v>115</v>
      </c>
      <c r="E783" s="103" t="s">
        <v>115</v>
      </c>
    </row>
    <row r="784" spans="1:5">
      <c r="A784" s="105" t="s">
        <v>2355</v>
      </c>
      <c r="B784" s="103" t="s">
        <v>2356</v>
      </c>
      <c r="C784" s="103" t="s">
        <v>2357</v>
      </c>
      <c r="D784" s="103" t="s">
        <v>115</v>
      </c>
      <c r="E784" s="103" t="s">
        <v>115</v>
      </c>
    </row>
    <row r="785" spans="1:5">
      <c r="A785" s="105" t="s">
        <v>2358</v>
      </c>
      <c r="B785" s="103" t="s">
        <v>2359</v>
      </c>
      <c r="C785" s="103" t="s">
        <v>459</v>
      </c>
      <c r="D785" s="103" t="s">
        <v>115</v>
      </c>
      <c r="E785" s="103" t="s">
        <v>115</v>
      </c>
    </row>
    <row r="786" spans="1:5">
      <c r="A786" s="105" t="s">
        <v>2360</v>
      </c>
      <c r="B786" s="103" t="s">
        <v>2361</v>
      </c>
      <c r="C786" s="103" t="s">
        <v>807</v>
      </c>
      <c r="D786" s="103" t="s">
        <v>115</v>
      </c>
      <c r="E786" s="103" t="s">
        <v>115</v>
      </c>
    </row>
    <row r="787" spans="1:5">
      <c r="A787" s="105" t="s">
        <v>2362</v>
      </c>
      <c r="B787" s="103" t="s">
        <v>2363</v>
      </c>
      <c r="C787" s="103" t="s">
        <v>2364</v>
      </c>
      <c r="D787" s="103" t="s">
        <v>115</v>
      </c>
      <c r="E787" s="103" t="s">
        <v>115</v>
      </c>
    </row>
    <row r="788" spans="1:5">
      <c r="A788" s="105" t="s">
        <v>2365</v>
      </c>
      <c r="B788" s="103" t="s">
        <v>2366</v>
      </c>
      <c r="C788" s="103" t="s">
        <v>2367</v>
      </c>
      <c r="D788" s="103" t="s">
        <v>115</v>
      </c>
      <c r="E788" s="103" t="s">
        <v>115</v>
      </c>
    </row>
    <row r="789" spans="1:5">
      <c r="A789" s="105" t="s">
        <v>2368</v>
      </c>
      <c r="B789" s="103" t="s">
        <v>2369</v>
      </c>
      <c r="C789" s="103" t="s">
        <v>2370</v>
      </c>
      <c r="D789" s="103" t="s">
        <v>115</v>
      </c>
      <c r="E789" s="103" t="s">
        <v>115</v>
      </c>
    </row>
    <row r="790" spans="1:5">
      <c r="A790" s="105" t="s">
        <v>2371</v>
      </c>
      <c r="B790" s="103" t="s">
        <v>1018</v>
      </c>
      <c r="C790" s="103" t="s">
        <v>1019</v>
      </c>
      <c r="D790" s="103" t="s">
        <v>115</v>
      </c>
      <c r="E790" s="103" t="s">
        <v>115</v>
      </c>
    </row>
    <row r="791" spans="1:5">
      <c r="A791" s="105" t="s">
        <v>2372</v>
      </c>
      <c r="B791" s="103" t="s">
        <v>2373</v>
      </c>
      <c r="C791" s="103" t="s">
        <v>2374</v>
      </c>
      <c r="D791" s="103" t="s">
        <v>115</v>
      </c>
      <c r="E791" s="103" t="s">
        <v>115</v>
      </c>
    </row>
    <row r="792" spans="1:5">
      <c r="A792" s="105" t="s">
        <v>2375</v>
      </c>
      <c r="B792" s="103" t="s">
        <v>2376</v>
      </c>
      <c r="C792" s="103" t="s">
        <v>2377</v>
      </c>
      <c r="D792" s="103" t="s">
        <v>115</v>
      </c>
      <c r="E792" s="103" t="s">
        <v>115</v>
      </c>
    </row>
    <row r="793" spans="1:5">
      <c r="A793" s="105" t="s">
        <v>2378</v>
      </c>
      <c r="B793" s="103" t="s">
        <v>2379</v>
      </c>
      <c r="C793" s="103" t="s">
        <v>2380</v>
      </c>
      <c r="D793" s="103" t="s">
        <v>115</v>
      </c>
      <c r="E793" s="103" t="s">
        <v>115</v>
      </c>
    </row>
    <row r="794" spans="1:5">
      <c r="A794" s="105" t="s">
        <v>2381</v>
      </c>
      <c r="B794" s="103" t="s">
        <v>2382</v>
      </c>
      <c r="C794" s="103" t="s">
        <v>2383</v>
      </c>
      <c r="D794" s="103" t="s">
        <v>115</v>
      </c>
      <c r="E794" s="103" t="s">
        <v>115</v>
      </c>
    </row>
    <row r="795" spans="1:5">
      <c r="A795" s="105" t="s">
        <v>2384</v>
      </c>
      <c r="B795" s="103" t="s">
        <v>2385</v>
      </c>
      <c r="C795" s="103" t="s">
        <v>2386</v>
      </c>
      <c r="D795" s="103" t="s">
        <v>115</v>
      </c>
      <c r="E795" s="103" t="s">
        <v>115</v>
      </c>
    </row>
    <row r="796" spans="1:5">
      <c r="A796" s="105" t="s">
        <v>2387</v>
      </c>
      <c r="B796" s="103" t="s">
        <v>2388</v>
      </c>
      <c r="C796" s="103" t="s">
        <v>2389</v>
      </c>
      <c r="D796" s="103" t="s">
        <v>115</v>
      </c>
      <c r="E796" s="103" t="s">
        <v>115</v>
      </c>
    </row>
    <row r="797" spans="1:5">
      <c r="A797" s="105" t="s">
        <v>2390</v>
      </c>
      <c r="B797" s="103" t="s">
        <v>2391</v>
      </c>
      <c r="C797" s="103" t="s">
        <v>2392</v>
      </c>
      <c r="D797" s="103" t="s">
        <v>115</v>
      </c>
      <c r="E797" s="103" t="s">
        <v>115</v>
      </c>
    </row>
    <row r="798" spans="1:5">
      <c r="A798" s="105" t="s">
        <v>2393</v>
      </c>
      <c r="B798" s="103" t="s">
        <v>2394</v>
      </c>
      <c r="C798" s="103" t="s">
        <v>2308</v>
      </c>
      <c r="D798" s="103" t="s">
        <v>115</v>
      </c>
      <c r="E798" s="103" t="s">
        <v>115</v>
      </c>
    </row>
    <row r="799" spans="1:5">
      <c r="A799" s="105" t="s">
        <v>2395</v>
      </c>
      <c r="B799" s="103" t="s">
        <v>2396</v>
      </c>
      <c r="C799" s="103" t="s">
        <v>2397</v>
      </c>
      <c r="D799" s="103" t="s">
        <v>115</v>
      </c>
      <c r="E799" s="103" t="s">
        <v>115</v>
      </c>
    </row>
    <row r="800" spans="1:5">
      <c r="A800" s="105" t="s">
        <v>2398</v>
      </c>
      <c r="B800" s="103" t="s">
        <v>2399</v>
      </c>
      <c r="C800" s="103" t="s">
        <v>2400</v>
      </c>
      <c r="D800" s="103" t="s">
        <v>115</v>
      </c>
      <c r="E800" s="103" t="s">
        <v>115</v>
      </c>
    </row>
    <row r="801" spans="1:5">
      <c r="A801" s="105" t="s">
        <v>2401</v>
      </c>
      <c r="B801" s="103" t="s">
        <v>2402</v>
      </c>
      <c r="C801" s="103" t="s">
        <v>2403</v>
      </c>
      <c r="D801" s="103" t="s">
        <v>115</v>
      </c>
      <c r="E801" s="103" t="s">
        <v>115</v>
      </c>
    </row>
    <row r="802" spans="1:5">
      <c r="A802" s="105" t="s">
        <v>2404</v>
      </c>
      <c r="B802" s="103" t="s">
        <v>2405</v>
      </c>
      <c r="C802" s="103" t="s">
        <v>678</v>
      </c>
      <c r="D802" s="103" t="s">
        <v>115</v>
      </c>
      <c r="E802" s="103" t="s">
        <v>115</v>
      </c>
    </row>
    <row r="803" spans="1:5">
      <c r="A803" s="105" t="s">
        <v>2406</v>
      </c>
      <c r="B803" s="103" t="s">
        <v>2407</v>
      </c>
      <c r="C803" s="103" t="s">
        <v>2408</v>
      </c>
      <c r="D803" s="103" t="s">
        <v>115</v>
      </c>
      <c r="E803" s="103" t="s">
        <v>115</v>
      </c>
    </row>
    <row r="804" spans="1:5">
      <c r="A804" s="105" t="s">
        <v>2409</v>
      </c>
      <c r="B804" s="103" t="s">
        <v>2410</v>
      </c>
      <c r="C804" s="103" t="s">
        <v>2411</v>
      </c>
      <c r="D804" s="103" t="s">
        <v>115</v>
      </c>
      <c r="E804" s="103" t="s">
        <v>115</v>
      </c>
    </row>
    <row r="805" spans="1:5">
      <c r="A805" s="105" t="s">
        <v>2412</v>
      </c>
      <c r="B805" s="103" t="s">
        <v>2413</v>
      </c>
      <c r="C805" s="103" t="s">
        <v>2414</v>
      </c>
      <c r="D805" s="103" t="s">
        <v>115</v>
      </c>
      <c r="E805" s="103" t="s">
        <v>115</v>
      </c>
    </row>
    <row r="806" spans="1:5">
      <c r="A806" s="105" t="s">
        <v>2415</v>
      </c>
      <c r="B806" s="103" t="s">
        <v>2416</v>
      </c>
      <c r="C806" s="103" t="s">
        <v>2417</v>
      </c>
      <c r="D806" s="103" t="s">
        <v>115</v>
      </c>
      <c r="E806" s="103" t="s">
        <v>115</v>
      </c>
    </row>
    <row r="807" spans="1:5">
      <c r="A807" s="105" t="s">
        <v>2418</v>
      </c>
      <c r="B807" s="103" t="s">
        <v>2419</v>
      </c>
      <c r="C807" s="103" t="s">
        <v>2420</v>
      </c>
      <c r="D807" s="103" t="s">
        <v>115</v>
      </c>
      <c r="E807" s="103" t="s">
        <v>115</v>
      </c>
    </row>
    <row r="808" spans="1:5">
      <c r="A808" s="105" t="s">
        <v>2421</v>
      </c>
      <c r="B808" s="103" t="s">
        <v>2422</v>
      </c>
      <c r="C808" s="103" t="s">
        <v>2423</v>
      </c>
      <c r="D808" s="103" t="s">
        <v>115</v>
      </c>
      <c r="E808" s="103" t="s">
        <v>115</v>
      </c>
    </row>
    <row r="809" spans="1:5">
      <c r="A809" s="105" t="s">
        <v>2424</v>
      </c>
      <c r="B809" s="103" t="s">
        <v>2425</v>
      </c>
      <c r="C809" s="103" t="s">
        <v>2426</v>
      </c>
      <c r="D809" s="103" t="s">
        <v>115</v>
      </c>
      <c r="E809" s="103" t="s">
        <v>115</v>
      </c>
    </row>
    <row r="810" spans="1:5">
      <c r="A810" s="105" t="s">
        <v>2427</v>
      </c>
      <c r="B810" s="103" t="s">
        <v>2428</v>
      </c>
      <c r="C810" s="103" t="s">
        <v>2429</v>
      </c>
      <c r="D810" s="103" t="s">
        <v>115</v>
      </c>
      <c r="E810" s="103" t="s">
        <v>115</v>
      </c>
    </row>
    <row r="811" spans="1:5">
      <c r="A811" s="105" t="s">
        <v>2430</v>
      </c>
      <c r="B811" s="103" t="s">
        <v>2431</v>
      </c>
      <c r="C811" s="103" t="s">
        <v>2432</v>
      </c>
      <c r="D811" s="103" t="s">
        <v>115</v>
      </c>
      <c r="E811" s="103" t="s">
        <v>115</v>
      </c>
    </row>
    <row r="812" spans="1:5">
      <c r="A812" s="105" t="s">
        <v>2433</v>
      </c>
      <c r="B812" s="103" t="s">
        <v>2434</v>
      </c>
      <c r="C812" s="103" t="s">
        <v>2435</v>
      </c>
      <c r="D812" s="103" t="s">
        <v>115</v>
      </c>
      <c r="E812" s="103" t="s">
        <v>115</v>
      </c>
    </row>
    <row r="813" spans="1:5">
      <c r="A813" s="105" t="s">
        <v>2436</v>
      </c>
      <c r="B813" s="103" t="s">
        <v>2437</v>
      </c>
      <c r="C813" s="103" t="s">
        <v>2438</v>
      </c>
      <c r="D813" s="103" t="s">
        <v>115</v>
      </c>
      <c r="E813" s="103" t="s">
        <v>115</v>
      </c>
    </row>
    <row r="814" spans="1:5">
      <c r="A814" s="105" t="s">
        <v>2439</v>
      </c>
      <c r="B814" s="103" t="s">
        <v>2440</v>
      </c>
      <c r="C814" s="103" t="s">
        <v>2441</v>
      </c>
      <c r="D814" s="103" t="s">
        <v>115</v>
      </c>
      <c r="E814" s="103" t="s">
        <v>115</v>
      </c>
    </row>
    <row r="815" spans="1:5">
      <c r="A815" s="105" t="s">
        <v>2442</v>
      </c>
      <c r="B815" s="103" t="s">
        <v>2443</v>
      </c>
      <c r="C815" s="103" t="s">
        <v>2444</v>
      </c>
      <c r="D815" s="103" t="s">
        <v>115</v>
      </c>
      <c r="E815" s="103" t="s">
        <v>115</v>
      </c>
    </row>
    <row r="816" spans="1:5">
      <c r="A816" s="105" t="s">
        <v>2445</v>
      </c>
      <c r="B816" s="103" t="s">
        <v>2446</v>
      </c>
      <c r="C816" s="103" t="s">
        <v>2447</v>
      </c>
      <c r="D816" s="103" t="s">
        <v>115</v>
      </c>
      <c r="E816" s="103" t="s">
        <v>115</v>
      </c>
    </row>
    <row r="817" spans="1:5">
      <c r="A817" s="105" t="s">
        <v>2448</v>
      </c>
      <c r="B817" s="103" t="s">
        <v>2449</v>
      </c>
      <c r="C817" s="103" t="s">
        <v>2450</v>
      </c>
      <c r="D817" s="103" t="s">
        <v>115</v>
      </c>
      <c r="E817" s="103" t="s">
        <v>115</v>
      </c>
    </row>
    <row r="818" spans="1:5">
      <c r="A818" s="105" t="s">
        <v>2451</v>
      </c>
      <c r="B818" s="103" t="s">
        <v>2452</v>
      </c>
      <c r="C818" s="103" t="s">
        <v>2224</v>
      </c>
      <c r="D818" s="103" t="s">
        <v>115</v>
      </c>
      <c r="E818" s="103" t="s">
        <v>115</v>
      </c>
    </row>
    <row r="819" spans="1:5">
      <c r="A819" s="105" t="s">
        <v>2453</v>
      </c>
      <c r="B819" s="103" t="s">
        <v>2454</v>
      </c>
      <c r="C819" s="103" t="s">
        <v>2455</v>
      </c>
      <c r="D819" s="103" t="s">
        <v>115</v>
      </c>
      <c r="E819" s="103" t="s">
        <v>115</v>
      </c>
    </row>
    <row r="820" spans="1:5">
      <c r="A820" s="105" t="s">
        <v>2456</v>
      </c>
      <c r="B820" s="103" t="s">
        <v>2457</v>
      </c>
      <c r="C820" s="103" t="s">
        <v>2458</v>
      </c>
      <c r="D820" s="103" t="s">
        <v>115</v>
      </c>
      <c r="E820" s="103" t="s">
        <v>115</v>
      </c>
    </row>
    <row r="821" spans="1:5">
      <c r="A821" s="105" t="s">
        <v>2459</v>
      </c>
      <c r="B821" s="103" t="s">
        <v>2460</v>
      </c>
      <c r="C821" s="103" t="s">
        <v>2461</v>
      </c>
      <c r="D821" s="103" t="s">
        <v>115</v>
      </c>
      <c r="E821" s="103" t="s">
        <v>115</v>
      </c>
    </row>
    <row r="822" spans="1:5">
      <c r="A822" s="105" t="s">
        <v>2462</v>
      </c>
      <c r="B822" s="103" t="s">
        <v>2463</v>
      </c>
      <c r="C822" s="103" t="s">
        <v>2464</v>
      </c>
      <c r="D822" s="103" t="s">
        <v>115</v>
      </c>
      <c r="E822" s="103" t="s">
        <v>115</v>
      </c>
    </row>
    <row r="823" spans="1:5">
      <c r="A823" s="105" t="s">
        <v>2465</v>
      </c>
      <c r="B823" s="103" t="s">
        <v>2466</v>
      </c>
      <c r="C823" s="103" t="s">
        <v>2467</v>
      </c>
      <c r="D823" s="103" t="s">
        <v>115</v>
      </c>
      <c r="E823" s="103" t="s">
        <v>115</v>
      </c>
    </row>
    <row r="824" spans="1:5">
      <c r="A824" s="105" t="s">
        <v>2468</v>
      </c>
      <c r="B824" s="103" t="s">
        <v>2469</v>
      </c>
      <c r="C824" s="103" t="s">
        <v>2470</v>
      </c>
      <c r="D824" s="103" t="s">
        <v>115</v>
      </c>
      <c r="E824" s="103" t="s">
        <v>115</v>
      </c>
    </row>
    <row r="825" spans="1:5">
      <c r="A825" s="105" t="s">
        <v>2471</v>
      </c>
      <c r="B825" s="103" t="s">
        <v>2472</v>
      </c>
      <c r="C825" s="103" t="s">
        <v>724</v>
      </c>
      <c r="D825" s="103" t="s">
        <v>115</v>
      </c>
      <c r="E825" s="103" t="s">
        <v>115</v>
      </c>
    </row>
    <row r="826" spans="1:5">
      <c r="A826" s="105" t="s">
        <v>2473</v>
      </c>
      <c r="B826" s="103" t="s">
        <v>2474</v>
      </c>
      <c r="C826" s="103" t="s">
        <v>2475</v>
      </c>
      <c r="D826" s="103" t="s">
        <v>115</v>
      </c>
      <c r="E826" s="103" t="s">
        <v>115</v>
      </c>
    </row>
    <row r="827" spans="1:5">
      <c r="A827" s="105" t="s">
        <v>2476</v>
      </c>
      <c r="B827" s="103" t="s">
        <v>2477</v>
      </c>
      <c r="C827" s="103" t="s">
        <v>2478</v>
      </c>
      <c r="D827" s="103" t="s">
        <v>115</v>
      </c>
      <c r="E827" s="103" t="s">
        <v>115</v>
      </c>
    </row>
    <row r="828" spans="1:5">
      <c r="A828" s="105" t="s">
        <v>2479</v>
      </c>
      <c r="B828" s="103" t="s">
        <v>2480</v>
      </c>
      <c r="C828" s="103" t="s">
        <v>2481</v>
      </c>
      <c r="D828" s="103" t="s">
        <v>115</v>
      </c>
      <c r="E828" s="103" t="s">
        <v>115</v>
      </c>
    </row>
    <row r="829" spans="1:5">
      <c r="A829" s="105" t="s">
        <v>2482</v>
      </c>
      <c r="B829" s="103" t="s">
        <v>2483</v>
      </c>
      <c r="C829" s="103" t="s">
        <v>2484</v>
      </c>
      <c r="D829" s="103" t="s">
        <v>115</v>
      </c>
      <c r="E829" s="103" t="s">
        <v>115</v>
      </c>
    </row>
    <row r="830" spans="1:5">
      <c r="A830" s="105" t="s">
        <v>2485</v>
      </c>
      <c r="B830" s="103" t="s">
        <v>2486</v>
      </c>
      <c r="C830" s="103" t="s">
        <v>2487</v>
      </c>
      <c r="D830" s="103" t="s">
        <v>115</v>
      </c>
      <c r="E830" s="103" t="s">
        <v>115</v>
      </c>
    </row>
    <row r="831" spans="1:5">
      <c r="A831" s="105" t="s">
        <v>2488</v>
      </c>
      <c r="B831" s="103" t="s">
        <v>2489</v>
      </c>
      <c r="C831" s="103" t="s">
        <v>2490</v>
      </c>
      <c r="D831" s="103" t="s">
        <v>115</v>
      </c>
      <c r="E831" s="103" t="s">
        <v>115</v>
      </c>
    </row>
    <row r="832" spans="1:5">
      <c r="A832" s="105" t="s">
        <v>2491</v>
      </c>
      <c r="B832" s="103" t="s">
        <v>466</v>
      </c>
      <c r="C832" s="103" t="s">
        <v>441</v>
      </c>
      <c r="D832" s="103" t="s">
        <v>115</v>
      </c>
      <c r="E832" s="103" t="s">
        <v>115</v>
      </c>
    </row>
    <row r="833" spans="1:5">
      <c r="A833" s="105" t="s">
        <v>2492</v>
      </c>
      <c r="B833" s="103" t="s">
        <v>2493</v>
      </c>
      <c r="C833" s="103" t="s">
        <v>1735</v>
      </c>
      <c r="D833" s="103" t="s">
        <v>115</v>
      </c>
      <c r="E833" s="103" t="s">
        <v>115</v>
      </c>
    </row>
    <row r="834" spans="1:5">
      <c r="A834" s="105" t="s">
        <v>2494</v>
      </c>
      <c r="B834" s="103" t="s">
        <v>2495</v>
      </c>
      <c r="C834" s="103" t="s">
        <v>2496</v>
      </c>
      <c r="D834" s="103" t="s">
        <v>115</v>
      </c>
      <c r="E834" s="103" t="s">
        <v>115</v>
      </c>
    </row>
    <row r="835" spans="1:5">
      <c r="A835" s="105" t="s">
        <v>2497</v>
      </c>
      <c r="B835" s="103" t="s">
        <v>2498</v>
      </c>
      <c r="C835" s="103" t="s">
        <v>2499</v>
      </c>
      <c r="D835" s="103" t="s">
        <v>115</v>
      </c>
      <c r="E835" s="103" t="s">
        <v>115</v>
      </c>
    </row>
    <row r="836" spans="1:5">
      <c r="A836" s="105" t="s">
        <v>2500</v>
      </c>
      <c r="B836" s="103" t="s">
        <v>2501</v>
      </c>
      <c r="C836" s="103" t="s">
        <v>2502</v>
      </c>
      <c r="D836" s="103" t="s">
        <v>115</v>
      </c>
      <c r="E836" s="103" t="s">
        <v>115</v>
      </c>
    </row>
    <row r="837" spans="1:5">
      <c r="A837" s="105" t="s">
        <v>2503</v>
      </c>
      <c r="B837" s="103" t="s">
        <v>2504</v>
      </c>
      <c r="C837" s="103" t="s">
        <v>2505</v>
      </c>
      <c r="D837" s="103" t="s">
        <v>115</v>
      </c>
      <c r="E837" s="103" t="s">
        <v>115</v>
      </c>
    </row>
    <row r="838" spans="1:5">
      <c r="A838" s="105" t="s">
        <v>2506</v>
      </c>
      <c r="B838" s="103" t="s">
        <v>2507</v>
      </c>
      <c r="C838" s="103" t="s">
        <v>2508</v>
      </c>
      <c r="D838" s="103" t="s">
        <v>115</v>
      </c>
      <c r="E838" s="103" t="s">
        <v>115</v>
      </c>
    </row>
    <row r="839" spans="1:5">
      <c r="A839" s="105" t="s">
        <v>2509</v>
      </c>
      <c r="B839" s="103" t="s">
        <v>2510</v>
      </c>
      <c r="C839" s="103" t="s">
        <v>2511</v>
      </c>
      <c r="D839" s="103" t="s">
        <v>115</v>
      </c>
      <c r="E839" s="103" t="s">
        <v>115</v>
      </c>
    </row>
    <row r="840" spans="1:5">
      <c r="A840" s="105" t="s">
        <v>2512</v>
      </c>
      <c r="B840" s="103" t="s">
        <v>2513</v>
      </c>
      <c r="C840" s="103" t="s">
        <v>2514</v>
      </c>
      <c r="D840" s="103" t="s">
        <v>115</v>
      </c>
      <c r="E840" s="103" t="s">
        <v>115</v>
      </c>
    </row>
    <row r="841" spans="1:5">
      <c r="A841" s="105" t="s">
        <v>2515</v>
      </c>
      <c r="B841" s="103" t="s">
        <v>2516</v>
      </c>
      <c r="C841" s="103" t="s">
        <v>2517</v>
      </c>
      <c r="D841" s="103" t="s">
        <v>115</v>
      </c>
      <c r="E841" s="103" t="s">
        <v>115</v>
      </c>
    </row>
    <row r="842" spans="1:5">
      <c r="A842" s="105" t="s">
        <v>2518</v>
      </c>
      <c r="B842" s="103" t="s">
        <v>2519</v>
      </c>
      <c r="C842" s="103" t="s">
        <v>2519</v>
      </c>
      <c r="D842" s="103" t="s">
        <v>115</v>
      </c>
      <c r="E842" s="103" t="s">
        <v>115</v>
      </c>
    </row>
    <row r="843" spans="1:5">
      <c r="A843" s="105" t="s">
        <v>2520</v>
      </c>
      <c r="B843" s="103" t="s">
        <v>2521</v>
      </c>
      <c r="C843" s="103" t="s">
        <v>2522</v>
      </c>
      <c r="D843" s="103" t="s">
        <v>115</v>
      </c>
      <c r="E843" s="103" t="s">
        <v>115</v>
      </c>
    </row>
    <row r="844" spans="1:5">
      <c r="A844" s="105" t="s">
        <v>2523</v>
      </c>
      <c r="B844" s="103" t="s">
        <v>2524</v>
      </c>
      <c r="C844" s="103" t="s">
        <v>2525</v>
      </c>
      <c r="D844" s="103" t="s">
        <v>115</v>
      </c>
      <c r="E844" s="103" t="s">
        <v>115</v>
      </c>
    </row>
    <row r="845" spans="1:5">
      <c r="A845" s="105" t="s">
        <v>2526</v>
      </c>
      <c r="B845" s="103" t="s">
        <v>2527</v>
      </c>
      <c r="C845" s="103" t="s">
        <v>2528</v>
      </c>
      <c r="D845" s="103" t="s">
        <v>115</v>
      </c>
      <c r="E845" s="103" t="s">
        <v>115</v>
      </c>
    </row>
    <row r="846" spans="1:5">
      <c r="A846" s="105" t="s">
        <v>2529</v>
      </c>
      <c r="B846" s="103" t="s">
        <v>2530</v>
      </c>
      <c r="C846" s="103" t="s">
        <v>2531</v>
      </c>
      <c r="D846" s="103" t="s">
        <v>115</v>
      </c>
      <c r="E846" s="103" t="s">
        <v>115</v>
      </c>
    </row>
    <row r="847" spans="1:5">
      <c r="A847" s="105" t="s">
        <v>2532</v>
      </c>
      <c r="B847" s="103" t="s">
        <v>2533</v>
      </c>
      <c r="C847" s="103" t="s">
        <v>2534</v>
      </c>
      <c r="D847" s="103" t="s">
        <v>115</v>
      </c>
      <c r="E847" s="103" t="s">
        <v>115</v>
      </c>
    </row>
    <row r="848" spans="1:5">
      <c r="A848" s="105" t="s">
        <v>2535</v>
      </c>
      <c r="B848" s="103" t="s">
        <v>1063</v>
      </c>
      <c r="C848" s="103" t="s">
        <v>1064</v>
      </c>
      <c r="D848" s="103" t="s">
        <v>115</v>
      </c>
      <c r="E848" s="103" t="s">
        <v>115</v>
      </c>
    </row>
    <row r="849" spans="1:5">
      <c r="A849" s="105" t="s">
        <v>2536</v>
      </c>
      <c r="B849" s="103" t="s">
        <v>2537</v>
      </c>
      <c r="C849" s="103" t="s">
        <v>2538</v>
      </c>
      <c r="D849" s="103" t="s">
        <v>115</v>
      </c>
      <c r="E849" s="103" t="s">
        <v>115</v>
      </c>
    </row>
    <row r="850" spans="1:5">
      <c r="A850" s="105" t="s">
        <v>2539</v>
      </c>
      <c r="B850" s="103" t="s">
        <v>2540</v>
      </c>
      <c r="C850" s="103" t="s">
        <v>2541</v>
      </c>
      <c r="D850" s="103" t="s">
        <v>115</v>
      </c>
      <c r="E850" s="103" t="s">
        <v>115</v>
      </c>
    </row>
    <row r="851" spans="1:5">
      <c r="A851" s="105" t="s">
        <v>2542</v>
      </c>
      <c r="B851" s="103" t="s">
        <v>2543</v>
      </c>
      <c r="C851" s="103" t="s">
        <v>2544</v>
      </c>
      <c r="D851" s="103" t="s">
        <v>115</v>
      </c>
      <c r="E851" s="103" t="s">
        <v>115</v>
      </c>
    </row>
    <row r="852" spans="1:5">
      <c r="A852" s="105" t="s">
        <v>2545</v>
      </c>
      <c r="B852" s="103" t="s">
        <v>2546</v>
      </c>
      <c r="C852" s="103" t="s">
        <v>1001</v>
      </c>
      <c r="D852" s="103" t="s">
        <v>115</v>
      </c>
      <c r="E852" s="103" t="s">
        <v>115</v>
      </c>
    </row>
    <row r="853" spans="1:5">
      <c r="A853" s="105" t="s">
        <v>2547</v>
      </c>
      <c r="B853" s="103" t="s">
        <v>2548</v>
      </c>
      <c r="C853" s="103" t="s">
        <v>2549</v>
      </c>
      <c r="D853" s="103" t="s">
        <v>115</v>
      </c>
      <c r="E853" s="103" t="s">
        <v>115</v>
      </c>
    </row>
    <row r="854" spans="1:5">
      <c r="A854" s="105" t="s">
        <v>2550</v>
      </c>
      <c r="B854" s="103" t="s">
        <v>2551</v>
      </c>
      <c r="C854" s="103" t="s">
        <v>2552</v>
      </c>
      <c r="D854" s="103" t="s">
        <v>115</v>
      </c>
      <c r="E854" s="103" t="s">
        <v>115</v>
      </c>
    </row>
    <row r="855" spans="1:5">
      <c r="A855" s="105" t="s">
        <v>2553</v>
      </c>
      <c r="B855" s="103" t="s">
        <v>2554</v>
      </c>
      <c r="C855" s="103" t="s">
        <v>2555</v>
      </c>
      <c r="D855" s="103" t="s">
        <v>115</v>
      </c>
      <c r="E855" s="103" t="s">
        <v>115</v>
      </c>
    </row>
    <row r="856" spans="1:5">
      <c r="A856" s="105" t="s">
        <v>2556</v>
      </c>
      <c r="B856" s="103" t="s">
        <v>2557</v>
      </c>
      <c r="C856" s="103" t="s">
        <v>2558</v>
      </c>
      <c r="D856" s="103" t="s">
        <v>115</v>
      </c>
      <c r="E856" s="103" t="s">
        <v>115</v>
      </c>
    </row>
    <row r="857" spans="1:5">
      <c r="A857" s="105" t="s">
        <v>2559</v>
      </c>
      <c r="B857" s="103" t="s">
        <v>2560</v>
      </c>
      <c r="C857" s="103" t="s">
        <v>2561</v>
      </c>
      <c r="D857" s="103" t="s">
        <v>115</v>
      </c>
      <c r="E857" s="103" t="s">
        <v>115</v>
      </c>
    </row>
    <row r="858" spans="1:5">
      <c r="A858" s="105" t="s">
        <v>2562</v>
      </c>
      <c r="B858" s="103" t="s">
        <v>2563</v>
      </c>
      <c r="C858" s="103" t="s">
        <v>2564</v>
      </c>
      <c r="D858" s="103" t="s">
        <v>115</v>
      </c>
      <c r="E858" s="103" t="s">
        <v>115</v>
      </c>
    </row>
    <row r="859" spans="1:5">
      <c r="A859" s="105" t="s">
        <v>2565</v>
      </c>
      <c r="B859" s="103" t="s">
        <v>2566</v>
      </c>
      <c r="C859" s="103" t="s">
        <v>2567</v>
      </c>
      <c r="D859" s="103" t="s">
        <v>115</v>
      </c>
      <c r="E859" s="103" t="s">
        <v>115</v>
      </c>
    </row>
    <row r="860" spans="1:5">
      <c r="A860" s="105" t="s">
        <v>2568</v>
      </c>
      <c r="B860" s="103" t="s">
        <v>2569</v>
      </c>
      <c r="C860" s="103" t="s">
        <v>2570</v>
      </c>
      <c r="D860" s="103" t="s">
        <v>115</v>
      </c>
      <c r="E860" s="103" t="s">
        <v>115</v>
      </c>
    </row>
    <row r="861" spans="1:5">
      <c r="A861" s="105" t="s">
        <v>2571</v>
      </c>
      <c r="B861" s="103" t="s">
        <v>2572</v>
      </c>
      <c r="C861" s="103" t="s">
        <v>2573</v>
      </c>
      <c r="D861" s="103" t="s">
        <v>115</v>
      </c>
      <c r="E861" s="103" t="s">
        <v>115</v>
      </c>
    </row>
    <row r="862" spans="1:5">
      <c r="A862" s="105" t="s">
        <v>2574</v>
      </c>
      <c r="B862" s="103" t="s">
        <v>2575</v>
      </c>
      <c r="C862" s="103" t="s">
        <v>2576</v>
      </c>
      <c r="D862" s="103" t="s">
        <v>115</v>
      </c>
      <c r="E862" s="103" t="s">
        <v>115</v>
      </c>
    </row>
    <row r="863" spans="1:5">
      <c r="A863" s="105" t="s">
        <v>2577</v>
      </c>
      <c r="B863" s="103" t="s">
        <v>700</v>
      </c>
      <c r="C863" s="103" t="s">
        <v>2578</v>
      </c>
      <c r="D863" s="103" t="s">
        <v>115</v>
      </c>
      <c r="E863" s="103" t="s">
        <v>115</v>
      </c>
    </row>
    <row r="864" spans="1:5">
      <c r="A864" s="105" t="s">
        <v>2579</v>
      </c>
      <c r="B864" s="103" t="s">
        <v>2580</v>
      </c>
      <c r="C864" s="103" t="s">
        <v>2581</v>
      </c>
      <c r="D864" s="103" t="s">
        <v>115</v>
      </c>
      <c r="E864" s="103" t="s">
        <v>115</v>
      </c>
    </row>
    <row r="865" spans="1:5">
      <c r="A865" s="105" t="s">
        <v>2582</v>
      </c>
      <c r="B865" s="103" t="s">
        <v>2583</v>
      </c>
      <c r="C865" s="103" t="s">
        <v>2169</v>
      </c>
      <c r="D865" s="103" t="s">
        <v>115</v>
      </c>
      <c r="E865" s="103" t="s">
        <v>115</v>
      </c>
    </row>
    <row r="866" spans="1:5">
      <c r="A866" s="105" t="s">
        <v>2584</v>
      </c>
      <c r="B866" s="103" t="s">
        <v>2585</v>
      </c>
      <c r="C866" s="103" t="s">
        <v>2586</v>
      </c>
      <c r="D866" s="103" t="s">
        <v>115</v>
      </c>
      <c r="E866" s="103" t="s">
        <v>115</v>
      </c>
    </row>
    <row r="867" spans="1:5">
      <c r="A867" s="105" t="s">
        <v>2587</v>
      </c>
      <c r="B867" s="103" t="s">
        <v>2588</v>
      </c>
      <c r="C867" s="103" t="s">
        <v>2589</v>
      </c>
      <c r="D867" s="103" t="s">
        <v>115</v>
      </c>
      <c r="E867" s="103" t="s">
        <v>115</v>
      </c>
    </row>
    <row r="868" spans="1:5">
      <c r="A868" s="105" t="s">
        <v>2590</v>
      </c>
      <c r="B868" s="103" t="s">
        <v>2591</v>
      </c>
      <c r="C868" s="103" t="s">
        <v>198</v>
      </c>
      <c r="D868" s="103" t="s">
        <v>115</v>
      </c>
      <c r="E868" s="103" t="s">
        <v>115</v>
      </c>
    </row>
    <row r="869" spans="1:5">
      <c r="A869" s="105" t="s">
        <v>2592</v>
      </c>
      <c r="B869" s="103" t="s">
        <v>2593</v>
      </c>
      <c r="C869" s="103" t="s">
        <v>2308</v>
      </c>
      <c r="D869" s="103" t="s">
        <v>115</v>
      </c>
      <c r="E869" s="103" t="s">
        <v>115</v>
      </c>
    </row>
    <row r="870" spans="1:5">
      <c r="A870" s="105" t="s">
        <v>2594</v>
      </c>
      <c r="B870" s="103" t="s">
        <v>2595</v>
      </c>
      <c r="C870" s="103" t="s">
        <v>2596</v>
      </c>
      <c r="D870" s="103" t="s">
        <v>115</v>
      </c>
      <c r="E870" s="103" t="s">
        <v>115</v>
      </c>
    </row>
    <row r="871" spans="1:5">
      <c r="A871" s="105" t="s">
        <v>2597</v>
      </c>
      <c r="B871" s="103" t="s">
        <v>2598</v>
      </c>
      <c r="C871" s="103" t="s">
        <v>2599</v>
      </c>
      <c r="D871" s="103" t="s">
        <v>115</v>
      </c>
      <c r="E871" s="103" t="s">
        <v>115</v>
      </c>
    </row>
    <row r="872" spans="1:5">
      <c r="A872" s="105" t="s">
        <v>2600</v>
      </c>
      <c r="B872" s="103" t="s">
        <v>2601</v>
      </c>
      <c r="C872" s="103" t="s">
        <v>2602</v>
      </c>
      <c r="D872" s="103" t="s">
        <v>115</v>
      </c>
      <c r="E872" s="103" t="s">
        <v>115</v>
      </c>
    </row>
    <row r="873" spans="1:5">
      <c r="A873" s="105" t="s">
        <v>2603</v>
      </c>
      <c r="B873" s="103" t="s">
        <v>2604</v>
      </c>
      <c r="C873" s="103" t="s">
        <v>2605</v>
      </c>
      <c r="D873" s="103" t="s">
        <v>115</v>
      </c>
      <c r="E873" s="103" t="s">
        <v>115</v>
      </c>
    </row>
    <row r="874" spans="1:5">
      <c r="A874" s="105" t="s">
        <v>2606</v>
      </c>
      <c r="B874" s="103" t="s">
        <v>2607</v>
      </c>
      <c r="C874" s="103" t="s">
        <v>2608</v>
      </c>
      <c r="D874" s="103" t="s">
        <v>115</v>
      </c>
      <c r="E874" s="103" t="s">
        <v>115</v>
      </c>
    </row>
    <row r="875" spans="1:5">
      <c r="A875" s="105" t="s">
        <v>2609</v>
      </c>
      <c r="B875" s="103" t="s">
        <v>2610</v>
      </c>
      <c r="C875" s="103" t="s">
        <v>1343</v>
      </c>
      <c r="D875" s="103" t="s">
        <v>115</v>
      </c>
      <c r="E875" s="103" t="s">
        <v>115</v>
      </c>
    </row>
    <row r="876" spans="1:5">
      <c r="A876" s="105" t="s">
        <v>2611</v>
      </c>
      <c r="B876" s="103" t="s">
        <v>2612</v>
      </c>
      <c r="C876" s="103" t="s">
        <v>2613</v>
      </c>
      <c r="D876" s="103" t="s">
        <v>115</v>
      </c>
      <c r="E876" s="103" t="s">
        <v>115</v>
      </c>
    </row>
    <row r="877" spans="1:5">
      <c r="A877" s="105" t="s">
        <v>2614</v>
      </c>
      <c r="B877" s="103" t="s">
        <v>2615</v>
      </c>
      <c r="C877" s="103" t="s">
        <v>2616</v>
      </c>
      <c r="D877" s="103" t="s">
        <v>115</v>
      </c>
      <c r="E877" s="103" t="s">
        <v>115</v>
      </c>
    </row>
    <row r="878" spans="1:5">
      <c r="A878" s="105" t="s">
        <v>2617</v>
      </c>
      <c r="B878" s="103" t="s">
        <v>2618</v>
      </c>
      <c r="C878" s="103" t="s">
        <v>2619</v>
      </c>
      <c r="D878" s="103" t="s">
        <v>115</v>
      </c>
      <c r="E878" s="103" t="s">
        <v>115</v>
      </c>
    </row>
    <row r="879" spans="1:5">
      <c r="A879" s="105" t="s">
        <v>2620</v>
      </c>
      <c r="B879" s="103" t="s">
        <v>2072</v>
      </c>
      <c r="C879" s="103" t="s">
        <v>2073</v>
      </c>
      <c r="D879" s="103" t="s">
        <v>115</v>
      </c>
      <c r="E879" s="103" t="s">
        <v>115</v>
      </c>
    </row>
    <row r="880" spans="1:5">
      <c r="A880" s="105" t="s">
        <v>2621</v>
      </c>
      <c r="B880" s="103" t="s">
        <v>2622</v>
      </c>
      <c r="C880" s="103" t="s">
        <v>2623</v>
      </c>
      <c r="D880" s="103" t="s">
        <v>115</v>
      </c>
      <c r="E880" s="103" t="s">
        <v>115</v>
      </c>
    </row>
    <row r="881" spans="1:5">
      <c r="A881" s="105" t="s">
        <v>2624</v>
      </c>
      <c r="B881" s="103" t="s">
        <v>2625</v>
      </c>
      <c r="C881" s="103" t="s">
        <v>2626</v>
      </c>
      <c r="D881" s="103" t="s">
        <v>115</v>
      </c>
      <c r="E881" s="103" t="s">
        <v>115</v>
      </c>
    </row>
    <row r="882" spans="1:5">
      <c r="A882" s="105" t="s">
        <v>2627</v>
      </c>
      <c r="B882" s="103" t="s">
        <v>2628</v>
      </c>
      <c r="C882" s="103" t="s">
        <v>2628</v>
      </c>
      <c r="D882" s="103" t="s">
        <v>115</v>
      </c>
      <c r="E882" s="103" t="s">
        <v>115</v>
      </c>
    </row>
    <row r="883" spans="1:5">
      <c r="A883" s="105" t="s">
        <v>2629</v>
      </c>
      <c r="B883" s="103" t="s">
        <v>2630</v>
      </c>
      <c r="C883" s="103" t="s">
        <v>2631</v>
      </c>
      <c r="D883" s="103" t="s">
        <v>115</v>
      </c>
      <c r="E883" s="103" t="s">
        <v>115</v>
      </c>
    </row>
    <row r="884" spans="1:5">
      <c r="A884" s="105" t="s">
        <v>2632</v>
      </c>
      <c r="B884" s="103" t="s">
        <v>2633</v>
      </c>
      <c r="C884" s="103" t="s">
        <v>786</v>
      </c>
      <c r="D884" s="103" t="s">
        <v>115</v>
      </c>
      <c r="E884" s="103" t="s">
        <v>115</v>
      </c>
    </row>
    <row r="885" spans="1:5">
      <c r="A885" s="105" t="s">
        <v>2634</v>
      </c>
      <c r="B885" s="103" t="s">
        <v>2635</v>
      </c>
      <c r="C885" s="103" t="s">
        <v>2636</v>
      </c>
      <c r="D885" s="103" t="s">
        <v>115</v>
      </c>
      <c r="E885" s="103" t="s">
        <v>115</v>
      </c>
    </row>
    <row r="886" spans="1:5">
      <c r="A886" s="105" t="s">
        <v>2637</v>
      </c>
      <c r="B886" s="103" t="s">
        <v>1208</v>
      </c>
      <c r="C886" s="103" t="s">
        <v>1209</v>
      </c>
      <c r="D886" s="103" t="s">
        <v>115</v>
      </c>
      <c r="E886" s="103" t="s">
        <v>115</v>
      </c>
    </row>
    <row r="887" spans="1:5">
      <c r="A887" s="105" t="s">
        <v>2638</v>
      </c>
      <c r="B887" s="103" t="s">
        <v>2639</v>
      </c>
      <c r="C887" s="103" t="s">
        <v>2640</v>
      </c>
      <c r="D887" s="103" t="s">
        <v>115</v>
      </c>
      <c r="E887" s="103" t="s">
        <v>115</v>
      </c>
    </row>
    <row r="888" spans="1:5">
      <c r="A888" s="105" t="s">
        <v>2641</v>
      </c>
      <c r="B888" s="103" t="s">
        <v>2642</v>
      </c>
      <c r="C888" s="103" t="s">
        <v>2643</v>
      </c>
      <c r="D888" s="103" t="s">
        <v>115</v>
      </c>
      <c r="E888" s="103" t="s">
        <v>115</v>
      </c>
    </row>
    <row r="889" spans="1:5">
      <c r="A889" s="105" t="s">
        <v>2644</v>
      </c>
      <c r="B889" s="103" t="s">
        <v>2645</v>
      </c>
      <c r="C889" s="103" t="s">
        <v>2646</v>
      </c>
      <c r="D889" s="103" t="s">
        <v>115</v>
      </c>
      <c r="E889" s="103" t="s">
        <v>115</v>
      </c>
    </row>
    <row r="890" spans="1:5">
      <c r="A890" s="105" t="s">
        <v>2647</v>
      </c>
      <c r="B890" s="103" t="s">
        <v>2648</v>
      </c>
      <c r="C890" s="103" t="s">
        <v>2649</v>
      </c>
      <c r="D890" s="103" t="s">
        <v>115</v>
      </c>
      <c r="E890" s="103" t="s">
        <v>115</v>
      </c>
    </row>
    <row r="891" spans="1:5">
      <c r="A891" s="105" t="s">
        <v>2650</v>
      </c>
      <c r="B891" s="103" t="s">
        <v>2651</v>
      </c>
      <c r="C891" s="103" t="s">
        <v>2377</v>
      </c>
      <c r="D891" s="103" t="s">
        <v>115</v>
      </c>
      <c r="E891" s="103" t="s">
        <v>115</v>
      </c>
    </row>
    <row r="892" spans="1:5">
      <c r="A892" s="105" t="s">
        <v>2652</v>
      </c>
      <c r="B892" s="103" t="s">
        <v>2653</v>
      </c>
      <c r="C892" s="103" t="s">
        <v>2654</v>
      </c>
      <c r="D892" s="103" t="s">
        <v>115</v>
      </c>
      <c r="E892" s="103" t="s">
        <v>115</v>
      </c>
    </row>
    <row r="893" spans="1:5">
      <c r="A893" s="105" t="s">
        <v>2655</v>
      </c>
      <c r="B893" s="103" t="s">
        <v>2656</v>
      </c>
      <c r="C893" s="103" t="s">
        <v>2657</v>
      </c>
      <c r="D893" s="103" t="s">
        <v>115</v>
      </c>
      <c r="E893" s="103" t="s">
        <v>115</v>
      </c>
    </row>
    <row r="894" spans="1:5">
      <c r="A894" s="105" t="s">
        <v>2658</v>
      </c>
      <c r="B894" s="103" t="s">
        <v>2287</v>
      </c>
      <c r="C894" s="103" t="s">
        <v>441</v>
      </c>
      <c r="D894" s="103" t="s">
        <v>115</v>
      </c>
      <c r="E894" s="103" t="s">
        <v>115</v>
      </c>
    </row>
    <row r="895" spans="1:5">
      <c r="A895" s="105" t="s">
        <v>2659</v>
      </c>
      <c r="B895" s="103" t="s">
        <v>2660</v>
      </c>
      <c r="C895" s="103" t="s">
        <v>2661</v>
      </c>
      <c r="D895" s="103" t="s">
        <v>115</v>
      </c>
      <c r="E895" s="103" t="s">
        <v>115</v>
      </c>
    </row>
    <row r="896" spans="1:5">
      <c r="A896" s="105" t="s">
        <v>2662</v>
      </c>
      <c r="B896" s="103" t="s">
        <v>2663</v>
      </c>
      <c r="C896" s="103" t="s">
        <v>2664</v>
      </c>
      <c r="D896" s="103" t="s">
        <v>115</v>
      </c>
      <c r="E896" s="103" t="s">
        <v>115</v>
      </c>
    </row>
    <row r="897" spans="1:5">
      <c r="A897" s="105" t="s">
        <v>2665</v>
      </c>
      <c r="B897" s="103" t="s">
        <v>2666</v>
      </c>
      <c r="C897" s="103" t="s">
        <v>1001</v>
      </c>
      <c r="D897" s="103" t="s">
        <v>115</v>
      </c>
      <c r="E897" s="103" t="s">
        <v>115</v>
      </c>
    </row>
    <row r="898" spans="1:5">
      <c r="A898" s="105" t="s">
        <v>2667</v>
      </c>
      <c r="B898" s="103" t="s">
        <v>2668</v>
      </c>
      <c r="C898" s="103" t="s">
        <v>2669</v>
      </c>
      <c r="D898" s="103" t="s">
        <v>115</v>
      </c>
      <c r="E898" s="103" t="s">
        <v>115</v>
      </c>
    </row>
    <row r="899" spans="1:5">
      <c r="A899" s="105" t="s">
        <v>2670</v>
      </c>
      <c r="B899" s="103" t="s">
        <v>2671</v>
      </c>
      <c r="C899" s="103" t="s">
        <v>2672</v>
      </c>
      <c r="D899" s="103" t="s">
        <v>115</v>
      </c>
      <c r="E899" s="103" t="s">
        <v>115</v>
      </c>
    </row>
    <row r="900" spans="1:5">
      <c r="A900" s="105" t="s">
        <v>2673</v>
      </c>
      <c r="B900" s="103" t="s">
        <v>2674</v>
      </c>
      <c r="C900" s="103" t="s">
        <v>2675</v>
      </c>
      <c r="D900" s="103" t="s">
        <v>115</v>
      </c>
      <c r="E900" s="103" t="s">
        <v>115</v>
      </c>
    </row>
    <row r="901" spans="1:5">
      <c r="A901" s="105" t="s">
        <v>2676</v>
      </c>
      <c r="B901" s="103" t="s">
        <v>2677</v>
      </c>
      <c r="C901" s="103" t="s">
        <v>2678</v>
      </c>
      <c r="D901" s="103" t="s">
        <v>115</v>
      </c>
      <c r="E901" s="103" t="s">
        <v>115</v>
      </c>
    </row>
    <row r="902" spans="1:5">
      <c r="A902" s="105" t="s">
        <v>2679</v>
      </c>
      <c r="B902" s="103" t="s">
        <v>2680</v>
      </c>
      <c r="C902" s="103" t="s">
        <v>2221</v>
      </c>
      <c r="D902" s="103" t="s">
        <v>115</v>
      </c>
      <c r="E902" s="103" t="s">
        <v>115</v>
      </c>
    </row>
    <row r="903" spans="1:5">
      <c r="A903" s="105" t="s">
        <v>2681</v>
      </c>
      <c r="B903" s="103" t="s">
        <v>2682</v>
      </c>
      <c r="C903" s="103" t="s">
        <v>2683</v>
      </c>
      <c r="D903" s="103" t="s">
        <v>115</v>
      </c>
      <c r="E903" s="103" t="s">
        <v>115</v>
      </c>
    </row>
    <row r="904" spans="1:5">
      <c r="A904" s="105" t="s">
        <v>2684</v>
      </c>
      <c r="B904" s="103" t="s">
        <v>2685</v>
      </c>
      <c r="C904" s="103" t="s">
        <v>2686</v>
      </c>
      <c r="D904" s="103" t="s">
        <v>115</v>
      </c>
      <c r="E904" s="103" t="s">
        <v>115</v>
      </c>
    </row>
    <row r="905" spans="1:5">
      <c r="A905" s="105" t="s">
        <v>2687</v>
      </c>
      <c r="B905" s="103" t="s">
        <v>2688</v>
      </c>
      <c r="C905" s="103" t="s">
        <v>2689</v>
      </c>
      <c r="D905" s="103" t="s">
        <v>115</v>
      </c>
      <c r="E905" s="103" t="s">
        <v>115</v>
      </c>
    </row>
    <row r="906" spans="1:5">
      <c r="A906" s="105" t="s">
        <v>2690</v>
      </c>
      <c r="B906" s="103" t="s">
        <v>2691</v>
      </c>
      <c r="C906" s="103" t="s">
        <v>2692</v>
      </c>
      <c r="D906" s="103" t="s">
        <v>115</v>
      </c>
      <c r="E906" s="103" t="s">
        <v>115</v>
      </c>
    </row>
    <row r="907" spans="1:5">
      <c r="A907" s="105" t="s">
        <v>2693</v>
      </c>
      <c r="B907" s="103" t="s">
        <v>2694</v>
      </c>
      <c r="C907" s="103" t="s">
        <v>2695</v>
      </c>
      <c r="D907" s="103" t="s">
        <v>115</v>
      </c>
      <c r="E907" s="103" t="s">
        <v>115</v>
      </c>
    </row>
    <row r="908" spans="1:5">
      <c r="A908" s="105" t="s">
        <v>2696</v>
      </c>
      <c r="B908" s="103" t="s">
        <v>1295</v>
      </c>
      <c r="C908" s="103" t="s">
        <v>2697</v>
      </c>
      <c r="D908" s="103" t="s">
        <v>115</v>
      </c>
      <c r="E908" s="103" t="s">
        <v>115</v>
      </c>
    </row>
    <row r="909" spans="1:5">
      <c r="A909" s="105" t="s">
        <v>2698</v>
      </c>
      <c r="B909" s="103" t="s">
        <v>2699</v>
      </c>
      <c r="C909" s="103" t="s">
        <v>2700</v>
      </c>
      <c r="D909" s="103" t="s">
        <v>115</v>
      </c>
      <c r="E909" s="103" t="s">
        <v>115</v>
      </c>
    </row>
    <row r="910" spans="1:5">
      <c r="A910" s="105" t="s">
        <v>2701</v>
      </c>
      <c r="B910" s="103" t="s">
        <v>2702</v>
      </c>
      <c r="C910" s="103" t="s">
        <v>2703</v>
      </c>
      <c r="D910" s="103" t="s">
        <v>115</v>
      </c>
      <c r="E910" s="103" t="s">
        <v>115</v>
      </c>
    </row>
    <row r="911" spans="1:5">
      <c r="A911" s="105" t="s">
        <v>2704</v>
      </c>
      <c r="B911" s="103" t="s">
        <v>2705</v>
      </c>
      <c r="C911" s="103" t="s">
        <v>2706</v>
      </c>
      <c r="D911" s="103" t="s">
        <v>115</v>
      </c>
      <c r="E911" s="103" t="s">
        <v>115</v>
      </c>
    </row>
    <row r="912" spans="1:5">
      <c r="A912" s="105" t="s">
        <v>2707</v>
      </c>
      <c r="B912" s="103" t="s">
        <v>2708</v>
      </c>
      <c r="C912" s="103" t="s">
        <v>2709</v>
      </c>
      <c r="D912" s="103" t="s">
        <v>115</v>
      </c>
      <c r="E912" s="103" t="s">
        <v>115</v>
      </c>
    </row>
    <row r="913" spans="1:5">
      <c r="A913" s="105" t="s">
        <v>2710</v>
      </c>
      <c r="B913" s="103" t="s">
        <v>2711</v>
      </c>
      <c r="C913" s="103" t="s">
        <v>2712</v>
      </c>
      <c r="D913" s="103" t="s">
        <v>115</v>
      </c>
      <c r="E913" s="103" t="s">
        <v>115</v>
      </c>
    </row>
    <row r="914" spans="1:5">
      <c r="A914" s="105" t="s">
        <v>2713</v>
      </c>
      <c r="B914" s="103" t="s">
        <v>2714</v>
      </c>
      <c r="C914" s="103" t="s">
        <v>2715</v>
      </c>
      <c r="D914" s="103" t="s">
        <v>115</v>
      </c>
      <c r="E914" s="103" t="s">
        <v>115</v>
      </c>
    </row>
    <row r="915" spans="1:5">
      <c r="A915" s="105" t="s">
        <v>2716</v>
      </c>
      <c r="B915" s="103" t="s">
        <v>2717</v>
      </c>
      <c r="C915" s="103" t="s">
        <v>813</v>
      </c>
      <c r="D915" s="103" t="s">
        <v>115</v>
      </c>
      <c r="E915" s="103" t="s">
        <v>115</v>
      </c>
    </row>
    <row r="916" spans="1:5">
      <c r="A916" s="105" t="s">
        <v>2718</v>
      </c>
      <c r="B916" s="103" t="s">
        <v>2719</v>
      </c>
      <c r="C916" s="103" t="s">
        <v>2720</v>
      </c>
      <c r="D916" s="103" t="s">
        <v>115</v>
      </c>
      <c r="E916" s="103" t="s">
        <v>115</v>
      </c>
    </row>
    <row r="917" spans="1:5">
      <c r="A917" s="105" t="s">
        <v>2721</v>
      </c>
      <c r="B917" s="103" t="s">
        <v>2722</v>
      </c>
      <c r="C917" s="103" t="s">
        <v>2723</v>
      </c>
      <c r="D917" s="103" t="s">
        <v>115</v>
      </c>
      <c r="E917" s="103" t="s">
        <v>115</v>
      </c>
    </row>
    <row r="918" spans="1:5">
      <c r="A918" s="105" t="s">
        <v>2724</v>
      </c>
      <c r="B918" s="103" t="s">
        <v>2725</v>
      </c>
      <c r="C918" s="103" t="s">
        <v>2726</v>
      </c>
      <c r="D918" s="103" t="s">
        <v>115</v>
      </c>
      <c r="E918" s="103" t="s">
        <v>115</v>
      </c>
    </row>
    <row r="919" spans="1:5">
      <c r="A919" s="105" t="s">
        <v>2727</v>
      </c>
      <c r="B919" s="103" t="s">
        <v>2728</v>
      </c>
      <c r="C919" s="103" t="s">
        <v>2729</v>
      </c>
      <c r="D919" s="103" t="s">
        <v>115</v>
      </c>
      <c r="E919" s="103" t="s">
        <v>115</v>
      </c>
    </row>
    <row r="920" spans="1:5">
      <c r="A920" s="105" t="s">
        <v>2730</v>
      </c>
      <c r="B920" s="103" t="s">
        <v>2731</v>
      </c>
      <c r="C920" s="103" t="s">
        <v>2732</v>
      </c>
      <c r="D920" s="103" t="s">
        <v>115</v>
      </c>
      <c r="E920" s="103" t="s">
        <v>115</v>
      </c>
    </row>
    <row r="921" spans="1:5">
      <c r="A921" s="105" t="s">
        <v>2733</v>
      </c>
      <c r="B921" s="103" t="s">
        <v>2734</v>
      </c>
      <c r="C921" s="103" t="s">
        <v>1670</v>
      </c>
      <c r="D921" s="103" t="s">
        <v>115</v>
      </c>
      <c r="E921" s="103" t="s">
        <v>115</v>
      </c>
    </row>
    <row r="922" spans="1:5">
      <c r="A922" s="105" t="s">
        <v>2735</v>
      </c>
      <c r="B922" s="103" t="s">
        <v>2736</v>
      </c>
      <c r="C922" s="103" t="s">
        <v>228</v>
      </c>
      <c r="D922" s="103" t="s">
        <v>115</v>
      </c>
      <c r="E922" s="103" t="s">
        <v>115</v>
      </c>
    </row>
    <row r="923" spans="1:5">
      <c r="A923" s="105" t="s">
        <v>2737</v>
      </c>
      <c r="B923" s="103" t="s">
        <v>2738</v>
      </c>
      <c r="C923" s="103" t="s">
        <v>2739</v>
      </c>
      <c r="D923" s="103" t="s">
        <v>115</v>
      </c>
      <c r="E923" s="103" t="s">
        <v>115</v>
      </c>
    </row>
    <row r="924" spans="1:5">
      <c r="A924" s="105" t="s">
        <v>2740</v>
      </c>
      <c r="B924" s="103" t="s">
        <v>2741</v>
      </c>
      <c r="C924" s="103" t="s">
        <v>2742</v>
      </c>
      <c r="D924" s="103" t="s">
        <v>115</v>
      </c>
      <c r="E924" s="103" t="s">
        <v>115</v>
      </c>
    </row>
    <row r="925" spans="1:5">
      <c r="A925" s="105" t="s">
        <v>2743</v>
      </c>
      <c r="B925" s="103" t="s">
        <v>2744</v>
      </c>
      <c r="C925" s="103" t="s">
        <v>2745</v>
      </c>
      <c r="D925" s="103" t="s">
        <v>115</v>
      </c>
      <c r="E925" s="103" t="s">
        <v>115</v>
      </c>
    </row>
    <row r="926" spans="1:5">
      <c r="A926" s="105" t="s">
        <v>2746</v>
      </c>
      <c r="B926" s="103" t="s">
        <v>2747</v>
      </c>
      <c r="C926" s="103" t="s">
        <v>2748</v>
      </c>
      <c r="D926" s="103" t="s">
        <v>115</v>
      </c>
      <c r="E926" s="103" t="s">
        <v>115</v>
      </c>
    </row>
    <row r="927" spans="1:5">
      <c r="A927" s="105" t="s">
        <v>2749</v>
      </c>
      <c r="B927" s="103" t="s">
        <v>2750</v>
      </c>
      <c r="C927" s="103" t="s">
        <v>2751</v>
      </c>
      <c r="D927" s="103" t="s">
        <v>115</v>
      </c>
      <c r="E927" s="103" t="s">
        <v>115</v>
      </c>
    </row>
    <row r="928" spans="1:5">
      <c r="A928" s="105" t="s">
        <v>2752</v>
      </c>
      <c r="B928" s="103" t="s">
        <v>2753</v>
      </c>
      <c r="C928" s="103" t="s">
        <v>2754</v>
      </c>
      <c r="D928" s="103" t="s">
        <v>115</v>
      </c>
      <c r="E928" s="103" t="s">
        <v>115</v>
      </c>
    </row>
    <row r="929" spans="1:5">
      <c r="A929" s="105" t="s">
        <v>2755</v>
      </c>
      <c r="B929" s="103" t="s">
        <v>2756</v>
      </c>
      <c r="C929" s="103" t="s">
        <v>2757</v>
      </c>
      <c r="D929" s="103" t="s">
        <v>115</v>
      </c>
      <c r="E929" s="103" t="s">
        <v>115</v>
      </c>
    </row>
    <row r="930" spans="1:5">
      <c r="A930" s="105" t="s">
        <v>2758</v>
      </c>
      <c r="B930" s="103" t="s">
        <v>2759</v>
      </c>
      <c r="C930" s="103" t="s">
        <v>2760</v>
      </c>
      <c r="D930" s="103" t="s">
        <v>115</v>
      </c>
      <c r="E930" s="103" t="s">
        <v>115</v>
      </c>
    </row>
    <row r="931" spans="1:5">
      <c r="A931" s="105" t="s">
        <v>2761</v>
      </c>
      <c r="B931" s="103" t="s">
        <v>599</v>
      </c>
      <c r="C931" s="103" t="s">
        <v>2762</v>
      </c>
      <c r="D931" s="103" t="s">
        <v>115</v>
      </c>
      <c r="E931" s="103" t="s">
        <v>115</v>
      </c>
    </row>
    <row r="932" spans="1:5">
      <c r="A932" s="105" t="s">
        <v>2763</v>
      </c>
      <c r="B932" s="103" t="s">
        <v>2764</v>
      </c>
      <c r="C932" s="103" t="s">
        <v>2765</v>
      </c>
      <c r="D932" s="103" t="s">
        <v>115</v>
      </c>
      <c r="E932" s="103" t="s">
        <v>115</v>
      </c>
    </row>
    <row r="933" spans="1:5">
      <c r="A933" s="105" t="s">
        <v>2766</v>
      </c>
      <c r="B933" s="103" t="s">
        <v>2767</v>
      </c>
      <c r="C933" s="103" t="s">
        <v>2646</v>
      </c>
      <c r="D933" s="103" t="s">
        <v>115</v>
      </c>
      <c r="E933" s="103" t="s">
        <v>115</v>
      </c>
    </row>
    <row r="934" spans="1:5">
      <c r="A934" s="105" t="s">
        <v>2768</v>
      </c>
      <c r="B934" s="103" t="s">
        <v>2769</v>
      </c>
      <c r="C934" s="103" t="s">
        <v>940</v>
      </c>
      <c r="D934" s="103" t="s">
        <v>115</v>
      </c>
      <c r="E934" s="103" t="s">
        <v>115</v>
      </c>
    </row>
    <row r="935" spans="1:5">
      <c r="A935" s="105" t="s">
        <v>2770</v>
      </c>
      <c r="B935" s="103" t="s">
        <v>2771</v>
      </c>
      <c r="C935" s="103" t="s">
        <v>2723</v>
      </c>
      <c r="D935" s="103" t="s">
        <v>115</v>
      </c>
      <c r="E935" s="103" t="s">
        <v>115</v>
      </c>
    </row>
    <row r="936" spans="1:5">
      <c r="A936" s="105" t="s">
        <v>2772</v>
      </c>
      <c r="B936" s="103" t="s">
        <v>2773</v>
      </c>
      <c r="C936" s="103" t="s">
        <v>2774</v>
      </c>
      <c r="D936" s="103" t="s">
        <v>115</v>
      </c>
      <c r="E936" s="103" t="s">
        <v>115</v>
      </c>
    </row>
    <row r="937" spans="1:5">
      <c r="A937" s="105" t="s">
        <v>2775</v>
      </c>
      <c r="B937" s="103" t="s">
        <v>2776</v>
      </c>
      <c r="C937" s="103" t="s">
        <v>2777</v>
      </c>
      <c r="D937" s="103" t="s">
        <v>115</v>
      </c>
      <c r="E937" s="103" t="s">
        <v>115</v>
      </c>
    </row>
    <row r="938" spans="1:5">
      <c r="A938" s="105" t="s">
        <v>2778</v>
      </c>
      <c r="B938" s="103" t="s">
        <v>2779</v>
      </c>
      <c r="C938" s="103" t="s">
        <v>2780</v>
      </c>
      <c r="D938" s="103" t="s">
        <v>115</v>
      </c>
      <c r="E938" s="103" t="s">
        <v>115</v>
      </c>
    </row>
    <row r="939" spans="1:5">
      <c r="A939" s="105" t="s">
        <v>2781</v>
      </c>
      <c r="B939" s="103" t="s">
        <v>2782</v>
      </c>
      <c r="C939" s="103" t="s">
        <v>2783</v>
      </c>
      <c r="D939" s="103" t="s">
        <v>115</v>
      </c>
      <c r="E939" s="103" t="s">
        <v>115</v>
      </c>
    </row>
    <row r="940" spans="1:5">
      <c r="A940" s="105" t="s">
        <v>2784</v>
      </c>
      <c r="B940" s="103" t="s">
        <v>2785</v>
      </c>
      <c r="C940" s="103" t="s">
        <v>2786</v>
      </c>
      <c r="D940" s="103" t="s">
        <v>115</v>
      </c>
      <c r="E940" s="103" t="s">
        <v>115</v>
      </c>
    </row>
    <row r="941" spans="1:5">
      <c r="A941" s="105" t="s">
        <v>2787</v>
      </c>
      <c r="B941" s="103" t="s">
        <v>2788</v>
      </c>
      <c r="C941" s="103" t="s">
        <v>2789</v>
      </c>
      <c r="D941" s="103" t="s">
        <v>115</v>
      </c>
      <c r="E941" s="103" t="s">
        <v>115</v>
      </c>
    </row>
    <row r="942" spans="1:5">
      <c r="A942" s="105" t="s">
        <v>2790</v>
      </c>
      <c r="B942" s="103" t="s">
        <v>2791</v>
      </c>
      <c r="C942" s="103" t="s">
        <v>2792</v>
      </c>
      <c r="D942" s="103" t="s">
        <v>115</v>
      </c>
      <c r="E942" s="103" t="s">
        <v>115</v>
      </c>
    </row>
    <row r="943" spans="1:5">
      <c r="A943" s="105" t="s">
        <v>2793</v>
      </c>
      <c r="B943" s="103" t="s">
        <v>2794</v>
      </c>
      <c r="C943" s="103" t="s">
        <v>2795</v>
      </c>
      <c r="D943" s="103" t="s">
        <v>115</v>
      </c>
      <c r="E943" s="103" t="s">
        <v>115</v>
      </c>
    </row>
    <row r="944" spans="1:5">
      <c r="A944" s="105" t="s">
        <v>2796</v>
      </c>
      <c r="B944" s="103" t="s">
        <v>2797</v>
      </c>
      <c r="C944" s="103" t="s">
        <v>2798</v>
      </c>
      <c r="D944" s="103" t="s">
        <v>115</v>
      </c>
      <c r="E944" s="103" t="s">
        <v>115</v>
      </c>
    </row>
    <row r="945" spans="1:5">
      <c r="A945" s="105" t="s">
        <v>2799</v>
      </c>
      <c r="B945" s="103" t="s">
        <v>2800</v>
      </c>
      <c r="C945" s="103" t="s">
        <v>2801</v>
      </c>
      <c r="D945" s="103" t="s">
        <v>115</v>
      </c>
      <c r="E945" s="103" t="s">
        <v>115</v>
      </c>
    </row>
    <row r="946" spans="1:5">
      <c r="A946" s="105" t="s">
        <v>2802</v>
      </c>
      <c r="B946" s="103" t="s">
        <v>2803</v>
      </c>
      <c r="C946" s="103" t="s">
        <v>2804</v>
      </c>
      <c r="D946" s="103" t="s">
        <v>115</v>
      </c>
      <c r="E946" s="103" t="s">
        <v>115</v>
      </c>
    </row>
    <row r="947" spans="1:5">
      <c r="A947" s="105" t="s">
        <v>2805</v>
      </c>
      <c r="B947" s="103" t="s">
        <v>2806</v>
      </c>
      <c r="C947" s="103" t="s">
        <v>2807</v>
      </c>
      <c r="D947" s="103" t="s">
        <v>115</v>
      </c>
      <c r="E947" s="103" t="s">
        <v>115</v>
      </c>
    </row>
    <row r="948" spans="1:5">
      <c r="A948" s="105" t="s">
        <v>2808</v>
      </c>
      <c r="B948" s="103" t="s">
        <v>2809</v>
      </c>
      <c r="C948" s="103" t="s">
        <v>2810</v>
      </c>
      <c r="D948" s="103" t="s">
        <v>115</v>
      </c>
      <c r="E948" s="103" t="s">
        <v>115</v>
      </c>
    </row>
    <row r="949" spans="1:5">
      <c r="A949" s="105" t="s">
        <v>2811</v>
      </c>
      <c r="B949" s="103" t="s">
        <v>2812</v>
      </c>
      <c r="C949" s="103" t="s">
        <v>2813</v>
      </c>
      <c r="D949" s="103" t="s">
        <v>115</v>
      </c>
      <c r="E949" s="103" t="s">
        <v>115</v>
      </c>
    </row>
    <row r="950" spans="1:5">
      <c r="A950" s="105" t="s">
        <v>2814</v>
      </c>
      <c r="B950" s="103" t="s">
        <v>2815</v>
      </c>
      <c r="C950" s="103" t="s">
        <v>2377</v>
      </c>
      <c r="D950" s="103" t="s">
        <v>115</v>
      </c>
      <c r="E950" s="103" t="s">
        <v>115</v>
      </c>
    </row>
    <row r="951" spans="1:5">
      <c r="A951" s="105" t="s">
        <v>2816</v>
      </c>
      <c r="B951" s="103" t="s">
        <v>2817</v>
      </c>
      <c r="C951" s="103" t="s">
        <v>2818</v>
      </c>
      <c r="D951" s="103" t="s">
        <v>115</v>
      </c>
      <c r="E951" s="103" t="s">
        <v>115</v>
      </c>
    </row>
    <row r="952" spans="1:5">
      <c r="A952" s="105" t="s">
        <v>2819</v>
      </c>
      <c r="B952" s="103" t="s">
        <v>689</v>
      </c>
      <c r="C952" s="103" t="s">
        <v>690</v>
      </c>
      <c r="D952" s="103" t="s">
        <v>115</v>
      </c>
      <c r="E952" s="103" t="s">
        <v>115</v>
      </c>
    </row>
    <row r="953" spans="1:5">
      <c r="A953" s="105" t="s">
        <v>2820</v>
      </c>
      <c r="B953" s="103" t="s">
        <v>2821</v>
      </c>
      <c r="C953" s="103" t="s">
        <v>2822</v>
      </c>
      <c r="D953" s="103" t="s">
        <v>115</v>
      </c>
      <c r="E953" s="103" t="s">
        <v>115</v>
      </c>
    </row>
    <row r="954" spans="1:5">
      <c r="A954" s="105" t="s">
        <v>2823</v>
      </c>
      <c r="B954" s="103" t="s">
        <v>2824</v>
      </c>
      <c r="C954" s="103" t="s">
        <v>2825</v>
      </c>
      <c r="D954" s="103" t="s">
        <v>115</v>
      </c>
      <c r="E954" s="103" t="s">
        <v>115</v>
      </c>
    </row>
    <row r="955" spans="1:5">
      <c r="A955" s="105" t="s">
        <v>2826</v>
      </c>
      <c r="B955" s="103" t="s">
        <v>2827</v>
      </c>
      <c r="C955" s="103" t="s">
        <v>2828</v>
      </c>
      <c r="D955" s="103" t="s">
        <v>115</v>
      </c>
      <c r="E955" s="103" t="s">
        <v>115</v>
      </c>
    </row>
    <row r="956" spans="1:5">
      <c r="A956" s="105" t="s">
        <v>2829</v>
      </c>
      <c r="B956" s="103" t="s">
        <v>2830</v>
      </c>
      <c r="C956" s="103" t="s">
        <v>582</v>
      </c>
      <c r="D956" s="103" t="s">
        <v>115</v>
      </c>
      <c r="E956" s="103" t="s">
        <v>115</v>
      </c>
    </row>
    <row r="957" spans="1:5">
      <c r="A957" s="105" t="s">
        <v>2831</v>
      </c>
      <c r="B957" s="103" t="s">
        <v>2832</v>
      </c>
      <c r="C957" s="103" t="s">
        <v>2833</v>
      </c>
      <c r="D957" s="103" t="s">
        <v>115</v>
      </c>
      <c r="E957" s="103" t="s">
        <v>115</v>
      </c>
    </row>
    <row r="958" spans="1:5">
      <c r="A958" s="105" t="s">
        <v>2834</v>
      </c>
      <c r="B958" s="103" t="s">
        <v>2835</v>
      </c>
      <c r="C958" s="103" t="s">
        <v>2836</v>
      </c>
      <c r="D958" s="103" t="s">
        <v>115</v>
      </c>
      <c r="E958" s="103" t="s">
        <v>115</v>
      </c>
    </row>
    <row r="959" spans="1:5">
      <c r="A959" s="105" t="s">
        <v>2837</v>
      </c>
      <c r="B959" s="103" t="s">
        <v>1675</v>
      </c>
      <c r="C959" s="103" t="s">
        <v>115</v>
      </c>
      <c r="D959" s="103" t="s">
        <v>115</v>
      </c>
      <c r="E959" s="103" t="s">
        <v>115</v>
      </c>
    </row>
    <row r="960" spans="1:5">
      <c r="A960" s="105" t="s">
        <v>2838</v>
      </c>
      <c r="B960" s="103" t="s">
        <v>2839</v>
      </c>
      <c r="C960" s="103" t="s">
        <v>2840</v>
      </c>
      <c r="D960" s="103" t="s">
        <v>115</v>
      </c>
      <c r="E960" s="103" t="s">
        <v>115</v>
      </c>
    </row>
    <row r="961" spans="1:5">
      <c r="A961" s="105" t="s">
        <v>2841</v>
      </c>
      <c r="B961" s="103" t="s">
        <v>2842</v>
      </c>
      <c r="C961" s="103" t="s">
        <v>2843</v>
      </c>
      <c r="D961" s="103" t="s">
        <v>115</v>
      </c>
      <c r="E961" s="103" t="s">
        <v>115</v>
      </c>
    </row>
    <row r="962" spans="1:5">
      <c r="A962" s="105" t="s">
        <v>2844</v>
      </c>
      <c r="B962" s="103" t="s">
        <v>2845</v>
      </c>
      <c r="C962" s="103" t="s">
        <v>195</v>
      </c>
      <c r="D962" s="103" t="s">
        <v>115</v>
      </c>
      <c r="E962" s="103" t="s">
        <v>115</v>
      </c>
    </row>
    <row r="963" spans="1:5">
      <c r="A963" s="105" t="s">
        <v>2846</v>
      </c>
      <c r="B963" s="103" t="s">
        <v>2847</v>
      </c>
      <c r="C963" s="103" t="s">
        <v>2848</v>
      </c>
      <c r="D963" s="103" t="s">
        <v>115</v>
      </c>
      <c r="E963" s="103" t="s">
        <v>115</v>
      </c>
    </row>
    <row r="964" spans="1:5">
      <c r="A964" s="105" t="s">
        <v>2849</v>
      </c>
      <c r="B964" s="103" t="s">
        <v>2850</v>
      </c>
      <c r="C964" s="103" t="s">
        <v>2851</v>
      </c>
      <c r="D964" s="103" t="s">
        <v>115</v>
      </c>
      <c r="E964" s="103" t="s">
        <v>115</v>
      </c>
    </row>
    <row r="965" spans="1:5">
      <c r="A965" s="105" t="s">
        <v>2852</v>
      </c>
      <c r="B965" s="103" t="s">
        <v>1684</v>
      </c>
      <c r="C965" s="103" t="s">
        <v>2853</v>
      </c>
      <c r="D965" s="103" t="s">
        <v>115</v>
      </c>
      <c r="E965" s="103" t="s">
        <v>115</v>
      </c>
    </row>
    <row r="966" spans="1:5">
      <c r="A966" s="105" t="s">
        <v>2854</v>
      </c>
      <c r="B966" s="103" t="s">
        <v>2855</v>
      </c>
      <c r="C966" s="103" t="s">
        <v>724</v>
      </c>
      <c r="D966" s="103" t="s">
        <v>115</v>
      </c>
      <c r="E966" s="103" t="s">
        <v>115</v>
      </c>
    </row>
    <row r="967" spans="1:5">
      <c r="A967" s="105" t="s">
        <v>2856</v>
      </c>
      <c r="B967" s="103" t="s">
        <v>2857</v>
      </c>
      <c r="C967" s="103" t="s">
        <v>2858</v>
      </c>
      <c r="D967" s="103" t="s">
        <v>115</v>
      </c>
      <c r="E967" s="103" t="s">
        <v>115</v>
      </c>
    </row>
    <row r="968" spans="1:5">
      <c r="A968" s="105" t="s">
        <v>2859</v>
      </c>
      <c r="B968" s="103" t="s">
        <v>2860</v>
      </c>
      <c r="C968" s="103" t="s">
        <v>2008</v>
      </c>
      <c r="D968" s="103" t="s">
        <v>115</v>
      </c>
      <c r="E968" s="103" t="s">
        <v>115</v>
      </c>
    </row>
    <row r="969" spans="1:5">
      <c r="A969" s="105" t="s">
        <v>2861</v>
      </c>
      <c r="B969" s="103" t="s">
        <v>2862</v>
      </c>
      <c r="C969" s="103" t="s">
        <v>1954</v>
      </c>
      <c r="D969" s="103" t="s">
        <v>115</v>
      </c>
      <c r="E969" s="103" t="s">
        <v>115</v>
      </c>
    </row>
    <row r="970" spans="1:5">
      <c r="A970" s="105" t="s">
        <v>2863</v>
      </c>
      <c r="B970" s="103" t="s">
        <v>2864</v>
      </c>
      <c r="C970" s="103" t="s">
        <v>121</v>
      </c>
      <c r="D970" s="103" t="s">
        <v>115</v>
      </c>
      <c r="E970" s="103" t="s">
        <v>115</v>
      </c>
    </row>
    <row r="971" spans="1:5">
      <c r="A971" s="105" t="s">
        <v>2865</v>
      </c>
      <c r="B971" s="103" t="s">
        <v>2866</v>
      </c>
      <c r="C971" s="103" t="s">
        <v>2867</v>
      </c>
      <c r="D971" s="103" t="s">
        <v>115</v>
      </c>
      <c r="E971" s="103" t="s">
        <v>115</v>
      </c>
    </row>
    <row r="972" spans="1:5">
      <c r="A972" s="105" t="s">
        <v>2868</v>
      </c>
      <c r="B972" s="103" t="s">
        <v>2869</v>
      </c>
      <c r="C972" s="103" t="s">
        <v>2870</v>
      </c>
      <c r="D972" s="103" t="s">
        <v>115</v>
      </c>
      <c r="E972" s="103" t="s">
        <v>115</v>
      </c>
    </row>
    <row r="973" spans="1:5">
      <c r="A973" s="105" t="s">
        <v>2871</v>
      </c>
      <c r="B973" s="103" t="s">
        <v>2872</v>
      </c>
      <c r="C973" s="103" t="s">
        <v>2873</v>
      </c>
      <c r="D973" s="103" t="s">
        <v>115</v>
      </c>
      <c r="E973" s="103" t="s">
        <v>115</v>
      </c>
    </row>
    <row r="974" spans="1:5">
      <c r="A974" s="105" t="s">
        <v>2874</v>
      </c>
      <c r="B974" s="103" t="s">
        <v>2875</v>
      </c>
      <c r="C974" s="103" t="s">
        <v>2876</v>
      </c>
      <c r="D974" s="103" t="s">
        <v>115</v>
      </c>
      <c r="E974" s="103" t="s">
        <v>115</v>
      </c>
    </row>
    <row r="975" spans="1:5">
      <c r="A975" s="105" t="s">
        <v>2877</v>
      </c>
      <c r="B975" s="103" t="s">
        <v>2878</v>
      </c>
      <c r="C975" s="103" t="s">
        <v>2879</v>
      </c>
      <c r="D975" s="103" t="s">
        <v>115</v>
      </c>
      <c r="E975" s="103" t="s">
        <v>115</v>
      </c>
    </row>
    <row r="976" spans="1:5">
      <c r="A976" s="105" t="s">
        <v>2880</v>
      </c>
      <c r="B976" s="103" t="s">
        <v>2881</v>
      </c>
      <c r="C976" s="103" t="s">
        <v>2882</v>
      </c>
      <c r="D976" s="103" t="s">
        <v>115</v>
      </c>
      <c r="E976" s="103" t="s">
        <v>115</v>
      </c>
    </row>
    <row r="977" spans="1:5">
      <c r="A977" s="105" t="s">
        <v>2883</v>
      </c>
      <c r="B977" s="103" t="s">
        <v>2884</v>
      </c>
      <c r="C977" s="103" t="s">
        <v>2885</v>
      </c>
      <c r="D977" s="103" t="s">
        <v>115</v>
      </c>
      <c r="E977" s="103" t="s">
        <v>115</v>
      </c>
    </row>
    <row r="978" spans="1:5">
      <c r="A978" s="105" t="s">
        <v>2886</v>
      </c>
      <c r="B978" s="103" t="s">
        <v>2887</v>
      </c>
      <c r="C978" s="103" t="s">
        <v>2888</v>
      </c>
      <c r="D978" s="103" t="s">
        <v>115</v>
      </c>
      <c r="E978" s="103" t="s">
        <v>115</v>
      </c>
    </row>
    <row r="979" spans="1:5">
      <c r="A979" s="105" t="s">
        <v>2889</v>
      </c>
      <c r="B979" s="103" t="s">
        <v>2890</v>
      </c>
      <c r="C979" s="103" t="s">
        <v>2891</v>
      </c>
      <c r="D979" s="103" t="s">
        <v>115</v>
      </c>
      <c r="E979" s="103" t="s">
        <v>115</v>
      </c>
    </row>
    <row r="980" spans="1:5">
      <c r="A980" s="105" t="s">
        <v>2892</v>
      </c>
      <c r="B980" s="103" t="s">
        <v>2893</v>
      </c>
      <c r="C980" s="103" t="s">
        <v>2894</v>
      </c>
      <c r="D980" s="103" t="s">
        <v>115</v>
      </c>
      <c r="E980" s="103" t="s">
        <v>115</v>
      </c>
    </row>
    <row r="981" spans="1:5">
      <c r="A981" s="105" t="s">
        <v>2895</v>
      </c>
      <c r="B981" s="103" t="s">
        <v>2896</v>
      </c>
      <c r="C981" s="103" t="s">
        <v>2897</v>
      </c>
      <c r="D981" s="103" t="s">
        <v>115</v>
      </c>
      <c r="E981" s="103" t="s">
        <v>115</v>
      </c>
    </row>
    <row r="982" spans="1:5">
      <c r="A982" s="105" t="s">
        <v>2898</v>
      </c>
      <c r="B982" s="103" t="s">
        <v>2899</v>
      </c>
      <c r="C982" s="103" t="s">
        <v>2900</v>
      </c>
      <c r="D982" s="103" t="s">
        <v>115</v>
      </c>
      <c r="E982" s="103" t="s">
        <v>115</v>
      </c>
    </row>
    <row r="983" spans="1:5">
      <c r="A983" s="105" t="s">
        <v>2901</v>
      </c>
      <c r="B983" s="103" t="s">
        <v>2902</v>
      </c>
      <c r="C983" s="103" t="s">
        <v>2903</v>
      </c>
      <c r="D983" s="103" t="s">
        <v>115</v>
      </c>
      <c r="E983" s="103" t="s">
        <v>115</v>
      </c>
    </row>
    <row r="984" spans="1:5">
      <c r="A984" s="105" t="s">
        <v>2904</v>
      </c>
      <c r="B984" s="103" t="s">
        <v>2905</v>
      </c>
      <c r="C984" s="103" t="s">
        <v>2906</v>
      </c>
      <c r="D984" s="103" t="s">
        <v>115</v>
      </c>
      <c r="E984" s="103" t="s">
        <v>115</v>
      </c>
    </row>
    <row r="985" spans="1:5">
      <c r="A985" s="105" t="s">
        <v>2907</v>
      </c>
      <c r="B985" s="103" t="s">
        <v>2908</v>
      </c>
      <c r="C985" s="103" t="s">
        <v>2909</v>
      </c>
      <c r="D985" s="103" t="s">
        <v>115</v>
      </c>
      <c r="E985" s="103" t="s">
        <v>115</v>
      </c>
    </row>
    <row r="986" spans="1:5">
      <c r="A986" s="105" t="s">
        <v>2910</v>
      </c>
      <c r="B986" s="103" t="s">
        <v>2911</v>
      </c>
      <c r="C986" s="103" t="s">
        <v>2912</v>
      </c>
      <c r="D986" s="103" t="s">
        <v>115</v>
      </c>
      <c r="E986" s="103" t="s">
        <v>115</v>
      </c>
    </row>
    <row r="987" spans="1:5">
      <c r="A987" s="105" t="s">
        <v>2913</v>
      </c>
      <c r="B987" s="103" t="s">
        <v>2914</v>
      </c>
      <c r="C987" s="103" t="s">
        <v>2915</v>
      </c>
      <c r="D987" s="103" t="s">
        <v>115</v>
      </c>
      <c r="E987" s="103" t="s">
        <v>115</v>
      </c>
    </row>
    <row r="988" spans="1:5">
      <c r="A988" s="105" t="s">
        <v>2916</v>
      </c>
      <c r="B988" s="103" t="s">
        <v>2917</v>
      </c>
      <c r="C988" s="103" t="s">
        <v>1194</v>
      </c>
      <c r="D988" s="103" t="s">
        <v>115</v>
      </c>
      <c r="E988" s="103" t="s">
        <v>115</v>
      </c>
    </row>
    <row r="989" spans="1:5">
      <c r="A989" s="105" t="s">
        <v>2918</v>
      </c>
      <c r="B989" s="103" t="s">
        <v>2919</v>
      </c>
      <c r="C989" s="103" t="s">
        <v>747</v>
      </c>
      <c r="D989" s="103" t="s">
        <v>115</v>
      </c>
      <c r="E989" s="103" t="s">
        <v>115</v>
      </c>
    </row>
    <row r="990" spans="1:5">
      <c r="A990" s="105" t="s">
        <v>2920</v>
      </c>
      <c r="B990" s="103" t="s">
        <v>2921</v>
      </c>
      <c r="C990" s="103" t="s">
        <v>2922</v>
      </c>
      <c r="D990" s="103" t="s">
        <v>115</v>
      </c>
      <c r="E990" s="103" t="s">
        <v>115</v>
      </c>
    </row>
    <row r="991" spans="1:5">
      <c r="A991" s="105" t="s">
        <v>2923</v>
      </c>
      <c r="B991" s="103" t="s">
        <v>2924</v>
      </c>
      <c r="C991" s="103" t="s">
        <v>2925</v>
      </c>
      <c r="D991" s="103" t="s">
        <v>115</v>
      </c>
      <c r="E991" s="103" t="s">
        <v>115</v>
      </c>
    </row>
    <row r="992" spans="1:5">
      <c r="A992" s="105" t="s">
        <v>2926</v>
      </c>
      <c r="B992" s="103" t="s">
        <v>2927</v>
      </c>
      <c r="C992" s="103" t="s">
        <v>2928</v>
      </c>
      <c r="D992" s="103" t="s">
        <v>115</v>
      </c>
      <c r="E992" s="103" t="s">
        <v>115</v>
      </c>
    </row>
    <row r="993" spans="1:5">
      <c r="A993" s="105" t="s">
        <v>2929</v>
      </c>
      <c r="B993" s="103" t="s">
        <v>2040</v>
      </c>
      <c r="C993" s="103" t="s">
        <v>2930</v>
      </c>
      <c r="D993" s="103" t="s">
        <v>115</v>
      </c>
      <c r="E993" s="103" t="s">
        <v>115</v>
      </c>
    </row>
    <row r="994" spans="1:5">
      <c r="A994" s="105" t="s">
        <v>2931</v>
      </c>
      <c r="B994" s="103" t="s">
        <v>2932</v>
      </c>
      <c r="C994" s="103" t="s">
        <v>2933</v>
      </c>
      <c r="D994" s="103" t="s">
        <v>115</v>
      </c>
      <c r="E994" s="103" t="s">
        <v>115</v>
      </c>
    </row>
    <row r="995" spans="1:5">
      <c r="A995" s="105" t="s">
        <v>2934</v>
      </c>
      <c r="B995" s="103" t="s">
        <v>2935</v>
      </c>
      <c r="C995" s="103" t="s">
        <v>2936</v>
      </c>
      <c r="D995" s="103" t="s">
        <v>115</v>
      </c>
      <c r="E995" s="103" t="s">
        <v>115</v>
      </c>
    </row>
    <row r="996" spans="1:5">
      <c r="A996" s="105" t="s">
        <v>2937</v>
      </c>
      <c r="B996" s="103" t="s">
        <v>2938</v>
      </c>
      <c r="C996" s="103" t="s">
        <v>940</v>
      </c>
      <c r="D996" s="103" t="s">
        <v>115</v>
      </c>
      <c r="E996" s="103" t="s">
        <v>115</v>
      </c>
    </row>
    <row r="997" spans="1:5">
      <c r="A997" s="105" t="s">
        <v>2939</v>
      </c>
      <c r="B997" s="103" t="s">
        <v>2940</v>
      </c>
      <c r="C997" s="103" t="s">
        <v>2941</v>
      </c>
      <c r="D997" s="103" t="s">
        <v>115</v>
      </c>
      <c r="E997" s="103" t="s">
        <v>115</v>
      </c>
    </row>
    <row r="998" spans="1:5">
      <c r="A998" s="105" t="s">
        <v>2942</v>
      </c>
      <c r="B998" s="103" t="s">
        <v>2943</v>
      </c>
      <c r="C998" s="103" t="s">
        <v>1670</v>
      </c>
      <c r="D998" s="103" t="s">
        <v>115</v>
      </c>
      <c r="E998" s="103" t="s">
        <v>115</v>
      </c>
    </row>
    <row r="999" spans="1:5">
      <c r="A999" s="105" t="s">
        <v>2944</v>
      </c>
      <c r="B999" s="103" t="s">
        <v>2945</v>
      </c>
      <c r="C999" s="103" t="s">
        <v>2946</v>
      </c>
      <c r="D999" s="103" t="s">
        <v>115</v>
      </c>
      <c r="E999" s="103" t="s">
        <v>115</v>
      </c>
    </row>
    <row r="1000" spans="1:5">
      <c r="A1000" s="105" t="s">
        <v>2947</v>
      </c>
      <c r="B1000" s="103" t="s">
        <v>2948</v>
      </c>
      <c r="C1000" s="103" t="s">
        <v>2949</v>
      </c>
      <c r="D1000" s="103" t="s">
        <v>115</v>
      </c>
      <c r="E1000" s="103" t="s">
        <v>115</v>
      </c>
    </row>
    <row r="1001" spans="1:5">
      <c r="A1001" s="105" t="s">
        <v>2950</v>
      </c>
      <c r="B1001" s="103" t="s">
        <v>2951</v>
      </c>
      <c r="C1001" s="103" t="s">
        <v>2952</v>
      </c>
      <c r="D1001" s="103" t="s">
        <v>115</v>
      </c>
      <c r="E1001" s="103" t="s">
        <v>115</v>
      </c>
    </row>
    <row r="1002" spans="1:5">
      <c r="A1002" s="105" t="s">
        <v>2953</v>
      </c>
      <c r="B1002" s="103" t="s">
        <v>2954</v>
      </c>
      <c r="C1002" s="103" t="s">
        <v>189</v>
      </c>
      <c r="D1002" s="103" t="s">
        <v>115</v>
      </c>
      <c r="E1002" s="103" t="s">
        <v>115</v>
      </c>
    </row>
    <row r="1003" spans="1:5">
      <c r="A1003" s="105" t="s">
        <v>2955</v>
      </c>
      <c r="B1003" s="103" t="s">
        <v>2956</v>
      </c>
      <c r="C1003" s="103" t="s">
        <v>2957</v>
      </c>
      <c r="D1003" s="103" t="s">
        <v>115</v>
      </c>
      <c r="E1003" s="103" t="s">
        <v>115</v>
      </c>
    </row>
    <row r="1004" spans="1:5">
      <c r="A1004" s="105" t="s">
        <v>2958</v>
      </c>
      <c r="B1004" s="103" t="s">
        <v>2959</v>
      </c>
      <c r="C1004" s="103" t="s">
        <v>2435</v>
      </c>
      <c r="D1004" s="103" t="s">
        <v>115</v>
      </c>
      <c r="E1004" s="103" t="s">
        <v>115</v>
      </c>
    </row>
    <row r="1005" spans="1:5">
      <c r="A1005" s="105" t="s">
        <v>2960</v>
      </c>
      <c r="B1005" s="103" t="s">
        <v>2961</v>
      </c>
      <c r="C1005" s="103" t="s">
        <v>2962</v>
      </c>
      <c r="D1005" s="103" t="s">
        <v>115</v>
      </c>
      <c r="E1005" s="103" t="s">
        <v>115</v>
      </c>
    </row>
    <row r="1006" spans="1:5">
      <c r="A1006" s="105" t="s">
        <v>2963</v>
      </c>
      <c r="B1006" s="103" t="s">
        <v>2964</v>
      </c>
      <c r="C1006" s="103" t="s">
        <v>2169</v>
      </c>
      <c r="D1006" s="103" t="s">
        <v>115</v>
      </c>
      <c r="E1006" s="103" t="s">
        <v>115</v>
      </c>
    </row>
    <row r="1007" spans="1:5">
      <c r="A1007" s="105" t="s">
        <v>2965</v>
      </c>
      <c r="B1007" s="103" t="s">
        <v>2966</v>
      </c>
      <c r="C1007" s="103" t="s">
        <v>1340</v>
      </c>
      <c r="D1007" s="103" t="s">
        <v>115</v>
      </c>
      <c r="E1007" s="103" t="s">
        <v>115</v>
      </c>
    </row>
    <row r="1008" spans="1:5">
      <c r="A1008" s="105" t="s">
        <v>2967</v>
      </c>
      <c r="B1008" s="103" t="s">
        <v>2968</v>
      </c>
      <c r="C1008" s="103" t="s">
        <v>2969</v>
      </c>
      <c r="D1008" s="103" t="s">
        <v>115</v>
      </c>
      <c r="E1008" s="103" t="s">
        <v>115</v>
      </c>
    </row>
    <row r="1009" spans="1:5">
      <c r="A1009" s="105" t="s">
        <v>2970</v>
      </c>
      <c r="B1009" s="103" t="s">
        <v>2971</v>
      </c>
      <c r="C1009" s="103" t="s">
        <v>1001</v>
      </c>
      <c r="D1009" s="103" t="s">
        <v>115</v>
      </c>
      <c r="E1009" s="103" t="s">
        <v>115</v>
      </c>
    </row>
    <row r="1010" spans="1:5">
      <c r="A1010" s="105" t="s">
        <v>2972</v>
      </c>
      <c r="B1010" s="103" t="s">
        <v>2973</v>
      </c>
      <c r="C1010" s="103" t="s">
        <v>2974</v>
      </c>
      <c r="D1010" s="103" t="s">
        <v>115</v>
      </c>
      <c r="E1010" s="103" t="s">
        <v>115</v>
      </c>
    </row>
    <row r="1011" spans="1:5">
      <c r="A1011" s="105" t="s">
        <v>2975</v>
      </c>
      <c r="B1011" s="103" t="s">
        <v>2976</v>
      </c>
      <c r="C1011" s="103" t="s">
        <v>2977</v>
      </c>
      <c r="D1011" s="103" t="s">
        <v>115</v>
      </c>
      <c r="E1011" s="103" t="s">
        <v>115</v>
      </c>
    </row>
    <row r="1012" spans="1:5">
      <c r="A1012" s="105" t="s">
        <v>2978</v>
      </c>
      <c r="B1012" s="103" t="s">
        <v>2979</v>
      </c>
      <c r="C1012" s="103" t="s">
        <v>2980</v>
      </c>
      <c r="D1012" s="103" t="s">
        <v>115</v>
      </c>
      <c r="E1012" s="103" t="s">
        <v>115</v>
      </c>
    </row>
    <row r="1013" spans="1:5">
      <c r="A1013" s="105" t="s">
        <v>2981</v>
      </c>
      <c r="B1013" s="103" t="s">
        <v>2982</v>
      </c>
      <c r="C1013" s="103" t="s">
        <v>2008</v>
      </c>
      <c r="D1013" s="103" t="s">
        <v>115</v>
      </c>
      <c r="E1013" s="103" t="s">
        <v>115</v>
      </c>
    </row>
    <row r="1014" spans="1:5">
      <c r="A1014" s="105" t="s">
        <v>2983</v>
      </c>
      <c r="B1014" s="103" t="s">
        <v>2984</v>
      </c>
      <c r="C1014" s="103" t="s">
        <v>2985</v>
      </c>
      <c r="D1014" s="103" t="s">
        <v>115</v>
      </c>
      <c r="E1014" s="103" t="s">
        <v>115</v>
      </c>
    </row>
    <row r="1015" spans="1:5">
      <c r="A1015" s="105" t="s">
        <v>2986</v>
      </c>
      <c r="B1015" s="103" t="s">
        <v>2987</v>
      </c>
      <c r="C1015" s="103" t="s">
        <v>2988</v>
      </c>
      <c r="D1015" s="103" t="s">
        <v>115</v>
      </c>
      <c r="E1015" s="103" t="s">
        <v>115</v>
      </c>
    </row>
    <row r="1016" spans="1:5">
      <c r="A1016" s="105" t="s">
        <v>2989</v>
      </c>
      <c r="B1016" s="103" t="s">
        <v>2990</v>
      </c>
      <c r="C1016" s="103" t="s">
        <v>2991</v>
      </c>
      <c r="D1016" s="103" t="s">
        <v>115</v>
      </c>
      <c r="E1016" s="103" t="s">
        <v>115</v>
      </c>
    </row>
    <row r="1017" spans="1:5">
      <c r="A1017" s="105" t="s">
        <v>2992</v>
      </c>
      <c r="B1017" s="103" t="s">
        <v>2993</v>
      </c>
      <c r="C1017" s="103" t="s">
        <v>2994</v>
      </c>
      <c r="D1017" s="103" t="s">
        <v>115</v>
      </c>
      <c r="E1017" s="103" t="s">
        <v>115</v>
      </c>
    </row>
    <row r="1018" spans="1:5">
      <c r="A1018" s="105" t="s">
        <v>2995</v>
      </c>
      <c r="B1018" s="103" t="s">
        <v>2996</v>
      </c>
      <c r="C1018" s="103" t="s">
        <v>2997</v>
      </c>
      <c r="D1018" s="103" t="s">
        <v>115</v>
      </c>
      <c r="E1018" s="103" t="s">
        <v>115</v>
      </c>
    </row>
    <row r="1019" spans="1:5">
      <c r="A1019" s="105" t="s">
        <v>2998</v>
      </c>
      <c r="B1019" s="103" t="s">
        <v>2999</v>
      </c>
      <c r="C1019" s="103" t="s">
        <v>3000</v>
      </c>
      <c r="D1019" s="103" t="s">
        <v>115</v>
      </c>
      <c r="E1019" s="103" t="s">
        <v>115</v>
      </c>
    </row>
    <row r="1020" spans="1:5">
      <c r="A1020" s="105" t="s">
        <v>3001</v>
      </c>
      <c r="B1020" s="103" t="s">
        <v>3002</v>
      </c>
      <c r="C1020" s="103" t="s">
        <v>3003</v>
      </c>
      <c r="D1020" s="103" t="s">
        <v>115</v>
      </c>
      <c r="E1020" s="103" t="s">
        <v>115</v>
      </c>
    </row>
    <row r="1021" spans="1:5">
      <c r="A1021" s="105" t="s">
        <v>3004</v>
      </c>
      <c r="B1021" s="103" t="s">
        <v>3005</v>
      </c>
      <c r="C1021" s="103" t="s">
        <v>3006</v>
      </c>
      <c r="D1021" s="103" t="s">
        <v>115</v>
      </c>
      <c r="E1021" s="103" t="s">
        <v>115</v>
      </c>
    </row>
    <row r="1022" spans="1:5">
      <c r="A1022" s="105" t="s">
        <v>3007</v>
      </c>
      <c r="B1022" s="103" t="s">
        <v>3008</v>
      </c>
      <c r="C1022" s="103" t="s">
        <v>3009</v>
      </c>
      <c r="D1022" s="103" t="s">
        <v>115</v>
      </c>
      <c r="E1022" s="103" t="s">
        <v>115</v>
      </c>
    </row>
    <row r="1023" spans="1:5">
      <c r="A1023" s="105" t="s">
        <v>3010</v>
      </c>
      <c r="B1023" s="103" t="s">
        <v>3011</v>
      </c>
      <c r="C1023" s="103" t="s">
        <v>3012</v>
      </c>
      <c r="D1023" s="103" t="s">
        <v>115</v>
      </c>
      <c r="E1023" s="103" t="s">
        <v>115</v>
      </c>
    </row>
    <row r="1024" spans="1:5">
      <c r="A1024" s="105" t="s">
        <v>3013</v>
      </c>
      <c r="B1024" s="103" t="s">
        <v>3014</v>
      </c>
      <c r="C1024" s="103" t="s">
        <v>3015</v>
      </c>
      <c r="D1024" s="103" t="s">
        <v>115</v>
      </c>
      <c r="E1024" s="103" t="s">
        <v>115</v>
      </c>
    </row>
    <row r="1025" spans="1:5">
      <c r="A1025" s="105" t="s">
        <v>3016</v>
      </c>
      <c r="B1025" s="103" t="s">
        <v>3017</v>
      </c>
      <c r="C1025" s="103" t="s">
        <v>3018</v>
      </c>
      <c r="D1025" s="103" t="s">
        <v>115</v>
      </c>
      <c r="E1025" s="103" t="s">
        <v>115</v>
      </c>
    </row>
    <row r="1026" spans="1:5">
      <c r="A1026" s="105" t="s">
        <v>3019</v>
      </c>
      <c r="B1026" s="103" t="s">
        <v>2287</v>
      </c>
      <c r="C1026" s="103" t="s">
        <v>2825</v>
      </c>
      <c r="D1026" s="103" t="s">
        <v>115</v>
      </c>
      <c r="E1026" s="103" t="s">
        <v>115</v>
      </c>
    </row>
    <row r="1027" spans="1:5">
      <c r="A1027" s="105" t="s">
        <v>3020</v>
      </c>
      <c r="B1027" s="103" t="s">
        <v>3021</v>
      </c>
      <c r="C1027" s="103" t="s">
        <v>3022</v>
      </c>
      <c r="D1027" s="103" t="s">
        <v>115</v>
      </c>
      <c r="E1027" s="103" t="s">
        <v>115</v>
      </c>
    </row>
    <row r="1028" spans="1:5">
      <c r="A1028" s="105" t="s">
        <v>3023</v>
      </c>
      <c r="B1028" s="103" t="s">
        <v>3024</v>
      </c>
      <c r="C1028" s="103" t="s">
        <v>3025</v>
      </c>
      <c r="D1028" s="103" t="s">
        <v>115</v>
      </c>
      <c r="E1028" s="103" t="s">
        <v>115</v>
      </c>
    </row>
    <row r="1029" spans="1:5">
      <c r="A1029" s="105" t="s">
        <v>3026</v>
      </c>
      <c r="B1029" s="103" t="s">
        <v>3027</v>
      </c>
      <c r="C1029" s="103" t="s">
        <v>3028</v>
      </c>
      <c r="D1029" s="103" t="s">
        <v>115</v>
      </c>
      <c r="E1029" s="103" t="s">
        <v>115</v>
      </c>
    </row>
    <row r="1030" spans="1:5">
      <c r="A1030" s="105" t="s">
        <v>3029</v>
      </c>
      <c r="B1030" s="103" t="s">
        <v>3030</v>
      </c>
      <c r="C1030" s="103" t="s">
        <v>3031</v>
      </c>
      <c r="D1030" s="103" t="s">
        <v>115</v>
      </c>
      <c r="E1030" s="103" t="s">
        <v>115</v>
      </c>
    </row>
    <row r="1031" spans="1:5">
      <c r="A1031" s="105" t="s">
        <v>3032</v>
      </c>
      <c r="B1031" s="103" t="s">
        <v>3033</v>
      </c>
      <c r="C1031" s="103" t="s">
        <v>1670</v>
      </c>
      <c r="D1031" s="103" t="s">
        <v>115</v>
      </c>
      <c r="E1031" s="103" t="s">
        <v>115</v>
      </c>
    </row>
    <row r="1032" spans="1:5">
      <c r="A1032" s="105" t="s">
        <v>3034</v>
      </c>
      <c r="B1032" s="103" t="s">
        <v>3035</v>
      </c>
      <c r="C1032" s="103" t="s">
        <v>3036</v>
      </c>
      <c r="D1032" s="103" t="s">
        <v>115</v>
      </c>
      <c r="E1032" s="103" t="s">
        <v>115</v>
      </c>
    </row>
    <row r="1033" spans="1:5">
      <c r="A1033" s="105" t="s">
        <v>3037</v>
      </c>
      <c r="B1033" s="103" t="s">
        <v>3038</v>
      </c>
      <c r="C1033" s="103" t="s">
        <v>3039</v>
      </c>
      <c r="D1033" s="103" t="s">
        <v>115</v>
      </c>
      <c r="E1033" s="103" t="s">
        <v>115</v>
      </c>
    </row>
    <row r="1034" spans="1:5">
      <c r="A1034" s="105" t="s">
        <v>3040</v>
      </c>
      <c r="B1034" s="103" t="s">
        <v>3041</v>
      </c>
      <c r="C1034" s="103" t="s">
        <v>3042</v>
      </c>
      <c r="D1034" s="103" t="s">
        <v>115</v>
      </c>
      <c r="E1034" s="103" t="s">
        <v>115</v>
      </c>
    </row>
    <row r="1035" spans="1:5">
      <c r="A1035" s="105" t="s">
        <v>3043</v>
      </c>
      <c r="B1035" s="103" t="s">
        <v>3044</v>
      </c>
      <c r="C1035" s="103" t="s">
        <v>3045</v>
      </c>
      <c r="D1035" s="103" t="s">
        <v>115</v>
      </c>
      <c r="E1035" s="103" t="s">
        <v>115</v>
      </c>
    </row>
    <row r="1036" spans="1:5">
      <c r="A1036" s="105" t="s">
        <v>3046</v>
      </c>
      <c r="B1036" s="103" t="s">
        <v>3047</v>
      </c>
      <c r="C1036" s="103" t="s">
        <v>3048</v>
      </c>
      <c r="D1036" s="103" t="s">
        <v>115</v>
      </c>
      <c r="E1036" s="103" t="s">
        <v>115</v>
      </c>
    </row>
    <row r="1037" spans="1:5">
      <c r="A1037" s="105" t="s">
        <v>3049</v>
      </c>
      <c r="B1037" s="103" t="s">
        <v>3050</v>
      </c>
      <c r="C1037" s="103" t="s">
        <v>3051</v>
      </c>
      <c r="D1037" s="103" t="s">
        <v>115</v>
      </c>
      <c r="E1037" s="103" t="s">
        <v>115</v>
      </c>
    </row>
    <row r="1038" spans="1:5">
      <c r="A1038" s="105" t="s">
        <v>3052</v>
      </c>
      <c r="B1038" s="103" t="s">
        <v>3053</v>
      </c>
      <c r="C1038" s="103" t="s">
        <v>516</v>
      </c>
      <c r="D1038" s="103" t="s">
        <v>115</v>
      </c>
      <c r="E1038" s="103" t="s">
        <v>115</v>
      </c>
    </row>
    <row r="1039" spans="1:5">
      <c r="A1039" s="105" t="s">
        <v>3054</v>
      </c>
      <c r="B1039" s="103" t="s">
        <v>3055</v>
      </c>
      <c r="C1039" s="103" t="s">
        <v>3056</v>
      </c>
      <c r="D1039" s="103" t="s">
        <v>115</v>
      </c>
      <c r="E1039" s="103" t="s">
        <v>115</v>
      </c>
    </row>
    <row r="1040" spans="1:5">
      <c r="A1040" s="105" t="s">
        <v>3057</v>
      </c>
      <c r="B1040" s="103" t="s">
        <v>3058</v>
      </c>
      <c r="C1040" s="103" t="s">
        <v>3059</v>
      </c>
      <c r="D1040" s="103" t="s">
        <v>115</v>
      </c>
      <c r="E1040" s="103" t="s">
        <v>115</v>
      </c>
    </row>
    <row r="1041" spans="1:5">
      <c r="A1041" s="105" t="s">
        <v>3060</v>
      </c>
      <c r="B1041" s="103" t="s">
        <v>3061</v>
      </c>
      <c r="C1041" s="103" t="s">
        <v>3062</v>
      </c>
      <c r="D1041" s="103" t="s">
        <v>115</v>
      </c>
      <c r="E1041" s="103" t="s">
        <v>115</v>
      </c>
    </row>
    <row r="1042" spans="1:5">
      <c r="A1042" s="105" t="s">
        <v>3063</v>
      </c>
      <c r="B1042" s="103" t="s">
        <v>3064</v>
      </c>
      <c r="C1042" s="103" t="s">
        <v>3065</v>
      </c>
      <c r="D1042" s="103" t="s">
        <v>115</v>
      </c>
      <c r="E1042" s="103" t="s">
        <v>115</v>
      </c>
    </row>
    <row r="1043" spans="1:5">
      <c r="A1043" s="105" t="s">
        <v>3066</v>
      </c>
      <c r="B1043" s="103" t="s">
        <v>3067</v>
      </c>
      <c r="C1043" s="103" t="s">
        <v>3068</v>
      </c>
      <c r="D1043" s="103" t="s">
        <v>115</v>
      </c>
      <c r="E1043" s="103" t="s">
        <v>115</v>
      </c>
    </row>
    <row r="1044" spans="1:5">
      <c r="A1044" s="105" t="s">
        <v>3069</v>
      </c>
      <c r="B1044" s="103" t="s">
        <v>3070</v>
      </c>
      <c r="C1044" s="103" t="s">
        <v>3071</v>
      </c>
      <c r="D1044" s="103" t="s">
        <v>115</v>
      </c>
      <c r="E1044" s="103" t="s">
        <v>115</v>
      </c>
    </row>
    <row r="1045" spans="1:5">
      <c r="A1045" s="105" t="s">
        <v>3072</v>
      </c>
      <c r="B1045" s="103" t="s">
        <v>3073</v>
      </c>
      <c r="C1045" s="103" t="s">
        <v>3074</v>
      </c>
      <c r="D1045" s="103" t="s">
        <v>115</v>
      </c>
      <c r="E1045" s="103" t="s">
        <v>115</v>
      </c>
    </row>
    <row r="1046" spans="1:5">
      <c r="A1046" s="105" t="s">
        <v>3075</v>
      </c>
      <c r="B1046" s="103" t="s">
        <v>3076</v>
      </c>
      <c r="C1046" s="103" t="s">
        <v>3077</v>
      </c>
      <c r="D1046" s="103" t="s">
        <v>115</v>
      </c>
      <c r="E1046" s="103" t="s">
        <v>115</v>
      </c>
    </row>
    <row r="1047" spans="1:5">
      <c r="A1047" s="105" t="s">
        <v>3078</v>
      </c>
      <c r="B1047" s="103" t="s">
        <v>3079</v>
      </c>
      <c r="C1047" s="103" t="s">
        <v>1343</v>
      </c>
      <c r="D1047" s="103" t="s">
        <v>115</v>
      </c>
      <c r="E1047" s="103" t="s">
        <v>115</v>
      </c>
    </row>
    <row r="1048" spans="1:5">
      <c r="A1048" s="105" t="s">
        <v>3080</v>
      </c>
      <c r="B1048" s="103" t="s">
        <v>3081</v>
      </c>
      <c r="C1048" s="103" t="s">
        <v>3082</v>
      </c>
      <c r="D1048" s="103" t="s">
        <v>115</v>
      </c>
      <c r="E1048" s="103" t="s">
        <v>115</v>
      </c>
    </row>
    <row r="1049" spans="1:5">
      <c r="A1049" s="105" t="s">
        <v>3083</v>
      </c>
      <c r="B1049" s="103" t="s">
        <v>3084</v>
      </c>
      <c r="C1049" s="103" t="s">
        <v>3085</v>
      </c>
      <c r="D1049" s="103" t="s">
        <v>115</v>
      </c>
      <c r="E1049" s="103" t="s">
        <v>115</v>
      </c>
    </row>
    <row r="1050" spans="1:5">
      <c r="A1050" s="105" t="s">
        <v>3086</v>
      </c>
      <c r="B1050" s="103" t="s">
        <v>290</v>
      </c>
      <c r="C1050" s="103" t="s">
        <v>3087</v>
      </c>
      <c r="D1050" s="103" t="s">
        <v>115</v>
      </c>
      <c r="E1050" s="103" t="s">
        <v>115</v>
      </c>
    </row>
    <row r="1051" spans="1:5">
      <c r="A1051" s="105" t="s">
        <v>3088</v>
      </c>
      <c r="B1051" s="103" t="s">
        <v>3089</v>
      </c>
      <c r="C1051" s="103" t="s">
        <v>3090</v>
      </c>
      <c r="D1051" s="103" t="s">
        <v>115</v>
      </c>
      <c r="E1051" s="103" t="s">
        <v>115</v>
      </c>
    </row>
    <row r="1052" spans="1:5">
      <c r="A1052" s="105" t="s">
        <v>3091</v>
      </c>
      <c r="B1052" s="103" t="s">
        <v>3092</v>
      </c>
      <c r="C1052" s="103" t="s">
        <v>1078</v>
      </c>
      <c r="D1052" s="103" t="s">
        <v>115</v>
      </c>
      <c r="E1052" s="103" t="s">
        <v>115</v>
      </c>
    </row>
    <row r="1053" spans="1:5">
      <c r="A1053" s="105" t="s">
        <v>3093</v>
      </c>
      <c r="B1053" s="103" t="s">
        <v>3094</v>
      </c>
      <c r="C1053" s="103" t="s">
        <v>3095</v>
      </c>
      <c r="D1053" s="103" t="s">
        <v>115</v>
      </c>
      <c r="E1053" s="103" t="s">
        <v>115</v>
      </c>
    </row>
    <row r="1054" spans="1:5">
      <c r="A1054" s="105" t="s">
        <v>3096</v>
      </c>
      <c r="B1054" s="103" t="s">
        <v>3097</v>
      </c>
      <c r="C1054" s="103" t="s">
        <v>3098</v>
      </c>
      <c r="D1054" s="103" t="s">
        <v>115</v>
      </c>
      <c r="E1054" s="103" t="s">
        <v>115</v>
      </c>
    </row>
    <row r="1055" spans="1:5">
      <c r="A1055" s="105" t="s">
        <v>3099</v>
      </c>
      <c r="B1055" s="103" t="s">
        <v>3100</v>
      </c>
      <c r="C1055" s="103" t="s">
        <v>3101</v>
      </c>
      <c r="D1055" s="103" t="s">
        <v>115</v>
      </c>
      <c r="E1055" s="103" t="s">
        <v>115</v>
      </c>
    </row>
    <row r="1056" spans="1:5">
      <c r="A1056" s="105" t="s">
        <v>3102</v>
      </c>
      <c r="B1056" s="103" t="s">
        <v>3103</v>
      </c>
      <c r="C1056" s="103" t="s">
        <v>2034</v>
      </c>
      <c r="D1056" s="103" t="s">
        <v>115</v>
      </c>
      <c r="E1056" s="103" t="s">
        <v>115</v>
      </c>
    </row>
    <row r="1057" spans="1:5">
      <c r="A1057" s="105" t="s">
        <v>3104</v>
      </c>
      <c r="B1057" s="103" t="s">
        <v>3105</v>
      </c>
      <c r="C1057" s="103" t="s">
        <v>1001</v>
      </c>
      <c r="D1057" s="103" t="s">
        <v>115</v>
      </c>
      <c r="E1057" s="103" t="s">
        <v>115</v>
      </c>
    </row>
    <row r="1058" spans="1:5">
      <c r="A1058" s="105" t="s">
        <v>3106</v>
      </c>
      <c r="B1058" s="103" t="s">
        <v>3107</v>
      </c>
      <c r="C1058" s="103" t="s">
        <v>516</v>
      </c>
      <c r="D1058" s="103" t="s">
        <v>115</v>
      </c>
      <c r="E1058" s="103" t="s">
        <v>115</v>
      </c>
    </row>
    <row r="1059" spans="1:5">
      <c r="A1059" s="105" t="s">
        <v>3108</v>
      </c>
      <c r="B1059" s="103" t="s">
        <v>3109</v>
      </c>
      <c r="C1059" s="103" t="s">
        <v>3110</v>
      </c>
      <c r="D1059" s="103" t="s">
        <v>115</v>
      </c>
      <c r="E1059" s="103" t="s">
        <v>115</v>
      </c>
    </row>
    <row r="1060" spans="1:5">
      <c r="A1060" s="105" t="s">
        <v>3111</v>
      </c>
      <c r="B1060" s="103" t="s">
        <v>3112</v>
      </c>
      <c r="C1060" s="103" t="s">
        <v>3113</v>
      </c>
      <c r="D1060" s="103" t="s">
        <v>115</v>
      </c>
      <c r="E1060" s="103" t="s">
        <v>115</v>
      </c>
    </row>
    <row r="1061" spans="1:5">
      <c r="A1061" s="105" t="s">
        <v>3114</v>
      </c>
      <c r="B1061" s="103" t="s">
        <v>3115</v>
      </c>
      <c r="C1061" s="103" t="s">
        <v>3116</v>
      </c>
      <c r="D1061" s="103" t="s">
        <v>115</v>
      </c>
      <c r="E1061" s="103" t="s">
        <v>115</v>
      </c>
    </row>
    <row r="1062" spans="1:5">
      <c r="A1062" s="105" t="s">
        <v>3117</v>
      </c>
      <c r="B1062" s="103" t="s">
        <v>3118</v>
      </c>
      <c r="C1062" s="103" t="s">
        <v>3119</v>
      </c>
      <c r="D1062" s="103" t="s">
        <v>115</v>
      </c>
      <c r="E1062" s="103" t="s">
        <v>115</v>
      </c>
    </row>
    <row r="1063" spans="1:5">
      <c r="A1063" s="105" t="s">
        <v>3120</v>
      </c>
      <c r="B1063" s="103" t="s">
        <v>3121</v>
      </c>
      <c r="C1063" s="103" t="s">
        <v>2377</v>
      </c>
      <c r="D1063" s="103" t="s">
        <v>115</v>
      </c>
      <c r="E1063" s="103" t="s">
        <v>115</v>
      </c>
    </row>
    <row r="1064" spans="1:5">
      <c r="A1064" s="105" t="s">
        <v>3122</v>
      </c>
      <c r="B1064" s="103" t="s">
        <v>3123</v>
      </c>
      <c r="C1064" s="103" t="s">
        <v>3124</v>
      </c>
      <c r="D1064" s="103" t="s">
        <v>115</v>
      </c>
      <c r="E1064" s="103" t="s">
        <v>115</v>
      </c>
    </row>
    <row r="1065" spans="1:5">
      <c r="A1065" s="105" t="s">
        <v>3125</v>
      </c>
      <c r="B1065" s="103" t="s">
        <v>3126</v>
      </c>
      <c r="C1065" s="103" t="s">
        <v>3127</v>
      </c>
      <c r="D1065" s="103" t="s">
        <v>115</v>
      </c>
      <c r="E1065" s="103" t="s">
        <v>115</v>
      </c>
    </row>
    <row r="1066" spans="1:5">
      <c r="A1066" s="105" t="s">
        <v>3128</v>
      </c>
      <c r="B1066" s="103" t="s">
        <v>3129</v>
      </c>
      <c r="C1066" s="103" t="s">
        <v>3130</v>
      </c>
      <c r="D1066" s="103" t="s">
        <v>115</v>
      </c>
      <c r="E1066" s="103" t="s">
        <v>115</v>
      </c>
    </row>
    <row r="1067" spans="1:5">
      <c r="A1067" s="105" t="s">
        <v>3131</v>
      </c>
      <c r="B1067" s="103" t="s">
        <v>3132</v>
      </c>
      <c r="C1067" s="103" t="s">
        <v>3133</v>
      </c>
      <c r="D1067" s="103" t="s">
        <v>115</v>
      </c>
      <c r="E1067" s="103" t="s">
        <v>115</v>
      </c>
    </row>
    <row r="1068" spans="1:5">
      <c r="A1068" s="105" t="s">
        <v>3134</v>
      </c>
      <c r="B1068" s="103" t="s">
        <v>3135</v>
      </c>
      <c r="C1068" s="103" t="s">
        <v>3136</v>
      </c>
      <c r="D1068" s="103" t="s">
        <v>115</v>
      </c>
      <c r="E1068" s="103" t="s">
        <v>115</v>
      </c>
    </row>
    <row r="1069" spans="1:5">
      <c r="A1069" s="105" t="s">
        <v>3137</v>
      </c>
      <c r="B1069" s="103" t="s">
        <v>3138</v>
      </c>
      <c r="C1069" s="103" t="s">
        <v>3139</v>
      </c>
      <c r="D1069" s="103" t="s">
        <v>115</v>
      </c>
      <c r="E1069" s="103" t="s">
        <v>115</v>
      </c>
    </row>
    <row r="1070" spans="1:5">
      <c r="A1070" s="105" t="s">
        <v>3140</v>
      </c>
      <c r="B1070" s="103" t="s">
        <v>3141</v>
      </c>
      <c r="C1070" s="103" t="s">
        <v>3142</v>
      </c>
      <c r="D1070" s="103" t="s">
        <v>115</v>
      </c>
      <c r="E1070" s="103" t="s">
        <v>115</v>
      </c>
    </row>
    <row r="1071" spans="1:5">
      <c r="A1071" s="105" t="s">
        <v>3143</v>
      </c>
      <c r="B1071" s="103" t="s">
        <v>3144</v>
      </c>
      <c r="C1071" s="103" t="s">
        <v>3145</v>
      </c>
      <c r="D1071" s="103" t="s">
        <v>115</v>
      </c>
      <c r="E1071" s="103" t="s">
        <v>115</v>
      </c>
    </row>
    <row r="1072" spans="1:5">
      <c r="A1072" s="105" t="s">
        <v>3146</v>
      </c>
      <c r="B1072" s="103" t="s">
        <v>3147</v>
      </c>
      <c r="C1072" s="103" t="s">
        <v>3148</v>
      </c>
      <c r="D1072" s="103" t="s">
        <v>115</v>
      </c>
      <c r="E1072" s="103" t="s">
        <v>115</v>
      </c>
    </row>
    <row r="1073" spans="1:5">
      <c r="A1073" s="105" t="s">
        <v>3149</v>
      </c>
      <c r="B1073" s="103" t="s">
        <v>3150</v>
      </c>
      <c r="C1073" s="103" t="s">
        <v>3151</v>
      </c>
      <c r="D1073" s="103" t="s">
        <v>115</v>
      </c>
      <c r="E1073" s="103" t="s">
        <v>115</v>
      </c>
    </row>
    <row r="1074" spans="1:5">
      <c r="A1074" s="105" t="s">
        <v>3152</v>
      </c>
      <c r="B1074" s="103" t="s">
        <v>3153</v>
      </c>
      <c r="C1074" s="103" t="s">
        <v>3154</v>
      </c>
      <c r="D1074" s="103" t="s">
        <v>115</v>
      </c>
      <c r="E1074" s="103" t="s">
        <v>115</v>
      </c>
    </row>
    <row r="1075" spans="1:5">
      <c r="A1075" s="105" t="s">
        <v>3155</v>
      </c>
      <c r="B1075" s="103" t="s">
        <v>3156</v>
      </c>
      <c r="C1075" s="103" t="s">
        <v>2082</v>
      </c>
      <c r="D1075" s="103" t="s">
        <v>115</v>
      </c>
      <c r="E1075" s="103" t="s">
        <v>115</v>
      </c>
    </row>
    <row r="1076" spans="1:5">
      <c r="A1076" s="105" t="s">
        <v>3157</v>
      </c>
      <c r="B1076" s="103" t="s">
        <v>3158</v>
      </c>
      <c r="C1076" s="103" t="s">
        <v>3159</v>
      </c>
      <c r="D1076" s="103" t="s">
        <v>115</v>
      </c>
      <c r="E1076" s="103" t="s">
        <v>115</v>
      </c>
    </row>
    <row r="1077" spans="1:5">
      <c r="A1077" s="105" t="s">
        <v>3160</v>
      </c>
      <c r="B1077" s="103" t="s">
        <v>3161</v>
      </c>
      <c r="C1077" s="103" t="s">
        <v>3162</v>
      </c>
      <c r="D1077" s="103" t="s">
        <v>115</v>
      </c>
      <c r="E1077" s="103" t="s">
        <v>115</v>
      </c>
    </row>
    <row r="1078" spans="1:5">
      <c r="A1078" s="105" t="s">
        <v>3163</v>
      </c>
      <c r="B1078" s="103" t="s">
        <v>3164</v>
      </c>
      <c r="C1078" s="103" t="s">
        <v>3165</v>
      </c>
      <c r="D1078" s="103" t="s">
        <v>115</v>
      </c>
      <c r="E1078" s="103" t="s">
        <v>115</v>
      </c>
    </row>
    <row r="1079" spans="1:5">
      <c r="A1079" s="105" t="s">
        <v>3166</v>
      </c>
      <c r="B1079" s="103" t="s">
        <v>3167</v>
      </c>
      <c r="C1079" s="103" t="s">
        <v>3168</v>
      </c>
      <c r="D1079" s="103" t="s">
        <v>115</v>
      </c>
      <c r="E1079" s="103" t="s">
        <v>115</v>
      </c>
    </row>
    <row r="1080" spans="1:5">
      <c r="A1080" s="105" t="s">
        <v>3169</v>
      </c>
      <c r="B1080" s="103" t="s">
        <v>3170</v>
      </c>
      <c r="C1080" s="103" t="s">
        <v>3171</v>
      </c>
      <c r="D1080" s="103" t="s">
        <v>115</v>
      </c>
      <c r="E1080" s="103" t="s">
        <v>115</v>
      </c>
    </row>
    <row r="1081" spans="1:5">
      <c r="A1081" s="105" t="s">
        <v>3172</v>
      </c>
      <c r="B1081" s="103" t="s">
        <v>3173</v>
      </c>
      <c r="C1081" s="103" t="s">
        <v>3174</v>
      </c>
      <c r="D1081" s="103" t="s">
        <v>115</v>
      </c>
      <c r="E1081" s="103" t="s">
        <v>115</v>
      </c>
    </row>
    <row r="1082" spans="1:5">
      <c r="A1082" s="105" t="s">
        <v>3175</v>
      </c>
      <c r="B1082" s="103" t="s">
        <v>3176</v>
      </c>
      <c r="C1082" s="103" t="s">
        <v>3177</v>
      </c>
      <c r="D1082" s="103" t="s">
        <v>115</v>
      </c>
      <c r="E1082" s="103" t="s">
        <v>115</v>
      </c>
    </row>
    <row r="1083" spans="1:5">
      <c r="A1083" s="105" t="s">
        <v>3178</v>
      </c>
      <c r="B1083" s="103" t="s">
        <v>3179</v>
      </c>
      <c r="C1083" s="103" t="s">
        <v>3180</v>
      </c>
      <c r="D1083" s="103" t="s">
        <v>115</v>
      </c>
      <c r="E1083" s="103" t="s">
        <v>115</v>
      </c>
    </row>
    <row r="1084" spans="1:5">
      <c r="A1084" s="105" t="s">
        <v>3181</v>
      </c>
      <c r="B1084" s="103" t="s">
        <v>3182</v>
      </c>
      <c r="C1084" s="103" t="s">
        <v>3183</v>
      </c>
      <c r="D1084" s="103" t="s">
        <v>115</v>
      </c>
      <c r="E1084" s="103" t="s">
        <v>115</v>
      </c>
    </row>
    <row r="1085" spans="1:5">
      <c r="A1085" s="105" t="s">
        <v>3184</v>
      </c>
      <c r="B1085" s="103" t="s">
        <v>3185</v>
      </c>
      <c r="C1085" s="103" t="s">
        <v>3186</v>
      </c>
      <c r="D1085" s="103" t="s">
        <v>115</v>
      </c>
      <c r="E1085" s="103" t="s">
        <v>115</v>
      </c>
    </row>
    <row r="1086" spans="1:5">
      <c r="A1086" s="105" t="s">
        <v>3187</v>
      </c>
      <c r="B1086" s="103" t="s">
        <v>3188</v>
      </c>
      <c r="C1086" s="103" t="s">
        <v>3189</v>
      </c>
      <c r="D1086" s="103" t="s">
        <v>115</v>
      </c>
      <c r="E1086" s="103" t="s">
        <v>115</v>
      </c>
    </row>
    <row r="1087" spans="1:5">
      <c r="A1087" s="105" t="s">
        <v>3190</v>
      </c>
      <c r="B1087" s="103" t="s">
        <v>3191</v>
      </c>
      <c r="C1087" s="103" t="s">
        <v>3192</v>
      </c>
      <c r="D1087" s="103" t="s">
        <v>115</v>
      </c>
      <c r="E1087" s="103" t="s">
        <v>115</v>
      </c>
    </row>
    <row r="1088" spans="1:5">
      <c r="A1088" s="105" t="s">
        <v>3193</v>
      </c>
      <c r="B1088" s="103" t="s">
        <v>3194</v>
      </c>
      <c r="C1088" s="103" t="s">
        <v>1670</v>
      </c>
      <c r="D1088" s="103" t="s">
        <v>115</v>
      </c>
      <c r="E1088" s="103" t="s">
        <v>115</v>
      </c>
    </row>
    <row r="1089" spans="1:5">
      <c r="A1089" s="105" t="s">
        <v>3195</v>
      </c>
      <c r="B1089" s="103" t="s">
        <v>3196</v>
      </c>
      <c r="C1089" s="103" t="s">
        <v>3197</v>
      </c>
      <c r="D1089" s="103" t="s">
        <v>115</v>
      </c>
      <c r="E1089" s="103" t="s">
        <v>115</v>
      </c>
    </row>
    <row r="1090" spans="1:5">
      <c r="A1090" s="105" t="s">
        <v>3198</v>
      </c>
      <c r="B1090" s="103" t="s">
        <v>3199</v>
      </c>
      <c r="C1090" s="103" t="s">
        <v>3200</v>
      </c>
      <c r="D1090" s="103" t="s">
        <v>115</v>
      </c>
      <c r="E1090" s="103" t="s">
        <v>115</v>
      </c>
    </row>
    <row r="1091" spans="1:5">
      <c r="A1091" s="105" t="s">
        <v>3201</v>
      </c>
      <c r="B1091" s="103" t="s">
        <v>3202</v>
      </c>
      <c r="C1091" s="103" t="s">
        <v>3203</v>
      </c>
      <c r="D1091" s="103" t="s">
        <v>115</v>
      </c>
      <c r="E1091" s="103" t="s">
        <v>115</v>
      </c>
    </row>
    <row r="1092" spans="1:5">
      <c r="A1092" s="105" t="s">
        <v>3204</v>
      </c>
      <c r="B1092" s="103" t="s">
        <v>3205</v>
      </c>
      <c r="C1092" s="103" t="s">
        <v>3206</v>
      </c>
      <c r="D1092" s="103" t="s">
        <v>115</v>
      </c>
      <c r="E1092" s="103" t="s">
        <v>115</v>
      </c>
    </row>
    <row r="1093" spans="1:5">
      <c r="A1093" s="105" t="s">
        <v>3207</v>
      </c>
      <c r="B1093" s="103" t="s">
        <v>3208</v>
      </c>
      <c r="C1093" s="103" t="s">
        <v>2253</v>
      </c>
      <c r="D1093" s="103" t="s">
        <v>115</v>
      </c>
      <c r="E1093" s="103" t="s">
        <v>115</v>
      </c>
    </row>
    <row r="1094" spans="1:5">
      <c r="A1094" s="105" t="s">
        <v>3209</v>
      </c>
      <c r="B1094" s="103" t="s">
        <v>3210</v>
      </c>
      <c r="C1094" s="103" t="s">
        <v>3211</v>
      </c>
      <c r="D1094" s="103" t="s">
        <v>115</v>
      </c>
      <c r="E1094" s="103" t="s">
        <v>115</v>
      </c>
    </row>
    <row r="1095" spans="1:5">
      <c r="A1095" s="105" t="s">
        <v>3212</v>
      </c>
      <c r="B1095" s="103" t="s">
        <v>3213</v>
      </c>
      <c r="C1095" s="103" t="s">
        <v>3214</v>
      </c>
      <c r="D1095" s="103" t="s">
        <v>115</v>
      </c>
      <c r="E1095" s="103" t="s">
        <v>115</v>
      </c>
    </row>
    <row r="1096" spans="1:5">
      <c r="A1096" s="105" t="s">
        <v>3215</v>
      </c>
      <c r="B1096" s="103" t="s">
        <v>3216</v>
      </c>
      <c r="C1096" s="103" t="s">
        <v>3217</v>
      </c>
      <c r="D1096" s="103" t="s">
        <v>115</v>
      </c>
      <c r="E1096" s="103" t="s">
        <v>115</v>
      </c>
    </row>
    <row r="1097" spans="1:5">
      <c r="A1097" s="105" t="s">
        <v>3218</v>
      </c>
      <c r="B1097" s="103" t="s">
        <v>3219</v>
      </c>
      <c r="C1097" s="103" t="s">
        <v>3220</v>
      </c>
      <c r="D1097" s="103" t="s">
        <v>115</v>
      </c>
      <c r="E1097" s="103" t="s">
        <v>115</v>
      </c>
    </row>
    <row r="1098" spans="1:5">
      <c r="A1098" s="105" t="s">
        <v>3221</v>
      </c>
      <c r="B1098" s="103" t="s">
        <v>3222</v>
      </c>
      <c r="C1098" s="103" t="s">
        <v>3223</v>
      </c>
      <c r="D1098" s="103" t="s">
        <v>115</v>
      </c>
      <c r="E1098" s="103" t="s">
        <v>115</v>
      </c>
    </row>
    <row r="1099" spans="1:5">
      <c r="A1099" s="105" t="s">
        <v>3224</v>
      </c>
      <c r="B1099" s="103" t="s">
        <v>3225</v>
      </c>
      <c r="C1099" s="103" t="s">
        <v>3226</v>
      </c>
      <c r="D1099" s="103" t="s">
        <v>115</v>
      </c>
      <c r="E1099" s="103" t="s">
        <v>115</v>
      </c>
    </row>
    <row r="1100" spans="1:5">
      <c r="A1100" s="105" t="s">
        <v>3227</v>
      </c>
      <c r="B1100" s="103" t="s">
        <v>3228</v>
      </c>
      <c r="C1100" s="103" t="s">
        <v>3229</v>
      </c>
      <c r="D1100" s="103" t="s">
        <v>115</v>
      </c>
      <c r="E1100" s="103" t="s">
        <v>115</v>
      </c>
    </row>
    <row r="1101" spans="1:5">
      <c r="A1101" s="105" t="s">
        <v>3230</v>
      </c>
      <c r="B1101" s="103" t="s">
        <v>3231</v>
      </c>
      <c r="C1101" s="103" t="s">
        <v>3232</v>
      </c>
      <c r="D1101" s="103" t="s">
        <v>115</v>
      </c>
      <c r="E1101" s="103" t="s">
        <v>115</v>
      </c>
    </row>
    <row r="1102" spans="1:5">
      <c r="A1102" s="105" t="s">
        <v>3233</v>
      </c>
      <c r="B1102" s="103" t="s">
        <v>3234</v>
      </c>
      <c r="C1102" s="103" t="s">
        <v>3235</v>
      </c>
      <c r="D1102" s="103" t="s">
        <v>115</v>
      </c>
      <c r="E1102" s="103" t="s">
        <v>115</v>
      </c>
    </row>
    <row r="1103" spans="1:5">
      <c r="A1103" s="105" t="s">
        <v>3236</v>
      </c>
      <c r="B1103" s="103" t="s">
        <v>3237</v>
      </c>
      <c r="C1103" s="103" t="s">
        <v>2253</v>
      </c>
      <c r="D1103" s="103" t="s">
        <v>115</v>
      </c>
      <c r="E1103" s="103" t="s">
        <v>115</v>
      </c>
    </row>
    <row r="1104" spans="1:5">
      <c r="A1104" s="105" t="s">
        <v>3238</v>
      </c>
      <c r="B1104" s="103" t="s">
        <v>3239</v>
      </c>
      <c r="C1104" s="103" t="s">
        <v>3240</v>
      </c>
      <c r="D1104" s="103" t="s">
        <v>115</v>
      </c>
      <c r="E1104" s="103" t="s">
        <v>115</v>
      </c>
    </row>
    <row r="1105" spans="1:5">
      <c r="A1105" s="105" t="s">
        <v>3241</v>
      </c>
      <c r="B1105" s="103" t="s">
        <v>3242</v>
      </c>
      <c r="C1105" s="103" t="s">
        <v>3243</v>
      </c>
      <c r="D1105" s="103" t="s">
        <v>115</v>
      </c>
      <c r="E1105" s="103" t="s">
        <v>115</v>
      </c>
    </row>
    <row r="1106" spans="1:5">
      <c r="A1106" s="105" t="s">
        <v>3244</v>
      </c>
      <c r="B1106" s="103" t="s">
        <v>3245</v>
      </c>
      <c r="C1106" s="103" t="s">
        <v>3246</v>
      </c>
      <c r="D1106" s="103" t="s">
        <v>115</v>
      </c>
      <c r="E1106" s="103" t="s">
        <v>115</v>
      </c>
    </row>
    <row r="1107" spans="1:5">
      <c r="A1107" s="105" t="s">
        <v>3247</v>
      </c>
      <c r="B1107" s="103" t="s">
        <v>3248</v>
      </c>
      <c r="C1107" s="103" t="s">
        <v>2221</v>
      </c>
      <c r="D1107" s="103" t="s">
        <v>115</v>
      </c>
      <c r="E1107" s="103" t="s">
        <v>115</v>
      </c>
    </row>
    <row r="1108" spans="1:5">
      <c r="A1108" s="105" t="s">
        <v>3249</v>
      </c>
      <c r="B1108" s="103" t="s">
        <v>3250</v>
      </c>
      <c r="C1108" s="103" t="s">
        <v>3251</v>
      </c>
      <c r="D1108" s="103" t="s">
        <v>115</v>
      </c>
      <c r="E1108" s="103" t="s">
        <v>115</v>
      </c>
    </row>
    <row r="1109" spans="1:5">
      <c r="A1109" s="105" t="s">
        <v>3252</v>
      </c>
      <c r="B1109" s="103" t="s">
        <v>3253</v>
      </c>
      <c r="C1109" s="103" t="s">
        <v>3254</v>
      </c>
      <c r="D1109" s="103" t="s">
        <v>115</v>
      </c>
      <c r="E1109" s="103" t="s">
        <v>115</v>
      </c>
    </row>
    <row r="1110" spans="1:5">
      <c r="A1110" s="105" t="s">
        <v>3255</v>
      </c>
      <c r="B1110" s="103" t="s">
        <v>3256</v>
      </c>
      <c r="C1110" s="103" t="s">
        <v>3257</v>
      </c>
      <c r="D1110" s="103" t="s">
        <v>115</v>
      </c>
      <c r="E1110" s="103" t="s">
        <v>115</v>
      </c>
    </row>
    <row r="1111" spans="1:5">
      <c r="A1111" s="105" t="s">
        <v>3258</v>
      </c>
      <c r="B1111" s="103" t="s">
        <v>3259</v>
      </c>
      <c r="C1111" s="103" t="s">
        <v>3260</v>
      </c>
      <c r="D1111" s="103" t="s">
        <v>115</v>
      </c>
      <c r="E1111" s="103" t="s">
        <v>115</v>
      </c>
    </row>
    <row r="1112" spans="1:5">
      <c r="A1112" s="105" t="s">
        <v>3261</v>
      </c>
      <c r="B1112" s="103" t="s">
        <v>2674</v>
      </c>
      <c r="C1112" s="103" t="s">
        <v>3262</v>
      </c>
      <c r="D1112" s="103" t="s">
        <v>115</v>
      </c>
      <c r="E1112" s="103" t="s">
        <v>115</v>
      </c>
    </row>
    <row r="1113" spans="1:5">
      <c r="A1113" s="105" t="s">
        <v>3263</v>
      </c>
      <c r="B1113" s="103" t="s">
        <v>3264</v>
      </c>
      <c r="C1113" s="103" t="s">
        <v>3265</v>
      </c>
      <c r="D1113" s="103" t="s">
        <v>115</v>
      </c>
      <c r="E1113" s="103" t="s">
        <v>115</v>
      </c>
    </row>
    <row r="1114" spans="1:5">
      <c r="A1114" s="105" t="s">
        <v>3266</v>
      </c>
      <c r="B1114" s="103" t="s">
        <v>3267</v>
      </c>
      <c r="C1114" s="103" t="s">
        <v>3268</v>
      </c>
      <c r="D1114" s="103" t="s">
        <v>115</v>
      </c>
      <c r="E1114" s="103" t="s">
        <v>115</v>
      </c>
    </row>
    <row r="1115" spans="1:5">
      <c r="A1115" s="105" t="s">
        <v>3269</v>
      </c>
      <c r="B1115" s="103" t="s">
        <v>3270</v>
      </c>
      <c r="C1115" s="103" t="s">
        <v>3271</v>
      </c>
      <c r="D1115" s="103" t="s">
        <v>115</v>
      </c>
      <c r="E1115" s="103" t="s">
        <v>115</v>
      </c>
    </row>
    <row r="1116" spans="1:5">
      <c r="A1116" s="105" t="s">
        <v>3272</v>
      </c>
      <c r="B1116" s="103" t="s">
        <v>3273</v>
      </c>
      <c r="C1116" s="103" t="s">
        <v>3274</v>
      </c>
      <c r="D1116" s="103" t="s">
        <v>115</v>
      </c>
      <c r="E1116" s="103" t="s">
        <v>115</v>
      </c>
    </row>
    <row r="1117" spans="1:5">
      <c r="A1117" s="105" t="s">
        <v>3275</v>
      </c>
      <c r="B1117" s="103" t="s">
        <v>3276</v>
      </c>
      <c r="C1117" s="103" t="s">
        <v>3277</v>
      </c>
      <c r="D1117" s="103" t="s">
        <v>115</v>
      </c>
      <c r="E1117" s="103" t="s">
        <v>115</v>
      </c>
    </row>
    <row r="1118" spans="1:5">
      <c r="A1118" s="105" t="s">
        <v>3278</v>
      </c>
      <c r="B1118" s="103" t="s">
        <v>3279</v>
      </c>
      <c r="C1118" s="103" t="s">
        <v>3280</v>
      </c>
      <c r="D1118" s="103" t="s">
        <v>115</v>
      </c>
      <c r="E1118" s="103" t="s">
        <v>115</v>
      </c>
    </row>
    <row r="1119" spans="1:5">
      <c r="A1119" s="105" t="s">
        <v>3281</v>
      </c>
      <c r="B1119" s="103" t="s">
        <v>3282</v>
      </c>
      <c r="C1119" s="103" t="s">
        <v>3283</v>
      </c>
      <c r="D1119" s="103" t="s">
        <v>115</v>
      </c>
      <c r="E1119" s="103" t="s">
        <v>115</v>
      </c>
    </row>
    <row r="1120" spans="1:5">
      <c r="A1120" s="105" t="s">
        <v>3284</v>
      </c>
      <c r="B1120" s="103" t="s">
        <v>3285</v>
      </c>
      <c r="C1120" s="103" t="s">
        <v>3286</v>
      </c>
      <c r="D1120" s="103" t="s">
        <v>115</v>
      </c>
      <c r="E1120" s="103" t="s">
        <v>115</v>
      </c>
    </row>
    <row r="1121" spans="1:5">
      <c r="A1121" s="105" t="s">
        <v>3287</v>
      </c>
      <c r="B1121" s="103" t="s">
        <v>3288</v>
      </c>
      <c r="C1121" s="103" t="s">
        <v>3289</v>
      </c>
      <c r="D1121" s="103" t="s">
        <v>115</v>
      </c>
      <c r="E1121" s="103" t="s">
        <v>115</v>
      </c>
    </row>
    <row r="1122" spans="1:5">
      <c r="A1122" s="105" t="s">
        <v>3290</v>
      </c>
      <c r="B1122" s="103" t="s">
        <v>3291</v>
      </c>
      <c r="C1122" s="103" t="s">
        <v>3292</v>
      </c>
      <c r="D1122" s="103" t="s">
        <v>115</v>
      </c>
      <c r="E1122" s="103" t="s">
        <v>115</v>
      </c>
    </row>
    <row r="1123" spans="1:5">
      <c r="A1123" s="105" t="s">
        <v>3293</v>
      </c>
      <c r="B1123" s="103" t="s">
        <v>3294</v>
      </c>
      <c r="C1123" s="103" t="s">
        <v>3295</v>
      </c>
      <c r="D1123" s="103" t="s">
        <v>115</v>
      </c>
      <c r="E1123" s="103" t="s">
        <v>115</v>
      </c>
    </row>
    <row r="1124" spans="1:5">
      <c r="A1124" s="105" t="s">
        <v>3296</v>
      </c>
      <c r="B1124" s="103" t="s">
        <v>3297</v>
      </c>
      <c r="C1124" s="103" t="s">
        <v>3298</v>
      </c>
      <c r="D1124" s="103" t="s">
        <v>115</v>
      </c>
      <c r="E1124" s="103" t="s">
        <v>115</v>
      </c>
    </row>
    <row r="1125" spans="1:5">
      <c r="A1125" s="105" t="s">
        <v>3299</v>
      </c>
      <c r="B1125" s="103" t="s">
        <v>3300</v>
      </c>
      <c r="C1125" s="103" t="s">
        <v>3301</v>
      </c>
      <c r="D1125" s="103" t="s">
        <v>115</v>
      </c>
      <c r="E1125" s="103" t="s">
        <v>115</v>
      </c>
    </row>
    <row r="1126" spans="1:5">
      <c r="A1126" s="105" t="s">
        <v>3302</v>
      </c>
      <c r="B1126" s="103" t="s">
        <v>3303</v>
      </c>
      <c r="C1126" s="103" t="s">
        <v>3304</v>
      </c>
      <c r="D1126" s="103" t="s">
        <v>115</v>
      </c>
      <c r="E1126" s="103" t="s">
        <v>115</v>
      </c>
    </row>
    <row r="1127" spans="1:5">
      <c r="A1127" s="105" t="s">
        <v>3305</v>
      </c>
      <c r="B1127" s="103" t="s">
        <v>3306</v>
      </c>
      <c r="C1127" s="103" t="s">
        <v>3307</v>
      </c>
      <c r="D1127" s="103" t="s">
        <v>115</v>
      </c>
      <c r="E1127" s="103" t="s">
        <v>115</v>
      </c>
    </row>
    <row r="1128" spans="1:5">
      <c r="A1128" s="105" t="s">
        <v>3308</v>
      </c>
      <c r="B1128" s="103" t="s">
        <v>3309</v>
      </c>
      <c r="C1128" s="103" t="s">
        <v>3310</v>
      </c>
      <c r="D1128" s="103" t="s">
        <v>115</v>
      </c>
      <c r="E1128" s="103" t="s">
        <v>115</v>
      </c>
    </row>
    <row r="1129" spans="1:5">
      <c r="A1129" s="105" t="s">
        <v>3311</v>
      </c>
      <c r="B1129" s="103" t="s">
        <v>3312</v>
      </c>
      <c r="C1129" s="103" t="s">
        <v>3177</v>
      </c>
      <c r="D1129" s="103" t="s">
        <v>115</v>
      </c>
      <c r="E1129" s="103" t="s">
        <v>115</v>
      </c>
    </row>
    <row r="1130" spans="1:5">
      <c r="A1130" s="105" t="s">
        <v>3313</v>
      </c>
      <c r="B1130" s="103" t="s">
        <v>3314</v>
      </c>
      <c r="C1130" s="103" t="s">
        <v>3315</v>
      </c>
      <c r="D1130" s="103" t="s">
        <v>115</v>
      </c>
      <c r="E1130" s="103" t="s">
        <v>115</v>
      </c>
    </row>
    <row r="1131" spans="1:5">
      <c r="A1131" s="105" t="s">
        <v>3316</v>
      </c>
      <c r="B1131" s="103" t="s">
        <v>3317</v>
      </c>
      <c r="C1131" s="103" t="s">
        <v>3318</v>
      </c>
      <c r="D1131" s="103" t="s">
        <v>115</v>
      </c>
      <c r="E1131" s="103" t="s">
        <v>115</v>
      </c>
    </row>
    <row r="1132" spans="1:5">
      <c r="A1132" s="105" t="s">
        <v>3319</v>
      </c>
      <c r="B1132" s="103" t="s">
        <v>3320</v>
      </c>
      <c r="C1132" s="103" t="s">
        <v>3321</v>
      </c>
      <c r="D1132" s="103" t="s">
        <v>115</v>
      </c>
      <c r="E1132" s="103" t="s">
        <v>115</v>
      </c>
    </row>
    <row r="1133" spans="1:5">
      <c r="A1133" s="105" t="s">
        <v>3322</v>
      </c>
      <c r="B1133" s="103" t="s">
        <v>3323</v>
      </c>
      <c r="C1133" s="103" t="s">
        <v>3324</v>
      </c>
      <c r="D1133" s="103" t="s">
        <v>115</v>
      </c>
      <c r="E1133" s="103" t="s">
        <v>115</v>
      </c>
    </row>
    <row r="1134" spans="1:5">
      <c r="A1134" s="105" t="s">
        <v>3325</v>
      </c>
      <c r="B1134" s="103" t="s">
        <v>3326</v>
      </c>
      <c r="C1134" s="103" t="s">
        <v>3327</v>
      </c>
      <c r="D1134" s="103" t="s">
        <v>115</v>
      </c>
      <c r="E1134" s="103" t="s">
        <v>115</v>
      </c>
    </row>
    <row r="1135" spans="1:5">
      <c r="A1135" s="105" t="s">
        <v>3328</v>
      </c>
      <c r="B1135" s="103" t="s">
        <v>3329</v>
      </c>
      <c r="C1135" s="103" t="s">
        <v>228</v>
      </c>
      <c r="D1135" s="103" t="s">
        <v>115</v>
      </c>
      <c r="E1135" s="103" t="s">
        <v>115</v>
      </c>
    </row>
    <row r="1136" spans="1:5">
      <c r="A1136" s="105" t="s">
        <v>3330</v>
      </c>
      <c r="B1136" s="103" t="s">
        <v>3331</v>
      </c>
      <c r="C1136" s="103" t="s">
        <v>3332</v>
      </c>
      <c r="D1136" s="103" t="s">
        <v>115</v>
      </c>
      <c r="E1136" s="103" t="s">
        <v>115</v>
      </c>
    </row>
    <row r="1137" spans="1:5">
      <c r="A1137" s="105" t="s">
        <v>3333</v>
      </c>
      <c r="B1137" s="103" t="s">
        <v>3334</v>
      </c>
      <c r="C1137" s="103" t="s">
        <v>3335</v>
      </c>
      <c r="D1137" s="103" t="s">
        <v>115</v>
      </c>
      <c r="E1137" s="103" t="s">
        <v>115</v>
      </c>
    </row>
    <row r="1138" spans="1:5">
      <c r="A1138" s="105" t="s">
        <v>3336</v>
      </c>
      <c r="B1138" s="103" t="s">
        <v>3337</v>
      </c>
      <c r="C1138" s="103" t="s">
        <v>1415</v>
      </c>
      <c r="D1138" s="103" t="s">
        <v>115</v>
      </c>
      <c r="E1138" s="103" t="s">
        <v>115</v>
      </c>
    </row>
    <row r="1139" spans="1:5">
      <c r="A1139" s="105" t="s">
        <v>3338</v>
      </c>
      <c r="B1139" s="103" t="s">
        <v>3339</v>
      </c>
      <c r="C1139" s="103" t="s">
        <v>872</v>
      </c>
      <c r="D1139" s="103" t="s">
        <v>115</v>
      </c>
      <c r="E1139" s="103" t="s">
        <v>115</v>
      </c>
    </row>
    <row r="1140" spans="1:5">
      <c r="A1140" s="105" t="s">
        <v>3340</v>
      </c>
      <c r="B1140" s="103" t="s">
        <v>3341</v>
      </c>
      <c r="C1140" s="103" t="s">
        <v>3342</v>
      </c>
      <c r="D1140" s="103" t="s">
        <v>115</v>
      </c>
      <c r="E1140" s="103" t="s">
        <v>115</v>
      </c>
    </row>
    <row r="1141" spans="1:5">
      <c r="A1141" s="105" t="s">
        <v>3343</v>
      </c>
      <c r="B1141" s="103" t="s">
        <v>3344</v>
      </c>
      <c r="C1141" s="103" t="s">
        <v>3345</v>
      </c>
      <c r="D1141" s="103" t="s">
        <v>115</v>
      </c>
      <c r="E1141" s="103" t="s">
        <v>115</v>
      </c>
    </row>
    <row r="1142" spans="1:5">
      <c r="A1142" s="105" t="s">
        <v>3346</v>
      </c>
      <c r="B1142" s="103" t="s">
        <v>3347</v>
      </c>
      <c r="C1142" s="103" t="s">
        <v>3031</v>
      </c>
      <c r="D1142" s="103" t="s">
        <v>115</v>
      </c>
      <c r="E1142" s="103" t="s">
        <v>115</v>
      </c>
    </row>
    <row r="1143" spans="1:5">
      <c r="A1143" s="105" t="s">
        <v>3348</v>
      </c>
      <c r="B1143" s="103" t="s">
        <v>3349</v>
      </c>
      <c r="C1143" s="103" t="s">
        <v>3350</v>
      </c>
      <c r="D1143" s="103" t="s">
        <v>115</v>
      </c>
      <c r="E1143" s="103" t="s">
        <v>115</v>
      </c>
    </row>
    <row r="1144" spans="1:5">
      <c r="A1144" s="105" t="s">
        <v>3351</v>
      </c>
      <c r="B1144" s="103" t="s">
        <v>3352</v>
      </c>
      <c r="C1144" s="103" t="s">
        <v>3353</v>
      </c>
      <c r="D1144" s="103" t="s">
        <v>115</v>
      </c>
      <c r="E1144" s="103" t="s">
        <v>115</v>
      </c>
    </row>
    <row r="1145" spans="1:5">
      <c r="A1145" s="105" t="s">
        <v>3354</v>
      </c>
      <c r="B1145" s="103" t="s">
        <v>3355</v>
      </c>
      <c r="C1145" s="103" t="s">
        <v>3356</v>
      </c>
      <c r="D1145" s="103" t="s">
        <v>115</v>
      </c>
      <c r="E1145" s="103" t="s">
        <v>115</v>
      </c>
    </row>
    <row r="1146" spans="1:5">
      <c r="A1146" s="105" t="s">
        <v>3357</v>
      </c>
      <c r="B1146" s="103" t="s">
        <v>3358</v>
      </c>
      <c r="C1146" s="103" t="s">
        <v>3359</v>
      </c>
      <c r="D1146" s="103" t="s">
        <v>115</v>
      </c>
      <c r="E1146" s="103" t="s">
        <v>115</v>
      </c>
    </row>
    <row r="1147" spans="1:5">
      <c r="A1147" s="105" t="s">
        <v>3360</v>
      </c>
      <c r="B1147" s="103" t="s">
        <v>3361</v>
      </c>
      <c r="C1147" s="103" t="s">
        <v>3362</v>
      </c>
      <c r="D1147" s="103" t="s">
        <v>115</v>
      </c>
      <c r="E1147" s="103" t="s">
        <v>115</v>
      </c>
    </row>
    <row r="1148" spans="1:5">
      <c r="A1148" s="105" t="s">
        <v>3363</v>
      </c>
      <c r="B1148" s="103" t="s">
        <v>3364</v>
      </c>
      <c r="C1148" s="103" t="s">
        <v>3365</v>
      </c>
      <c r="D1148" s="103" t="s">
        <v>115</v>
      </c>
      <c r="E1148" s="103" t="s">
        <v>115</v>
      </c>
    </row>
    <row r="1149" spans="1:5">
      <c r="A1149" s="105" t="s">
        <v>3366</v>
      </c>
      <c r="B1149" s="103" t="s">
        <v>3367</v>
      </c>
      <c r="C1149" s="103" t="s">
        <v>3368</v>
      </c>
      <c r="D1149" s="103" t="s">
        <v>115</v>
      </c>
      <c r="E1149" s="103" t="s">
        <v>115</v>
      </c>
    </row>
    <row r="1150" spans="1:5">
      <c r="A1150" s="105" t="s">
        <v>3369</v>
      </c>
      <c r="B1150" s="103" t="s">
        <v>3370</v>
      </c>
      <c r="C1150" s="103" t="s">
        <v>1670</v>
      </c>
      <c r="D1150" s="103" t="s">
        <v>115</v>
      </c>
      <c r="E1150" s="103" t="s">
        <v>115</v>
      </c>
    </row>
    <row r="1151" spans="1:5">
      <c r="A1151" s="105" t="s">
        <v>3371</v>
      </c>
      <c r="B1151" s="103" t="s">
        <v>3372</v>
      </c>
      <c r="C1151" s="103" t="s">
        <v>3373</v>
      </c>
      <c r="D1151" s="103" t="s">
        <v>115</v>
      </c>
      <c r="E1151" s="103" t="s">
        <v>115</v>
      </c>
    </row>
    <row r="1152" spans="1:5">
      <c r="A1152" s="105" t="s">
        <v>3374</v>
      </c>
      <c r="B1152" s="103" t="s">
        <v>3375</v>
      </c>
      <c r="C1152" s="103" t="s">
        <v>3376</v>
      </c>
      <c r="D1152" s="103" t="s">
        <v>115</v>
      </c>
      <c r="E1152" s="103" t="s">
        <v>115</v>
      </c>
    </row>
    <row r="1153" spans="1:5">
      <c r="A1153" s="105" t="s">
        <v>3377</v>
      </c>
      <c r="B1153" s="103" t="s">
        <v>3378</v>
      </c>
      <c r="C1153" s="103" t="s">
        <v>3379</v>
      </c>
      <c r="D1153" s="103" t="s">
        <v>115</v>
      </c>
      <c r="E1153" s="103" t="s">
        <v>115</v>
      </c>
    </row>
    <row r="1154" spans="1:5">
      <c r="A1154" s="105" t="s">
        <v>3380</v>
      </c>
      <c r="B1154" s="103" t="s">
        <v>3381</v>
      </c>
      <c r="C1154" s="103" t="s">
        <v>3382</v>
      </c>
      <c r="D1154" s="103" t="s">
        <v>115</v>
      </c>
      <c r="E1154" s="103" t="s">
        <v>115</v>
      </c>
    </row>
  </sheetData>
  <phoneticPr fontId="5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概要説明</vt:lpstr>
      <vt:lpstr>勤怠管理４月分出力CSV</vt:lpstr>
      <vt:lpstr>取込データ</vt:lpstr>
      <vt:lpstr>会計王取込用CSV</vt:lpstr>
      <vt:lpstr>会計王取込CSV仕様</vt:lpstr>
      <vt:lpstr>部門コード</vt:lpstr>
      <vt:lpstr>補助摘要コード</vt:lpstr>
      <vt:lpstr>取込データ!Print_Area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大阪ＮＰＯセンター</dc:creator>
  <cp:lastModifiedBy>阿部 紘之</cp:lastModifiedBy>
  <dcterms:created xsi:type="dcterms:W3CDTF">2021-12-03T09:56:06Z</dcterms:created>
  <dcterms:modified xsi:type="dcterms:W3CDTF">2022-05-16T02:29:46Z</dcterms:modified>
</cp:coreProperties>
</file>