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20C01FB-2479-4451-8719-DB286630F319}" xr6:coauthVersionLast="47" xr6:coauthVersionMax="47" xr10:uidLastSave="{00000000-0000-0000-0000-000000000000}"/>
  <bookViews>
    <workbookView xWindow="-103" yWindow="-103" windowWidth="22149" windowHeight="12103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D80" i="1"/>
  <c r="F80" i="1" s="1"/>
  <c r="G80" i="1" s="1"/>
  <c r="D79" i="1"/>
  <c r="F79" i="1" s="1"/>
  <c r="G79" i="1" s="1"/>
  <c r="D78" i="1"/>
  <c r="F78" i="1" s="1"/>
  <c r="G78" i="1" s="1"/>
  <c r="D77" i="1"/>
  <c r="F77" i="1" s="1"/>
  <c r="G77" i="1" s="1"/>
  <c r="D76" i="1"/>
  <c r="F76" i="1" s="1"/>
  <c r="G76" i="1" s="1"/>
  <c r="D75" i="1"/>
  <c r="F75" i="1" s="1"/>
  <c r="G75" i="1" s="1"/>
  <c r="D74" i="1"/>
  <c r="F74" i="1" s="1"/>
  <c r="G74" i="1" s="1"/>
  <c r="D73" i="1"/>
  <c r="F73" i="1" s="1"/>
  <c r="G73" i="1" s="1"/>
  <c r="D72" i="1"/>
  <c r="F72" i="1" s="1"/>
  <c r="G72" i="1" s="1"/>
  <c r="D71" i="1"/>
  <c r="F71" i="1" s="1"/>
  <c r="G71" i="1" s="1"/>
  <c r="D70" i="1"/>
  <c r="F70" i="1" s="1"/>
  <c r="G70" i="1" s="1"/>
  <c r="D69" i="1"/>
  <c r="F69" i="1" s="1"/>
  <c r="G69" i="1" s="1"/>
  <c r="D68" i="1"/>
  <c r="F68" i="1" s="1"/>
  <c r="G68" i="1" s="1"/>
  <c r="D67" i="1"/>
  <c r="F67" i="1" s="1"/>
  <c r="G67" i="1" s="1"/>
  <c r="D66" i="1"/>
  <c r="F66" i="1" s="1"/>
  <c r="G66" i="1" s="1"/>
  <c r="D65" i="1"/>
  <c r="F65" i="1" s="1"/>
  <c r="G65" i="1" s="1"/>
  <c r="D64" i="1"/>
  <c r="F64" i="1" s="1"/>
  <c r="G64" i="1" s="1"/>
  <c r="D63" i="1"/>
  <c r="F63" i="1" s="1"/>
  <c r="G63" i="1" s="1"/>
  <c r="D62" i="1"/>
  <c r="F62" i="1" s="1"/>
  <c r="G62" i="1" s="1"/>
  <c r="D61" i="1"/>
  <c r="F61" i="1" s="1"/>
  <c r="G61" i="1" s="1"/>
  <c r="D60" i="1"/>
  <c r="F60" i="1" s="1"/>
  <c r="G60" i="1" s="1"/>
  <c r="D59" i="1"/>
  <c r="F59" i="1" s="1"/>
  <c r="G59" i="1" s="1"/>
  <c r="D58" i="1"/>
  <c r="F58" i="1" s="1"/>
  <c r="G58" i="1" s="1"/>
  <c r="D57" i="1"/>
  <c r="F57" i="1" s="1"/>
  <c r="G57" i="1" s="1"/>
  <c r="D56" i="1"/>
  <c r="F56" i="1" s="1"/>
  <c r="G56" i="1" s="1"/>
  <c r="D55" i="1"/>
  <c r="F55" i="1" s="1"/>
  <c r="G55" i="1" s="1"/>
  <c r="D54" i="1"/>
  <c r="F54" i="1" s="1"/>
  <c r="G54" i="1" s="1"/>
  <c r="D52" i="1"/>
  <c r="F52" i="1" s="1"/>
  <c r="G52" i="1" s="1"/>
  <c r="D51" i="1"/>
  <c r="F51" i="1" s="1"/>
  <c r="G51" i="1" s="1"/>
  <c r="D50" i="1"/>
  <c r="F50" i="1" s="1"/>
  <c r="G50" i="1" s="1"/>
  <c r="D49" i="1"/>
  <c r="F49" i="1" s="1"/>
  <c r="G49" i="1" s="1"/>
  <c r="D48" i="1"/>
  <c r="F48" i="1" s="1"/>
  <c r="G48" i="1" s="1"/>
  <c r="D47" i="1"/>
  <c r="F47" i="1" s="1"/>
  <c r="G47" i="1" s="1"/>
  <c r="D46" i="1"/>
  <c r="F46" i="1" s="1"/>
  <c r="G46" i="1" s="1"/>
  <c r="D45" i="1"/>
  <c r="F45" i="1" s="1"/>
  <c r="G45" i="1" s="1"/>
  <c r="D44" i="1"/>
  <c r="F44" i="1" s="1"/>
  <c r="G44" i="1" s="1"/>
  <c r="D43" i="1"/>
  <c r="F43" i="1" s="1"/>
  <c r="G43" i="1" s="1"/>
  <c r="D42" i="1"/>
  <c r="F42" i="1" s="1"/>
  <c r="G42" i="1" s="1"/>
  <c r="D40" i="1"/>
  <c r="F40" i="1" s="1"/>
  <c r="G40" i="1" s="1"/>
  <c r="D39" i="1"/>
  <c r="F39" i="1" s="1"/>
  <c r="G39" i="1" s="1"/>
  <c r="D38" i="1"/>
  <c r="F38" i="1" s="1"/>
  <c r="G38" i="1" s="1"/>
  <c r="D37" i="1"/>
  <c r="F37" i="1" s="1"/>
  <c r="G37" i="1" s="1"/>
  <c r="D36" i="1"/>
  <c r="F36" i="1" s="1"/>
  <c r="G36" i="1" s="1"/>
  <c r="D35" i="1"/>
  <c r="F35" i="1" s="1"/>
  <c r="G35" i="1" s="1"/>
  <c r="D34" i="1"/>
  <c r="F34" i="1" s="1"/>
  <c r="G34" i="1" s="1"/>
  <c r="D33" i="1"/>
  <c r="F33" i="1" s="1"/>
  <c r="G33" i="1" s="1"/>
  <c r="D32" i="1"/>
  <c r="F32" i="1" s="1"/>
  <c r="G32" i="1" s="1"/>
  <c r="D31" i="1"/>
  <c r="F31" i="1" s="1"/>
  <c r="G31" i="1" s="1"/>
  <c r="D30" i="1"/>
  <c r="F30" i="1" s="1"/>
  <c r="G30" i="1" s="1"/>
  <c r="D29" i="1"/>
  <c r="F29" i="1" s="1"/>
  <c r="G29" i="1" s="1"/>
  <c r="D28" i="1"/>
  <c r="F28" i="1" s="1"/>
  <c r="G28" i="1" s="1"/>
  <c r="D26" i="1"/>
  <c r="F26" i="1" s="1"/>
  <c r="G26" i="1" s="1"/>
  <c r="D25" i="1"/>
  <c r="F25" i="1" s="1"/>
  <c r="G25" i="1" s="1"/>
  <c r="D24" i="1"/>
  <c r="F24" i="1" s="1"/>
  <c r="G24" i="1" s="1"/>
  <c r="D23" i="1"/>
  <c r="F23" i="1" s="1"/>
  <c r="G23" i="1" s="1"/>
  <c r="D22" i="1"/>
  <c r="F22" i="1" s="1"/>
  <c r="G22" i="1" s="1"/>
  <c r="D20" i="1"/>
  <c r="F20" i="1" s="1"/>
  <c r="G20" i="1" s="1"/>
  <c r="D19" i="1"/>
  <c r="F19" i="1" s="1"/>
  <c r="G19" i="1" s="1"/>
  <c r="D18" i="1"/>
  <c r="F18" i="1" s="1"/>
  <c r="G18" i="1" s="1"/>
  <c r="D17" i="1"/>
  <c r="F17" i="1" s="1"/>
  <c r="G17" i="1" s="1"/>
  <c r="D16" i="1"/>
  <c r="F16" i="1" s="1"/>
  <c r="G16" i="1" s="1"/>
  <c r="D15" i="1"/>
  <c r="F15" i="1" s="1"/>
  <c r="G15" i="1" s="1"/>
  <c r="D14" i="1"/>
  <c r="F14" i="1" s="1"/>
  <c r="G14" i="1" s="1"/>
  <c r="D13" i="1"/>
  <c r="F13" i="1" s="1"/>
  <c r="G13" i="1" s="1"/>
  <c r="D12" i="1"/>
  <c r="F12" i="1" s="1"/>
  <c r="G12" i="1" s="1"/>
  <c r="D11" i="1"/>
  <c r="F11" i="1" s="1"/>
  <c r="G11" i="1" s="1"/>
  <c r="D10" i="1"/>
  <c r="F10" i="1" s="1"/>
  <c r="G10" i="1" s="1"/>
  <c r="D9" i="1"/>
  <c r="F9" i="1" s="1"/>
  <c r="G9" i="1" s="1"/>
  <c r="D8" i="1"/>
  <c r="F8" i="1" s="1"/>
  <c r="G8" i="1" s="1"/>
  <c r="D7" i="1"/>
  <c r="F7" i="1" s="1"/>
  <c r="G7" i="1" s="1"/>
  <c r="D6" i="1"/>
  <c r="G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Tetsuaki Asano</author>
  </authors>
  <commentList>
    <comment ref="J5" authorId="0" shapeId="0" xr:uid="{4E58AD7F-D010-41C6-9AB9-E34AEB2199B2}">
      <text>
        <r>
          <rPr>
            <b/>
            <sz val="9"/>
            <color indexed="81"/>
            <rFont val="ＭＳ Ｐゴシック"/>
            <family val="3"/>
            <charset val="128"/>
          </rPr>
          <t>利益率を50%にするためには、List Price をいくらにすれば良いのかを出したい。</t>
        </r>
      </text>
    </comment>
    <comment ref="K5" authorId="0" shapeId="0" xr:uid="{8315C8C5-EF67-4E7F-8CC1-48B78F9A8436}">
      <text>
        <r>
          <rPr>
            <b/>
            <sz val="9"/>
            <color indexed="81"/>
            <rFont val="ＭＳ Ｐゴシック"/>
            <family val="3"/>
            <charset val="128"/>
          </rPr>
          <t>利益率を</t>
        </r>
        <r>
          <rPr>
            <b/>
            <sz val="9"/>
            <color indexed="81"/>
            <rFont val="Tahoma"/>
            <family val="2"/>
          </rPr>
          <t>50%</t>
        </r>
        <r>
          <rPr>
            <b/>
            <sz val="9"/>
            <color indexed="81"/>
            <rFont val="ＭＳ Ｐゴシック"/>
            <family val="3"/>
            <charset val="128"/>
          </rPr>
          <t>にするために</t>
        </r>
        <r>
          <rPr>
            <b/>
            <sz val="9"/>
            <color indexed="81"/>
            <rFont val="Tahoma"/>
            <family val="2"/>
          </rPr>
          <t xml:space="preserve">List Price </t>
        </r>
        <r>
          <rPr>
            <b/>
            <sz val="9"/>
            <color indexed="81"/>
            <rFont val="ＭＳ Ｐゴシック"/>
            <family val="3"/>
            <charset val="128"/>
          </rPr>
          <t>を値上げしたが、その値上げ率が現在の</t>
        </r>
        <r>
          <rPr>
            <b/>
            <sz val="9"/>
            <color indexed="81"/>
            <rFont val="Tahoma"/>
            <family val="2"/>
          </rPr>
          <t>List Price</t>
        </r>
        <r>
          <rPr>
            <b/>
            <sz val="9"/>
            <color indexed="81"/>
            <rFont val="ＭＳ Ｐゴシック"/>
            <family val="3"/>
            <charset val="128"/>
          </rPr>
          <t>に対して、何</t>
        </r>
        <r>
          <rPr>
            <b/>
            <sz val="9"/>
            <color indexed="81"/>
            <rFont val="Tahoma"/>
            <family val="2"/>
          </rPr>
          <t>%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の値上げになったのか入れたい。値上げ率。
</t>
        </r>
      </text>
    </comment>
    <comment ref="G6" authorId="0" shapeId="0" xr:uid="{2789F58D-FB41-4131-930F-EF427CE5E7C6}">
      <text>
        <r>
          <rPr>
            <b/>
            <sz val="9"/>
            <color indexed="81"/>
            <rFont val="ＭＳ Ｐゴシック"/>
            <family val="3"/>
            <charset val="128"/>
          </rPr>
          <t>利益率が</t>
        </r>
        <r>
          <rPr>
            <b/>
            <sz val="9"/>
            <color indexed="81"/>
            <rFont val="Tahoma"/>
            <family val="2"/>
          </rPr>
          <t>40%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以下になっている商品は赤くなっている
</t>
        </r>
      </text>
    </comment>
  </commentList>
</comments>
</file>

<file path=xl/sharedStrings.xml><?xml version="1.0" encoding="utf-8"?>
<sst xmlns="http://schemas.openxmlformats.org/spreadsheetml/2006/main" count="47" uniqueCount="16">
  <si>
    <t>Item</t>
  </si>
  <si>
    <t>Description</t>
  </si>
  <si>
    <t xml:space="preserve"> List Price EA </t>
  </si>
  <si>
    <t>Case Pack</t>
  </si>
  <si>
    <t>Broiler and Grill Brushes</t>
  </si>
  <si>
    <t>Butcher Block Brushes</t>
  </si>
  <si>
    <t>BBQ and Scratch Brushes</t>
  </si>
  <si>
    <t>Pizza Oven Brushes</t>
  </si>
  <si>
    <t>General Purpose Brushes and Supplies</t>
  </si>
  <si>
    <t>November 1st, 2022</t>
  </si>
  <si>
    <t xml:space="preserve">Cost </t>
  </si>
  <si>
    <t>Margin</t>
  </si>
  <si>
    <t>Vendor Price 50% Off</t>
  </si>
  <si>
    <t>Margin - %</t>
  </si>
  <si>
    <t>List Price</t>
  </si>
  <si>
    <t>Increased by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</si>
</sst>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$&quot;#,##0_);[Red]\(&quot;$&quot;#,##0\)"/>
    <numFmt numFmtId="177" formatCode="_(&quot;$&quot;* #,##0.00_);_(&quot;$&quot;* \(#,##0.00\);_(&quot;$&quot;* &quot;-&quot;??_);_(@_)"/>
  </numFmts>
  <fonts count="11" x14ac:knownFonts="1">
    <font>
      <sz val="11"/>
      <color theme="1"/>
      <name val="游ゴシック"/>
      <family val="2"/>
      <scheme val="minor"/>
    </font>
    <font>
      <sz val="11"/>
      <color rgb="FF000000"/>
      <name val="Calibri"/>
      <family val="2"/>
    </font>
    <font>
      <sz val="2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b/>
      <sz val="11"/>
      <color rgb="FF9C0006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9"/>
      <color indexed="81"/>
      <name val="Tahoma"/>
      <family val="2"/>
    </font>
    <font>
      <b/>
      <sz val="9"/>
      <color indexed="8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7CE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7" fontId="4" fillId="0" borderId="0" applyFont="0" applyFill="0" applyBorder="0" applyAlignment="0" applyProtection="0"/>
    <xf numFmtId="0" fontId="4" fillId="3" borderId="0" applyNumberFormat="0" applyBorder="0" applyAlignment="0" applyProtection="0"/>
    <xf numFmtId="9" fontId="4" fillId="0" borderId="0" applyFont="0" applyFill="0" applyBorder="0" applyAlignment="0" applyProtection="0"/>
    <xf numFmtId="0" fontId="5" fillId="5" borderId="0" applyNumberFormat="0" applyBorder="0" applyAlignment="0" applyProtection="0"/>
  </cellStyleXfs>
  <cellXfs count="7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1" fillId="2" borderId="0" xfId="0" applyFont="1" applyFill="1"/>
    <xf numFmtId="0" fontId="1" fillId="2" borderId="10" xfId="0" applyFont="1" applyFill="1" applyBorder="1"/>
    <xf numFmtId="0" fontId="1" fillId="2" borderId="12" xfId="0" applyFont="1" applyFill="1" applyBorder="1"/>
    <xf numFmtId="0" fontId="1" fillId="2" borderId="5" xfId="0" applyFont="1" applyFill="1" applyBorder="1"/>
    <xf numFmtId="0" fontId="1" fillId="2" borderId="8" xfId="0" applyFont="1" applyFill="1" applyBorder="1" applyAlignment="1">
      <alignment horizontal="left"/>
    </xf>
    <xf numFmtId="0" fontId="1" fillId="0" borderId="14" xfId="0" applyFont="1" applyBorder="1"/>
    <xf numFmtId="0" fontId="4" fillId="4" borderId="6" xfId="2" applyFill="1" applyBorder="1" applyAlignment="1">
      <alignment horizontal="left"/>
    </xf>
    <xf numFmtId="0" fontId="4" fillId="4" borderId="7" xfId="2" applyFill="1" applyBorder="1"/>
    <xf numFmtId="177" fontId="4" fillId="3" borderId="8" xfId="1" applyFont="1" applyFill="1" applyBorder="1" applyAlignment="1">
      <alignment horizontal="center"/>
    </xf>
    <xf numFmtId="0" fontId="4" fillId="3" borderId="6" xfId="2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6" xfId="0" applyBorder="1"/>
    <xf numFmtId="177" fontId="4" fillId="0" borderId="17" xfId="1" applyFont="1" applyFill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4" fillId="4" borderId="15" xfId="2" applyFill="1" applyBorder="1" applyAlignment="1">
      <alignment horizontal="left"/>
    </xf>
    <xf numFmtId="0" fontId="4" fillId="4" borderId="16" xfId="2" applyFill="1" applyBorder="1"/>
    <xf numFmtId="0" fontId="4" fillId="3" borderId="15" xfId="2" applyBorder="1" applyAlignment="1">
      <alignment horizontal="center" vertical="center"/>
    </xf>
    <xf numFmtId="177" fontId="1" fillId="2" borderId="8" xfId="1" applyFont="1" applyFill="1" applyBorder="1"/>
    <xf numFmtId="177" fontId="1" fillId="0" borderId="8" xfId="1" applyFont="1" applyBorder="1"/>
    <xf numFmtId="177" fontId="1" fillId="2" borderId="13" xfId="1" applyFont="1" applyFill="1" applyBorder="1"/>
    <xf numFmtId="177" fontId="1" fillId="2" borderId="10" xfId="1" applyFont="1" applyFill="1" applyBorder="1"/>
    <xf numFmtId="0" fontId="1" fillId="2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76" fontId="0" fillId="0" borderId="0" xfId="0" applyNumberFormat="1"/>
    <xf numFmtId="176" fontId="0" fillId="0" borderId="0" xfId="0" applyNumberFormat="1" applyAlignment="1">
      <alignment horizontal="left"/>
    </xf>
    <xf numFmtId="9" fontId="3" fillId="2" borderId="8" xfId="3" applyFont="1" applyFill="1" applyBorder="1"/>
    <xf numFmtId="9" fontId="3" fillId="0" borderId="8" xfId="3" applyFont="1" applyBorder="1"/>
    <xf numFmtId="9" fontId="3" fillId="2" borderId="10" xfId="3" applyFont="1" applyFill="1" applyBorder="1"/>
    <xf numFmtId="0" fontId="1" fillId="0" borderId="14" xfId="0" applyFont="1" applyBorder="1" applyAlignment="1">
      <alignment horizontal="center"/>
    </xf>
    <xf numFmtId="0" fontId="5" fillId="5" borderId="6" xfId="4" applyBorder="1"/>
    <xf numFmtId="0" fontId="5" fillId="5" borderId="7" xfId="4" applyBorder="1"/>
    <xf numFmtId="177" fontId="5" fillId="5" borderId="8" xfId="4" applyNumberFormat="1" applyBorder="1"/>
    <xf numFmtId="0" fontId="5" fillId="5" borderId="6" xfId="4" applyBorder="1" applyAlignment="1">
      <alignment horizontal="center"/>
    </xf>
    <xf numFmtId="0" fontId="5" fillId="5" borderId="6" xfId="4" applyBorder="1" applyAlignment="1">
      <alignment horizontal="left"/>
    </xf>
    <xf numFmtId="0" fontId="5" fillId="5" borderId="9" xfId="4" applyBorder="1"/>
    <xf numFmtId="0" fontId="5" fillId="5" borderId="0" xfId="4"/>
    <xf numFmtId="177" fontId="5" fillId="5" borderId="10" xfId="4" applyNumberFormat="1" applyBorder="1"/>
    <xf numFmtId="0" fontId="5" fillId="5" borderId="9" xfId="4" applyBorder="1" applyAlignment="1">
      <alignment horizontal="center"/>
    </xf>
    <xf numFmtId="9" fontId="7" fillId="5" borderId="8" xfId="4" applyNumberFormat="1" applyFont="1" applyBorder="1"/>
    <xf numFmtId="9" fontId="7" fillId="5" borderId="10" xfId="4" applyNumberFormat="1" applyFont="1" applyBorder="1"/>
    <xf numFmtId="9" fontId="6" fillId="3" borderId="8" xfId="3" applyFont="1" applyFill="1" applyBorder="1" applyAlignment="1">
      <alignment horizontal="right"/>
    </xf>
    <xf numFmtId="9" fontId="6" fillId="0" borderId="17" xfId="3" applyFont="1" applyFill="1" applyBorder="1" applyAlignment="1">
      <alignment horizontal="right"/>
    </xf>
    <xf numFmtId="9" fontId="7" fillId="5" borderId="8" xfId="4" applyNumberFormat="1" applyFont="1" applyBorder="1" applyAlignment="1">
      <alignment horizontal="right"/>
    </xf>
    <xf numFmtId="9" fontId="3" fillId="0" borderId="8" xfId="3" applyFont="1" applyBorder="1" applyAlignment="1">
      <alignment horizontal="right"/>
    </xf>
    <xf numFmtId="9" fontId="3" fillId="2" borderId="8" xfId="3" applyFont="1" applyFill="1" applyBorder="1" applyAlignment="1">
      <alignment horizontal="right"/>
    </xf>
    <xf numFmtId="9" fontId="3" fillId="2" borderId="13" xfId="3" applyFont="1" applyFill="1" applyBorder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0" fontId="3" fillId="0" borderId="4" xfId="0" applyFont="1" applyBorder="1"/>
    <xf numFmtId="0" fontId="3" fillId="0" borderId="11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5">
    <cellStyle name="40% - Accent2" xfId="2" builtinId="35"/>
    <cellStyle name="Bad" xfId="4" builtinId="27"/>
    <cellStyle name="Currency" xfId="1" builtinId="4"/>
    <cellStyle name="Normal" xfId="0" builtinId="0"/>
    <cellStyle name="Percent" xfId="3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F84"/>
  <sheetViews>
    <sheetView tabSelected="1" zoomScale="85" zoomScaleNormal="85" workbookViewId="0">
      <selection activeCell="B1" sqref="B1"/>
    </sheetView>
  </sheetViews>
  <sheetFormatPr defaultRowHeight="18.45" x14ac:dyDescent="0.65"/>
  <cols>
    <col min="1" max="1" width="21.85546875" bestFit="1" customWidth="1"/>
    <col min="2" max="2" width="52.85546875" customWidth="1"/>
    <col min="3" max="3" width="16.140625" customWidth="1"/>
    <col min="4" max="4" width="20" bestFit="1" customWidth="1"/>
    <col min="5" max="7" width="16.140625" customWidth="1"/>
    <col min="8" max="8" width="12" customWidth="1"/>
    <col min="10" max="10" width="9.28515625" bestFit="1" customWidth="1"/>
    <col min="11" max="11" width="15" customWidth="1"/>
    <col min="12" max="12" width="19.42578125" customWidth="1"/>
    <col min="13" max="13" width="15" bestFit="1" customWidth="1"/>
  </cols>
  <sheetData>
    <row r="2" spans="1:32" x14ac:dyDescent="0.65">
      <c r="A2" s="1"/>
      <c r="B2" s="1"/>
      <c r="C2" s="1"/>
      <c r="D2" s="1"/>
      <c r="E2" s="1"/>
      <c r="F2" s="1"/>
      <c r="G2" s="1"/>
      <c r="H2" s="1"/>
      <c r="J2" s="61" t="s">
        <v>11</v>
      </c>
      <c r="K2" s="61"/>
      <c r="L2" s="61" t="s">
        <v>11</v>
      </c>
      <c r="M2" s="61"/>
      <c r="N2" s="61" t="s">
        <v>11</v>
      </c>
      <c r="O2" s="61"/>
      <c r="P2" s="61" t="s">
        <v>11</v>
      </c>
      <c r="Q2" s="61"/>
      <c r="R2" s="61" t="s">
        <v>11</v>
      </c>
      <c r="S2" s="61"/>
      <c r="T2" s="61" t="s">
        <v>11</v>
      </c>
      <c r="U2" s="61"/>
      <c r="V2" s="61" t="s">
        <v>11</v>
      </c>
      <c r="W2" s="61"/>
      <c r="X2" s="61" t="s">
        <v>11</v>
      </c>
      <c r="Y2" s="61"/>
      <c r="Z2" s="61" t="s">
        <v>11</v>
      </c>
      <c r="AA2" s="61"/>
      <c r="AB2" s="61" t="s">
        <v>11</v>
      </c>
      <c r="AC2" s="61"/>
      <c r="AD2" s="61" t="s">
        <v>11</v>
      </c>
      <c r="AE2" s="61"/>
      <c r="AF2" s="60"/>
    </row>
    <row r="3" spans="1:32" ht="26.6" thickBot="1" x14ac:dyDescent="0.75">
      <c r="A3" s="1"/>
      <c r="B3" s="36"/>
      <c r="C3" s="69" t="s">
        <v>9</v>
      </c>
      <c r="D3" s="69"/>
      <c r="E3" s="69"/>
      <c r="F3" s="69"/>
      <c r="G3" s="69"/>
      <c r="H3" s="69"/>
      <c r="J3" s="62">
        <v>0.5</v>
      </c>
      <c r="K3" s="61"/>
      <c r="L3" s="62">
        <v>0.48</v>
      </c>
      <c r="M3" s="61"/>
      <c r="N3" s="62">
        <v>0.46</v>
      </c>
      <c r="O3" s="61"/>
      <c r="P3" s="62">
        <v>0.44</v>
      </c>
      <c r="Q3" s="61"/>
      <c r="R3" s="62">
        <v>0.42</v>
      </c>
      <c r="S3" s="61"/>
      <c r="T3" s="62">
        <v>0.4</v>
      </c>
      <c r="U3" s="61"/>
      <c r="V3" s="62">
        <v>0.38</v>
      </c>
      <c r="W3" s="61"/>
      <c r="X3" s="62">
        <v>0.36</v>
      </c>
      <c r="Y3" s="61"/>
      <c r="Z3" s="62">
        <v>0.34</v>
      </c>
      <c r="AA3" s="61"/>
      <c r="AB3" s="62">
        <v>0.32</v>
      </c>
      <c r="AC3" s="61"/>
      <c r="AD3" s="62">
        <v>0.3</v>
      </c>
      <c r="AE3" s="61"/>
      <c r="AF3" s="60"/>
    </row>
    <row r="4" spans="1:32" ht="18.899999999999999" thickBot="1" x14ac:dyDescent="0.7">
      <c r="A4" s="2" t="s">
        <v>0</v>
      </c>
      <c r="B4" s="3" t="s">
        <v>1</v>
      </c>
      <c r="C4" s="2" t="s">
        <v>2</v>
      </c>
      <c r="D4" s="16" t="s">
        <v>12</v>
      </c>
      <c r="E4" s="42" t="s">
        <v>10</v>
      </c>
      <c r="F4" s="42" t="s">
        <v>11</v>
      </c>
      <c r="G4" s="42" t="s">
        <v>13</v>
      </c>
      <c r="H4" s="42" t="s">
        <v>3</v>
      </c>
      <c r="J4" s="60" t="s">
        <v>14</v>
      </c>
      <c r="K4" t="s">
        <v>15</v>
      </c>
      <c r="L4" s="60" t="s">
        <v>14</v>
      </c>
      <c r="M4" t="s">
        <v>15</v>
      </c>
      <c r="N4" s="60" t="s">
        <v>14</v>
      </c>
      <c r="O4" t="s">
        <v>15</v>
      </c>
      <c r="P4" s="60" t="s">
        <v>14</v>
      </c>
      <c r="Q4" t="s">
        <v>15</v>
      </c>
      <c r="R4" s="60" t="s">
        <v>14</v>
      </c>
      <c r="S4" t="s">
        <v>15</v>
      </c>
      <c r="T4" s="60" t="s">
        <v>14</v>
      </c>
      <c r="U4" t="s">
        <v>15</v>
      </c>
      <c r="V4" s="60" t="s">
        <v>14</v>
      </c>
      <c r="W4" t="s">
        <v>15</v>
      </c>
      <c r="X4" s="60" t="s">
        <v>14</v>
      </c>
      <c r="Y4" t="s">
        <v>15</v>
      </c>
      <c r="Z4" s="60" t="s">
        <v>14</v>
      </c>
      <c r="AA4" t="s">
        <v>15</v>
      </c>
      <c r="AB4" s="60" t="s">
        <v>14</v>
      </c>
      <c r="AC4" t="s">
        <v>15</v>
      </c>
      <c r="AD4" s="60" t="s">
        <v>14</v>
      </c>
      <c r="AE4" t="s">
        <v>15</v>
      </c>
    </row>
    <row r="5" spans="1:32" ht="18.899999999999999" thickBot="1" x14ac:dyDescent="0.7">
      <c r="A5" s="63" t="s">
        <v>4</v>
      </c>
      <c r="B5" s="64"/>
      <c r="C5" s="64"/>
      <c r="D5" s="64"/>
      <c r="E5" s="64"/>
      <c r="F5" s="64"/>
      <c r="G5" s="64"/>
      <c r="H5" s="65"/>
    </row>
    <row r="6" spans="1:32" x14ac:dyDescent="0.65">
      <c r="A6" s="43"/>
      <c r="B6" s="44"/>
      <c r="C6" s="45">
        <v>331.13</v>
      </c>
      <c r="D6" s="45">
        <f>C6/2</f>
        <v>165.565</v>
      </c>
      <c r="E6" s="45">
        <v>121.31</v>
      </c>
      <c r="F6" s="45">
        <f>D6-E6</f>
        <v>44.254999999999995</v>
      </c>
      <c r="G6" s="52">
        <f>F6/D6</f>
        <v>0.267296832059916</v>
      </c>
      <c r="H6" s="46">
        <v>1</v>
      </c>
    </row>
    <row r="7" spans="1:32" x14ac:dyDescent="0.65">
      <c r="A7" s="43"/>
      <c r="B7" s="44"/>
      <c r="C7" s="45">
        <v>85.78</v>
      </c>
      <c r="D7" s="45">
        <f t="shared" ref="D7:D20" si="0">C7/2</f>
        <v>42.89</v>
      </c>
      <c r="E7" s="45">
        <v>26.663235</v>
      </c>
      <c r="F7" s="45">
        <f t="shared" ref="F7:F20" si="1">D7-E7</f>
        <v>16.226765</v>
      </c>
      <c r="G7" s="52">
        <f t="shared" ref="G7:G20" si="2">F7/D7</f>
        <v>0.37833446024714384</v>
      </c>
      <c r="H7" s="46">
        <v>2</v>
      </c>
    </row>
    <row r="8" spans="1:32" x14ac:dyDescent="0.65">
      <c r="A8" s="43"/>
      <c r="B8" s="44"/>
      <c r="C8" s="45">
        <v>83.41</v>
      </c>
      <c r="D8" s="45">
        <f t="shared" si="0"/>
        <v>41.704999999999998</v>
      </c>
      <c r="E8" s="45">
        <v>26.682102</v>
      </c>
      <c r="F8" s="45">
        <f t="shared" si="1"/>
        <v>15.022897999999998</v>
      </c>
      <c r="G8" s="52">
        <f t="shared" si="2"/>
        <v>0.3602181513008032</v>
      </c>
      <c r="H8" s="46">
        <v>4</v>
      </c>
    </row>
    <row r="9" spans="1:32" x14ac:dyDescent="0.65">
      <c r="A9" s="7"/>
      <c r="B9" s="8"/>
      <c r="C9" s="29">
        <v>83.41</v>
      </c>
      <c r="D9" s="29">
        <f t="shared" si="0"/>
        <v>41.704999999999998</v>
      </c>
      <c r="E9" s="29">
        <v>20.459399999999999</v>
      </c>
      <c r="F9" s="29">
        <f t="shared" si="1"/>
        <v>21.2456</v>
      </c>
      <c r="G9" s="40">
        <f t="shared" si="2"/>
        <v>0.50942572832993649</v>
      </c>
      <c r="H9" s="33">
        <v>2</v>
      </c>
    </row>
    <row r="10" spans="1:32" x14ac:dyDescent="0.65">
      <c r="A10" s="4"/>
      <c r="B10" s="5"/>
      <c r="C10" s="28">
        <v>68.209999999999994</v>
      </c>
      <c r="D10" s="28">
        <f t="shared" si="0"/>
        <v>34.104999999999997</v>
      </c>
      <c r="E10" s="28">
        <v>9.9790849999999995</v>
      </c>
      <c r="F10" s="28">
        <f t="shared" si="1"/>
        <v>24.125914999999999</v>
      </c>
      <c r="G10" s="39">
        <f t="shared" si="2"/>
        <v>0.70740111420612817</v>
      </c>
      <c r="H10" s="32">
        <v>6</v>
      </c>
    </row>
    <row r="11" spans="1:32" x14ac:dyDescent="0.65">
      <c r="A11" s="7"/>
      <c r="B11" s="8"/>
      <c r="C11" s="29">
        <v>48.4</v>
      </c>
      <c r="D11" s="29">
        <f t="shared" si="0"/>
        <v>24.2</v>
      </c>
      <c r="E11" s="29">
        <v>9.7471209999999999</v>
      </c>
      <c r="F11" s="29">
        <f t="shared" si="1"/>
        <v>14.452878999999999</v>
      </c>
      <c r="G11" s="40">
        <f t="shared" si="2"/>
        <v>0.59722640495867763</v>
      </c>
      <c r="H11" s="33">
        <v>6</v>
      </c>
    </row>
    <row r="12" spans="1:32" x14ac:dyDescent="0.65">
      <c r="A12" s="4"/>
      <c r="B12" s="5"/>
      <c r="C12" s="28">
        <v>73.540000000000006</v>
      </c>
      <c r="D12" s="28">
        <f t="shared" si="0"/>
        <v>36.770000000000003</v>
      </c>
      <c r="E12" s="28">
        <v>13.7529</v>
      </c>
      <c r="F12" s="28">
        <f t="shared" si="1"/>
        <v>23.017100000000003</v>
      </c>
      <c r="G12" s="39">
        <f t="shared" si="2"/>
        <v>0.62597497960293724</v>
      </c>
      <c r="H12" s="32">
        <v>6</v>
      </c>
    </row>
    <row r="13" spans="1:32" x14ac:dyDescent="0.65">
      <c r="A13" s="7"/>
      <c r="B13" s="8"/>
      <c r="C13" s="29">
        <v>73.540000000000006</v>
      </c>
      <c r="D13" s="29">
        <f t="shared" si="0"/>
        <v>36.770000000000003</v>
      </c>
      <c r="E13" s="29">
        <v>13.581332</v>
      </c>
      <c r="F13" s="29">
        <f t="shared" si="1"/>
        <v>23.188668000000003</v>
      </c>
      <c r="G13" s="40">
        <f t="shared" si="2"/>
        <v>0.63064095730214853</v>
      </c>
      <c r="H13" s="33">
        <v>6</v>
      </c>
    </row>
    <row r="14" spans="1:32" x14ac:dyDescent="0.65">
      <c r="A14" s="4"/>
      <c r="B14" s="5"/>
      <c r="C14" s="28">
        <v>35.020000000000003</v>
      </c>
      <c r="D14" s="28">
        <f t="shared" si="0"/>
        <v>17.510000000000002</v>
      </c>
      <c r="E14" s="28">
        <v>7.0594999999999999</v>
      </c>
      <c r="F14" s="28">
        <f t="shared" si="1"/>
        <v>10.450500000000002</v>
      </c>
      <c r="G14" s="39">
        <f t="shared" si="2"/>
        <v>0.59683038263849231</v>
      </c>
      <c r="H14" s="32">
        <v>6</v>
      </c>
    </row>
    <row r="15" spans="1:32" x14ac:dyDescent="0.65">
      <c r="A15" s="7"/>
      <c r="B15" s="8"/>
      <c r="C15" s="29">
        <v>77.709999999999994</v>
      </c>
      <c r="D15" s="29">
        <f t="shared" si="0"/>
        <v>38.854999999999997</v>
      </c>
      <c r="E15" s="29">
        <v>13.688613</v>
      </c>
      <c r="F15" s="29">
        <f t="shared" si="1"/>
        <v>25.166386999999997</v>
      </c>
      <c r="G15" s="40">
        <f t="shared" si="2"/>
        <v>0.64770009007849694</v>
      </c>
      <c r="H15" s="33">
        <v>6</v>
      </c>
    </row>
    <row r="16" spans="1:32" x14ac:dyDescent="0.65">
      <c r="A16" s="4"/>
      <c r="B16" s="5"/>
      <c r="C16" s="28">
        <v>58.78</v>
      </c>
      <c r="D16" s="28">
        <f t="shared" si="0"/>
        <v>29.39</v>
      </c>
      <c r="E16" s="28">
        <v>11.020837999999999</v>
      </c>
      <c r="F16" s="28">
        <f t="shared" si="1"/>
        <v>18.369162000000003</v>
      </c>
      <c r="G16" s="39">
        <f t="shared" si="2"/>
        <v>0.6250140183735966</v>
      </c>
      <c r="H16" s="32">
        <v>6</v>
      </c>
    </row>
    <row r="17" spans="1:8" x14ac:dyDescent="0.65">
      <c r="A17" s="7"/>
      <c r="B17" s="8"/>
      <c r="C17" s="29">
        <v>29.2</v>
      </c>
      <c r="D17" s="29">
        <f t="shared" si="0"/>
        <v>14.6</v>
      </c>
      <c r="E17" s="29">
        <v>5.8313730000000001</v>
      </c>
      <c r="F17" s="29">
        <f t="shared" si="1"/>
        <v>8.7686269999999986</v>
      </c>
      <c r="G17" s="40">
        <f t="shared" si="2"/>
        <v>0.60059089041095881</v>
      </c>
      <c r="H17" s="33">
        <v>12</v>
      </c>
    </row>
    <row r="18" spans="1:8" x14ac:dyDescent="0.65">
      <c r="A18" s="4"/>
      <c r="B18" s="5"/>
      <c r="C18" s="28">
        <v>55.14</v>
      </c>
      <c r="D18" s="28">
        <f t="shared" si="0"/>
        <v>27.57</v>
      </c>
      <c r="E18" s="28">
        <v>11.507527</v>
      </c>
      <c r="F18" s="28">
        <f t="shared" si="1"/>
        <v>16.062473000000001</v>
      </c>
      <c r="G18" s="39">
        <f t="shared" si="2"/>
        <v>0.58260692782009438</v>
      </c>
      <c r="H18" s="32">
        <v>6</v>
      </c>
    </row>
    <row r="19" spans="1:8" x14ac:dyDescent="0.65">
      <c r="A19" s="7"/>
      <c r="B19" s="8"/>
      <c r="C19" s="29">
        <v>27.59</v>
      </c>
      <c r="D19" s="29">
        <f t="shared" si="0"/>
        <v>13.795</v>
      </c>
      <c r="E19" s="29">
        <v>4.3681939999999999</v>
      </c>
      <c r="F19" s="29">
        <f t="shared" si="1"/>
        <v>9.4268059999999991</v>
      </c>
      <c r="G19" s="40">
        <f t="shared" si="2"/>
        <v>0.68334947444726346</v>
      </c>
      <c r="H19" s="33">
        <v>12</v>
      </c>
    </row>
    <row r="20" spans="1:8" ht="18.899999999999999" thickBot="1" x14ac:dyDescent="0.7">
      <c r="A20" s="10"/>
      <c r="B20" s="11"/>
      <c r="C20" s="31">
        <v>89.93</v>
      </c>
      <c r="D20" s="31">
        <f t="shared" si="0"/>
        <v>44.965000000000003</v>
      </c>
      <c r="E20" s="31">
        <v>23.853750000000002</v>
      </c>
      <c r="F20" s="31">
        <f t="shared" si="1"/>
        <v>21.111250000000002</v>
      </c>
      <c r="G20" s="41">
        <f t="shared" si="2"/>
        <v>0.46950405871233181</v>
      </c>
      <c r="H20" s="34">
        <v>2</v>
      </c>
    </row>
    <row r="21" spans="1:8" ht="18.899999999999999" thickBot="1" x14ac:dyDescent="0.7">
      <c r="A21" s="63" t="s">
        <v>5</v>
      </c>
      <c r="B21" s="64"/>
      <c r="C21" s="64"/>
      <c r="D21" s="64"/>
      <c r="E21" s="64"/>
      <c r="F21" s="64"/>
      <c r="G21" s="64"/>
      <c r="H21" s="65"/>
    </row>
    <row r="22" spans="1:8" x14ac:dyDescent="0.65">
      <c r="A22" s="6"/>
      <c r="B22" s="5"/>
      <c r="C22" s="28">
        <v>45.81</v>
      </c>
      <c r="D22" s="28">
        <f t="shared" ref="D22:D26" si="3">C22/2</f>
        <v>22.905000000000001</v>
      </c>
      <c r="E22" s="28">
        <v>10.024808</v>
      </c>
      <c r="F22" s="28">
        <f t="shared" ref="F22:F26" si="4">D22-E22</f>
        <v>12.880192000000001</v>
      </c>
      <c r="G22" s="39">
        <f t="shared" ref="G22:G26" si="5">F22/D22</f>
        <v>0.56233101942807251</v>
      </c>
      <c r="H22" s="32">
        <v>12</v>
      </c>
    </row>
    <row r="23" spans="1:8" x14ac:dyDescent="0.65">
      <c r="A23" s="9"/>
      <c r="B23" s="8"/>
      <c r="C23" s="29">
        <v>40.51</v>
      </c>
      <c r="D23" s="29">
        <f t="shared" si="3"/>
        <v>20.254999999999999</v>
      </c>
      <c r="E23" s="29">
        <v>0</v>
      </c>
      <c r="F23" s="29">
        <f t="shared" si="4"/>
        <v>20.254999999999999</v>
      </c>
      <c r="G23" s="40">
        <f t="shared" si="5"/>
        <v>1</v>
      </c>
      <c r="H23" s="33">
        <v>10</v>
      </c>
    </row>
    <row r="24" spans="1:8" x14ac:dyDescent="0.65">
      <c r="A24" s="15"/>
      <c r="B24" s="5"/>
      <c r="C24" s="28">
        <v>9.98</v>
      </c>
      <c r="D24" s="28">
        <f t="shared" si="3"/>
        <v>4.99</v>
      </c>
      <c r="E24" s="28">
        <v>2.7986040000000001</v>
      </c>
      <c r="F24" s="28">
        <f t="shared" si="4"/>
        <v>2.1913960000000001</v>
      </c>
      <c r="G24" s="39">
        <f t="shared" si="5"/>
        <v>0.43915751503006012</v>
      </c>
      <c r="H24" s="32">
        <v>20</v>
      </c>
    </row>
    <row r="25" spans="1:8" x14ac:dyDescent="0.65">
      <c r="A25" s="9"/>
      <c r="B25" s="8"/>
      <c r="C25" s="29">
        <v>9.98</v>
      </c>
      <c r="D25" s="29">
        <f t="shared" si="3"/>
        <v>4.99</v>
      </c>
      <c r="E25" s="29">
        <v>0</v>
      </c>
      <c r="F25" s="29">
        <f t="shared" si="4"/>
        <v>4.99</v>
      </c>
      <c r="G25" s="40">
        <f t="shared" si="5"/>
        <v>1</v>
      </c>
      <c r="H25" s="33">
        <v>20</v>
      </c>
    </row>
    <row r="26" spans="1:8" ht="18.899999999999999" thickBot="1" x14ac:dyDescent="0.7">
      <c r="A26" s="12"/>
      <c r="B26" s="11"/>
      <c r="C26" s="31">
        <v>12.16</v>
      </c>
      <c r="D26" s="31">
        <f t="shared" si="3"/>
        <v>6.08</v>
      </c>
      <c r="E26" s="31">
        <v>0</v>
      </c>
      <c r="F26" s="31">
        <f t="shared" si="4"/>
        <v>6.08</v>
      </c>
      <c r="G26" s="41">
        <f t="shared" si="5"/>
        <v>1</v>
      </c>
      <c r="H26" s="34">
        <v>20</v>
      </c>
    </row>
    <row r="27" spans="1:8" ht="18.899999999999999" thickBot="1" x14ac:dyDescent="0.7">
      <c r="A27" s="63" t="s">
        <v>6</v>
      </c>
      <c r="B27" s="64"/>
      <c r="C27" s="64"/>
      <c r="D27" s="64"/>
      <c r="E27" s="64"/>
      <c r="F27" s="64"/>
      <c r="G27" s="64"/>
      <c r="H27" s="65"/>
    </row>
    <row r="28" spans="1:8" x14ac:dyDescent="0.65">
      <c r="A28" s="43"/>
      <c r="B28" s="44"/>
      <c r="C28" s="45">
        <v>28.32</v>
      </c>
      <c r="D28" s="45">
        <f t="shared" ref="D28:D40" si="6">C28/2</f>
        <v>14.16</v>
      </c>
      <c r="E28" s="45">
        <v>12.785154</v>
      </c>
      <c r="F28" s="45">
        <f t="shared" ref="F28:F40" si="7">D28-E28</f>
        <v>1.3748459999999998</v>
      </c>
      <c r="G28" s="52">
        <f t="shared" ref="G28:G40" si="8">F28/D28</f>
        <v>9.7093644067796595E-2</v>
      </c>
      <c r="H28" s="46">
        <v>2</v>
      </c>
    </row>
    <row r="29" spans="1:8" x14ac:dyDescent="0.65">
      <c r="A29" s="7"/>
      <c r="B29" s="8"/>
      <c r="C29" s="29">
        <v>37.22</v>
      </c>
      <c r="D29" s="29">
        <f t="shared" si="6"/>
        <v>18.61</v>
      </c>
      <c r="E29" s="29">
        <v>9.8458100000000002</v>
      </c>
      <c r="F29" s="29">
        <f t="shared" si="7"/>
        <v>8.7641899999999993</v>
      </c>
      <c r="G29" s="40">
        <f t="shared" si="8"/>
        <v>0.47093981730252549</v>
      </c>
      <c r="H29" s="33">
        <v>2</v>
      </c>
    </row>
    <row r="30" spans="1:8" x14ac:dyDescent="0.65">
      <c r="A30" s="4"/>
      <c r="B30" s="5"/>
      <c r="C30" s="28">
        <v>35.36</v>
      </c>
      <c r="D30" s="28">
        <f t="shared" si="6"/>
        <v>17.68</v>
      </c>
      <c r="E30" s="28"/>
      <c r="F30" s="28">
        <f t="shared" si="7"/>
        <v>17.68</v>
      </c>
      <c r="G30" s="39">
        <f t="shared" si="8"/>
        <v>1</v>
      </c>
      <c r="H30" s="32">
        <v>12</v>
      </c>
    </row>
    <row r="31" spans="1:8" x14ac:dyDescent="0.65">
      <c r="A31" s="7"/>
      <c r="B31" s="8"/>
      <c r="C31" s="29">
        <v>34.61</v>
      </c>
      <c r="D31" s="29">
        <f t="shared" si="6"/>
        <v>17.305</v>
      </c>
      <c r="E31" s="29"/>
      <c r="F31" s="29">
        <f t="shared" si="7"/>
        <v>17.305</v>
      </c>
      <c r="G31" s="40">
        <f t="shared" si="8"/>
        <v>1</v>
      </c>
      <c r="H31" s="33">
        <v>48</v>
      </c>
    </row>
    <row r="32" spans="1:8" x14ac:dyDescent="0.65">
      <c r="A32" s="4"/>
      <c r="B32" s="5"/>
      <c r="C32" s="28">
        <v>28.11</v>
      </c>
      <c r="D32" s="28">
        <f t="shared" si="6"/>
        <v>14.055</v>
      </c>
      <c r="E32" s="28">
        <v>6.5085889999999997</v>
      </c>
      <c r="F32" s="28">
        <f t="shared" si="7"/>
        <v>7.546411</v>
      </c>
      <c r="G32" s="39">
        <f t="shared" si="8"/>
        <v>0.53692002845962294</v>
      </c>
      <c r="H32" s="32">
        <v>2</v>
      </c>
    </row>
    <row r="33" spans="1:8" x14ac:dyDescent="0.65">
      <c r="A33" s="7"/>
      <c r="B33" s="8"/>
      <c r="C33" s="29">
        <v>26.71</v>
      </c>
      <c r="D33" s="29">
        <f t="shared" si="6"/>
        <v>13.355</v>
      </c>
      <c r="E33" s="29"/>
      <c r="F33" s="29">
        <f t="shared" si="7"/>
        <v>13.355</v>
      </c>
      <c r="G33" s="40">
        <f t="shared" si="8"/>
        <v>1</v>
      </c>
      <c r="H33" s="33">
        <v>12</v>
      </c>
    </row>
    <row r="34" spans="1:8" x14ac:dyDescent="0.65">
      <c r="A34" s="4"/>
      <c r="B34" s="5"/>
      <c r="C34" s="28">
        <v>26.15</v>
      </c>
      <c r="D34" s="28">
        <f t="shared" si="6"/>
        <v>13.074999999999999</v>
      </c>
      <c r="E34" s="28"/>
      <c r="F34" s="28">
        <f t="shared" si="7"/>
        <v>13.074999999999999</v>
      </c>
      <c r="G34" s="39">
        <f t="shared" si="8"/>
        <v>1</v>
      </c>
      <c r="H34" s="32">
        <v>48</v>
      </c>
    </row>
    <row r="35" spans="1:8" x14ac:dyDescent="0.65">
      <c r="A35" s="7"/>
      <c r="B35" s="8"/>
      <c r="C35" s="29">
        <v>42.32</v>
      </c>
      <c r="D35" s="29">
        <f t="shared" si="6"/>
        <v>21.16</v>
      </c>
      <c r="E35" s="29">
        <v>0</v>
      </c>
      <c r="F35" s="29">
        <f t="shared" si="7"/>
        <v>21.16</v>
      </c>
      <c r="G35" s="40">
        <f t="shared" si="8"/>
        <v>1</v>
      </c>
      <c r="H35" s="33">
        <v>10</v>
      </c>
    </row>
    <row r="36" spans="1:8" x14ac:dyDescent="0.65">
      <c r="A36" s="47"/>
      <c r="B36" s="44"/>
      <c r="C36" s="45">
        <v>6.61</v>
      </c>
      <c r="D36" s="45">
        <f t="shared" si="6"/>
        <v>3.3050000000000002</v>
      </c>
      <c r="E36" s="45">
        <v>2.0784289999999999</v>
      </c>
      <c r="F36" s="45">
        <f t="shared" si="7"/>
        <v>1.2265710000000003</v>
      </c>
      <c r="G36" s="52">
        <f t="shared" si="8"/>
        <v>0.3711258698940999</v>
      </c>
      <c r="H36" s="46">
        <v>20</v>
      </c>
    </row>
    <row r="37" spans="1:8" x14ac:dyDescent="0.65">
      <c r="A37" s="7"/>
      <c r="B37" s="8"/>
      <c r="C37" s="29">
        <v>12.22</v>
      </c>
      <c r="D37" s="29">
        <f t="shared" si="6"/>
        <v>6.11</v>
      </c>
      <c r="E37" s="29">
        <v>3.216256</v>
      </c>
      <c r="F37" s="29">
        <f t="shared" si="7"/>
        <v>2.8937440000000003</v>
      </c>
      <c r="G37" s="40">
        <f t="shared" si="8"/>
        <v>0.47360785597381344</v>
      </c>
      <c r="H37" s="33">
        <v>20</v>
      </c>
    </row>
    <row r="38" spans="1:8" x14ac:dyDescent="0.65">
      <c r="A38" s="4"/>
      <c r="B38" s="5"/>
      <c r="C38" s="28">
        <v>18.41</v>
      </c>
      <c r="D38" s="28">
        <f t="shared" si="6"/>
        <v>9.2050000000000001</v>
      </c>
      <c r="E38" s="28">
        <v>2.7904019999999998</v>
      </c>
      <c r="F38" s="28">
        <f t="shared" si="7"/>
        <v>6.4145979999999998</v>
      </c>
      <c r="G38" s="39">
        <f t="shared" si="8"/>
        <v>0.69686018468223787</v>
      </c>
      <c r="H38" s="32">
        <v>20</v>
      </c>
    </row>
    <row r="39" spans="1:8" x14ac:dyDescent="0.65">
      <c r="A39" s="47"/>
      <c r="B39" s="44"/>
      <c r="C39" s="45">
        <v>7.3</v>
      </c>
      <c r="D39" s="45">
        <f t="shared" si="6"/>
        <v>3.65</v>
      </c>
      <c r="E39" s="45">
        <v>4.1438050000000004</v>
      </c>
      <c r="F39" s="45">
        <f t="shared" si="7"/>
        <v>-0.49380500000000049</v>
      </c>
      <c r="G39" s="52">
        <f t="shared" si="8"/>
        <v>-0.13528904109589054</v>
      </c>
      <c r="H39" s="46">
        <v>24</v>
      </c>
    </row>
    <row r="40" spans="1:8" ht="18.899999999999999" thickBot="1" x14ac:dyDescent="0.7">
      <c r="A40" s="48"/>
      <c r="B40" s="49"/>
      <c r="C40" s="50">
        <v>5.22</v>
      </c>
      <c r="D40" s="50">
        <f t="shared" si="6"/>
        <v>2.61</v>
      </c>
      <c r="E40" s="50">
        <v>3.2770999999999999</v>
      </c>
      <c r="F40" s="50">
        <f t="shared" si="7"/>
        <v>-0.66710000000000003</v>
      </c>
      <c r="G40" s="53">
        <f t="shared" si="8"/>
        <v>-0.25559386973180082</v>
      </c>
      <c r="H40" s="51">
        <v>24</v>
      </c>
    </row>
    <row r="41" spans="1:8" ht="18.899999999999999" thickBot="1" x14ac:dyDescent="0.7">
      <c r="A41" s="63" t="s">
        <v>7</v>
      </c>
      <c r="B41" s="64"/>
      <c r="C41" s="64"/>
      <c r="D41" s="64"/>
      <c r="E41" s="64"/>
      <c r="F41" s="64"/>
      <c r="G41" s="64"/>
      <c r="H41" s="65"/>
    </row>
    <row r="42" spans="1:8" x14ac:dyDescent="0.65">
      <c r="A42" s="4"/>
      <c r="B42" s="5"/>
      <c r="C42" s="28">
        <v>92.53</v>
      </c>
      <c r="D42" s="28">
        <f t="shared" ref="D42:D52" si="9">C42/2</f>
        <v>46.265000000000001</v>
      </c>
      <c r="E42" s="28">
        <v>13.605192000000001</v>
      </c>
      <c r="F42" s="28">
        <f t="shared" ref="F42:F52" si="10">D42-E42</f>
        <v>32.659807999999998</v>
      </c>
      <c r="G42" s="39">
        <f t="shared" ref="G42:G52" si="11">F42/D42</f>
        <v>0.7059290608451313</v>
      </c>
      <c r="H42" s="32">
        <v>2</v>
      </c>
    </row>
    <row r="43" spans="1:8" x14ac:dyDescent="0.65">
      <c r="A43" s="7"/>
      <c r="B43" s="8"/>
      <c r="C43" s="29">
        <v>122.55</v>
      </c>
      <c r="D43" s="29">
        <f t="shared" si="9"/>
        <v>61.274999999999999</v>
      </c>
      <c r="E43" s="29">
        <v>34.293030000000002</v>
      </c>
      <c r="F43" s="29">
        <f t="shared" si="10"/>
        <v>26.981969999999997</v>
      </c>
      <c r="G43" s="40">
        <f t="shared" si="11"/>
        <v>0.44034222766217868</v>
      </c>
      <c r="H43" s="33">
        <v>2</v>
      </c>
    </row>
    <row r="44" spans="1:8" x14ac:dyDescent="0.65">
      <c r="A44" s="43"/>
      <c r="B44" s="44"/>
      <c r="C44" s="45">
        <v>109.84</v>
      </c>
      <c r="D44" s="45">
        <f t="shared" si="9"/>
        <v>54.92</v>
      </c>
      <c r="E44" s="45">
        <v>50.882730000000002</v>
      </c>
      <c r="F44" s="45">
        <f t="shared" si="10"/>
        <v>4.0372699999999995</v>
      </c>
      <c r="G44" s="52">
        <f t="shared" si="11"/>
        <v>7.3511835396940992E-2</v>
      </c>
      <c r="H44" s="46">
        <v>6</v>
      </c>
    </row>
    <row r="45" spans="1:8" x14ac:dyDescent="0.65">
      <c r="A45" s="7"/>
      <c r="B45" s="8"/>
      <c r="C45" s="29">
        <v>103.68</v>
      </c>
      <c r="D45" s="29">
        <f t="shared" si="9"/>
        <v>51.84</v>
      </c>
      <c r="E45" s="29">
        <v>0</v>
      </c>
      <c r="F45" s="29">
        <f t="shared" si="10"/>
        <v>51.84</v>
      </c>
      <c r="G45" s="40">
        <f t="shared" si="11"/>
        <v>1</v>
      </c>
      <c r="H45" s="33">
        <v>12</v>
      </c>
    </row>
    <row r="46" spans="1:8" x14ac:dyDescent="0.65">
      <c r="A46" s="4"/>
      <c r="B46" s="5"/>
      <c r="C46" s="28">
        <v>67.400000000000006</v>
      </c>
      <c r="D46" s="28">
        <f t="shared" si="9"/>
        <v>33.700000000000003</v>
      </c>
      <c r="E46" s="28">
        <v>12.9754</v>
      </c>
      <c r="F46" s="28">
        <f t="shared" si="10"/>
        <v>20.724600000000002</v>
      </c>
      <c r="G46" s="39">
        <f t="shared" si="11"/>
        <v>0.61497329376854604</v>
      </c>
      <c r="H46" s="32">
        <v>2</v>
      </c>
    </row>
    <row r="47" spans="1:8" x14ac:dyDescent="0.65">
      <c r="A47" s="7"/>
      <c r="B47" s="8"/>
      <c r="C47" s="29">
        <v>56.61</v>
      </c>
      <c r="D47" s="29">
        <f t="shared" si="9"/>
        <v>28.305</v>
      </c>
      <c r="E47" s="29">
        <v>10.4716</v>
      </c>
      <c r="F47" s="29">
        <f t="shared" si="10"/>
        <v>17.833399999999997</v>
      </c>
      <c r="G47" s="40">
        <f t="shared" si="11"/>
        <v>0.63004416180886758</v>
      </c>
      <c r="H47" s="33">
        <v>2</v>
      </c>
    </row>
    <row r="48" spans="1:8" x14ac:dyDescent="0.65">
      <c r="A48" s="4"/>
      <c r="B48" s="5"/>
      <c r="C48" s="28">
        <v>63.24</v>
      </c>
      <c r="D48" s="28">
        <f t="shared" si="9"/>
        <v>31.62</v>
      </c>
      <c r="E48" s="28">
        <v>9.0205000000000002</v>
      </c>
      <c r="F48" s="28">
        <f t="shared" si="10"/>
        <v>22.599499999999999</v>
      </c>
      <c r="G48" s="39">
        <f t="shared" si="11"/>
        <v>0.71472169512966477</v>
      </c>
      <c r="H48" s="32">
        <v>2</v>
      </c>
    </row>
    <row r="49" spans="1:8" x14ac:dyDescent="0.65">
      <c r="A49" s="7"/>
      <c r="B49" s="8"/>
      <c r="C49" s="29">
        <v>131.82</v>
      </c>
      <c r="D49" s="29">
        <f t="shared" si="9"/>
        <v>65.91</v>
      </c>
      <c r="E49" s="29">
        <v>0</v>
      </c>
      <c r="F49" s="29">
        <f t="shared" si="10"/>
        <v>65.91</v>
      </c>
      <c r="G49" s="40">
        <f t="shared" si="11"/>
        <v>1</v>
      </c>
      <c r="H49" s="33">
        <v>4</v>
      </c>
    </row>
    <row r="50" spans="1:8" x14ac:dyDescent="0.65">
      <c r="A50" s="43"/>
      <c r="B50" s="44"/>
      <c r="C50" s="45">
        <v>89.13</v>
      </c>
      <c r="D50" s="45">
        <f t="shared" si="9"/>
        <v>44.564999999999998</v>
      </c>
      <c r="E50" s="45">
        <v>35.045830000000002</v>
      </c>
      <c r="F50" s="45">
        <f t="shared" si="10"/>
        <v>9.5191699999999955</v>
      </c>
      <c r="G50" s="52">
        <f t="shared" si="11"/>
        <v>0.21360192976551096</v>
      </c>
      <c r="H50" s="46">
        <v>6</v>
      </c>
    </row>
    <row r="51" spans="1:8" x14ac:dyDescent="0.65">
      <c r="A51" s="7"/>
      <c r="B51" s="8"/>
      <c r="C51" s="29">
        <v>70.73</v>
      </c>
      <c r="D51" s="29">
        <f t="shared" si="9"/>
        <v>35.365000000000002</v>
      </c>
      <c r="E51" s="29">
        <v>20.232099999999999</v>
      </c>
      <c r="F51" s="29">
        <f t="shared" si="10"/>
        <v>15.132900000000003</v>
      </c>
      <c r="G51" s="40">
        <f t="shared" si="11"/>
        <v>0.4279061218719073</v>
      </c>
      <c r="H51" s="33">
        <v>12</v>
      </c>
    </row>
    <row r="52" spans="1:8" ht="18.899999999999999" thickBot="1" x14ac:dyDescent="0.7">
      <c r="A52" s="10"/>
      <c r="B52" s="11"/>
      <c r="C52" s="31">
        <v>94.52</v>
      </c>
      <c r="D52" s="31">
        <f t="shared" si="9"/>
        <v>47.26</v>
      </c>
      <c r="E52" s="31">
        <v>17.004999999999999</v>
      </c>
      <c r="F52" s="31">
        <f t="shared" si="10"/>
        <v>30.254999999999999</v>
      </c>
      <c r="G52" s="41">
        <f t="shared" si="11"/>
        <v>0.6401819720694033</v>
      </c>
      <c r="H52" s="34">
        <v>1</v>
      </c>
    </row>
    <row r="53" spans="1:8" ht="18.899999999999999" thickBot="1" x14ac:dyDescent="0.7">
      <c r="A53" s="66" t="s">
        <v>8</v>
      </c>
      <c r="B53" s="67"/>
      <c r="C53" s="67"/>
      <c r="D53" s="67"/>
      <c r="E53" s="67"/>
      <c r="F53" s="67"/>
      <c r="G53" s="67"/>
      <c r="H53" s="68"/>
    </row>
    <row r="54" spans="1:8" x14ac:dyDescent="0.65">
      <c r="A54" s="17"/>
      <c r="B54" s="18"/>
      <c r="C54" s="19">
        <v>5.5</v>
      </c>
      <c r="D54" s="19">
        <f t="shared" ref="D54:D80" si="12">C54/2</f>
        <v>2.75</v>
      </c>
      <c r="E54" s="19">
        <v>0</v>
      </c>
      <c r="F54" s="19">
        <f t="shared" ref="F54:F80" si="13">D54-E54</f>
        <v>2.75</v>
      </c>
      <c r="G54" s="54">
        <f t="shared" ref="G54:G80" si="14">F54/D54</f>
        <v>1</v>
      </c>
      <c r="H54" s="20">
        <v>12</v>
      </c>
    </row>
    <row r="55" spans="1:8" x14ac:dyDescent="0.65">
      <c r="A55" s="21"/>
      <c r="B55" s="22"/>
      <c r="C55" s="23">
        <v>6.5</v>
      </c>
      <c r="D55" s="23">
        <f t="shared" si="12"/>
        <v>3.25</v>
      </c>
      <c r="E55" s="23">
        <v>0</v>
      </c>
      <c r="F55" s="23">
        <f t="shared" si="13"/>
        <v>3.25</v>
      </c>
      <c r="G55" s="55">
        <f t="shared" si="14"/>
        <v>1</v>
      </c>
      <c r="H55" s="24">
        <v>12</v>
      </c>
    </row>
    <row r="56" spans="1:8" x14ac:dyDescent="0.65">
      <c r="A56" s="25"/>
      <c r="B56" s="26"/>
      <c r="C56" s="19">
        <v>7.5</v>
      </c>
      <c r="D56" s="19">
        <f t="shared" si="12"/>
        <v>3.75</v>
      </c>
      <c r="E56" s="19">
        <v>0</v>
      </c>
      <c r="F56" s="19">
        <f t="shared" si="13"/>
        <v>3.75</v>
      </c>
      <c r="G56" s="54">
        <f t="shared" si="14"/>
        <v>1</v>
      </c>
      <c r="H56" s="27">
        <v>12</v>
      </c>
    </row>
    <row r="57" spans="1:8" x14ac:dyDescent="0.65">
      <c r="A57" s="21"/>
      <c r="B57" s="22"/>
      <c r="C57" s="23">
        <v>10.61</v>
      </c>
      <c r="D57" s="23">
        <f t="shared" si="12"/>
        <v>5.3049999999999997</v>
      </c>
      <c r="E57" s="23">
        <v>0</v>
      </c>
      <c r="F57" s="23">
        <f t="shared" si="13"/>
        <v>5.3049999999999997</v>
      </c>
      <c r="G57" s="55">
        <f t="shared" si="14"/>
        <v>1</v>
      </c>
      <c r="H57" s="24">
        <v>12</v>
      </c>
    </row>
    <row r="58" spans="1:8" x14ac:dyDescent="0.65">
      <c r="A58" s="43"/>
      <c r="B58" s="44"/>
      <c r="C58" s="45">
        <v>20.18</v>
      </c>
      <c r="D58" s="45">
        <f t="shared" si="12"/>
        <v>10.09</v>
      </c>
      <c r="E58" s="45">
        <v>6.4874770000000002</v>
      </c>
      <c r="F58" s="45">
        <f t="shared" si="13"/>
        <v>3.6025229999999997</v>
      </c>
      <c r="G58" s="56">
        <f t="shared" si="14"/>
        <v>0.35703894945490583</v>
      </c>
      <c r="H58" s="46">
        <v>20</v>
      </c>
    </row>
    <row r="59" spans="1:8" x14ac:dyDescent="0.65">
      <c r="A59" s="7"/>
      <c r="B59" s="8"/>
      <c r="C59" s="29">
        <v>16.239999999999998</v>
      </c>
      <c r="D59" s="29">
        <f t="shared" si="12"/>
        <v>8.1199999999999992</v>
      </c>
      <c r="E59" s="29">
        <v>2.019571</v>
      </c>
      <c r="F59" s="29">
        <f t="shared" si="13"/>
        <v>6.1004289999999992</v>
      </c>
      <c r="G59" s="57">
        <f t="shared" si="14"/>
        <v>0.75128435960591133</v>
      </c>
      <c r="H59" s="33">
        <v>20</v>
      </c>
    </row>
    <row r="60" spans="1:8" x14ac:dyDescent="0.65">
      <c r="A60" s="4"/>
      <c r="B60" s="5"/>
      <c r="C60" s="28">
        <v>50.34</v>
      </c>
      <c r="D60" s="28">
        <f t="shared" si="12"/>
        <v>25.17</v>
      </c>
      <c r="E60" s="28">
        <v>12.021204000000001</v>
      </c>
      <c r="F60" s="28">
        <f t="shared" si="13"/>
        <v>13.148796000000001</v>
      </c>
      <c r="G60" s="58">
        <f t="shared" si="14"/>
        <v>0.52239952324195471</v>
      </c>
      <c r="H60" s="32">
        <v>8</v>
      </c>
    </row>
    <row r="61" spans="1:8" x14ac:dyDescent="0.65">
      <c r="A61" s="7"/>
      <c r="B61" s="8"/>
      <c r="C61" s="29">
        <v>55.33</v>
      </c>
      <c r="D61" s="29">
        <f t="shared" si="12"/>
        <v>27.664999999999999</v>
      </c>
      <c r="E61" s="29">
        <v>14.587130999999999</v>
      </c>
      <c r="F61" s="29">
        <f t="shared" si="13"/>
        <v>13.077869</v>
      </c>
      <c r="G61" s="57">
        <f t="shared" si="14"/>
        <v>0.47272253750225918</v>
      </c>
      <c r="H61" s="33">
        <v>8</v>
      </c>
    </row>
    <row r="62" spans="1:8" x14ac:dyDescent="0.65">
      <c r="A62" s="43"/>
      <c r="B62" s="44"/>
      <c r="C62" s="45">
        <v>61.39</v>
      </c>
      <c r="D62" s="45">
        <f t="shared" si="12"/>
        <v>30.695</v>
      </c>
      <c r="E62" s="45">
        <v>24.089037999999999</v>
      </c>
      <c r="F62" s="45">
        <f t="shared" si="13"/>
        <v>6.6059620000000017</v>
      </c>
      <c r="G62" s="56">
        <f t="shared" si="14"/>
        <v>0.21521296628115333</v>
      </c>
      <c r="H62" s="46">
        <v>8</v>
      </c>
    </row>
    <row r="63" spans="1:8" x14ac:dyDescent="0.65">
      <c r="A63" s="7"/>
      <c r="B63" s="8"/>
      <c r="C63" s="29">
        <v>11.31</v>
      </c>
      <c r="D63" s="29">
        <f t="shared" si="12"/>
        <v>5.6550000000000002</v>
      </c>
      <c r="E63" s="29">
        <v>2.29</v>
      </c>
      <c r="F63" s="29">
        <f t="shared" si="13"/>
        <v>3.3650000000000002</v>
      </c>
      <c r="G63" s="57">
        <f t="shared" si="14"/>
        <v>0.59504862953138815</v>
      </c>
      <c r="H63" s="33">
        <v>25</v>
      </c>
    </row>
    <row r="64" spans="1:8" x14ac:dyDescent="0.65">
      <c r="A64" s="4"/>
      <c r="B64" s="5"/>
      <c r="C64" s="28">
        <v>17.54</v>
      </c>
      <c r="D64" s="28">
        <f t="shared" si="12"/>
        <v>8.77</v>
      </c>
      <c r="E64" s="28">
        <v>2.9690479999999999</v>
      </c>
      <c r="F64" s="28">
        <f t="shared" si="13"/>
        <v>5.8009519999999997</v>
      </c>
      <c r="G64" s="58">
        <f t="shared" si="14"/>
        <v>0.66145404789053586</v>
      </c>
      <c r="H64" s="32">
        <v>25</v>
      </c>
    </row>
    <row r="65" spans="1:8" x14ac:dyDescent="0.65">
      <c r="A65" s="43"/>
      <c r="B65" s="44"/>
      <c r="C65" s="45">
        <v>9.6</v>
      </c>
      <c r="D65" s="45">
        <f t="shared" si="12"/>
        <v>4.8</v>
      </c>
      <c r="E65" s="45">
        <v>3.3580420000000002</v>
      </c>
      <c r="F65" s="45">
        <f t="shared" si="13"/>
        <v>1.4419579999999996</v>
      </c>
      <c r="G65" s="56">
        <f t="shared" si="14"/>
        <v>0.30040791666666661</v>
      </c>
      <c r="H65" s="46">
        <v>25</v>
      </c>
    </row>
    <row r="66" spans="1:8" x14ac:dyDescent="0.65">
      <c r="A66" s="43"/>
      <c r="B66" s="44"/>
      <c r="C66" s="45">
        <v>12.68</v>
      </c>
      <c r="D66" s="45">
        <f t="shared" si="12"/>
        <v>6.34</v>
      </c>
      <c r="E66" s="45">
        <v>4.4939720000000003</v>
      </c>
      <c r="F66" s="45">
        <f t="shared" si="13"/>
        <v>1.8460279999999996</v>
      </c>
      <c r="G66" s="56">
        <f t="shared" si="14"/>
        <v>0.29117160883280752</v>
      </c>
      <c r="H66" s="46">
        <v>25</v>
      </c>
    </row>
    <row r="67" spans="1:8" x14ac:dyDescent="0.65">
      <c r="A67" s="43"/>
      <c r="B67" s="44"/>
      <c r="C67" s="45">
        <v>9.99</v>
      </c>
      <c r="D67" s="45">
        <f t="shared" si="12"/>
        <v>4.9950000000000001</v>
      </c>
      <c r="E67" s="45">
        <v>3.3099949999999998</v>
      </c>
      <c r="F67" s="45">
        <f t="shared" si="13"/>
        <v>1.6850050000000003</v>
      </c>
      <c r="G67" s="56">
        <f t="shared" si="14"/>
        <v>0.33733833833833837</v>
      </c>
      <c r="H67" s="46">
        <v>25</v>
      </c>
    </row>
    <row r="68" spans="1:8" x14ac:dyDescent="0.65">
      <c r="A68" s="4"/>
      <c r="B68" s="5"/>
      <c r="C68" s="28">
        <v>9.99</v>
      </c>
      <c r="D68" s="28">
        <f t="shared" si="12"/>
        <v>4.9950000000000001</v>
      </c>
      <c r="E68" s="28">
        <v>2.0680000000000001</v>
      </c>
      <c r="F68" s="28">
        <f t="shared" si="13"/>
        <v>2.927</v>
      </c>
      <c r="G68" s="58">
        <f t="shared" si="14"/>
        <v>0.58598598598598595</v>
      </c>
      <c r="H68" s="32">
        <v>20</v>
      </c>
    </row>
    <row r="69" spans="1:8" x14ac:dyDescent="0.65">
      <c r="A69" s="7"/>
      <c r="B69" s="8"/>
      <c r="C69" s="29">
        <v>33.25</v>
      </c>
      <c r="D69" s="29">
        <f t="shared" si="12"/>
        <v>16.625</v>
      </c>
      <c r="E69" s="29">
        <v>5.2172499999999999</v>
      </c>
      <c r="F69" s="29">
        <f t="shared" si="13"/>
        <v>11.40775</v>
      </c>
      <c r="G69" s="57">
        <f t="shared" si="14"/>
        <v>0.68618045112781956</v>
      </c>
      <c r="H69" s="33">
        <v>20</v>
      </c>
    </row>
    <row r="70" spans="1:8" x14ac:dyDescent="0.65">
      <c r="A70" s="4"/>
      <c r="B70" s="5"/>
      <c r="C70" s="28">
        <v>104.15</v>
      </c>
      <c r="D70" s="28">
        <f t="shared" si="12"/>
        <v>52.075000000000003</v>
      </c>
      <c r="E70" s="28">
        <v>24.319099999999999</v>
      </c>
      <c r="F70" s="28">
        <f t="shared" si="13"/>
        <v>27.755900000000004</v>
      </c>
      <c r="G70" s="58">
        <f t="shared" si="14"/>
        <v>0.53299855976956323</v>
      </c>
      <c r="H70" s="32">
        <v>12</v>
      </c>
    </row>
    <row r="71" spans="1:8" x14ac:dyDescent="0.65">
      <c r="A71" s="7"/>
      <c r="B71" s="8"/>
      <c r="C71" s="29">
        <v>19.399999999999999</v>
      </c>
      <c r="D71" s="29">
        <f t="shared" si="12"/>
        <v>9.6999999999999993</v>
      </c>
      <c r="E71" s="29">
        <v>5.1505999999999998</v>
      </c>
      <c r="F71" s="29">
        <f t="shared" si="13"/>
        <v>4.5493999999999994</v>
      </c>
      <c r="G71" s="57">
        <f t="shared" si="14"/>
        <v>0.46901030927835047</v>
      </c>
      <c r="H71" s="33">
        <v>20</v>
      </c>
    </row>
    <row r="72" spans="1:8" x14ac:dyDescent="0.65">
      <c r="A72" s="4"/>
      <c r="B72" s="5"/>
      <c r="C72" s="28">
        <v>30.29</v>
      </c>
      <c r="D72" s="28">
        <f t="shared" si="12"/>
        <v>15.145</v>
      </c>
      <c r="E72" s="28">
        <v>5.7409679999999996</v>
      </c>
      <c r="F72" s="28">
        <f t="shared" si="13"/>
        <v>9.4040320000000008</v>
      </c>
      <c r="G72" s="58">
        <f t="shared" si="14"/>
        <v>0.62093311323869271</v>
      </c>
      <c r="H72" s="32">
        <v>24</v>
      </c>
    </row>
    <row r="73" spans="1:8" x14ac:dyDescent="0.65">
      <c r="A73" s="7"/>
      <c r="B73" s="8"/>
      <c r="C73" s="29">
        <v>26.84</v>
      </c>
      <c r="D73" s="29">
        <f t="shared" si="12"/>
        <v>13.42</v>
      </c>
      <c r="E73" s="29">
        <v>0</v>
      </c>
      <c r="F73" s="29">
        <f t="shared" si="13"/>
        <v>13.42</v>
      </c>
      <c r="G73" s="57">
        <f t="shared" si="14"/>
        <v>1</v>
      </c>
      <c r="H73" s="33">
        <v>20</v>
      </c>
    </row>
    <row r="74" spans="1:8" x14ac:dyDescent="0.65">
      <c r="A74" s="4"/>
      <c r="B74" s="5"/>
      <c r="C74" s="28">
        <v>33.85</v>
      </c>
      <c r="D74" s="28">
        <f t="shared" si="12"/>
        <v>16.925000000000001</v>
      </c>
      <c r="E74" s="28">
        <v>3.83</v>
      </c>
      <c r="F74" s="28">
        <f t="shared" si="13"/>
        <v>13.095000000000001</v>
      </c>
      <c r="G74" s="58">
        <f t="shared" si="14"/>
        <v>0.77370753323485963</v>
      </c>
      <c r="H74" s="32">
        <v>24</v>
      </c>
    </row>
    <row r="75" spans="1:8" x14ac:dyDescent="0.65">
      <c r="A75" s="7"/>
      <c r="B75" s="8"/>
      <c r="C75" s="29">
        <v>11.68</v>
      </c>
      <c r="D75" s="29">
        <f t="shared" si="12"/>
        <v>5.84</v>
      </c>
      <c r="E75" s="29">
        <v>1.5989</v>
      </c>
      <c r="F75" s="29">
        <f t="shared" si="13"/>
        <v>4.2410999999999994</v>
      </c>
      <c r="G75" s="57">
        <f t="shared" si="14"/>
        <v>0.7262157534246575</v>
      </c>
      <c r="H75" s="33">
        <v>20</v>
      </c>
    </row>
    <row r="76" spans="1:8" ht="18.899999999999999" thickBot="1" x14ac:dyDescent="0.7">
      <c r="A76" s="13"/>
      <c r="B76" s="14"/>
      <c r="C76" s="30">
        <v>16.940000000000001</v>
      </c>
      <c r="D76" s="30">
        <f t="shared" si="12"/>
        <v>8.4700000000000006</v>
      </c>
      <c r="E76" s="30">
        <v>3.5476999999999999</v>
      </c>
      <c r="F76" s="30">
        <f t="shared" si="13"/>
        <v>4.9223000000000008</v>
      </c>
      <c r="G76" s="59">
        <f t="shared" si="14"/>
        <v>0.58114521841794575</v>
      </c>
      <c r="H76" s="35">
        <v>20</v>
      </c>
    </row>
    <row r="77" spans="1:8" x14ac:dyDescent="0.65">
      <c r="A77" s="7"/>
      <c r="B77" s="8"/>
      <c r="C77" s="29">
        <v>25.3</v>
      </c>
      <c r="D77" s="29">
        <f t="shared" si="12"/>
        <v>12.65</v>
      </c>
      <c r="E77" s="29">
        <v>2.8779379999999999</v>
      </c>
      <c r="F77" s="29">
        <f t="shared" si="13"/>
        <v>9.772062</v>
      </c>
      <c r="G77" s="57">
        <f t="shared" si="14"/>
        <v>0.77249501976284585</v>
      </c>
      <c r="H77" s="33">
        <v>20</v>
      </c>
    </row>
    <row r="78" spans="1:8" x14ac:dyDescent="0.65">
      <c r="A78" s="4"/>
      <c r="B78" s="5"/>
      <c r="C78" s="28">
        <v>39.47</v>
      </c>
      <c r="D78" s="28">
        <f t="shared" si="12"/>
        <v>19.734999999999999</v>
      </c>
      <c r="E78" s="28">
        <v>10</v>
      </c>
      <c r="F78" s="28">
        <f t="shared" si="13"/>
        <v>9.7349999999999994</v>
      </c>
      <c r="G78" s="58">
        <f t="shared" si="14"/>
        <v>0.49328604003040283</v>
      </c>
      <c r="H78" s="32">
        <v>12</v>
      </c>
    </row>
    <row r="79" spans="1:8" x14ac:dyDescent="0.65">
      <c r="A79" s="7"/>
      <c r="B79" s="8"/>
      <c r="C79" s="29">
        <v>139.04</v>
      </c>
      <c r="D79" s="29">
        <f t="shared" si="12"/>
        <v>69.52</v>
      </c>
      <c r="E79" s="29">
        <v>0</v>
      </c>
      <c r="F79" s="29">
        <f t="shared" si="13"/>
        <v>69.52</v>
      </c>
      <c r="G79" s="57">
        <f t="shared" si="14"/>
        <v>1</v>
      </c>
      <c r="H79" s="33">
        <v>12</v>
      </c>
    </row>
    <row r="80" spans="1:8" ht="18.899999999999999" thickBot="1" x14ac:dyDescent="0.7">
      <c r="A80" s="13"/>
      <c r="B80" s="14"/>
      <c r="C80" s="30">
        <v>18.02</v>
      </c>
      <c r="D80" s="30">
        <f t="shared" si="12"/>
        <v>9.01</v>
      </c>
      <c r="E80" s="30">
        <v>4.8875000000000002</v>
      </c>
      <c r="F80" s="30">
        <f t="shared" si="13"/>
        <v>4.1224999999999996</v>
      </c>
      <c r="G80" s="59">
        <f t="shared" si="14"/>
        <v>0.45754716981132071</v>
      </c>
      <c r="H80" s="35">
        <v>10</v>
      </c>
    </row>
    <row r="83" spans="2:2" x14ac:dyDescent="0.65">
      <c r="B83" s="38"/>
    </row>
    <row r="84" spans="2:2" x14ac:dyDescent="0.65">
      <c r="B84" s="37"/>
    </row>
  </sheetData>
  <mergeCells count="28">
    <mergeCell ref="A27:H27"/>
    <mergeCell ref="A41:H41"/>
    <mergeCell ref="A53:H53"/>
    <mergeCell ref="C3:H3"/>
    <mergeCell ref="A5:H5"/>
    <mergeCell ref="J2:K2"/>
    <mergeCell ref="J3:K3"/>
    <mergeCell ref="L3:M3"/>
    <mergeCell ref="L2:M2"/>
    <mergeCell ref="A21:H21"/>
    <mergeCell ref="X3:Y3"/>
    <mergeCell ref="Z3:AA3"/>
    <mergeCell ref="AB3:AC3"/>
    <mergeCell ref="AD3:AE3"/>
    <mergeCell ref="N3:O3"/>
    <mergeCell ref="P3:Q3"/>
    <mergeCell ref="R3:S3"/>
    <mergeCell ref="T3:U3"/>
    <mergeCell ref="V3:W3"/>
    <mergeCell ref="X2:Y2"/>
    <mergeCell ref="Z2:AA2"/>
    <mergeCell ref="AB2:AC2"/>
    <mergeCell ref="AD2:AE2"/>
    <mergeCell ref="N2:O2"/>
    <mergeCell ref="P2:Q2"/>
    <mergeCell ref="R2:S2"/>
    <mergeCell ref="T2:U2"/>
    <mergeCell ref="V2:W2"/>
  </mergeCells>
  <phoneticPr fontId="8"/>
  <conditionalFormatting sqref="G6:G20">
    <cfRule type="cellIs" dxfId="3" priority="4" operator="lessThan">
      <formula>0.4</formula>
    </cfRule>
  </conditionalFormatting>
  <conditionalFormatting sqref="G28:G40">
    <cfRule type="cellIs" dxfId="2" priority="3" operator="lessThan">
      <formula>0.4</formula>
    </cfRule>
  </conditionalFormatting>
  <conditionalFormatting sqref="G42:G52">
    <cfRule type="cellIs" dxfId="1" priority="2" operator="lessThan">
      <formula>0.4</formula>
    </cfRule>
  </conditionalFormatting>
  <conditionalFormatting sqref="G54:G80">
    <cfRule type="cellIs" dxfId="0" priority="1" operator="lessThan">
      <formula>0.4</formula>
    </cfRule>
  </conditionalFormatting>
  <pageMargins left="0.25" right="0.25" top="0.75" bottom="0.75" header="0.3" footer="0.3"/>
  <pageSetup scale="4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Tetsuaki Asano</cp:lastModifiedBy>
  <cp:revision/>
  <cp:lastPrinted>2023-03-29T18:53:42Z</cp:lastPrinted>
  <dcterms:created xsi:type="dcterms:W3CDTF">2022-09-26T13:54:24Z</dcterms:created>
  <dcterms:modified xsi:type="dcterms:W3CDTF">2023-04-03T04:49:11Z</dcterms:modified>
  <cp:category/>
  <cp:contentStatus/>
</cp:coreProperties>
</file>