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YAK\Desktop\"/>
    </mc:Choice>
  </mc:AlternateContent>
  <xr:revisionPtr revIDLastSave="0" documentId="13_ncr:1_{41FD4F7B-B9CB-444C-AE5B-49C9D7CF9A4B}" xr6:coauthVersionLast="47" xr6:coauthVersionMax="47" xr10:uidLastSave="{00000000-0000-0000-0000-000000000000}"/>
  <bookViews>
    <workbookView xWindow="-120" yWindow="-120" windowWidth="20730" windowHeight="11160" firstSheet="5" activeTab="11" xr2:uid="{A4C3CDEA-D589-4AC4-BFFD-1C02D4552D50}"/>
  </bookViews>
  <sheets>
    <sheet name="早期更改" sheetId="7" state="hidden" r:id="rId1"/>
    <sheet name="自動車かんたんモード" sheetId="8" state="hidden" r:id="rId2"/>
    <sheet name="火災かんたんモード" sheetId="9" state="hidden" r:id="rId3"/>
    <sheet name="車両セット率" sheetId="10" state="hidden" r:id="rId4"/>
    <sheet name="自動車異動かんたんモード" sheetId="12" state="hidden" r:id="rId5"/>
    <sheet name="札幌" sheetId="33" r:id="rId6"/>
    <sheet name="函館" sheetId="32" r:id="rId7"/>
    <sheet name="八雲" sheetId="31" r:id="rId8"/>
    <sheet name="千歳" sheetId="30" r:id="rId9"/>
    <sheet name="釧路" sheetId="29" r:id="rId10"/>
    <sheet name="石狩" sheetId="27" r:id="rId11"/>
    <sheet name="データ貼付用" sheetId="22" r:id="rId12"/>
  </sheets>
  <definedNames>
    <definedName name="_xlnm._FilterDatabase" localSheetId="10" hidden="1">石狩!$C$1:$R$10</definedName>
    <definedName name="_xlnm.Print_Area" localSheetId="10">石狩!$A$1:$R$10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7" l="1"/>
  <c r="F12" i="27"/>
  <c r="F11" i="27"/>
  <c r="F10" i="33"/>
  <c r="F9" i="33"/>
  <c r="F8" i="33"/>
  <c r="F7" i="33"/>
  <c r="F6" i="33"/>
  <c r="F5" i="33"/>
  <c r="F4" i="33"/>
  <c r="F3" i="33"/>
  <c r="F10" i="32"/>
  <c r="F9" i="32"/>
  <c r="F8" i="32"/>
  <c r="F7" i="32"/>
  <c r="F6" i="32"/>
  <c r="F5" i="32"/>
  <c r="F4" i="32"/>
  <c r="F3" i="32"/>
  <c r="F10" i="31"/>
  <c r="F9" i="31"/>
  <c r="F8" i="31"/>
  <c r="F7" i="31"/>
  <c r="F6" i="31"/>
  <c r="F5" i="31"/>
  <c r="F4" i="31"/>
  <c r="F3" i="31"/>
  <c r="F10" i="30"/>
  <c r="F9" i="30"/>
  <c r="F8" i="30"/>
  <c r="F7" i="30"/>
  <c r="F6" i="30"/>
  <c r="F5" i="30"/>
  <c r="F4" i="30"/>
  <c r="F3" i="30"/>
  <c r="F10" i="29"/>
  <c r="F9" i="29"/>
  <c r="F8" i="29"/>
  <c r="F7" i="29"/>
  <c r="F6" i="29"/>
  <c r="F5" i="29"/>
  <c r="F4" i="29"/>
  <c r="F3" i="29"/>
  <c r="AR3" i="22"/>
  <c r="F10" i="27" l="1"/>
  <c r="F9" i="27"/>
  <c r="F8" i="27"/>
  <c r="F7" i="27"/>
  <c r="F6" i="27"/>
  <c r="F5" i="27"/>
  <c r="F4" i="27"/>
  <c r="F3" i="27" l="1"/>
  <c r="BE92" i="12" l="1"/>
  <c r="BD92" i="12"/>
  <c r="AC92" i="12"/>
  <c r="AB92" i="12"/>
  <c r="BE91" i="12"/>
  <c r="BD91" i="12"/>
  <c r="AC91" i="12"/>
  <c r="AB91" i="12"/>
  <c r="BE90" i="12"/>
  <c r="BD90" i="12"/>
  <c r="AC90" i="12"/>
  <c r="AB90" i="12"/>
  <c r="BE89" i="12"/>
  <c r="BD89" i="12"/>
  <c r="AC89" i="12"/>
  <c r="AB89" i="12"/>
  <c r="BE88" i="12"/>
  <c r="BD88" i="12"/>
  <c r="AC88" i="12"/>
  <c r="AB88" i="12"/>
  <c r="BE87" i="12"/>
  <c r="BI87" i="12" s="1"/>
  <c r="BD87" i="12"/>
  <c r="BE86" i="12"/>
  <c r="BD86" i="12"/>
  <c r="AC86" i="12"/>
  <c r="AB86" i="12"/>
  <c r="BE85" i="12"/>
  <c r="BD85" i="12"/>
  <c r="AC85" i="12"/>
  <c r="AB85" i="12"/>
  <c r="BE84" i="12"/>
  <c r="BD84" i="12"/>
  <c r="AC84" i="12"/>
  <c r="AB84" i="12"/>
  <c r="BE83" i="12"/>
  <c r="BD83" i="12"/>
  <c r="AC83" i="12"/>
  <c r="AB83" i="12"/>
  <c r="BE82" i="12"/>
  <c r="BD82" i="12"/>
  <c r="AC82" i="12"/>
  <c r="AB82" i="12"/>
  <c r="BE81" i="12"/>
  <c r="BD81" i="12"/>
  <c r="AC81" i="12"/>
  <c r="AB81" i="12"/>
  <c r="BE80" i="12"/>
  <c r="BD80" i="12"/>
  <c r="AC80" i="12"/>
  <c r="AB80" i="12"/>
  <c r="BE79" i="12"/>
  <c r="BD79" i="12"/>
  <c r="AC79" i="12"/>
  <c r="AB79" i="12"/>
  <c r="BE78" i="12"/>
  <c r="BD78" i="12"/>
  <c r="AC78" i="12"/>
  <c r="AB78" i="12"/>
  <c r="BE77" i="12"/>
  <c r="BD77" i="12"/>
  <c r="AC77" i="12"/>
  <c r="AB77" i="12"/>
  <c r="BE76" i="12"/>
  <c r="BD76" i="12"/>
  <c r="AC76" i="12"/>
  <c r="AB76" i="12"/>
  <c r="BE75" i="12"/>
  <c r="BD75" i="12"/>
  <c r="AC75" i="12"/>
  <c r="AB75" i="12"/>
  <c r="BE74" i="12"/>
  <c r="BD74" i="12"/>
  <c r="AC74" i="12"/>
  <c r="AB74" i="12"/>
  <c r="BE73" i="12"/>
  <c r="BD73" i="12"/>
  <c r="AC73" i="12"/>
  <c r="AB73" i="12"/>
  <c r="BE72" i="12"/>
  <c r="BD72" i="12"/>
  <c r="AC72" i="12"/>
  <c r="AB72" i="12"/>
  <c r="BE71" i="12"/>
  <c r="BD71" i="12"/>
  <c r="AC71" i="12"/>
  <c r="AB71" i="12"/>
  <c r="BE70" i="12"/>
  <c r="BD70" i="12"/>
  <c r="AC70" i="12"/>
  <c r="AB70" i="12"/>
  <c r="BE69" i="12"/>
  <c r="BD69" i="12"/>
  <c r="AC69" i="12"/>
  <c r="AB69" i="12"/>
  <c r="BE68" i="12"/>
  <c r="BD68" i="12"/>
  <c r="AC68" i="12"/>
  <c r="AB68" i="12"/>
  <c r="BE67" i="12"/>
  <c r="BD67" i="12"/>
  <c r="AC67" i="12"/>
  <c r="AB67" i="12"/>
  <c r="BE66" i="12"/>
  <c r="BD66" i="12"/>
  <c r="AC66" i="12"/>
  <c r="AB66" i="12"/>
  <c r="BE65" i="12"/>
  <c r="BD65" i="12"/>
  <c r="AC65" i="12"/>
  <c r="AB65" i="12"/>
  <c r="BE64" i="12"/>
  <c r="BD64" i="12"/>
  <c r="AC64" i="12"/>
  <c r="AB64" i="12"/>
  <c r="BE63" i="12"/>
  <c r="BD63" i="12"/>
  <c r="AC63" i="12"/>
  <c r="AB63" i="12"/>
  <c r="BE62" i="12"/>
  <c r="BD62" i="12"/>
  <c r="AC62" i="12"/>
  <c r="AB62" i="12"/>
  <c r="BE61" i="12"/>
  <c r="BD61" i="12"/>
  <c r="AC61" i="12"/>
  <c r="AB61" i="12"/>
  <c r="BE60" i="12"/>
  <c r="BD60" i="12"/>
  <c r="AC60" i="12"/>
  <c r="AB60" i="12"/>
  <c r="BE59" i="12"/>
  <c r="BD59" i="12"/>
  <c r="AC59" i="12"/>
  <c r="AB59" i="12"/>
  <c r="BE58" i="12"/>
  <c r="BD58" i="12"/>
  <c r="AC58" i="12"/>
  <c r="AB58" i="12"/>
  <c r="BE57" i="12"/>
  <c r="BD57" i="12"/>
  <c r="AC57" i="12"/>
  <c r="AB57" i="12"/>
  <c r="BE56" i="12"/>
  <c r="BI56" i="12" s="1"/>
  <c r="BD56" i="12"/>
  <c r="BH56" i="12" s="1"/>
  <c r="BE55" i="12"/>
  <c r="BD55" i="12"/>
  <c r="AC55" i="12"/>
  <c r="AB55" i="12"/>
  <c r="BE54" i="12"/>
  <c r="BD54" i="12"/>
  <c r="AC54" i="12"/>
  <c r="AB54" i="12"/>
  <c r="BE53" i="12"/>
  <c r="BD53" i="12"/>
  <c r="AC53" i="12"/>
  <c r="AB53" i="12"/>
  <c r="BE52" i="12"/>
  <c r="BD52" i="12"/>
  <c r="AC52" i="12"/>
  <c r="AB52" i="12"/>
  <c r="BE51" i="12"/>
  <c r="BD51" i="12"/>
  <c r="AC51" i="12"/>
  <c r="AB51" i="12"/>
  <c r="BE50" i="12"/>
  <c r="BD50" i="12"/>
  <c r="AC50" i="12"/>
  <c r="AB50" i="12"/>
  <c r="BE49" i="12"/>
  <c r="BD49" i="12"/>
  <c r="AC49" i="12"/>
  <c r="AB49" i="12"/>
  <c r="BE48" i="12"/>
  <c r="BD48" i="12"/>
  <c r="AC48" i="12"/>
  <c r="AB48" i="12"/>
  <c r="BE47" i="12"/>
  <c r="BI47" i="12" s="1"/>
  <c r="BD47" i="12"/>
  <c r="BH47" i="12" s="1"/>
  <c r="BE46" i="12"/>
  <c r="BD46" i="12"/>
  <c r="AC46" i="12"/>
  <c r="AB46" i="12"/>
  <c r="BE45" i="12"/>
  <c r="BD45" i="12"/>
  <c r="AC45" i="12"/>
  <c r="AB45" i="12"/>
  <c r="BE44" i="12"/>
  <c r="BD44" i="12"/>
  <c r="AC44" i="12"/>
  <c r="AB44" i="12"/>
  <c r="BE43" i="12"/>
  <c r="BD43" i="12"/>
  <c r="AC43" i="12"/>
  <c r="AB43" i="12"/>
  <c r="BE42" i="12"/>
  <c r="BD42" i="12"/>
  <c r="AC42" i="12"/>
  <c r="AB42" i="12"/>
  <c r="BE41" i="12"/>
  <c r="BD41" i="12"/>
  <c r="AC41" i="12"/>
  <c r="AB41" i="12"/>
  <c r="BE40" i="12"/>
  <c r="BD40" i="12"/>
  <c r="AC40" i="12"/>
  <c r="AB40" i="12"/>
  <c r="BE39" i="12"/>
  <c r="BD39" i="12"/>
  <c r="AC39" i="12"/>
  <c r="AB39" i="12"/>
  <c r="BE38" i="12"/>
  <c r="BI38" i="12" s="1"/>
  <c r="BD38" i="12"/>
  <c r="BH38" i="12" s="1"/>
  <c r="BE37" i="12"/>
  <c r="BD37" i="12"/>
  <c r="AC37" i="12"/>
  <c r="AB37" i="12"/>
  <c r="BE36" i="12"/>
  <c r="BD36" i="12"/>
  <c r="AC36" i="12"/>
  <c r="AB36" i="12"/>
  <c r="BE35" i="12"/>
  <c r="BD35" i="12"/>
  <c r="AC35" i="12"/>
  <c r="AB35" i="12"/>
  <c r="BE34" i="12"/>
  <c r="BD34" i="12"/>
  <c r="AC34" i="12"/>
  <c r="AB34" i="12"/>
  <c r="BE33" i="12"/>
  <c r="BD33" i="12"/>
  <c r="AC33" i="12"/>
  <c r="AB33" i="12"/>
  <c r="BE32" i="12"/>
  <c r="BD32" i="12"/>
  <c r="AC32" i="12"/>
  <c r="AB32" i="12"/>
  <c r="BE31" i="12"/>
  <c r="BI31" i="12" s="1"/>
  <c r="BD31" i="12"/>
  <c r="BH31" i="12" s="1"/>
  <c r="BE30" i="12"/>
  <c r="BD30" i="12"/>
  <c r="AC30" i="12"/>
  <c r="AB30" i="12"/>
  <c r="BE29" i="12"/>
  <c r="BD29" i="12"/>
  <c r="AC29" i="12"/>
  <c r="AB29" i="12"/>
  <c r="BE28" i="12"/>
  <c r="BD28" i="12"/>
  <c r="AC28" i="12"/>
  <c r="AB28" i="12"/>
  <c r="BE27" i="12"/>
  <c r="BD27" i="12"/>
  <c r="AC27" i="12"/>
  <c r="AB27" i="12"/>
  <c r="BE26" i="12"/>
  <c r="BD26" i="12"/>
  <c r="AC26" i="12"/>
  <c r="AB26" i="12"/>
  <c r="BE25" i="12"/>
  <c r="BD25" i="12"/>
  <c r="AC25" i="12"/>
  <c r="AB25" i="12"/>
  <c r="BE24" i="12"/>
  <c r="BD24" i="12"/>
  <c r="AC24" i="12"/>
  <c r="AB24" i="12"/>
  <c r="BE23" i="12"/>
  <c r="BD23" i="12"/>
  <c r="AC23" i="12"/>
  <c r="AB23" i="12"/>
  <c r="BE22" i="12"/>
  <c r="BI22" i="12" s="1"/>
  <c r="BD22" i="12"/>
  <c r="BE21" i="12"/>
  <c r="BD21" i="12"/>
  <c r="AC21" i="12"/>
  <c r="AB21" i="12"/>
  <c r="BE20" i="12"/>
  <c r="BD20" i="12"/>
  <c r="AC20" i="12"/>
  <c r="AB20" i="12"/>
  <c r="BE19" i="12"/>
  <c r="BD19" i="12"/>
  <c r="AC19" i="12"/>
  <c r="AB19" i="12"/>
  <c r="BE18" i="12"/>
  <c r="BD18" i="12"/>
  <c r="AC18" i="12"/>
  <c r="AB18" i="12"/>
  <c r="BE17" i="12"/>
  <c r="BD17" i="12"/>
  <c r="AC17" i="12"/>
  <c r="AB17" i="12"/>
  <c r="BE16" i="12"/>
  <c r="BD16" i="12"/>
  <c r="AC16" i="12"/>
  <c r="AB16" i="12"/>
  <c r="BE15" i="12"/>
  <c r="BD15" i="12"/>
  <c r="AC15" i="12"/>
  <c r="AB15" i="12"/>
  <c r="BE14" i="12"/>
  <c r="BD14" i="12"/>
  <c r="AC14" i="12"/>
  <c r="AB14" i="12"/>
  <c r="BE13" i="12"/>
  <c r="BD13" i="12"/>
  <c r="AC13" i="12"/>
  <c r="AB13" i="12"/>
  <c r="BE12" i="12"/>
  <c r="BD12" i="12"/>
  <c r="AC12" i="12"/>
  <c r="AB12" i="12"/>
  <c r="BE11" i="12"/>
  <c r="BD11" i="12"/>
  <c r="AC11" i="12"/>
  <c r="AB11" i="12"/>
  <c r="BE10" i="12"/>
  <c r="BD10" i="12"/>
  <c r="AC10" i="12"/>
  <c r="AB10" i="12"/>
  <c r="BE9" i="12"/>
  <c r="BD9" i="12"/>
  <c r="AC9" i="12"/>
  <c r="AB9" i="12"/>
  <c r="BE8" i="12"/>
  <c r="BD8" i="12"/>
  <c r="AC8" i="12"/>
  <c r="AB8" i="12"/>
  <c r="BE7" i="12"/>
  <c r="BD7" i="12"/>
  <c r="AC7" i="12"/>
  <c r="AB7" i="12"/>
  <c r="BE6" i="12"/>
  <c r="BD6" i="12"/>
  <c r="AC6" i="12"/>
  <c r="AB6" i="12"/>
  <c r="BE5" i="12"/>
  <c r="BD5" i="12"/>
  <c r="AC5" i="12"/>
  <c r="AB5" i="12"/>
  <c r="BE4" i="12"/>
  <c r="BD4" i="12"/>
  <c r="AC4" i="12"/>
  <c r="AB4" i="12"/>
  <c r="BE3" i="12"/>
  <c r="BD3" i="12"/>
  <c r="AC3" i="12"/>
  <c r="AB3" i="12"/>
  <c r="BF23" i="12" l="1"/>
  <c r="BG23" i="12" s="1"/>
  <c r="BF25" i="12"/>
  <c r="BG25" i="12" s="1"/>
  <c r="BF27" i="12"/>
  <c r="BG27" i="12" s="1"/>
  <c r="AD53" i="12"/>
  <c r="AE53" i="12" s="1"/>
  <c r="BF57" i="12"/>
  <c r="BG57" i="12" s="1"/>
  <c r="BF77" i="12"/>
  <c r="BG77" i="12" s="1"/>
  <c r="BF83" i="12"/>
  <c r="BG83" i="12" s="1"/>
  <c r="BH13" i="12"/>
  <c r="BH15" i="12"/>
  <c r="BH17" i="12"/>
  <c r="BH19" i="12"/>
  <c r="BH21" i="12"/>
  <c r="BF92" i="12"/>
  <c r="BG92" i="12" s="1"/>
  <c r="BI26" i="12"/>
  <c r="BI59" i="12"/>
  <c r="BH23" i="12"/>
  <c r="BH28" i="12"/>
  <c r="BH67" i="12"/>
  <c r="BI9" i="12"/>
  <c r="BI15" i="12"/>
  <c r="BI17" i="12"/>
  <c r="BI19" i="12"/>
  <c r="BI32" i="12"/>
  <c r="BF19" i="12"/>
  <c r="BG19" i="12" s="1"/>
  <c r="BF32" i="12"/>
  <c r="BG32" i="12" s="1"/>
  <c r="BH8" i="12"/>
  <c r="BF24" i="12"/>
  <c r="BG24" i="12" s="1"/>
  <c r="BF26" i="12"/>
  <c r="BG26" i="12" s="1"/>
  <c r="BH52" i="12"/>
  <c r="BF58" i="12"/>
  <c r="BG58" i="12" s="1"/>
  <c r="BF80" i="12"/>
  <c r="BG80" i="12" s="1"/>
  <c r="BH59" i="12"/>
  <c r="BH63" i="12"/>
  <c r="BF12" i="12"/>
  <c r="BG12" i="12" s="1"/>
  <c r="BF90" i="12"/>
  <c r="BG90" i="12" s="1"/>
  <c r="BF40" i="12"/>
  <c r="BG40" i="12" s="1"/>
  <c r="BF34" i="12"/>
  <c r="BG34" i="12" s="1"/>
  <c r="BF67" i="12"/>
  <c r="BG67" i="12" s="1"/>
  <c r="BH35" i="12"/>
  <c r="BH37" i="12"/>
  <c r="BI39" i="12"/>
  <c r="BI4" i="12"/>
  <c r="BI28" i="12"/>
  <c r="BI48" i="12"/>
  <c r="BI54" i="12"/>
  <c r="BI74" i="12"/>
  <c r="BI76" i="12"/>
  <c r="BI90" i="12"/>
  <c r="BI6" i="12"/>
  <c r="BI42" i="12"/>
  <c r="BI50" i="12"/>
  <c r="BI68" i="12"/>
  <c r="BI88" i="12"/>
  <c r="BF4" i="12"/>
  <c r="BG4" i="12" s="1"/>
  <c r="BF6" i="12"/>
  <c r="BG6" i="12" s="1"/>
  <c r="BF28" i="12"/>
  <c r="BG28" i="12" s="1"/>
  <c r="BF38" i="12"/>
  <c r="BG38" i="12" s="1"/>
  <c r="BF42" i="12"/>
  <c r="BG42" i="12" s="1"/>
  <c r="BF44" i="12"/>
  <c r="BG44" i="12" s="1"/>
  <c r="BF48" i="12"/>
  <c r="BG48" i="12" s="1"/>
  <c r="BF50" i="12"/>
  <c r="BG50" i="12" s="1"/>
  <c r="BF52" i="12"/>
  <c r="BG52" i="12" s="1"/>
  <c r="BF74" i="12"/>
  <c r="BG74" i="12" s="1"/>
  <c r="BH84" i="12"/>
  <c r="BH86" i="12"/>
  <c r="BF88" i="12"/>
  <c r="BG88" i="12" s="1"/>
  <c r="BF3" i="12"/>
  <c r="BG3" i="12" s="1"/>
  <c r="BF7" i="12"/>
  <c r="BG7" i="12" s="1"/>
  <c r="BF9" i="12"/>
  <c r="BG9" i="12" s="1"/>
  <c r="BF11" i="12"/>
  <c r="BG11" i="12" s="1"/>
  <c r="BF15" i="12"/>
  <c r="BG15" i="12" s="1"/>
  <c r="BF29" i="12"/>
  <c r="BG29" i="12" s="1"/>
  <c r="BF33" i="12"/>
  <c r="BG33" i="12" s="1"/>
  <c r="BF39" i="12"/>
  <c r="BG39" i="12" s="1"/>
  <c r="BF41" i="12"/>
  <c r="BG41" i="12" s="1"/>
  <c r="BF43" i="12"/>
  <c r="BG43" i="12" s="1"/>
  <c r="BF47" i="12"/>
  <c r="BG47" i="12" s="1"/>
  <c r="BF59" i="12"/>
  <c r="BG59" i="12" s="1"/>
  <c r="BF69" i="12"/>
  <c r="BG69" i="12" s="1"/>
  <c r="BF75" i="12"/>
  <c r="BG75" i="12" s="1"/>
  <c r="BH26" i="12"/>
  <c r="AD34" i="12"/>
  <c r="AE34" i="12" s="1"/>
  <c r="BF20" i="12"/>
  <c r="BG20" i="12" s="1"/>
  <c r="AD35" i="12"/>
  <c r="AE35" i="12" s="1"/>
  <c r="BF46" i="12"/>
  <c r="BG46" i="12" s="1"/>
  <c r="BI21" i="12"/>
  <c r="BH25" i="12"/>
  <c r="BI30" i="12"/>
  <c r="BF35" i="12"/>
  <c r="BG35" i="12" s="1"/>
  <c r="BF37" i="12"/>
  <c r="BG37" i="12" s="1"/>
  <c r="BH41" i="12"/>
  <c r="BH45" i="12"/>
  <c r="BJ47" i="12"/>
  <c r="BK47" i="12" s="1"/>
  <c r="BF56" i="12"/>
  <c r="BG56" i="12" s="1"/>
  <c r="BI61" i="12"/>
  <c r="BI65" i="12"/>
  <c r="BI67" i="12"/>
  <c r="BH77" i="12"/>
  <c r="BI84" i="12"/>
  <c r="BI86" i="12"/>
  <c r="BI3" i="12"/>
  <c r="BH5" i="12"/>
  <c r="BF8" i="12"/>
  <c r="BG8" i="12" s="1"/>
  <c r="AD10" i="12"/>
  <c r="AE10" i="12" s="1"/>
  <c r="AD12" i="12"/>
  <c r="AE12" i="12" s="1"/>
  <c r="BF17" i="12"/>
  <c r="BG17" i="12" s="1"/>
  <c r="BF21" i="12"/>
  <c r="BG21" i="12" s="1"/>
  <c r="BI27" i="12"/>
  <c r="BF30" i="12"/>
  <c r="BG30" i="12" s="1"/>
  <c r="BI43" i="12"/>
  <c r="BI58" i="12"/>
  <c r="BF61" i="12"/>
  <c r="BG61" i="12" s="1"/>
  <c r="BF63" i="12"/>
  <c r="BG63" i="12" s="1"/>
  <c r="BI69" i="12"/>
  <c r="BI71" i="12"/>
  <c r="BI73" i="12"/>
  <c r="BI75" i="12"/>
  <c r="BI77" i="12"/>
  <c r="BJ77" i="12" s="1"/>
  <c r="BK77" i="12" s="1"/>
  <c r="BH79" i="12"/>
  <c r="BF84" i="12"/>
  <c r="BG84" i="12" s="1"/>
  <c r="BF86" i="12"/>
  <c r="BG86" i="12" s="1"/>
  <c r="BI92" i="12"/>
  <c r="BI5" i="12"/>
  <c r="BI12" i="12"/>
  <c r="BH18" i="12"/>
  <c r="BH24" i="12"/>
  <c r="BH40" i="12"/>
  <c r="BI49" i="12"/>
  <c r="BH51" i="12"/>
  <c r="BH55" i="12"/>
  <c r="BI79" i="12"/>
  <c r="BH89" i="12"/>
  <c r="BF5" i="12"/>
  <c r="BG5" i="12" s="1"/>
  <c r="BI7" i="12"/>
  <c r="BI14" i="12"/>
  <c r="BI24" i="12"/>
  <c r="BH29" i="12"/>
  <c r="BJ31" i="12"/>
  <c r="BK31" i="12" s="1"/>
  <c r="BH33" i="12"/>
  <c r="BI40" i="12"/>
  <c r="BF49" i="12"/>
  <c r="BG49" i="12" s="1"/>
  <c r="BI51" i="12"/>
  <c r="BI53" i="12"/>
  <c r="BI60" i="12"/>
  <c r="BH62" i="12"/>
  <c r="BH66" i="12"/>
  <c r="BF79" i="12"/>
  <c r="BG79" i="12" s="1"/>
  <c r="BI81" i="12"/>
  <c r="BI83" i="12"/>
  <c r="BI89" i="12"/>
  <c r="BH91" i="12"/>
  <c r="BF14" i="12"/>
  <c r="BG14" i="12" s="1"/>
  <c r="BF18" i="12"/>
  <c r="BG18" i="12" s="1"/>
  <c r="BH44" i="12"/>
  <c r="BH46" i="12"/>
  <c r="BH48" i="12"/>
  <c r="BJ48" i="12" s="1"/>
  <c r="BK48" i="12" s="1"/>
  <c r="BF51" i="12"/>
  <c r="BG51" i="12" s="1"/>
  <c r="BF55" i="12"/>
  <c r="BG55" i="12" s="1"/>
  <c r="BI57" i="12"/>
  <c r="BF60" i="12"/>
  <c r="BG60" i="12" s="1"/>
  <c r="BI62" i="12"/>
  <c r="BI64" i="12"/>
  <c r="BH68" i="12"/>
  <c r="BH70" i="12"/>
  <c r="BH72" i="12"/>
  <c r="BH76" i="12"/>
  <c r="BI85" i="12"/>
  <c r="BF89" i="12"/>
  <c r="BG89" i="12" s="1"/>
  <c r="BI91" i="12"/>
  <c r="BF62" i="12"/>
  <c r="BG62" i="12" s="1"/>
  <c r="BF64" i="12"/>
  <c r="BG64" i="12" s="1"/>
  <c r="BF66" i="12"/>
  <c r="BG66" i="12" s="1"/>
  <c r="BF85" i="12"/>
  <c r="BG85" i="12" s="1"/>
  <c r="BF91" i="12"/>
  <c r="BG91" i="12" s="1"/>
  <c r="AD75" i="12"/>
  <c r="AE75" i="12" s="1"/>
  <c r="AD18" i="12"/>
  <c r="AE18" i="12" s="1"/>
  <c r="AD82" i="12"/>
  <c r="AE82" i="12" s="1"/>
  <c r="BH20" i="12"/>
  <c r="AD20" i="12"/>
  <c r="AE20" i="12" s="1"/>
  <c r="AD78" i="12"/>
  <c r="AE78" i="12" s="1"/>
  <c r="AD36" i="12"/>
  <c r="AE36" i="12" s="1"/>
  <c r="AD43" i="12"/>
  <c r="AE43" i="12" s="1"/>
  <c r="AD27" i="12"/>
  <c r="AE27" i="12" s="1"/>
  <c r="AD32" i="12"/>
  <c r="AE32" i="12" s="1"/>
  <c r="BH36" i="12"/>
  <c r="AD81" i="12"/>
  <c r="AE81" i="12" s="1"/>
  <c r="AD14" i="12"/>
  <c r="AE14" i="12" s="1"/>
  <c r="AD16" i="12"/>
  <c r="AE16" i="12" s="1"/>
  <c r="AD64" i="12"/>
  <c r="AE64" i="12" s="1"/>
  <c r="BH7" i="12"/>
  <c r="AD29" i="12"/>
  <c r="AE29" i="12" s="1"/>
  <c r="BH32" i="12"/>
  <c r="BH16" i="12"/>
  <c r="AD25" i="12"/>
  <c r="AE25" i="12" s="1"/>
  <c r="AD3" i="12"/>
  <c r="AE3" i="12" s="1"/>
  <c r="AD19" i="12"/>
  <c r="AE19" i="12" s="1"/>
  <c r="BI36" i="12"/>
  <c r="AD74" i="12"/>
  <c r="AE74" i="12" s="1"/>
  <c r="AD76" i="12"/>
  <c r="AE76" i="12" s="1"/>
  <c r="BI72" i="12"/>
  <c r="AD89" i="12"/>
  <c r="AE89" i="12" s="1"/>
  <c r="AD65" i="12"/>
  <c r="AE65" i="12" s="1"/>
  <c r="BH10" i="12"/>
  <c r="AD33" i="12"/>
  <c r="AE33" i="12" s="1"/>
  <c r="AD70" i="12"/>
  <c r="AE70" i="12" s="1"/>
  <c r="AD91" i="12"/>
  <c r="AE91" i="12" s="1"/>
  <c r="AD17" i="12"/>
  <c r="AE17" i="12" s="1"/>
  <c r="BI18" i="12"/>
  <c r="AD37" i="12"/>
  <c r="AE37" i="12" s="1"/>
  <c r="AD45" i="12"/>
  <c r="AE45" i="12" s="1"/>
  <c r="AD58" i="12"/>
  <c r="AE58" i="12" s="1"/>
  <c r="AD69" i="12"/>
  <c r="AE69" i="12" s="1"/>
  <c r="AD80" i="12"/>
  <c r="AE80" i="12" s="1"/>
  <c r="BH81" i="12"/>
  <c r="AD90" i="12"/>
  <c r="AE90" i="12" s="1"/>
  <c r="BH75" i="12"/>
  <c r="AD46" i="12"/>
  <c r="AE46" i="12" s="1"/>
  <c r="BI10" i="12"/>
  <c r="BH12" i="12"/>
  <c r="BI70" i="12"/>
  <c r="AD72" i="12"/>
  <c r="AE72" i="12" s="1"/>
  <c r="AD5" i="12"/>
  <c r="AE5" i="12" s="1"/>
  <c r="AD13" i="12"/>
  <c r="AE13" i="12" s="1"/>
  <c r="AD28" i="12"/>
  <c r="AE28" i="12" s="1"/>
  <c r="AD50" i="12"/>
  <c r="AE50" i="12" s="1"/>
  <c r="AD61" i="12"/>
  <c r="AE61" i="12" s="1"/>
  <c r="BH78" i="12"/>
  <c r="BH83" i="12"/>
  <c r="AD54" i="12"/>
  <c r="AE54" i="12" s="1"/>
  <c r="BH34" i="12"/>
  <c r="AD4" i="12"/>
  <c r="AE4" i="12" s="1"/>
  <c r="AD24" i="12"/>
  <c r="AE24" i="12" s="1"/>
  <c r="BI33" i="12"/>
  <c r="AD68" i="12"/>
  <c r="AE68" i="12" s="1"/>
  <c r="AD88" i="12"/>
  <c r="AE88" i="12" s="1"/>
  <c r="AD92" i="12"/>
  <c r="AE92" i="12" s="1"/>
  <c r="AD7" i="12"/>
  <c r="AE7" i="12" s="1"/>
  <c r="BH73" i="12"/>
  <c r="BH4" i="12"/>
  <c r="AD26" i="12"/>
  <c r="AE26" i="12" s="1"/>
  <c r="AD21" i="12"/>
  <c r="AE21" i="12" s="1"/>
  <c r="AD23" i="12"/>
  <c r="AE23" i="12" s="1"/>
  <c r="BI23" i="12"/>
  <c r="BI20" i="12"/>
  <c r="BI8" i="12"/>
  <c r="AD8" i="12"/>
  <c r="AE8" i="12" s="1"/>
  <c r="BF10" i="12"/>
  <c r="BG10" i="12" s="1"/>
  <c r="BI13" i="12"/>
  <c r="BF13" i="12"/>
  <c r="BG13" i="12" s="1"/>
  <c r="BH3" i="12"/>
  <c r="BH11" i="12"/>
  <c r="AD15" i="12"/>
  <c r="AE15" i="12" s="1"/>
  <c r="AD9" i="12"/>
  <c r="AE9" i="12" s="1"/>
  <c r="BH9" i="12"/>
  <c r="BI11" i="12"/>
  <c r="AD11" i="12"/>
  <c r="AE11" i="12" s="1"/>
  <c r="BI16" i="12"/>
  <c r="BF16" i="12"/>
  <c r="BG16" i="12" s="1"/>
  <c r="BH30" i="12"/>
  <c r="AD30" i="12"/>
  <c r="AE30" i="12" s="1"/>
  <c r="AD6" i="12"/>
  <c r="AE6" i="12" s="1"/>
  <c r="BH6" i="12"/>
  <c r="BH14" i="12"/>
  <c r="BH22" i="12"/>
  <c r="BJ22" i="12" s="1"/>
  <c r="BK22" i="12" s="1"/>
  <c r="BF22" i="12"/>
  <c r="BG22" i="12" s="1"/>
  <c r="BH27" i="12"/>
  <c r="BF36" i="12"/>
  <c r="BG36" i="12" s="1"/>
  <c r="AD42" i="12"/>
  <c r="AE42" i="12" s="1"/>
  <c r="AD57" i="12"/>
  <c r="AE57" i="12" s="1"/>
  <c r="BH57" i="12"/>
  <c r="AD39" i="12"/>
  <c r="AE39" i="12" s="1"/>
  <c r="BH39" i="12"/>
  <c r="AD41" i="12"/>
  <c r="AE41" i="12" s="1"/>
  <c r="BI41" i="12"/>
  <c r="BH54" i="12"/>
  <c r="BF54" i="12"/>
  <c r="BG54" i="12" s="1"/>
  <c r="BH65" i="12"/>
  <c r="BF65" i="12"/>
  <c r="BG65" i="12" s="1"/>
  <c r="BH43" i="12"/>
  <c r="BI46" i="12"/>
  <c r="AD49" i="12"/>
  <c r="AE49" i="12" s="1"/>
  <c r="BH49" i="12"/>
  <c r="AD60" i="12"/>
  <c r="AE60" i="12" s="1"/>
  <c r="BH60" i="12"/>
  <c r="BH71" i="12"/>
  <c r="BF71" i="12"/>
  <c r="BG71" i="12" s="1"/>
  <c r="AD86" i="12"/>
  <c r="AE86" i="12" s="1"/>
  <c r="BF31" i="12"/>
  <c r="BG31" i="12" s="1"/>
  <c r="BI34" i="12"/>
  <c r="BI45" i="12"/>
  <c r="BF53" i="12"/>
  <c r="BG53" i="12" s="1"/>
  <c r="AD63" i="12"/>
  <c r="AE63" i="12" s="1"/>
  <c r="BI63" i="12"/>
  <c r="BJ63" i="12" s="1"/>
  <c r="BK63" i="12" s="1"/>
  <c r="BH74" i="12"/>
  <c r="BF81" i="12"/>
  <c r="BG81" i="12" s="1"/>
  <c r="BJ38" i="12"/>
  <c r="BK38" i="12" s="1"/>
  <c r="AD52" i="12"/>
  <c r="AE52" i="12" s="1"/>
  <c r="BI52" i="12"/>
  <c r="AD66" i="12"/>
  <c r="AE66" i="12" s="1"/>
  <c r="BI66" i="12"/>
  <c r="BH85" i="12"/>
  <c r="BI25" i="12"/>
  <c r="BI29" i="12"/>
  <c r="BI35" i="12"/>
  <c r="BI37" i="12"/>
  <c r="AD44" i="12"/>
  <c r="AE44" i="12" s="1"/>
  <c r="BI44" i="12"/>
  <c r="BF45" i="12"/>
  <c r="BG45" i="12" s="1"/>
  <c r="AD55" i="12"/>
  <c r="AE55" i="12" s="1"/>
  <c r="BI55" i="12"/>
  <c r="BJ56" i="12"/>
  <c r="BK56" i="12" s="1"/>
  <c r="BF87" i="12"/>
  <c r="BG87" i="12" s="1"/>
  <c r="BH87" i="12"/>
  <c r="BJ87" i="12" s="1"/>
  <c r="BK87" i="12" s="1"/>
  <c r="AD40" i="12"/>
  <c r="AE40" i="12" s="1"/>
  <c r="AD48" i="12"/>
  <c r="AE48" i="12" s="1"/>
  <c r="AD51" i="12"/>
  <c r="AE51" i="12" s="1"/>
  <c r="AD59" i="12"/>
  <c r="AE59" i="12" s="1"/>
  <c r="AD62" i="12"/>
  <c r="AE62" i="12" s="1"/>
  <c r="BF70" i="12"/>
  <c r="BG70" i="12" s="1"/>
  <c r="AD73" i="12"/>
  <c r="AE73" i="12" s="1"/>
  <c r="BF82" i="12"/>
  <c r="BG82" i="12" s="1"/>
  <c r="AD84" i="12"/>
  <c r="AE84" i="12" s="1"/>
  <c r="BH42" i="12"/>
  <c r="BH50" i="12"/>
  <c r="BH53" i="12"/>
  <c r="BH61" i="12"/>
  <c r="BH64" i="12"/>
  <c r="AD67" i="12"/>
  <c r="AE67" i="12" s="1"/>
  <c r="BH69" i="12"/>
  <c r="BF72" i="12"/>
  <c r="BG72" i="12" s="1"/>
  <c r="AD77" i="12"/>
  <c r="AE77" i="12" s="1"/>
  <c r="BH80" i="12"/>
  <c r="BH58" i="12"/>
  <c r="AD79" i="12"/>
  <c r="AE79" i="12" s="1"/>
  <c r="BH82" i="12"/>
  <c r="BI78" i="12"/>
  <c r="BF73" i="12"/>
  <c r="BG73" i="12" s="1"/>
  <c r="BF76" i="12"/>
  <c r="BG76" i="12" s="1"/>
  <c r="BI80" i="12"/>
  <c r="AD83" i="12"/>
  <c r="AE83" i="12" s="1"/>
  <c r="BF68" i="12"/>
  <c r="BG68" i="12" s="1"/>
  <c r="AD71" i="12"/>
  <c r="AE71" i="12" s="1"/>
  <c r="BF78" i="12"/>
  <c r="BG78" i="12" s="1"/>
  <c r="BI82" i="12"/>
  <c r="AD85" i="12"/>
  <c r="AE85" i="12" s="1"/>
  <c r="BH88" i="12"/>
  <c r="BH90" i="12"/>
  <c r="BH92" i="12"/>
  <c r="BJ17" i="12" l="1"/>
  <c r="BK17" i="12" s="1"/>
  <c r="BJ42" i="12"/>
  <c r="BK42" i="12" s="1"/>
  <c r="BJ54" i="12"/>
  <c r="BK54" i="12" s="1"/>
  <c r="BJ88" i="12"/>
  <c r="BK88" i="12" s="1"/>
  <c r="BJ55" i="12"/>
  <c r="BK55" i="12" s="1"/>
  <c r="BJ52" i="12"/>
  <c r="BK52" i="12" s="1"/>
  <c r="BJ74" i="12"/>
  <c r="BK74" i="12" s="1"/>
  <c r="BJ3" i="12"/>
  <c r="BK3" i="12" s="1"/>
  <c r="BJ4" i="12"/>
  <c r="BK4" i="12" s="1"/>
  <c r="BJ19" i="12"/>
  <c r="BK19" i="12" s="1"/>
  <c r="BJ45" i="12"/>
  <c r="BK45" i="12" s="1"/>
  <c r="BJ27" i="12"/>
  <c r="BK27" i="12" s="1"/>
  <c r="BJ37" i="12"/>
  <c r="BK37" i="12" s="1"/>
  <c r="BJ15" i="12"/>
  <c r="BK15" i="12" s="1"/>
  <c r="BJ30" i="12"/>
  <c r="BK30" i="12" s="1"/>
  <c r="BJ23" i="12"/>
  <c r="BK23" i="12" s="1"/>
  <c r="BJ83" i="12"/>
  <c r="BK83" i="12" s="1"/>
  <c r="BJ75" i="12"/>
  <c r="BK75" i="12" s="1"/>
  <c r="BJ18" i="12"/>
  <c r="BK18" i="12" s="1"/>
  <c r="BJ13" i="12"/>
  <c r="BK13" i="12" s="1"/>
  <c r="BJ68" i="12"/>
  <c r="BK68" i="12" s="1"/>
  <c r="BJ21" i="12"/>
  <c r="BK21" i="12" s="1"/>
  <c r="BJ70" i="12"/>
  <c r="BK70" i="12" s="1"/>
  <c r="BJ12" i="12"/>
  <c r="BK12" i="12" s="1"/>
  <c r="BJ73" i="12"/>
  <c r="BK73" i="12" s="1"/>
  <c r="BJ81" i="12"/>
  <c r="BK81" i="12" s="1"/>
  <c r="BJ69" i="12"/>
  <c r="BK69" i="12" s="1"/>
  <c r="BJ8" i="12"/>
  <c r="BK8" i="12" s="1"/>
  <c r="BJ24" i="12"/>
  <c r="BK24" i="12" s="1"/>
  <c r="BJ26" i="12"/>
  <c r="BK26" i="12" s="1"/>
  <c r="BJ59" i="12"/>
  <c r="BK59" i="12" s="1"/>
  <c r="BJ72" i="12"/>
  <c r="BK72" i="12" s="1"/>
  <c r="BJ5" i="12"/>
  <c r="BK5" i="12" s="1"/>
  <c r="BJ28" i="12"/>
  <c r="BK28" i="12" s="1"/>
  <c r="BJ92" i="12"/>
  <c r="BK92" i="12" s="1"/>
  <c r="BJ66" i="12"/>
  <c r="BK66" i="12" s="1"/>
  <c r="BJ67" i="12"/>
  <c r="BK67" i="12" s="1"/>
  <c r="BJ44" i="12"/>
  <c r="BK44" i="12" s="1"/>
  <c r="BJ7" i="12"/>
  <c r="BK7" i="12" s="1"/>
  <c r="BJ46" i="12"/>
  <c r="BK46" i="12" s="1"/>
  <c r="BJ32" i="12"/>
  <c r="BK32" i="12" s="1"/>
  <c r="BJ41" i="12"/>
  <c r="BK41" i="12" s="1"/>
  <c r="BJ9" i="12"/>
  <c r="BK9" i="12" s="1"/>
  <c r="BJ51" i="12"/>
  <c r="BK51" i="12" s="1"/>
  <c r="BJ50" i="12"/>
  <c r="BK50" i="12" s="1"/>
  <c r="BJ35" i="12"/>
  <c r="BK35" i="12" s="1"/>
  <c r="BJ71" i="12"/>
  <c r="BK71" i="12" s="1"/>
  <c r="BJ84" i="12"/>
  <c r="BK84" i="12" s="1"/>
  <c r="BJ79" i="12"/>
  <c r="BK79" i="12" s="1"/>
  <c r="BJ64" i="12"/>
  <c r="BK64" i="12" s="1"/>
  <c r="BJ33" i="12"/>
  <c r="BK33" i="12" s="1"/>
  <c r="BJ43" i="12"/>
  <c r="BK43" i="12" s="1"/>
  <c r="BJ91" i="12"/>
  <c r="BK91" i="12" s="1"/>
  <c r="BJ86" i="12"/>
  <c r="BK86" i="12" s="1"/>
  <c r="BJ61" i="12"/>
  <c r="BK61" i="12" s="1"/>
  <c r="BJ25" i="12"/>
  <c r="BK25" i="12" s="1"/>
  <c r="BJ36" i="12"/>
  <c r="BK36" i="12" s="1"/>
  <c r="BJ76" i="12"/>
  <c r="BK76" i="12" s="1"/>
  <c r="BJ39" i="12"/>
  <c r="BK39" i="12" s="1"/>
  <c r="BJ89" i="12"/>
  <c r="BK89" i="12" s="1"/>
  <c r="BJ65" i="12"/>
  <c r="BK65" i="12" s="1"/>
  <c r="BJ14" i="12"/>
  <c r="BK14" i="12" s="1"/>
  <c r="BJ62" i="12"/>
  <c r="BK62" i="12" s="1"/>
  <c r="BJ29" i="12"/>
  <c r="BK29" i="12" s="1"/>
  <c r="BJ53" i="12"/>
  <c r="BK53" i="12" s="1"/>
  <c r="BJ60" i="12"/>
  <c r="BK60" i="12" s="1"/>
  <c r="BJ57" i="12"/>
  <c r="BK57" i="12" s="1"/>
  <c r="BJ6" i="12"/>
  <c r="BK6" i="12" s="1"/>
  <c r="BJ58" i="12"/>
  <c r="BK58" i="12" s="1"/>
  <c r="BJ85" i="12"/>
  <c r="BK85" i="12" s="1"/>
  <c r="BJ90" i="12"/>
  <c r="BK90" i="12" s="1"/>
  <c r="BJ49" i="12"/>
  <c r="BK49" i="12" s="1"/>
  <c r="BJ20" i="12"/>
  <c r="BK20" i="12" s="1"/>
  <c r="BJ40" i="12"/>
  <c r="BK40" i="12" s="1"/>
  <c r="BJ34" i="12"/>
  <c r="BK34" i="12" s="1"/>
  <c r="BJ11" i="12"/>
  <c r="BK11" i="12" s="1"/>
  <c r="BJ16" i="12"/>
  <c r="BK16" i="12" s="1"/>
  <c r="BJ10" i="12"/>
  <c r="BK10" i="12" s="1"/>
  <c r="BJ78" i="12"/>
  <c r="BK78" i="12" s="1"/>
  <c r="BJ82" i="12"/>
  <c r="BK82" i="12" s="1"/>
  <c r="BJ80" i="12"/>
  <c r="BK80" i="12" s="1"/>
  <c r="AB4" i="9" l="1"/>
  <c r="AC87" i="8"/>
  <c r="AB87" i="8"/>
  <c r="AC56" i="8"/>
  <c r="AB56" i="8"/>
  <c r="AC47" i="8"/>
  <c r="AB47" i="8"/>
  <c r="AC38" i="8"/>
  <c r="AB38" i="8"/>
  <c r="AC22" i="8"/>
  <c r="AB22" i="8"/>
  <c r="AC87" i="7"/>
  <c r="AB87" i="7"/>
  <c r="AC56" i="7"/>
  <c r="AB56" i="7"/>
  <c r="AC47" i="7"/>
  <c r="AB47" i="7"/>
  <c r="AC38" i="7"/>
  <c r="AB38" i="7"/>
  <c r="AC31" i="7"/>
  <c r="AB31" i="7"/>
  <c r="AC22" i="7"/>
  <c r="AB22" i="7"/>
  <c r="AD38" i="7" l="1"/>
  <c r="AE38" i="7" s="1"/>
  <c r="AD56" i="8"/>
  <c r="AE56" i="8" s="1"/>
  <c r="AD47" i="7"/>
  <c r="AE47" i="7" s="1"/>
  <c r="AD56" i="7"/>
  <c r="AE56" i="7" s="1"/>
  <c r="AD31" i="7"/>
  <c r="AE31" i="7" s="1"/>
  <c r="AD22" i="8"/>
  <c r="AE22" i="8" s="1"/>
  <c r="AD47" i="8"/>
  <c r="AE47" i="8" s="1"/>
  <c r="AD87" i="8"/>
  <c r="AE87" i="8" s="1"/>
  <c r="AD38" i="8"/>
  <c r="AE38" i="8" s="1"/>
  <c r="AD22" i="7"/>
  <c r="AE22" i="7" s="1"/>
  <c r="AD87" i="7"/>
  <c r="AE87" i="7" s="1"/>
  <c r="AZ6" i="8" l="1"/>
  <c r="BB87" i="8" l="1"/>
  <c r="BC87" i="8" s="1"/>
  <c r="BB56" i="8"/>
  <c r="BC56" i="8" s="1"/>
  <c r="BB47" i="8"/>
  <c r="BC47" i="8" s="1"/>
  <c r="BB38" i="8"/>
  <c r="BC38" i="8" s="1"/>
  <c r="BB30" i="8"/>
  <c r="BC30" i="8" s="1"/>
  <c r="BB22" i="8"/>
  <c r="BC22" i="8" s="1"/>
  <c r="AX87" i="8" l="1"/>
  <c r="AY87" i="8" s="1"/>
  <c r="AX56" i="8"/>
  <c r="AY56" i="8" s="1"/>
  <c r="AX47" i="8"/>
  <c r="AY47" i="8" s="1"/>
  <c r="AX38" i="8"/>
  <c r="AY38" i="8" s="1"/>
  <c r="AX30" i="8"/>
  <c r="AY30" i="8" s="1"/>
  <c r="AX22" i="8"/>
  <c r="AY22" i="8" s="1"/>
  <c r="BE38" i="10" l="1"/>
  <c r="BI38" i="10" s="1"/>
  <c r="BD38" i="10"/>
  <c r="BH38" i="10" s="1"/>
  <c r="BE31" i="10"/>
  <c r="BI31" i="10" s="1"/>
  <c r="BD31" i="10"/>
  <c r="BH31" i="10" s="1"/>
  <c r="BE23" i="10"/>
  <c r="BI23" i="10" s="1"/>
  <c r="BD23" i="10"/>
  <c r="BH23" i="10" s="1"/>
  <c r="BE58" i="9"/>
  <c r="BD58" i="9"/>
  <c r="BE38" i="9"/>
  <c r="BI38" i="9" s="1"/>
  <c r="BD38" i="9"/>
  <c r="BH38" i="9" s="1"/>
  <c r="BE31" i="9"/>
  <c r="BI31" i="9" s="1"/>
  <c r="BD31" i="9"/>
  <c r="BE22" i="9"/>
  <c r="BI22" i="9" s="1"/>
  <c r="BD22" i="9"/>
  <c r="BH22" i="9" s="1"/>
  <c r="BE38" i="8"/>
  <c r="BI38" i="8" s="1"/>
  <c r="BD38" i="8"/>
  <c r="BH38" i="8" s="1"/>
  <c r="BE30" i="8"/>
  <c r="BI30" i="8" s="1"/>
  <c r="BD30" i="8"/>
  <c r="BH30" i="8" s="1"/>
  <c r="BE22" i="8"/>
  <c r="BI22" i="8" s="1"/>
  <c r="BD22" i="8"/>
  <c r="BE38" i="7"/>
  <c r="BI38" i="7" s="1"/>
  <c r="BD38" i="7"/>
  <c r="BH38" i="7" s="1"/>
  <c r="BD39" i="7"/>
  <c r="BD40" i="7"/>
  <c r="BD41" i="7"/>
  <c r="BD42" i="7"/>
  <c r="BD43" i="7"/>
  <c r="BD44" i="7"/>
  <c r="BD45" i="7"/>
  <c r="BE31" i="7"/>
  <c r="BI31" i="7" s="1"/>
  <c r="BD31" i="7"/>
  <c r="BH31" i="7" s="1"/>
  <c r="BE22" i="7"/>
  <c r="BI22" i="7" s="1"/>
  <c r="BD22" i="7"/>
  <c r="BH22" i="7" s="1"/>
  <c r="BF31" i="9" l="1"/>
  <c r="BG31" i="9" s="1"/>
  <c r="BJ38" i="7"/>
  <c r="BK38" i="7" s="1"/>
  <c r="BJ22" i="7"/>
  <c r="BK22" i="7" s="1"/>
  <c r="BJ31" i="10"/>
  <c r="BK31" i="10" s="1"/>
  <c r="BJ38" i="9"/>
  <c r="BK38" i="9" s="1"/>
  <c r="BJ22" i="9"/>
  <c r="BK22" i="9" s="1"/>
  <c r="BF22" i="8"/>
  <c r="BG22" i="8" s="1"/>
  <c r="BJ38" i="8"/>
  <c r="BK38" i="8" s="1"/>
  <c r="BJ31" i="7"/>
  <c r="BK31" i="7" s="1"/>
  <c r="BF38" i="7"/>
  <c r="BG38" i="7" s="1"/>
  <c r="BJ38" i="10"/>
  <c r="BK38" i="10" s="1"/>
  <c r="BF38" i="10"/>
  <c r="BG38" i="10" s="1"/>
  <c r="BF31" i="10"/>
  <c r="BG31" i="10" s="1"/>
  <c r="BJ23" i="10"/>
  <c r="BK23" i="10" s="1"/>
  <c r="BF23" i="10"/>
  <c r="BG23" i="10" s="1"/>
  <c r="BF58" i="9"/>
  <c r="BG58" i="9" s="1"/>
  <c r="BF38" i="9"/>
  <c r="BG38" i="9" s="1"/>
  <c r="BH31" i="9"/>
  <c r="BJ31" i="9" s="1"/>
  <c r="BK31" i="9" s="1"/>
  <c r="BF22" i="9"/>
  <c r="BG22" i="9" s="1"/>
  <c r="BF38" i="8"/>
  <c r="BG38" i="8" s="1"/>
  <c r="BJ30" i="8"/>
  <c r="BK30" i="8" s="1"/>
  <c r="BF30" i="8"/>
  <c r="BG30" i="8" s="1"/>
  <c r="BH22" i="8"/>
  <c r="BJ22" i="8" s="1"/>
  <c r="BK22" i="8" s="1"/>
  <c r="BF31" i="7"/>
  <c r="BG31" i="7" s="1"/>
  <c r="BF22" i="7"/>
  <c r="BG22" i="7" s="1"/>
  <c r="AP92" i="8" l="1"/>
  <c r="AQ92" i="8" s="1"/>
  <c r="AP91" i="8"/>
  <c r="AQ91" i="8" s="1"/>
  <c r="AP90" i="8"/>
  <c r="AQ90" i="8" s="1"/>
  <c r="AP89" i="8"/>
  <c r="AQ89" i="8" s="1"/>
  <c r="AP88" i="8"/>
  <c r="AQ88" i="8" s="1"/>
  <c r="AP87" i="8"/>
  <c r="AQ87" i="8" s="1"/>
  <c r="AP86" i="8"/>
  <c r="AQ86" i="8" s="1"/>
  <c r="AP85" i="8"/>
  <c r="AQ85" i="8" s="1"/>
  <c r="AP84" i="8"/>
  <c r="AQ84" i="8" s="1"/>
  <c r="AP83" i="8"/>
  <c r="AQ83" i="8" s="1"/>
  <c r="AP82" i="8"/>
  <c r="AQ82" i="8" s="1"/>
  <c r="AP81" i="8"/>
  <c r="AQ81" i="8" s="1"/>
  <c r="AP80" i="8"/>
  <c r="AQ80" i="8" s="1"/>
  <c r="AP79" i="8"/>
  <c r="AQ79" i="8" s="1"/>
  <c r="AP78" i="8"/>
  <c r="AQ78" i="8" s="1"/>
  <c r="AP77" i="8"/>
  <c r="AQ77" i="8" s="1"/>
  <c r="AP76" i="8"/>
  <c r="AQ76" i="8" s="1"/>
  <c r="AP75" i="8"/>
  <c r="AQ75" i="8" s="1"/>
  <c r="AP74" i="8"/>
  <c r="AQ74" i="8" s="1"/>
  <c r="AP73" i="8"/>
  <c r="AQ73" i="8" s="1"/>
  <c r="AP72" i="8"/>
  <c r="AQ72" i="8" s="1"/>
  <c r="AP71" i="8"/>
  <c r="AQ71" i="8" s="1"/>
  <c r="AP70" i="8"/>
  <c r="AQ70" i="8" s="1"/>
  <c r="AP69" i="8"/>
  <c r="AQ69" i="8" s="1"/>
  <c r="AP68" i="8"/>
  <c r="AQ68" i="8" s="1"/>
  <c r="AP67" i="8"/>
  <c r="AQ67" i="8" s="1"/>
  <c r="AP66" i="8"/>
  <c r="AQ66" i="8" s="1"/>
  <c r="AP65" i="8"/>
  <c r="AQ65" i="8" s="1"/>
  <c r="AP64" i="8"/>
  <c r="AQ64" i="8" s="1"/>
  <c r="AP63" i="8"/>
  <c r="AQ63" i="8" s="1"/>
  <c r="AP62" i="8"/>
  <c r="AQ62" i="8" s="1"/>
  <c r="AP61" i="8"/>
  <c r="AQ61" i="8" s="1"/>
  <c r="AP60" i="8"/>
  <c r="AQ60" i="8" s="1"/>
  <c r="AP59" i="8"/>
  <c r="AQ59" i="8" s="1"/>
  <c r="AP58" i="8"/>
  <c r="AQ58" i="8" s="1"/>
  <c r="AP57" i="8"/>
  <c r="AQ57" i="8" s="1"/>
  <c r="AP56" i="8"/>
  <c r="AQ56" i="8" s="1"/>
  <c r="AP55" i="8"/>
  <c r="AQ55" i="8" s="1"/>
  <c r="AP54" i="8"/>
  <c r="AQ54" i="8" s="1"/>
  <c r="AP53" i="8"/>
  <c r="AQ53" i="8" s="1"/>
  <c r="AP52" i="8"/>
  <c r="AQ52" i="8" s="1"/>
  <c r="AP51" i="8"/>
  <c r="AQ51" i="8" s="1"/>
  <c r="AP50" i="8"/>
  <c r="AQ50" i="8" s="1"/>
  <c r="AP49" i="8"/>
  <c r="AQ49" i="8" s="1"/>
  <c r="AP48" i="8"/>
  <c r="AQ48" i="8" s="1"/>
  <c r="AP47" i="8"/>
  <c r="AQ47" i="8" s="1"/>
  <c r="AP46" i="8"/>
  <c r="AQ46" i="8" s="1"/>
  <c r="AP45" i="8"/>
  <c r="AQ45" i="8" s="1"/>
  <c r="AP44" i="8"/>
  <c r="AQ44" i="8" s="1"/>
  <c r="AP43" i="8"/>
  <c r="AQ43" i="8" s="1"/>
  <c r="AP42" i="8"/>
  <c r="AQ42" i="8" s="1"/>
  <c r="AP41" i="8"/>
  <c r="AQ41" i="8" s="1"/>
  <c r="AP40" i="8"/>
  <c r="AQ40" i="8" s="1"/>
  <c r="AP39" i="8"/>
  <c r="AQ39" i="8" s="1"/>
  <c r="AP38" i="8"/>
  <c r="AQ38" i="8" s="1"/>
  <c r="AP37" i="8"/>
  <c r="AQ37" i="8" s="1"/>
  <c r="AP36" i="8"/>
  <c r="AQ36" i="8" s="1"/>
  <c r="AP35" i="8"/>
  <c r="AQ35" i="8" s="1"/>
  <c r="AP34" i="8"/>
  <c r="AQ34" i="8" s="1"/>
  <c r="AP33" i="8"/>
  <c r="AQ33" i="8" s="1"/>
  <c r="AP32" i="8"/>
  <c r="AQ32" i="8" s="1"/>
  <c r="AP31" i="8"/>
  <c r="AQ31" i="8" s="1"/>
  <c r="AP30" i="8"/>
  <c r="AQ30" i="8" s="1"/>
  <c r="AP29" i="8"/>
  <c r="AQ29" i="8" s="1"/>
  <c r="AP28" i="8"/>
  <c r="AQ28" i="8" s="1"/>
  <c r="AP27" i="8"/>
  <c r="AQ27" i="8" s="1"/>
  <c r="AP26" i="8"/>
  <c r="AQ26" i="8" s="1"/>
  <c r="AP25" i="8"/>
  <c r="AQ25" i="8" s="1"/>
  <c r="AP24" i="8"/>
  <c r="AQ24" i="8" s="1"/>
  <c r="AP23" i="8"/>
  <c r="AQ23" i="8" s="1"/>
  <c r="AP22" i="8"/>
  <c r="AQ22" i="8" s="1"/>
  <c r="AP21" i="8"/>
  <c r="AQ21" i="8" s="1"/>
  <c r="AP20" i="8"/>
  <c r="AQ20" i="8" s="1"/>
  <c r="AP19" i="8"/>
  <c r="AQ19" i="8" s="1"/>
  <c r="AP18" i="8"/>
  <c r="AQ18" i="8" s="1"/>
  <c r="AP17" i="8"/>
  <c r="AQ17" i="8" s="1"/>
  <c r="AT92" i="8"/>
  <c r="AT91" i="8"/>
  <c r="AT90" i="8"/>
  <c r="AT89" i="8"/>
  <c r="AT88" i="8"/>
  <c r="AT87" i="8"/>
  <c r="AT86" i="8"/>
  <c r="AT85" i="8"/>
  <c r="AT84" i="8"/>
  <c r="AT83" i="8"/>
  <c r="AT82" i="8"/>
  <c r="AT81" i="8"/>
  <c r="AT80" i="8"/>
  <c r="AT79" i="8"/>
  <c r="AT78" i="8"/>
  <c r="AT77" i="8"/>
  <c r="AT76" i="8"/>
  <c r="AT75" i="8"/>
  <c r="AT74" i="8"/>
  <c r="AT73" i="8"/>
  <c r="AT72" i="8"/>
  <c r="AT71" i="8"/>
  <c r="AT70" i="8"/>
  <c r="AT69" i="8"/>
  <c r="AT68" i="8"/>
  <c r="AT67" i="8"/>
  <c r="AT66" i="8"/>
  <c r="AT65" i="8"/>
  <c r="AT64" i="8"/>
  <c r="AT63" i="8"/>
  <c r="AT62" i="8"/>
  <c r="AT61" i="8"/>
  <c r="AT60" i="8"/>
  <c r="AT59" i="8"/>
  <c r="AT58" i="8"/>
  <c r="AT57" i="8"/>
  <c r="AT56" i="8"/>
  <c r="AT55" i="8"/>
  <c r="AT54" i="8"/>
  <c r="AT53" i="8"/>
  <c r="AT52" i="8"/>
  <c r="AT51" i="8"/>
  <c r="AT50" i="8"/>
  <c r="AT49" i="8"/>
  <c r="AT48" i="8"/>
  <c r="AT47" i="8"/>
  <c r="AT46" i="8"/>
  <c r="AT45" i="8"/>
  <c r="AT44" i="8"/>
  <c r="AT43" i="8"/>
  <c r="AT42" i="8"/>
  <c r="AT41" i="8"/>
  <c r="AT40" i="8"/>
  <c r="AT39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BE89" i="10" l="1"/>
  <c r="BI89" i="10" s="1"/>
  <c r="BD89" i="10"/>
  <c r="BH89" i="10" s="1"/>
  <c r="BE82" i="10"/>
  <c r="BD82" i="10"/>
  <c r="BH82" i="10" s="1"/>
  <c r="BE56" i="10"/>
  <c r="BD56" i="10"/>
  <c r="BH56" i="10" s="1"/>
  <c r="BE47" i="10"/>
  <c r="BI47" i="10" s="1"/>
  <c r="BD47" i="10"/>
  <c r="BH47" i="10" s="1"/>
  <c r="BE87" i="9"/>
  <c r="BI87" i="9" s="1"/>
  <c r="BD87" i="9"/>
  <c r="BE56" i="9"/>
  <c r="BI56" i="9" s="1"/>
  <c r="BD56" i="9"/>
  <c r="BH56" i="9" s="1"/>
  <c r="BE47" i="9"/>
  <c r="BI47" i="9" s="1"/>
  <c r="BD47" i="9"/>
  <c r="BH47" i="9" s="1"/>
  <c r="BE87" i="8"/>
  <c r="BD87" i="8"/>
  <c r="BH87" i="8" s="1"/>
  <c r="BE56" i="8"/>
  <c r="BD56" i="8"/>
  <c r="BH56" i="8" s="1"/>
  <c r="BE47" i="8"/>
  <c r="BD47" i="8"/>
  <c r="BE87" i="7"/>
  <c r="BD87" i="7"/>
  <c r="BH87" i="7" s="1"/>
  <c r="BE56" i="7"/>
  <c r="BD56" i="7"/>
  <c r="BH56" i="7" s="1"/>
  <c r="BE47" i="7"/>
  <c r="BD47" i="7"/>
  <c r="BH47" i="7" s="1"/>
  <c r="AO16" i="8"/>
  <c r="AN16" i="8"/>
  <c r="AB55" i="8"/>
  <c r="AC55" i="8"/>
  <c r="AH55" i="8"/>
  <c r="AI55" i="8" s="1"/>
  <c r="AL55" i="8"/>
  <c r="AM55" i="8" s="1"/>
  <c r="AX55" i="8"/>
  <c r="AY55" i="8" s="1"/>
  <c r="BB55" i="8"/>
  <c r="BC55" i="8" s="1"/>
  <c r="BD55" i="8"/>
  <c r="BE55" i="8"/>
  <c r="AP16" i="8" l="1"/>
  <c r="AQ16" i="8" s="1"/>
  <c r="BF56" i="10"/>
  <c r="BG56" i="10" s="1"/>
  <c r="BI56" i="10"/>
  <c r="BJ56" i="10" s="1"/>
  <c r="BK56" i="10" s="1"/>
  <c r="BF87" i="9"/>
  <c r="BG87" i="9" s="1"/>
  <c r="BF89" i="10"/>
  <c r="BG89" i="10" s="1"/>
  <c r="BJ47" i="10"/>
  <c r="BK47" i="10" s="1"/>
  <c r="BF47" i="10"/>
  <c r="BG47" i="10" s="1"/>
  <c r="BJ89" i="10"/>
  <c r="BK89" i="10" s="1"/>
  <c r="BF82" i="10"/>
  <c r="BG82" i="10" s="1"/>
  <c r="BI82" i="10"/>
  <c r="BJ82" i="10" s="1"/>
  <c r="BK82" i="10" s="1"/>
  <c r="BJ47" i="9"/>
  <c r="BK47" i="9" s="1"/>
  <c r="BJ56" i="9"/>
  <c r="BK56" i="9" s="1"/>
  <c r="BH87" i="9"/>
  <c r="BJ87" i="9" s="1"/>
  <c r="BK87" i="9" s="1"/>
  <c r="BF47" i="9"/>
  <c r="BG47" i="9" s="1"/>
  <c r="BF56" i="9"/>
  <c r="BG56" i="9" s="1"/>
  <c r="BF87" i="8"/>
  <c r="BG87" i="8" s="1"/>
  <c r="BF56" i="8"/>
  <c r="BG56" i="8" s="1"/>
  <c r="BF47" i="8"/>
  <c r="BG47" i="8" s="1"/>
  <c r="BI87" i="8"/>
  <c r="BJ87" i="8" s="1"/>
  <c r="BK87" i="8" s="1"/>
  <c r="BI56" i="8"/>
  <c r="BJ56" i="8" s="1"/>
  <c r="BK56" i="8" s="1"/>
  <c r="BF47" i="7"/>
  <c r="BG47" i="7" s="1"/>
  <c r="BF56" i="7"/>
  <c r="BG56" i="7" s="1"/>
  <c r="BI47" i="7"/>
  <c r="BJ47" i="7" s="1"/>
  <c r="BK47" i="7" s="1"/>
  <c r="BF87" i="7"/>
  <c r="BG87" i="7" s="1"/>
  <c r="BI87" i="7"/>
  <c r="BJ87" i="7" s="1"/>
  <c r="BK87" i="7" s="1"/>
  <c r="BI56" i="7"/>
  <c r="BJ56" i="7" s="1"/>
  <c r="BK56" i="7" s="1"/>
  <c r="BI55" i="8"/>
  <c r="AD55" i="8"/>
  <c r="AE55" i="8" s="1"/>
  <c r="BF55" i="8"/>
  <c r="BG55" i="8" s="1"/>
  <c r="BH55" i="8"/>
  <c r="BJ55" i="8" l="1"/>
  <c r="BK55" i="8" s="1"/>
  <c r="AO15" i="8"/>
  <c r="AN15" i="8"/>
  <c r="AO14" i="8"/>
  <c r="AN14" i="8"/>
  <c r="AO13" i="8"/>
  <c r="AN13" i="8"/>
  <c r="AO12" i="8"/>
  <c r="AN12" i="8"/>
  <c r="AO11" i="8"/>
  <c r="AN11" i="8"/>
  <c r="AO10" i="8"/>
  <c r="AN10" i="8"/>
  <c r="AO9" i="8"/>
  <c r="AN9" i="8"/>
  <c r="AO8" i="8"/>
  <c r="AN8" i="8"/>
  <c r="AO7" i="8"/>
  <c r="AN7" i="8"/>
  <c r="AO6" i="8"/>
  <c r="AN6" i="8"/>
  <c r="AP11" i="8" l="1"/>
  <c r="AQ11" i="8" s="1"/>
  <c r="AP9" i="8"/>
  <c r="AQ9" i="8" s="1"/>
  <c r="AP13" i="8"/>
  <c r="AQ13" i="8" s="1"/>
  <c r="AP15" i="8"/>
  <c r="AQ15" i="8" s="1"/>
  <c r="AP8" i="8"/>
  <c r="AQ8" i="8" s="1"/>
  <c r="AP12" i="8"/>
  <c r="AQ12" i="8" s="1"/>
  <c r="AP6" i="8"/>
  <c r="AQ6" i="8" s="1"/>
  <c r="AP10" i="8"/>
  <c r="AQ10" i="8" s="1"/>
  <c r="AP14" i="8"/>
  <c r="AQ14" i="8" s="1"/>
  <c r="AP7" i="8"/>
  <c r="AQ7" i="8" s="1"/>
  <c r="AO5" i="8"/>
  <c r="AN5" i="8"/>
  <c r="AO4" i="8"/>
  <c r="AN4" i="8"/>
  <c r="AP5" i="8" l="1"/>
  <c r="AQ5" i="8" s="1"/>
  <c r="AP4" i="8"/>
  <c r="AQ4" i="8" s="1"/>
  <c r="AO3" i="8"/>
  <c r="AN3" i="8"/>
  <c r="AP3" i="8" l="1"/>
  <c r="AQ3" i="8" s="1"/>
  <c r="BD18" i="10"/>
  <c r="BE18" i="10"/>
  <c r="BD19" i="10"/>
  <c r="BE19" i="10"/>
  <c r="BD20" i="10"/>
  <c r="BE20" i="10"/>
  <c r="BD21" i="10"/>
  <c r="BE21" i="10"/>
  <c r="BD22" i="10"/>
  <c r="BE22" i="10"/>
  <c r="BD24" i="10"/>
  <c r="BE24" i="10"/>
  <c r="BD25" i="10"/>
  <c r="BE25" i="10"/>
  <c r="BD26" i="10"/>
  <c r="BE26" i="10"/>
  <c r="BD30" i="10"/>
  <c r="BE30" i="10"/>
  <c r="BD27" i="10"/>
  <c r="BE27" i="10"/>
  <c r="BD29" i="10"/>
  <c r="BE29" i="10"/>
  <c r="BD32" i="10"/>
  <c r="BE32" i="10"/>
  <c r="BD33" i="10"/>
  <c r="BE33" i="10"/>
  <c r="BD34" i="10"/>
  <c r="BE34" i="10"/>
  <c r="BD35" i="10"/>
  <c r="BE35" i="10"/>
  <c r="BD36" i="10"/>
  <c r="BE36" i="10"/>
  <c r="BD37" i="10"/>
  <c r="BE37" i="10"/>
  <c r="BD39" i="10"/>
  <c r="BE39" i="10"/>
  <c r="BD40" i="10"/>
  <c r="BE40" i="10"/>
  <c r="BD41" i="10"/>
  <c r="BE41" i="10"/>
  <c r="BD42" i="10"/>
  <c r="BE42" i="10"/>
  <c r="BD43" i="10"/>
  <c r="BE43" i="10"/>
  <c r="BD44" i="10"/>
  <c r="BE44" i="10"/>
  <c r="BD45" i="10"/>
  <c r="BE45" i="10"/>
  <c r="BD46" i="10"/>
  <c r="BE46" i="10"/>
  <c r="BD48" i="10"/>
  <c r="BE48" i="10"/>
  <c r="BD49" i="10"/>
  <c r="BE49" i="10"/>
  <c r="BD50" i="10"/>
  <c r="BE50" i="10"/>
  <c r="BD51" i="10"/>
  <c r="BE51" i="10"/>
  <c r="BD52" i="10"/>
  <c r="BE52" i="10"/>
  <c r="BD53" i="10"/>
  <c r="BE53" i="10"/>
  <c r="BD54" i="10"/>
  <c r="BE54" i="10"/>
  <c r="BD55" i="10"/>
  <c r="BE55" i="10"/>
  <c r="BD57" i="10"/>
  <c r="BE57" i="10"/>
  <c r="BD58" i="10"/>
  <c r="BE58" i="10"/>
  <c r="BD59" i="10"/>
  <c r="BE59" i="10"/>
  <c r="BD60" i="10"/>
  <c r="BE60" i="10"/>
  <c r="BD61" i="10"/>
  <c r="BE61" i="10"/>
  <c r="BD62" i="10"/>
  <c r="BE62" i="10"/>
  <c r="BD63" i="10"/>
  <c r="BE63" i="10"/>
  <c r="BD64" i="10"/>
  <c r="BE64" i="10"/>
  <c r="BD65" i="10"/>
  <c r="BE65" i="10"/>
  <c r="BD66" i="10"/>
  <c r="BE66" i="10"/>
  <c r="BD67" i="10"/>
  <c r="BE67" i="10"/>
  <c r="BD68" i="10"/>
  <c r="BE68" i="10"/>
  <c r="BD69" i="10"/>
  <c r="BE69" i="10"/>
  <c r="BD70" i="10"/>
  <c r="BE70" i="10"/>
  <c r="BD71" i="10"/>
  <c r="BE71" i="10"/>
  <c r="BD72" i="10"/>
  <c r="BE72" i="10"/>
  <c r="BD73" i="10"/>
  <c r="BE73" i="10"/>
  <c r="BD74" i="10"/>
  <c r="BE74" i="10"/>
  <c r="BD75" i="10"/>
  <c r="BE75" i="10"/>
  <c r="BD76" i="10"/>
  <c r="BE76" i="10"/>
  <c r="BD77" i="10"/>
  <c r="BE77" i="10"/>
  <c r="BD78" i="10"/>
  <c r="BE78" i="10"/>
  <c r="BD79" i="10"/>
  <c r="BE79" i="10"/>
  <c r="BD80" i="10"/>
  <c r="BE80" i="10"/>
  <c r="BD81" i="10"/>
  <c r="BE81" i="10"/>
  <c r="BD83" i="10"/>
  <c r="BE83" i="10"/>
  <c r="BD84" i="10"/>
  <c r="BE84" i="10"/>
  <c r="BD85" i="10"/>
  <c r="BE85" i="10"/>
  <c r="BD86" i="10"/>
  <c r="BE86" i="10"/>
  <c r="BD87" i="10"/>
  <c r="BE87" i="10"/>
  <c r="BD88" i="10"/>
  <c r="BE88" i="10"/>
  <c r="AB18" i="10"/>
  <c r="AC18" i="10"/>
  <c r="AB19" i="10"/>
  <c r="AC19" i="10"/>
  <c r="AB20" i="10"/>
  <c r="AC20" i="10"/>
  <c r="AB21" i="10"/>
  <c r="AC21" i="10"/>
  <c r="AB22" i="10"/>
  <c r="AC22" i="10"/>
  <c r="AB24" i="10"/>
  <c r="AC24" i="10"/>
  <c r="AB25" i="10"/>
  <c r="AC25" i="10"/>
  <c r="AB26" i="10"/>
  <c r="AC26" i="10"/>
  <c r="AB30" i="10"/>
  <c r="AC30" i="10"/>
  <c r="AB27" i="10"/>
  <c r="AC27" i="10"/>
  <c r="AB29" i="10"/>
  <c r="AC29" i="10"/>
  <c r="AB32" i="10"/>
  <c r="AC32" i="10"/>
  <c r="AB33" i="10"/>
  <c r="AC33" i="10"/>
  <c r="AB34" i="10"/>
  <c r="AC34" i="10"/>
  <c r="AB35" i="10"/>
  <c r="BH35" i="10" s="1"/>
  <c r="AC35" i="10"/>
  <c r="AB36" i="10"/>
  <c r="AC36" i="10"/>
  <c r="AB37" i="10"/>
  <c r="AC37" i="10"/>
  <c r="AB39" i="10"/>
  <c r="AC39" i="10"/>
  <c r="AB40" i="10"/>
  <c r="AC40" i="10"/>
  <c r="AB41" i="10"/>
  <c r="AC41" i="10"/>
  <c r="AB42" i="10"/>
  <c r="AC42" i="10"/>
  <c r="AB43" i="10"/>
  <c r="AC43" i="10"/>
  <c r="AB44" i="10"/>
  <c r="AC44" i="10"/>
  <c r="AB45" i="10"/>
  <c r="AC45" i="10"/>
  <c r="AB46" i="10"/>
  <c r="AC46" i="10"/>
  <c r="AB48" i="10"/>
  <c r="AC48" i="10"/>
  <c r="AB49" i="10"/>
  <c r="AC49" i="10"/>
  <c r="AB50" i="10"/>
  <c r="AC50" i="10"/>
  <c r="AB51" i="10"/>
  <c r="AC51" i="10"/>
  <c r="AB52" i="10"/>
  <c r="AC52" i="10"/>
  <c r="AB53" i="10"/>
  <c r="AC53" i="10"/>
  <c r="AB54" i="10"/>
  <c r="AC54" i="10"/>
  <c r="AB55" i="10"/>
  <c r="AC55" i="10"/>
  <c r="AB57" i="10"/>
  <c r="AC57" i="10"/>
  <c r="AB58" i="10"/>
  <c r="AC58" i="10"/>
  <c r="AB59" i="10"/>
  <c r="AC59" i="10"/>
  <c r="AB60" i="10"/>
  <c r="AC60" i="10"/>
  <c r="AB61" i="10"/>
  <c r="AC61" i="10"/>
  <c r="AB62" i="10"/>
  <c r="AC62" i="10"/>
  <c r="AB63" i="10"/>
  <c r="AC63" i="10"/>
  <c r="AB64" i="10"/>
  <c r="AC64" i="10"/>
  <c r="AB65" i="10"/>
  <c r="AC65" i="10"/>
  <c r="AB66" i="10"/>
  <c r="AC66" i="10"/>
  <c r="AB67" i="10"/>
  <c r="AC67" i="10"/>
  <c r="AB68" i="10"/>
  <c r="AC68" i="10"/>
  <c r="AB69" i="10"/>
  <c r="AC69" i="10"/>
  <c r="AB70" i="10"/>
  <c r="AC70" i="10"/>
  <c r="AB71" i="10"/>
  <c r="AC71" i="10"/>
  <c r="AB72" i="10"/>
  <c r="AC72" i="10"/>
  <c r="AB73" i="10"/>
  <c r="AC73" i="10"/>
  <c r="AB74" i="10"/>
  <c r="AC74" i="10"/>
  <c r="AB75" i="10"/>
  <c r="AC75" i="10"/>
  <c r="AB76" i="10"/>
  <c r="AC76" i="10"/>
  <c r="AB77" i="10"/>
  <c r="AC77" i="10"/>
  <c r="AB78" i="10"/>
  <c r="AC78" i="10"/>
  <c r="AB79" i="10"/>
  <c r="AC79" i="10"/>
  <c r="AB80" i="10"/>
  <c r="AC80" i="10"/>
  <c r="AB81" i="10"/>
  <c r="AC81" i="10"/>
  <c r="AB83" i="10"/>
  <c r="AC83" i="10"/>
  <c r="AB84" i="10"/>
  <c r="AC84" i="10"/>
  <c r="AB85" i="10"/>
  <c r="AC85" i="10"/>
  <c r="AB86" i="10"/>
  <c r="AC86" i="10"/>
  <c r="AB87" i="10"/>
  <c r="AC87" i="10"/>
  <c r="AB88" i="10"/>
  <c r="AC88" i="10"/>
  <c r="BD17" i="9"/>
  <c r="BE17" i="9"/>
  <c r="BD18" i="9"/>
  <c r="BE18" i="9"/>
  <c r="BD19" i="9"/>
  <c r="BE19" i="9"/>
  <c r="BD20" i="9"/>
  <c r="BE20" i="9"/>
  <c r="BD21" i="9"/>
  <c r="BE21" i="9"/>
  <c r="BD23" i="9"/>
  <c r="BE23" i="9"/>
  <c r="BD24" i="9"/>
  <c r="BE24" i="9"/>
  <c r="BD25" i="9"/>
  <c r="BE25" i="9"/>
  <c r="BD26" i="9"/>
  <c r="BE26" i="9"/>
  <c r="BD27" i="9"/>
  <c r="BE27" i="9"/>
  <c r="BD30" i="9"/>
  <c r="BE30" i="9"/>
  <c r="BD28" i="9"/>
  <c r="BE28" i="9"/>
  <c r="BD29" i="9"/>
  <c r="BE29" i="9"/>
  <c r="BD32" i="9"/>
  <c r="BE32" i="9"/>
  <c r="BD33" i="9"/>
  <c r="BE33" i="9"/>
  <c r="BD34" i="9"/>
  <c r="BE34" i="9"/>
  <c r="BD35" i="9"/>
  <c r="BE35" i="9"/>
  <c r="BD36" i="9"/>
  <c r="BE36" i="9"/>
  <c r="BD37" i="9"/>
  <c r="BE37" i="9"/>
  <c r="BD39" i="9"/>
  <c r="BE39" i="9"/>
  <c r="BD40" i="9"/>
  <c r="BE40" i="9"/>
  <c r="BD41" i="9"/>
  <c r="BE41" i="9"/>
  <c r="BD42" i="9"/>
  <c r="BE42" i="9"/>
  <c r="BD43" i="9"/>
  <c r="BE43" i="9"/>
  <c r="BD44" i="9"/>
  <c r="BE44" i="9"/>
  <c r="BD45" i="9"/>
  <c r="BE45" i="9"/>
  <c r="BD46" i="9"/>
  <c r="BE46" i="9"/>
  <c r="BD48" i="9"/>
  <c r="BE48" i="9"/>
  <c r="BD49" i="9"/>
  <c r="BE49" i="9"/>
  <c r="BD50" i="9"/>
  <c r="BE50" i="9"/>
  <c r="BD51" i="9"/>
  <c r="BE51" i="9"/>
  <c r="BD52" i="9"/>
  <c r="BE52" i="9"/>
  <c r="BD53" i="9"/>
  <c r="BE53" i="9"/>
  <c r="BD54" i="9"/>
  <c r="BE54" i="9"/>
  <c r="BD55" i="9"/>
  <c r="BE55" i="9"/>
  <c r="BD57" i="9"/>
  <c r="BE57" i="9"/>
  <c r="BD59" i="9"/>
  <c r="BE59" i="9"/>
  <c r="BD60" i="9"/>
  <c r="BE60" i="9"/>
  <c r="BD61" i="9"/>
  <c r="BE61" i="9"/>
  <c r="BD62" i="9"/>
  <c r="BE62" i="9"/>
  <c r="BD63" i="9"/>
  <c r="BE63" i="9"/>
  <c r="BD64" i="9"/>
  <c r="BE64" i="9"/>
  <c r="BD65" i="9"/>
  <c r="BE65" i="9"/>
  <c r="BD66" i="9"/>
  <c r="BE66" i="9"/>
  <c r="BD67" i="9"/>
  <c r="BE67" i="9"/>
  <c r="BD68" i="9"/>
  <c r="BE68" i="9"/>
  <c r="BD69" i="9"/>
  <c r="BE69" i="9"/>
  <c r="BD70" i="9"/>
  <c r="BE70" i="9"/>
  <c r="BD71" i="9"/>
  <c r="BE71" i="9"/>
  <c r="BD72" i="9"/>
  <c r="BE72" i="9"/>
  <c r="BD73" i="9"/>
  <c r="BE73" i="9"/>
  <c r="BD74" i="9"/>
  <c r="BE74" i="9"/>
  <c r="BD75" i="9"/>
  <c r="BE75" i="9"/>
  <c r="BD76" i="9"/>
  <c r="BE76" i="9"/>
  <c r="BD77" i="9"/>
  <c r="BE77" i="9"/>
  <c r="BD78" i="9"/>
  <c r="BE78" i="9"/>
  <c r="BD79" i="9"/>
  <c r="BE79" i="9"/>
  <c r="BD80" i="9"/>
  <c r="BE80" i="9"/>
  <c r="BD81" i="9"/>
  <c r="BE81" i="9"/>
  <c r="BD82" i="9"/>
  <c r="BE82" i="9"/>
  <c r="BD83" i="9"/>
  <c r="BE83" i="9"/>
  <c r="BD84" i="9"/>
  <c r="BE84" i="9"/>
  <c r="BD85" i="9"/>
  <c r="BE85" i="9"/>
  <c r="BD86" i="9"/>
  <c r="BE86" i="9"/>
  <c r="BD88" i="9"/>
  <c r="BE88" i="9"/>
  <c r="BD89" i="9"/>
  <c r="BE89" i="9"/>
  <c r="BD90" i="9"/>
  <c r="BE90" i="9"/>
  <c r="BD91" i="9"/>
  <c r="BE91" i="9"/>
  <c r="BD92" i="9"/>
  <c r="BE92" i="9"/>
  <c r="AB17" i="9"/>
  <c r="AC17" i="9"/>
  <c r="AB18" i="9"/>
  <c r="AC18" i="9"/>
  <c r="AB19" i="9"/>
  <c r="AC19" i="9"/>
  <c r="AB20" i="9"/>
  <c r="AC20" i="9"/>
  <c r="AB21" i="9"/>
  <c r="AC21" i="9"/>
  <c r="AB23" i="9"/>
  <c r="AC23" i="9"/>
  <c r="AB24" i="9"/>
  <c r="AC24" i="9"/>
  <c r="AB25" i="9"/>
  <c r="AC25" i="9"/>
  <c r="AB26" i="9"/>
  <c r="AC26" i="9"/>
  <c r="AB27" i="9"/>
  <c r="AC27" i="9"/>
  <c r="AB30" i="9"/>
  <c r="AC30" i="9"/>
  <c r="AB28" i="9"/>
  <c r="AC28" i="9"/>
  <c r="AB29" i="9"/>
  <c r="AC29" i="9"/>
  <c r="AB32" i="9"/>
  <c r="AC32" i="9"/>
  <c r="AB50" i="9"/>
  <c r="BH50" i="9" s="1"/>
  <c r="AC50" i="9"/>
  <c r="AB70" i="9"/>
  <c r="AC70" i="9"/>
  <c r="AB71" i="9"/>
  <c r="AC71" i="9"/>
  <c r="AB72" i="9"/>
  <c r="AC72" i="9"/>
  <c r="AB73" i="9"/>
  <c r="AC73" i="9"/>
  <c r="AB74" i="9"/>
  <c r="AC74" i="9"/>
  <c r="AB75" i="9"/>
  <c r="AC75" i="9"/>
  <c r="AB76" i="9"/>
  <c r="AC76" i="9"/>
  <c r="AB77" i="9"/>
  <c r="AC77" i="9"/>
  <c r="AB78" i="9"/>
  <c r="AC78" i="9"/>
  <c r="AB79" i="9"/>
  <c r="AC79" i="9"/>
  <c r="AB80" i="9"/>
  <c r="AC80" i="9"/>
  <c r="AB81" i="9"/>
  <c r="AC81" i="9"/>
  <c r="AB82" i="9"/>
  <c r="AC82" i="9"/>
  <c r="AB83" i="9"/>
  <c r="AC83" i="9"/>
  <c r="AB84" i="9"/>
  <c r="AC84" i="9"/>
  <c r="AB85" i="9"/>
  <c r="AC85" i="9"/>
  <c r="AB86" i="9"/>
  <c r="AC86" i="9"/>
  <c r="AB88" i="9"/>
  <c r="AC88" i="9"/>
  <c r="AB89" i="9"/>
  <c r="AC89" i="9"/>
  <c r="AB90" i="9"/>
  <c r="AC90" i="9"/>
  <c r="AB91" i="9"/>
  <c r="AC91" i="9"/>
  <c r="AB92" i="9"/>
  <c r="AC92" i="9"/>
  <c r="BD17" i="8"/>
  <c r="BE17" i="8"/>
  <c r="BD18" i="8"/>
  <c r="BE18" i="8"/>
  <c r="BD19" i="8"/>
  <c r="BE19" i="8"/>
  <c r="BD20" i="8"/>
  <c r="BE20" i="8"/>
  <c r="BD21" i="8"/>
  <c r="BE21" i="8"/>
  <c r="BD23" i="8"/>
  <c r="BE23" i="8"/>
  <c r="BD24" i="8"/>
  <c r="BE24" i="8"/>
  <c r="BD25" i="8"/>
  <c r="BE25" i="8"/>
  <c r="BD26" i="8"/>
  <c r="BE26" i="8"/>
  <c r="BD27" i="8"/>
  <c r="BE27" i="8"/>
  <c r="BD31" i="8"/>
  <c r="BE31" i="8"/>
  <c r="BD28" i="8"/>
  <c r="BE28" i="8"/>
  <c r="BD29" i="8"/>
  <c r="BE29" i="8"/>
  <c r="BD32" i="8"/>
  <c r="BE32" i="8"/>
  <c r="BD33" i="8"/>
  <c r="BE33" i="8"/>
  <c r="BD34" i="8"/>
  <c r="BE34" i="8"/>
  <c r="BD35" i="8"/>
  <c r="BE35" i="8"/>
  <c r="BD36" i="8"/>
  <c r="BE36" i="8"/>
  <c r="BD37" i="8"/>
  <c r="BE37" i="8"/>
  <c r="BD39" i="8"/>
  <c r="BE39" i="8"/>
  <c r="BD40" i="8"/>
  <c r="BE40" i="8"/>
  <c r="BD41" i="8"/>
  <c r="BE41" i="8"/>
  <c r="BD42" i="8"/>
  <c r="BE42" i="8"/>
  <c r="BD43" i="8"/>
  <c r="BE43" i="8"/>
  <c r="BD44" i="8"/>
  <c r="BE44" i="8"/>
  <c r="BD45" i="8"/>
  <c r="BE45" i="8"/>
  <c r="BD46" i="8"/>
  <c r="BE46" i="8"/>
  <c r="BD48" i="8"/>
  <c r="BE48" i="8"/>
  <c r="BD49" i="8"/>
  <c r="BE49" i="8"/>
  <c r="BD50" i="8"/>
  <c r="BE50" i="8"/>
  <c r="BD51" i="8"/>
  <c r="BE51" i="8"/>
  <c r="BD52" i="8"/>
  <c r="BE52" i="8"/>
  <c r="BD53" i="8"/>
  <c r="BE53" i="8"/>
  <c r="BD54" i="8"/>
  <c r="BE54" i="8"/>
  <c r="BD57" i="8"/>
  <c r="BE57" i="8"/>
  <c r="BD58" i="8"/>
  <c r="BE58" i="8"/>
  <c r="BD59" i="8"/>
  <c r="BE59" i="8"/>
  <c r="BD60" i="8"/>
  <c r="BE60" i="8"/>
  <c r="BD61" i="8"/>
  <c r="BE61" i="8"/>
  <c r="BD62" i="8"/>
  <c r="BE62" i="8"/>
  <c r="BD63" i="8"/>
  <c r="BE63" i="8"/>
  <c r="BD64" i="8"/>
  <c r="BE64" i="8"/>
  <c r="BD65" i="8"/>
  <c r="BE65" i="8"/>
  <c r="BD66" i="8"/>
  <c r="BE66" i="8"/>
  <c r="BD67" i="8"/>
  <c r="BE67" i="8"/>
  <c r="BD68" i="8"/>
  <c r="BE68" i="8"/>
  <c r="BD69" i="8"/>
  <c r="BE69" i="8"/>
  <c r="BD70" i="8"/>
  <c r="BE70" i="8"/>
  <c r="BD71" i="8"/>
  <c r="BE71" i="8"/>
  <c r="BD72" i="8"/>
  <c r="BE72" i="8"/>
  <c r="BD73" i="8"/>
  <c r="BE73" i="8"/>
  <c r="BD74" i="8"/>
  <c r="BE74" i="8"/>
  <c r="BD75" i="8"/>
  <c r="BE75" i="8"/>
  <c r="BD76" i="8"/>
  <c r="BE76" i="8"/>
  <c r="BD77" i="8"/>
  <c r="BE77" i="8"/>
  <c r="BD78" i="8"/>
  <c r="BE78" i="8"/>
  <c r="BD79" i="8"/>
  <c r="BE79" i="8"/>
  <c r="BD80" i="8"/>
  <c r="BE80" i="8"/>
  <c r="BD81" i="8"/>
  <c r="BE81" i="8"/>
  <c r="BD82" i="8"/>
  <c r="BE82" i="8"/>
  <c r="BD83" i="8"/>
  <c r="BE83" i="8"/>
  <c r="BD84" i="8"/>
  <c r="BE84" i="8"/>
  <c r="BD85" i="8"/>
  <c r="BE85" i="8"/>
  <c r="BD86" i="8"/>
  <c r="BE86" i="8"/>
  <c r="BD88" i="8"/>
  <c r="BE88" i="8"/>
  <c r="BD89" i="8"/>
  <c r="BE89" i="8"/>
  <c r="BD90" i="8"/>
  <c r="BE90" i="8"/>
  <c r="BD91" i="8"/>
  <c r="BE91" i="8"/>
  <c r="BD92" i="8"/>
  <c r="BE92" i="8"/>
  <c r="BA16" i="8"/>
  <c r="AZ16" i="8"/>
  <c r="BA15" i="8"/>
  <c r="AZ15" i="8"/>
  <c r="BA14" i="8"/>
  <c r="AZ14" i="8"/>
  <c r="BA13" i="8"/>
  <c r="AZ13" i="8"/>
  <c r="BA12" i="8"/>
  <c r="AZ12" i="8"/>
  <c r="BA11" i="8"/>
  <c r="AZ11" i="8"/>
  <c r="BA10" i="8"/>
  <c r="AZ10" i="8"/>
  <c r="BA9" i="8"/>
  <c r="AZ9" i="8"/>
  <c r="BA8" i="8"/>
  <c r="AZ8" i="8"/>
  <c r="BA7" i="8"/>
  <c r="AZ7" i="8"/>
  <c r="BA6" i="8"/>
  <c r="AW16" i="8"/>
  <c r="AV16" i="8"/>
  <c r="AW15" i="8"/>
  <c r="AV15" i="8"/>
  <c r="AW14" i="8"/>
  <c r="AV14" i="8"/>
  <c r="AW13" i="8"/>
  <c r="AV13" i="8"/>
  <c r="AW12" i="8"/>
  <c r="AV12" i="8"/>
  <c r="AW11" i="8"/>
  <c r="AV11" i="8"/>
  <c r="AW10" i="8"/>
  <c r="AV10" i="8"/>
  <c r="AW9" i="8"/>
  <c r="AV9" i="8"/>
  <c r="AW8" i="8"/>
  <c r="AV8" i="8"/>
  <c r="AW7" i="8"/>
  <c r="AV7" i="8"/>
  <c r="AW6" i="8"/>
  <c r="AV6" i="8"/>
  <c r="AS16" i="8"/>
  <c r="AR16" i="8"/>
  <c r="AS15" i="8"/>
  <c r="AR15" i="8"/>
  <c r="AS14" i="8"/>
  <c r="AR14" i="8"/>
  <c r="AS13" i="8"/>
  <c r="AR13" i="8"/>
  <c r="AS12" i="8"/>
  <c r="AR12" i="8"/>
  <c r="AS11" i="8"/>
  <c r="AR11" i="8"/>
  <c r="AS10" i="8"/>
  <c r="AR10" i="8"/>
  <c r="AS9" i="8"/>
  <c r="AR9" i="8"/>
  <c r="AS8" i="8"/>
  <c r="AR8" i="8"/>
  <c r="AS7" i="8"/>
  <c r="AR7" i="8"/>
  <c r="AS6" i="8"/>
  <c r="AR6" i="8"/>
  <c r="BI50" i="9" l="1"/>
  <c r="AD80" i="9"/>
  <c r="AE80" i="9" s="1"/>
  <c r="AD89" i="9"/>
  <c r="AE89" i="9" s="1"/>
  <c r="AD84" i="9"/>
  <c r="AE84" i="9" s="1"/>
  <c r="AT8" i="8"/>
  <c r="AT12" i="8"/>
  <c r="AT16" i="8"/>
  <c r="AD75" i="9"/>
  <c r="AE75" i="9" s="1"/>
  <c r="AD29" i="9"/>
  <c r="AE29" i="9" s="1"/>
  <c r="AT6" i="8"/>
  <c r="AT10" i="8"/>
  <c r="AT14" i="8"/>
  <c r="AD76" i="10"/>
  <c r="AE76" i="10" s="1"/>
  <c r="AD83" i="10"/>
  <c r="AE83" i="10" s="1"/>
  <c r="AD87" i="10"/>
  <c r="AE87" i="10" s="1"/>
  <c r="AD74" i="10"/>
  <c r="AE74" i="10" s="1"/>
  <c r="AD67" i="10"/>
  <c r="AE67" i="10" s="1"/>
  <c r="AD63" i="10"/>
  <c r="AE63" i="10" s="1"/>
  <c r="AD59" i="10"/>
  <c r="AE59" i="10" s="1"/>
  <c r="AD54" i="10"/>
  <c r="AE54" i="10" s="1"/>
  <c r="AD50" i="10"/>
  <c r="AE50" i="10" s="1"/>
  <c r="AD85" i="10"/>
  <c r="AE85" i="10" s="1"/>
  <c r="AD57" i="10"/>
  <c r="AE57" i="10" s="1"/>
  <c r="AD34" i="10"/>
  <c r="AE34" i="10" s="1"/>
  <c r="AD33" i="10"/>
  <c r="AE33" i="10" s="1"/>
  <c r="BH79" i="10"/>
  <c r="BH69" i="10"/>
  <c r="BH49" i="10"/>
  <c r="BH32" i="9"/>
  <c r="BH27" i="9"/>
  <c r="BH23" i="9"/>
  <c r="BH18" i="9"/>
  <c r="BI29" i="9"/>
  <c r="BI26" i="9"/>
  <c r="BI21" i="9"/>
  <c r="BI17" i="9"/>
  <c r="BH79" i="9"/>
  <c r="BH75" i="9"/>
  <c r="BH71" i="9"/>
  <c r="BH21" i="9"/>
  <c r="BH17" i="9"/>
  <c r="AT9" i="8"/>
  <c r="AT13" i="8"/>
  <c r="AT11" i="8"/>
  <c r="AT15" i="8"/>
  <c r="AT7" i="8"/>
  <c r="BI86" i="10"/>
  <c r="BI81" i="10"/>
  <c r="BI79" i="10"/>
  <c r="BI73" i="10"/>
  <c r="BI69" i="10"/>
  <c r="BI66" i="10"/>
  <c r="BI62" i="10"/>
  <c r="BI58" i="10"/>
  <c r="BI53" i="10"/>
  <c r="BI49" i="10"/>
  <c r="BI44" i="10"/>
  <c r="BI40" i="10"/>
  <c r="BI35" i="10"/>
  <c r="BJ35" i="10" s="1"/>
  <c r="BK35" i="10" s="1"/>
  <c r="BI29" i="10"/>
  <c r="BI25" i="10"/>
  <c r="BI22" i="10"/>
  <c r="BI18" i="10"/>
  <c r="BF86" i="9"/>
  <c r="BG86" i="9" s="1"/>
  <c r="BF49" i="9"/>
  <c r="BG49" i="9" s="1"/>
  <c r="BF17" i="9"/>
  <c r="BG17" i="9" s="1"/>
  <c r="BF74" i="9"/>
  <c r="BG74" i="9" s="1"/>
  <c r="BF44" i="9"/>
  <c r="BG44" i="9" s="1"/>
  <c r="BF26" i="9"/>
  <c r="BG26" i="9" s="1"/>
  <c r="BI91" i="9"/>
  <c r="BI86" i="9"/>
  <c r="BI82" i="9"/>
  <c r="BI78" i="9"/>
  <c r="BI74" i="9"/>
  <c r="BI70" i="9"/>
  <c r="BF82" i="9"/>
  <c r="BG82" i="9" s="1"/>
  <c r="BF40" i="9"/>
  <c r="BG40" i="9" s="1"/>
  <c r="BF78" i="9"/>
  <c r="BG78" i="9" s="1"/>
  <c r="BF62" i="9"/>
  <c r="BG62" i="9" s="1"/>
  <c r="BF29" i="9"/>
  <c r="BG29" i="9" s="1"/>
  <c r="BF66" i="9"/>
  <c r="BG66" i="9" s="1"/>
  <c r="BF35" i="9"/>
  <c r="BG35" i="9" s="1"/>
  <c r="BF91" i="9"/>
  <c r="BG91" i="9" s="1"/>
  <c r="BF70" i="9"/>
  <c r="BG70" i="9" s="1"/>
  <c r="BF53" i="9"/>
  <c r="BG53" i="9" s="1"/>
  <c r="BF21" i="9"/>
  <c r="BG21" i="9" s="1"/>
  <c r="AD84" i="10"/>
  <c r="AE84" i="10" s="1"/>
  <c r="AD75" i="10"/>
  <c r="AE75" i="10" s="1"/>
  <c r="AD68" i="10"/>
  <c r="AE68" i="10" s="1"/>
  <c r="AD64" i="10"/>
  <c r="AE64" i="10" s="1"/>
  <c r="AD55" i="10"/>
  <c r="AE55" i="10" s="1"/>
  <c r="AD42" i="10"/>
  <c r="AE42" i="10" s="1"/>
  <c r="AD30" i="10"/>
  <c r="AE30" i="10" s="1"/>
  <c r="AD20" i="10"/>
  <c r="AE20" i="10" s="1"/>
  <c r="AD45" i="10"/>
  <c r="AE45" i="10" s="1"/>
  <c r="AD41" i="10"/>
  <c r="AE41" i="10" s="1"/>
  <c r="AD32" i="10"/>
  <c r="AE32" i="10" s="1"/>
  <c r="AD26" i="10"/>
  <c r="AE26" i="10" s="1"/>
  <c r="AD24" i="10"/>
  <c r="AE24" i="10" s="1"/>
  <c r="AD19" i="10"/>
  <c r="AE19" i="10" s="1"/>
  <c r="AD21" i="10"/>
  <c r="AE21" i="10" s="1"/>
  <c r="BH88" i="9"/>
  <c r="BF91" i="8"/>
  <c r="BG91" i="8" s="1"/>
  <c r="BF86" i="8"/>
  <c r="BG86" i="8" s="1"/>
  <c r="AV5" i="8"/>
  <c r="AZ5" i="8"/>
  <c r="BF85" i="9"/>
  <c r="BG85" i="9" s="1"/>
  <c r="BF69" i="9"/>
  <c r="BG69" i="9" s="1"/>
  <c r="BF52" i="9"/>
  <c r="BG52" i="9" s="1"/>
  <c r="BF34" i="9"/>
  <c r="BG34" i="9" s="1"/>
  <c r="BI81" i="9"/>
  <c r="BF39" i="9"/>
  <c r="BG39" i="9" s="1"/>
  <c r="BI90" i="9"/>
  <c r="BI73" i="9"/>
  <c r="BF77" i="9"/>
  <c r="BG77" i="9" s="1"/>
  <c r="BF65" i="9"/>
  <c r="BG65" i="9" s="1"/>
  <c r="BF48" i="9"/>
  <c r="BG48" i="9" s="1"/>
  <c r="BF20" i="9"/>
  <c r="BG20" i="9" s="1"/>
  <c r="BI85" i="9"/>
  <c r="BF81" i="9"/>
  <c r="BG81" i="9" s="1"/>
  <c r="BF61" i="9"/>
  <c r="BG61" i="9" s="1"/>
  <c r="BF25" i="9"/>
  <c r="BG25" i="9" s="1"/>
  <c r="BF32" i="9"/>
  <c r="BG32" i="9" s="1"/>
  <c r="BI77" i="9"/>
  <c r="BF90" i="9"/>
  <c r="BG90" i="9" s="1"/>
  <c r="BF73" i="9"/>
  <c r="BG73" i="9" s="1"/>
  <c r="BF57" i="9"/>
  <c r="BG57" i="9" s="1"/>
  <c r="BF43" i="9"/>
  <c r="BG43" i="9" s="1"/>
  <c r="BF28" i="9"/>
  <c r="BG28" i="9" s="1"/>
  <c r="BH29" i="9"/>
  <c r="BH26" i="9"/>
  <c r="BI28" i="9"/>
  <c r="BI25" i="9"/>
  <c r="BI20" i="9"/>
  <c r="BF88" i="10"/>
  <c r="BG88" i="10" s="1"/>
  <c r="BF84" i="10"/>
  <c r="BG84" i="10" s="1"/>
  <c r="BF77" i="10"/>
  <c r="BG77" i="10" s="1"/>
  <c r="BF75" i="10"/>
  <c r="BG75" i="10" s="1"/>
  <c r="BF71" i="10"/>
  <c r="BG71" i="10" s="1"/>
  <c r="BF68" i="10"/>
  <c r="BG68" i="10" s="1"/>
  <c r="BF64" i="10"/>
  <c r="BG64" i="10" s="1"/>
  <c r="BF60" i="10"/>
  <c r="BG60" i="10" s="1"/>
  <c r="BF55" i="10"/>
  <c r="BG55" i="10" s="1"/>
  <c r="BF51" i="10"/>
  <c r="BG51" i="10" s="1"/>
  <c r="BF46" i="10"/>
  <c r="BG46" i="10" s="1"/>
  <c r="BF82" i="8"/>
  <c r="BG82" i="8" s="1"/>
  <c r="BF78" i="8"/>
  <c r="BG78" i="8" s="1"/>
  <c r="BF74" i="8"/>
  <c r="BG74" i="8" s="1"/>
  <c r="BF70" i="8"/>
  <c r="BG70" i="8" s="1"/>
  <c r="BF66" i="8"/>
  <c r="BG66" i="8" s="1"/>
  <c r="BF62" i="8"/>
  <c r="BG62" i="8" s="1"/>
  <c r="BF58" i="8"/>
  <c r="BG58" i="8" s="1"/>
  <c r="BF52" i="8"/>
  <c r="BG52" i="8" s="1"/>
  <c r="BF48" i="8"/>
  <c r="BG48" i="8" s="1"/>
  <c r="BF43" i="8"/>
  <c r="BG43" i="8" s="1"/>
  <c r="BF34" i="8"/>
  <c r="BG34" i="8" s="1"/>
  <c r="BF28" i="8"/>
  <c r="BG28" i="8" s="1"/>
  <c r="BF25" i="8"/>
  <c r="BG25" i="8" s="1"/>
  <c r="BF20" i="8"/>
  <c r="BG20" i="8" s="1"/>
  <c r="BF90" i="8"/>
  <c r="BG90" i="8" s="1"/>
  <c r="BF85" i="8"/>
  <c r="BG85" i="8" s="1"/>
  <c r="BF81" i="8"/>
  <c r="BG81" i="8" s="1"/>
  <c r="BF77" i="8"/>
  <c r="BG77" i="8" s="1"/>
  <c r="BF73" i="8"/>
  <c r="BG73" i="8" s="1"/>
  <c r="BF69" i="8"/>
  <c r="BG69" i="8" s="1"/>
  <c r="BF65" i="8"/>
  <c r="BG65" i="8" s="1"/>
  <c r="BF61" i="8"/>
  <c r="BG61" i="8" s="1"/>
  <c r="BF57" i="8"/>
  <c r="BG57" i="8" s="1"/>
  <c r="AR5" i="8"/>
  <c r="AS5" i="8"/>
  <c r="AS4" i="8"/>
  <c r="BA4" i="8"/>
  <c r="BF53" i="8"/>
  <c r="BG53" i="8" s="1"/>
  <c r="BF49" i="8"/>
  <c r="BG49" i="8" s="1"/>
  <c r="BF44" i="8"/>
  <c r="BG44" i="8" s="1"/>
  <c r="BF40" i="8"/>
  <c r="BG40" i="8" s="1"/>
  <c r="BF35" i="8"/>
  <c r="BG35" i="8" s="1"/>
  <c r="BF29" i="8"/>
  <c r="BG29" i="8" s="1"/>
  <c r="BF26" i="8"/>
  <c r="BG26" i="8" s="1"/>
  <c r="BF21" i="8"/>
  <c r="BG21" i="8" s="1"/>
  <c r="BF17" i="8"/>
  <c r="BG17" i="8" s="1"/>
  <c r="AR4" i="8"/>
  <c r="BF39" i="8"/>
  <c r="BG39" i="8" s="1"/>
  <c r="BH85" i="10"/>
  <c r="BH80" i="10"/>
  <c r="BH78" i="10"/>
  <c r="BH72" i="10"/>
  <c r="BH65" i="10"/>
  <c r="BH61" i="10"/>
  <c r="BH57" i="10"/>
  <c r="BH52" i="10"/>
  <c r="BH48" i="10"/>
  <c r="BH43" i="10"/>
  <c r="BH39" i="10"/>
  <c r="BH34" i="10"/>
  <c r="BH27" i="10"/>
  <c r="BH21" i="10"/>
  <c r="BF67" i="9"/>
  <c r="BG67" i="9" s="1"/>
  <c r="BH92" i="9"/>
  <c r="BH83" i="9"/>
  <c r="BI30" i="9"/>
  <c r="BI24" i="9"/>
  <c r="BI19" i="9"/>
  <c r="BF75" i="8"/>
  <c r="BG75" i="8" s="1"/>
  <c r="BF88" i="8"/>
  <c r="BG88" i="8" s="1"/>
  <c r="BF83" i="8"/>
  <c r="BG83" i="8" s="1"/>
  <c r="BF71" i="8"/>
  <c r="BG71" i="8" s="1"/>
  <c r="BF79" i="8"/>
  <c r="BG79" i="8" s="1"/>
  <c r="BF92" i="8"/>
  <c r="BG92" i="8" s="1"/>
  <c r="BF67" i="8"/>
  <c r="BG67" i="8" s="1"/>
  <c r="BF85" i="10"/>
  <c r="BG85" i="10" s="1"/>
  <c r="BF80" i="10"/>
  <c r="BG80" i="10" s="1"/>
  <c r="BF78" i="10"/>
  <c r="BG78" i="10" s="1"/>
  <c r="BF72" i="10"/>
  <c r="BG72" i="10" s="1"/>
  <c r="BF65" i="10"/>
  <c r="BG65" i="10" s="1"/>
  <c r="BF61" i="10"/>
  <c r="BG61" i="10" s="1"/>
  <c r="BF57" i="10"/>
  <c r="BG57" i="10" s="1"/>
  <c r="BF52" i="10"/>
  <c r="BG52" i="10" s="1"/>
  <c r="BF48" i="10"/>
  <c r="BG48" i="10" s="1"/>
  <c r="BF43" i="10"/>
  <c r="BG43" i="10" s="1"/>
  <c r="BF39" i="10"/>
  <c r="BG39" i="10" s="1"/>
  <c r="BF34" i="10"/>
  <c r="BG34" i="10" s="1"/>
  <c r="BF27" i="10"/>
  <c r="BG27" i="10" s="1"/>
  <c r="BF21" i="10"/>
  <c r="BG21" i="10" s="1"/>
  <c r="BI85" i="10"/>
  <c r="BI80" i="10"/>
  <c r="BI78" i="10"/>
  <c r="BI72" i="10"/>
  <c r="BI65" i="10"/>
  <c r="BI61" i="10"/>
  <c r="BI57" i="10"/>
  <c r="BI52" i="10"/>
  <c r="BI48" i="10"/>
  <c r="BI43" i="10"/>
  <c r="BI39" i="10"/>
  <c r="BI34" i="10"/>
  <c r="BI27" i="10"/>
  <c r="BI21" i="10"/>
  <c r="BH90" i="9"/>
  <c r="BH73" i="9"/>
  <c r="BI89" i="9"/>
  <c r="BI84" i="9"/>
  <c r="BI80" i="9"/>
  <c r="BI76" i="9"/>
  <c r="BI72" i="9"/>
  <c r="BI32" i="9"/>
  <c r="BI27" i="9"/>
  <c r="BI23" i="9"/>
  <c r="BI18" i="9"/>
  <c r="BF89" i="9"/>
  <c r="BG89" i="9" s="1"/>
  <c r="BF84" i="9"/>
  <c r="BG84" i="9" s="1"/>
  <c r="BF80" i="9"/>
  <c r="BG80" i="9" s="1"/>
  <c r="BF76" i="9"/>
  <c r="BG76" i="9" s="1"/>
  <c r="BF72" i="9"/>
  <c r="BG72" i="9" s="1"/>
  <c r="BF68" i="9"/>
  <c r="BG68" i="9" s="1"/>
  <c r="BF64" i="9"/>
  <c r="BG64" i="9" s="1"/>
  <c r="BF60" i="9"/>
  <c r="BG60" i="9" s="1"/>
  <c r="BF55" i="9"/>
  <c r="BG55" i="9" s="1"/>
  <c r="BF51" i="9"/>
  <c r="BG51" i="9" s="1"/>
  <c r="BF46" i="9"/>
  <c r="BG46" i="9" s="1"/>
  <c r="BF42" i="9"/>
  <c r="BG42" i="9" s="1"/>
  <c r="BF37" i="9"/>
  <c r="BG37" i="9" s="1"/>
  <c r="BF33" i="9"/>
  <c r="BG33" i="9" s="1"/>
  <c r="BF30" i="9"/>
  <c r="BG30" i="9" s="1"/>
  <c r="BF24" i="9"/>
  <c r="BG24" i="9" s="1"/>
  <c r="BF19" i="9"/>
  <c r="BG19" i="9" s="1"/>
  <c r="BH77" i="9"/>
  <c r="BI92" i="9"/>
  <c r="BI88" i="9"/>
  <c r="BI83" i="9"/>
  <c r="BI79" i="9"/>
  <c r="BI75" i="9"/>
  <c r="BI71" i="9"/>
  <c r="BF92" i="9"/>
  <c r="BG92" i="9" s="1"/>
  <c r="BF88" i="9"/>
  <c r="BG88" i="9" s="1"/>
  <c r="BF83" i="9"/>
  <c r="BG83" i="9" s="1"/>
  <c r="BF79" i="9"/>
  <c r="BG79" i="9" s="1"/>
  <c r="BF75" i="9"/>
  <c r="BG75" i="9" s="1"/>
  <c r="BF71" i="9"/>
  <c r="BG71" i="9" s="1"/>
  <c r="BF63" i="9"/>
  <c r="BG63" i="9" s="1"/>
  <c r="BF59" i="9"/>
  <c r="BG59" i="9" s="1"/>
  <c r="BF54" i="9"/>
  <c r="BG54" i="9" s="1"/>
  <c r="BF50" i="9"/>
  <c r="BG50" i="9" s="1"/>
  <c r="BF45" i="9"/>
  <c r="BG45" i="9" s="1"/>
  <c r="BF41" i="9"/>
  <c r="BG41" i="9" s="1"/>
  <c r="BF36" i="9"/>
  <c r="BG36" i="9" s="1"/>
  <c r="BF27" i="9"/>
  <c r="BG27" i="9" s="1"/>
  <c r="BF23" i="9"/>
  <c r="BG23" i="9" s="1"/>
  <c r="BF18" i="9"/>
  <c r="BG18" i="9" s="1"/>
  <c r="BH81" i="9"/>
  <c r="BH85" i="9"/>
  <c r="BH91" i="9"/>
  <c r="BH86" i="9"/>
  <c r="BH82" i="9"/>
  <c r="BH78" i="9"/>
  <c r="BH74" i="9"/>
  <c r="BH70" i="9"/>
  <c r="BH28" i="9"/>
  <c r="BH25" i="9"/>
  <c r="BH20" i="9"/>
  <c r="BF89" i="8"/>
  <c r="BG89" i="8" s="1"/>
  <c r="BF80" i="8"/>
  <c r="BG80" i="8" s="1"/>
  <c r="BF64" i="8"/>
  <c r="BG64" i="8" s="1"/>
  <c r="BF42" i="8"/>
  <c r="BG42" i="8" s="1"/>
  <c r="BF19" i="8"/>
  <c r="BG19" i="8" s="1"/>
  <c r="BF84" i="8"/>
  <c r="BG84" i="8" s="1"/>
  <c r="BF51" i="8"/>
  <c r="BG51" i="8" s="1"/>
  <c r="BF63" i="8"/>
  <c r="BG63" i="8" s="1"/>
  <c r="BF59" i="8"/>
  <c r="BG59" i="8" s="1"/>
  <c r="BF54" i="8"/>
  <c r="BG54" i="8" s="1"/>
  <c r="BF50" i="8"/>
  <c r="BG50" i="8" s="1"/>
  <c r="BF45" i="8"/>
  <c r="BG45" i="8" s="1"/>
  <c r="BF41" i="8"/>
  <c r="BG41" i="8" s="1"/>
  <c r="BF36" i="8"/>
  <c r="BG36" i="8" s="1"/>
  <c r="BF32" i="8"/>
  <c r="BG32" i="8" s="1"/>
  <c r="BF27" i="8"/>
  <c r="BG27" i="8" s="1"/>
  <c r="BF23" i="8"/>
  <c r="BG23" i="8" s="1"/>
  <c r="BF18" i="8"/>
  <c r="BG18" i="8" s="1"/>
  <c r="BF76" i="8"/>
  <c r="BG76" i="8" s="1"/>
  <c r="BF31" i="8"/>
  <c r="BG31" i="8" s="1"/>
  <c r="BF72" i="8"/>
  <c r="BG72" i="8" s="1"/>
  <c r="BF60" i="8"/>
  <c r="BG60" i="8" s="1"/>
  <c r="BF46" i="8"/>
  <c r="BG46" i="8" s="1"/>
  <c r="BF37" i="8"/>
  <c r="BG37" i="8" s="1"/>
  <c r="BF24" i="8"/>
  <c r="BG24" i="8" s="1"/>
  <c r="BF68" i="8"/>
  <c r="BG68" i="8" s="1"/>
  <c r="BF33" i="8"/>
  <c r="BG33" i="8" s="1"/>
  <c r="BH40" i="10"/>
  <c r="AD40" i="10"/>
  <c r="AE40" i="10" s="1"/>
  <c r="BH25" i="10"/>
  <c r="AD25" i="10"/>
  <c r="AE25" i="10" s="1"/>
  <c r="AD69" i="10"/>
  <c r="AE69" i="10" s="1"/>
  <c r="AD35" i="10"/>
  <c r="AE35" i="10" s="1"/>
  <c r="AD79" i="10"/>
  <c r="AE79" i="10" s="1"/>
  <c r="AD49" i="10"/>
  <c r="AE49" i="10" s="1"/>
  <c r="BH73" i="10"/>
  <c r="AD73" i="10"/>
  <c r="AE73" i="10" s="1"/>
  <c r="BH66" i="10"/>
  <c r="AD66" i="10"/>
  <c r="AE66" i="10" s="1"/>
  <c r="BH58" i="10"/>
  <c r="AD58" i="10"/>
  <c r="AE58" i="10" s="1"/>
  <c r="BH53" i="10"/>
  <c r="AD53" i="10"/>
  <c r="AE53" i="10" s="1"/>
  <c r="BH44" i="10"/>
  <c r="AD44" i="10"/>
  <c r="AE44" i="10" s="1"/>
  <c r="BH29" i="10"/>
  <c r="AD29" i="10"/>
  <c r="AE29" i="10" s="1"/>
  <c r="BH18" i="10"/>
  <c r="AD18" i="10"/>
  <c r="AE18" i="10" s="1"/>
  <c r="BH86" i="10"/>
  <c r="AD86" i="10"/>
  <c r="AE86" i="10" s="1"/>
  <c r="BH81" i="10"/>
  <c r="AD81" i="10"/>
  <c r="AE81" i="10" s="1"/>
  <c r="BH62" i="10"/>
  <c r="AD62" i="10"/>
  <c r="AE62" i="10" s="1"/>
  <c r="BH22" i="10"/>
  <c r="AD22" i="10"/>
  <c r="AE22" i="10" s="1"/>
  <c r="BF42" i="10"/>
  <c r="BG42" i="10" s="1"/>
  <c r="BF37" i="10"/>
  <c r="BG37" i="10" s="1"/>
  <c r="BF20" i="10"/>
  <c r="BG20" i="10" s="1"/>
  <c r="AD78" i="10"/>
  <c r="AE78" i="10" s="1"/>
  <c r="BF87" i="10"/>
  <c r="BG87" i="10" s="1"/>
  <c r="BF83" i="10"/>
  <c r="BG83" i="10" s="1"/>
  <c r="BF67" i="10"/>
  <c r="BG67" i="10" s="1"/>
  <c r="BF54" i="10"/>
  <c r="BG54" i="10" s="1"/>
  <c r="BF36" i="10"/>
  <c r="BG36" i="10" s="1"/>
  <c r="BI68" i="10"/>
  <c r="BH88" i="10"/>
  <c r="BH84" i="10"/>
  <c r="BH77" i="10"/>
  <c r="BH75" i="10"/>
  <c r="BH71" i="10"/>
  <c r="BH68" i="10"/>
  <c r="BH64" i="10"/>
  <c r="BH60" i="10"/>
  <c r="BH55" i="10"/>
  <c r="BH51" i="10"/>
  <c r="BH46" i="10"/>
  <c r="BH42" i="10"/>
  <c r="BH37" i="10"/>
  <c r="BH33" i="10"/>
  <c r="BH30" i="10"/>
  <c r="BH20" i="10"/>
  <c r="AD88" i="10"/>
  <c r="AE88" i="10" s="1"/>
  <c r="AD80" i="10"/>
  <c r="AE80" i="10" s="1"/>
  <c r="AD60" i="10"/>
  <c r="AE60" i="10" s="1"/>
  <c r="AD52" i="10"/>
  <c r="AE52" i="10" s="1"/>
  <c r="BF86" i="10"/>
  <c r="BG86" i="10" s="1"/>
  <c r="BF81" i="10"/>
  <c r="BG81" i="10" s="1"/>
  <c r="BF79" i="10"/>
  <c r="BG79" i="10" s="1"/>
  <c r="BF73" i="10"/>
  <c r="BG73" i="10" s="1"/>
  <c r="BF69" i="10"/>
  <c r="BG69" i="10" s="1"/>
  <c r="BF66" i="10"/>
  <c r="BG66" i="10" s="1"/>
  <c r="BF62" i="10"/>
  <c r="BG62" i="10" s="1"/>
  <c r="BF58" i="10"/>
  <c r="BG58" i="10" s="1"/>
  <c r="BF53" i="10"/>
  <c r="BG53" i="10" s="1"/>
  <c r="BF49" i="10"/>
  <c r="BG49" i="10" s="1"/>
  <c r="BF44" i="10"/>
  <c r="BG44" i="10" s="1"/>
  <c r="BF40" i="10"/>
  <c r="BG40" i="10" s="1"/>
  <c r="BF35" i="10"/>
  <c r="BG35" i="10" s="1"/>
  <c r="BF29" i="10"/>
  <c r="BG29" i="10" s="1"/>
  <c r="BF25" i="10"/>
  <c r="BG25" i="10" s="1"/>
  <c r="BF22" i="10"/>
  <c r="BG22" i="10" s="1"/>
  <c r="BF18" i="10"/>
  <c r="BG18" i="10" s="1"/>
  <c r="BF33" i="10"/>
  <c r="BG33" i="10" s="1"/>
  <c r="AD48" i="10"/>
  <c r="AE48" i="10" s="1"/>
  <c r="AD61" i="10"/>
  <c r="AE61" i="10" s="1"/>
  <c r="BF74" i="10"/>
  <c r="BG74" i="10" s="1"/>
  <c r="BF63" i="10"/>
  <c r="BG63" i="10" s="1"/>
  <c r="BF50" i="10"/>
  <c r="BG50" i="10" s="1"/>
  <c r="BF41" i="10"/>
  <c r="BG41" i="10" s="1"/>
  <c r="BF32" i="10"/>
  <c r="BG32" i="10" s="1"/>
  <c r="BF19" i="10"/>
  <c r="BG19" i="10" s="1"/>
  <c r="BI84" i="10"/>
  <c r="BI77" i="10"/>
  <c r="BI64" i="10"/>
  <c r="BI55" i="10"/>
  <c r="BI42" i="10"/>
  <c r="BI87" i="10"/>
  <c r="BI83" i="10"/>
  <c r="BI76" i="10"/>
  <c r="BI74" i="10"/>
  <c r="BI70" i="10"/>
  <c r="BI67" i="10"/>
  <c r="BI63" i="10"/>
  <c r="BI59" i="10"/>
  <c r="BI54" i="10"/>
  <c r="BI50" i="10"/>
  <c r="BI45" i="10"/>
  <c r="BI41" i="10"/>
  <c r="BI36" i="10"/>
  <c r="BI32" i="10"/>
  <c r="BI26" i="10"/>
  <c r="BI24" i="10"/>
  <c r="BI19" i="10"/>
  <c r="AD71" i="10"/>
  <c r="AE71" i="10" s="1"/>
  <c r="AD65" i="10"/>
  <c r="AE65" i="10" s="1"/>
  <c r="AD37" i="10"/>
  <c r="AE37" i="10" s="1"/>
  <c r="AD27" i="10"/>
  <c r="AE27" i="10" s="1"/>
  <c r="BF30" i="10"/>
  <c r="BG30" i="10" s="1"/>
  <c r="BF76" i="10"/>
  <c r="BG76" i="10" s="1"/>
  <c r="BF70" i="10"/>
  <c r="BG70" i="10" s="1"/>
  <c r="BF59" i="10"/>
  <c r="BG59" i="10" s="1"/>
  <c r="BF45" i="10"/>
  <c r="BG45" i="10" s="1"/>
  <c r="BF26" i="10"/>
  <c r="BG26" i="10" s="1"/>
  <c r="BF24" i="10"/>
  <c r="BG24" i="10" s="1"/>
  <c r="BI88" i="10"/>
  <c r="BI75" i="10"/>
  <c r="BI71" i="10"/>
  <c r="BI60" i="10"/>
  <c r="BI51" i="10"/>
  <c r="BI46" i="10"/>
  <c r="BI37" i="10"/>
  <c r="BI33" i="10"/>
  <c r="BI30" i="10"/>
  <c r="BI20" i="10"/>
  <c r="AD77" i="10"/>
  <c r="AE77" i="10" s="1"/>
  <c r="AD72" i="10"/>
  <c r="AE72" i="10" s="1"/>
  <c r="AD46" i="10"/>
  <c r="AE46" i="10" s="1"/>
  <c r="AD39" i="10"/>
  <c r="AE39" i="10" s="1"/>
  <c r="BH87" i="10"/>
  <c r="BH83" i="10"/>
  <c r="BH76" i="10"/>
  <c r="BH74" i="10"/>
  <c r="BH70" i="10"/>
  <c r="BH67" i="10"/>
  <c r="BH63" i="10"/>
  <c r="BH59" i="10"/>
  <c r="BH54" i="10"/>
  <c r="BH50" i="10"/>
  <c r="BH45" i="10"/>
  <c r="BH41" i="10"/>
  <c r="BH36" i="10"/>
  <c r="BH32" i="10"/>
  <c r="BH26" i="10"/>
  <c r="BH24" i="10"/>
  <c r="BH19" i="10"/>
  <c r="AD70" i="10"/>
  <c r="AE70" i="10" s="1"/>
  <c r="AD51" i="10"/>
  <c r="AE51" i="10" s="1"/>
  <c r="AD43" i="10"/>
  <c r="AE43" i="10" s="1"/>
  <c r="AD36" i="10"/>
  <c r="AE36" i="10" s="1"/>
  <c r="AD90" i="9"/>
  <c r="AE90" i="9" s="1"/>
  <c r="AD20" i="9"/>
  <c r="AE20" i="9" s="1"/>
  <c r="AD79" i="9"/>
  <c r="AE79" i="9" s="1"/>
  <c r="AD70" i="9"/>
  <c r="AE70" i="9" s="1"/>
  <c r="AD25" i="9"/>
  <c r="AE25" i="9" s="1"/>
  <c r="BH30" i="9"/>
  <c r="BH24" i="9"/>
  <c r="BH19" i="9"/>
  <c r="AD83" i="9"/>
  <c r="AE83" i="9" s="1"/>
  <c r="AD74" i="9"/>
  <c r="AE74" i="9" s="1"/>
  <c r="AD50" i="9"/>
  <c r="AE50" i="9" s="1"/>
  <c r="AD28" i="9"/>
  <c r="AE28" i="9" s="1"/>
  <c r="AD19" i="9"/>
  <c r="AE19" i="9" s="1"/>
  <c r="BH72" i="9"/>
  <c r="AD88" i="9"/>
  <c r="AE88" i="9" s="1"/>
  <c r="AD78" i="9"/>
  <c r="AE78" i="9" s="1"/>
  <c r="AD24" i="9"/>
  <c r="AE24" i="9" s="1"/>
  <c r="AD18" i="9"/>
  <c r="AE18" i="9" s="1"/>
  <c r="BH80" i="9"/>
  <c r="BJ50" i="9"/>
  <c r="BK50" i="9" s="1"/>
  <c r="AD92" i="9"/>
  <c r="AE92" i="9" s="1"/>
  <c r="AD82" i="9"/>
  <c r="AE82" i="9" s="1"/>
  <c r="AD73" i="9"/>
  <c r="AE73" i="9" s="1"/>
  <c r="AD30" i="9"/>
  <c r="AE30" i="9" s="1"/>
  <c r="AD23" i="9"/>
  <c r="AE23" i="9" s="1"/>
  <c r="BH76" i="9"/>
  <c r="AD86" i="9"/>
  <c r="AE86" i="9" s="1"/>
  <c r="AD77" i="9"/>
  <c r="AE77" i="9" s="1"/>
  <c r="AD27" i="9"/>
  <c r="AE27" i="9" s="1"/>
  <c r="AD17" i="9"/>
  <c r="AE17" i="9" s="1"/>
  <c r="BH84" i="9"/>
  <c r="AD91" i="9"/>
  <c r="AE91" i="9" s="1"/>
  <c r="AD81" i="9"/>
  <c r="AE81" i="9" s="1"/>
  <c r="AD72" i="9"/>
  <c r="AE72" i="9" s="1"/>
  <c r="AD32" i="9"/>
  <c r="AE32" i="9" s="1"/>
  <c r="AD21" i="9"/>
  <c r="AE21" i="9" s="1"/>
  <c r="BH89" i="9"/>
  <c r="AD85" i="9"/>
  <c r="AE85" i="9" s="1"/>
  <c r="AD76" i="9"/>
  <c r="AE76" i="9" s="1"/>
  <c r="AD71" i="9"/>
  <c r="AE71" i="9" s="1"/>
  <c r="AD26" i="9"/>
  <c r="AE26" i="9" s="1"/>
  <c r="AW4" i="8"/>
  <c r="BA5" i="8"/>
  <c r="AV4" i="8"/>
  <c r="AW5" i="8"/>
  <c r="AZ4" i="8"/>
  <c r="AC92" i="8"/>
  <c r="BI92" i="8" s="1"/>
  <c r="AB92" i="8"/>
  <c r="BH92" i="8" s="1"/>
  <c r="AC91" i="8"/>
  <c r="BI91" i="8" s="1"/>
  <c r="AB91" i="8"/>
  <c r="BH91" i="8" s="1"/>
  <c r="AC90" i="8"/>
  <c r="BI90" i="8" s="1"/>
  <c r="AB90" i="8"/>
  <c r="BH90" i="8" s="1"/>
  <c r="AC89" i="8"/>
  <c r="BI89" i="8" s="1"/>
  <c r="AB89" i="8"/>
  <c r="BH89" i="8" s="1"/>
  <c r="AC88" i="8"/>
  <c r="BI88" i="8" s="1"/>
  <c r="AB88" i="8"/>
  <c r="BH88" i="8" s="1"/>
  <c r="AC86" i="8"/>
  <c r="BI86" i="8" s="1"/>
  <c r="AB86" i="8"/>
  <c r="BH86" i="8" s="1"/>
  <c r="AC85" i="8"/>
  <c r="BI85" i="8" s="1"/>
  <c r="AB85" i="8"/>
  <c r="BH85" i="8" s="1"/>
  <c r="AC84" i="8"/>
  <c r="BI84" i="8" s="1"/>
  <c r="AB84" i="8"/>
  <c r="BH84" i="8" s="1"/>
  <c r="AC83" i="8"/>
  <c r="BI83" i="8" s="1"/>
  <c r="AB83" i="8"/>
  <c r="BH83" i="8" s="1"/>
  <c r="AC82" i="8"/>
  <c r="BI82" i="8" s="1"/>
  <c r="AB82" i="8"/>
  <c r="BH82" i="8" s="1"/>
  <c r="AC81" i="8"/>
  <c r="BI81" i="8" s="1"/>
  <c r="AB81" i="8"/>
  <c r="BH81" i="8" s="1"/>
  <c r="AC80" i="8"/>
  <c r="BI80" i="8" s="1"/>
  <c r="AB80" i="8"/>
  <c r="BH80" i="8" s="1"/>
  <c r="AC79" i="8"/>
  <c r="BI79" i="8" s="1"/>
  <c r="AB79" i="8"/>
  <c r="BH79" i="8" s="1"/>
  <c r="AC78" i="8"/>
  <c r="BI78" i="8" s="1"/>
  <c r="AB78" i="8"/>
  <c r="BH78" i="8" s="1"/>
  <c r="AC77" i="8"/>
  <c r="BI77" i="8" s="1"/>
  <c r="AB77" i="8"/>
  <c r="BH77" i="8" s="1"/>
  <c r="AC76" i="8"/>
  <c r="BI76" i="8" s="1"/>
  <c r="AB76" i="8"/>
  <c r="BH76" i="8" s="1"/>
  <c r="AC75" i="8"/>
  <c r="BI75" i="8" s="1"/>
  <c r="AB75" i="8"/>
  <c r="BH75" i="8" s="1"/>
  <c r="AC74" i="8"/>
  <c r="BI74" i="8" s="1"/>
  <c r="AB74" i="8"/>
  <c r="BH74" i="8" s="1"/>
  <c r="AC73" i="8"/>
  <c r="BI73" i="8" s="1"/>
  <c r="AB73" i="8"/>
  <c r="BH73" i="8" s="1"/>
  <c r="AC72" i="8"/>
  <c r="BI72" i="8" s="1"/>
  <c r="AB72" i="8"/>
  <c r="BH72" i="8" s="1"/>
  <c r="AC71" i="8"/>
  <c r="BI71" i="8" s="1"/>
  <c r="AB71" i="8"/>
  <c r="BH71" i="8" s="1"/>
  <c r="AC70" i="8"/>
  <c r="BI70" i="8" s="1"/>
  <c r="AB70" i="8"/>
  <c r="BH70" i="8" s="1"/>
  <c r="AC69" i="8"/>
  <c r="BI69" i="8" s="1"/>
  <c r="AB69" i="8"/>
  <c r="BH69" i="8" s="1"/>
  <c r="AC68" i="8"/>
  <c r="BI68" i="8" s="1"/>
  <c r="AB68" i="8"/>
  <c r="BH68" i="8" s="1"/>
  <c r="AC67" i="8"/>
  <c r="BI67" i="8" s="1"/>
  <c r="AB67" i="8"/>
  <c r="BH67" i="8" s="1"/>
  <c r="AC66" i="8"/>
  <c r="BI66" i="8" s="1"/>
  <c r="AB66" i="8"/>
  <c r="BH66" i="8" s="1"/>
  <c r="AC65" i="8"/>
  <c r="BI65" i="8" s="1"/>
  <c r="AB65" i="8"/>
  <c r="BH65" i="8" s="1"/>
  <c r="AC64" i="8"/>
  <c r="BI64" i="8" s="1"/>
  <c r="AB64" i="8"/>
  <c r="BH64" i="8" s="1"/>
  <c r="AC63" i="8"/>
  <c r="BI63" i="8" s="1"/>
  <c r="AB63" i="8"/>
  <c r="BH63" i="8" s="1"/>
  <c r="AC62" i="8"/>
  <c r="BI62" i="8" s="1"/>
  <c r="AB62" i="8"/>
  <c r="BH62" i="8" s="1"/>
  <c r="AC61" i="8"/>
  <c r="BI61" i="8" s="1"/>
  <c r="AB61" i="8"/>
  <c r="BH61" i="8" s="1"/>
  <c r="AC60" i="8"/>
  <c r="BI60" i="8" s="1"/>
  <c r="AB60" i="8"/>
  <c r="BH60" i="8" s="1"/>
  <c r="AC59" i="8"/>
  <c r="BI59" i="8" s="1"/>
  <c r="AB59" i="8"/>
  <c r="BH59" i="8" s="1"/>
  <c r="AC58" i="8"/>
  <c r="BI58" i="8" s="1"/>
  <c r="AB58" i="8"/>
  <c r="BH58" i="8" s="1"/>
  <c r="AC57" i="8"/>
  <c r="BI57" i="8" s="1"/>
  <c r="AB57" i="8"/>
  <c r="BH57" i="8" s="1"/>
  <c r="AC54" i="8"/>
  <c r="BI54" i="8" s="1"/>
  <c r="AB54" i="8"/>
  <c r="BH54" i="8" s="1"/>
  <c r="AC53" i="8"/>
  <c r="BI53" i="8" s="1"/>
  <c r="AB53" i="8"/>
  <c r="BH53" i="8" s="1"/>
  <c r="AC52" i="8"/>
  <c r="BI52" i="8" s="1"/>
  <c r="AB52" i="8"/>
  <c r="BH52" i="8" s="1"/>
  <c r="AC51" i="8"/>
  <c r="BI51" i="8" s="1"/>
  <c r="AB51" i="8"/>
  <c r="BH51" i="8" s="1"/>
  <c r="AC50" i="8"/>
  <c r="BI50" i="8" s="1"/>
  <c r="AB50" i="8"/>
  <c r="BH50" i="8" s="1"/>
  <c r="AC49" i="8"/>
  <c r="BI49" i="8" s="1"/>
  <c r="AB49" i="8"/>
  <c r="BH49" i="8" s="1"/>
  <c r="AC48" i="8"/>
  <c r="BI48" i="8" s="1"/>
  <c r="AB48" i="8"/>
  <c r="BH48" i="8" s="1"/>
  <c r="AC46" i="8"/>
  <c r="BI46" i="8" s="1"/>
  <c r="AB46" i="8"/>
  <c r="BH46" i="8" s="1"/>
  <c r="AC45" i="8"/>
  <c r="BI45" i="8" s="1"/>
  <c r="AB45" i="8"/>
  <c r="BH45" i="8" s="1"/>
  <c r="AC44" i="8"/>
  <c r="BI44" i="8" s="1"/>
  <c r="AB44" i="8"/>
  <c r="BH44" i="8" s="1"/>
  <c r="AC43" i="8"/>
  <c r="BI43" i="8" s="1"/>
  <c r="AB43" i="8"/>
  <c r="BH43" i="8" s="1"/>
  <c r="AC42" i="8"/>
  <c r="BI42" i="8" s="1"/>
  <c r="AB42" i="8"/>
  <c r="BH42" i="8" s="1"/>
  <c r="AC41" i="8"/>
  <c r="BI41" i="8" s="1"/>
  <c r="AB41" i="8"/>
  <c r="BH41" i="8" s="1"/>
  <c r="AC40" i="8"/>
  <c r="BI40" i="8" s="1"/>
  <c r="AB40" i="8"/>
  <c r="BH40" i="8" s="1"/>
  <c r="AC39" i="8"/>
  <c r="BI39" i="8" s="1"/>
  <c r="AB39" i="8"/>
  <c r="BH39" i="8" s="1"/>
  <c r="AC37" i="8"/>
  <c r="BI37" i="8" s="1"/>
  <c r="AB37" i="8"/>
  <c r="BH37" i="8" s="1"/>
  <c r="AC36" i="8"/>
  <c r="BI36" i="8" s="1"/>
  <c r="AB36" i="8"/>
  <c r="BH36" i="8" s="1"/>
  <c r="AC35" i="8"/>
  <c r="BI35" i="8" s="1"/>
  <c r="AB35" i="8"/>
  <c r="BH35" i="8" s="1"/>
  <c r="AC34" i="8"/>
  <c r="BI34" i="8" s="1"/>
  <c r="AB34" i="8"/>
  <c r="BH34" i="8" s="1"/>
  <c r="AC33" i="8"/>
  <c r="BI33" i="8" s="1"/>
  <c r="AB33" i="8"/>
  <c r="BH33" i="8" s="1"/>
  <c r="AC32" i="8"/>
  <c r="BI32" i="8" s="1"/>
  <c r="AB32" i="8"/>
  <c r="BH32" i="8" s="1"/>
  <c r="AC29" i="8"/>
  <c r="BI29" i="8" s="1"/>
  <c r="AB29" i="8"/>
  <c r="BH29" i="8" s="1"/>
  <c r="AC28" i="8"/>
  <c r="BI28" i="8" s="1"/>
  <c r="AB28" i="8"/>
  <c r="BH28" i="8" s="1"/>
  <c r="AC31" i="8"/>
  <c r="BI31" i="8" s="1"/>
  <c r="AB31" i="8"/>
  <c r="BH31" i="8" s="1"/>
  <c r="AC27" i="8"/>
  <c r="BI27" i="8" s="1"/>
  <c r="AB27" i="8"/>
  <c r="BH27" i="8" s="1"/>
  <c r="AC26" i="8"/>
  <c r="BI26" i="8" s="1"/>
  <c r="AB26" i="8"/>
  <c r="BH26" i="8" s="1"/>
  <c r="AC25" i="8"/>
  <c r="BI25" i="8" s="1"/>
  <c r="AB25" i="8"/>
  <c r="BH25" i="8" s="1"/>
  <c r="AC24" i="8"/>
  <c r="BI24" i="8" s="1"/>
  <c r="AB24" i="8"/>
  <c r="BH24" i="8" s="1"/>
  <c r="AC23" i="8"/>
  <c r="BI23" i="8" s="1"/>
  <c r="AB23" i="8"/>
  <c r="BH23" i="8" s="1"/>
  <c r="AC21" i="8"/>
  <c r="BI21" i="8" s="1"/>
  <c r="AB21" i="8"/>
  <c r="BH21" i="8" s="1"/>
  <c r="AC20" i="8"/>
  <c r="BI20" i="8" s="1"/>
  <c r="AB20" i="8"/>
  <c r="BH20" i="8" s="1"/>
  <c r="AC19" i="8"/>
  <c r="BI19" i="8" s="1"/>
  <c r="AB19" i="8"/>
  <c r="BH19" i="8" s="1"/>
  <c r="AC18" i="8"/>
  <c r="BI18" i="8" s="1"/>
  <c r="AB18" i="8"/>
  <c r="BH18" i="8" s="1"/>
  <c r="AC17" i="8"/>
  <c r="BI17" i="8" s="1"/>
  <c r="AB17" i="8"/>
  <c r="BH17" i="8" s="1"/>
  <c r="BE17" i="7"/>
  <c r="BE18" i="7"/>
  <c r="BE19" i="7"/>
  <c r="BE20" i="7"/>
  <c r="BE21" i="7"/>
  <c r="BE23" i="7"/>
  <c r="BE24" i="7"/>
  <c r="BE25" i="7"/>
  <c r="BE26" i="7"/>
  <c r="BE27" i="7"/>
  <c r="BE30" i="7"/>
  <c r="BE28" i="7"/>
  <c r="BE29" i="7"/>
  <c r="BE32" i="7"/>
  <c r="BE33" i="7"/>
  <c r="BE34" i="7"/>
  <c r="BE35" i="7"/>
  <c r="BE36" i="7"/>
  <c r="BE37" i="7"/>
  <c r="BE39" i="7"/>
  <c r="BE40" i="7"/>
  <c r="BE41" i="7"/>
  <c r="BE42" i="7"/>
  <c r="BE43" i="7"/>
  <c r="BE44" i="7"/>
  <c r="BE45" i="7"/>
  <c r="BE46" i="7"/>
  <c r="BE48" i="7"/>
  <c r="BE49" i="7"/>
  <c r="BE50" i="7"/>
  <c r="BE51" i="7"/>
  <c r="BE52" i="7"/>
  <c r="BE53" i="7"/>
  <c r="BE54" i="7"/>
  <c r="BE55" i="7"/>
  <c r="BE57" i="7"/>
  <c r="BE58" i="7"/>
  <c r="BE59" i="7"/>
  <c r="BE60" i="7"/>
  <c r="BE61" i="7"/>
  <c r="BE62" i="7"/>
  <c r="BE63" i="7"/>
  <c r="BE64" i="7"/>
  <c r="BE65" i="7"/>
  <c r="BE66" i="7"/>
  <c r="BE67" i="7"/>
  <c r="BE68" i="7"/>
  <c r="BE69" i="7"/>
  <c r="BE70" i="7"/>
  <c r="BE71" i="7"/>
  <c r="BE72" i="7"/>
  <c r="BE73" i="7"/>
  <c r="BE74" i="7"/>
  <c r="BE75" i="7"/>
  <c r="BE76" i="7"/>
  <c r="BE77" i="7"/>
  <c r="BE78" i="7"/>
  <c r="BE79" i="7"/>
  <c r="BE80" i="7"/>
  <c r="BE81" i="7"/>
  <c r="BE82" i="7"/>
  <c r="BE83" i="7"/>
  <c r="BE84" i="7"/>
  <c r="BE85" i="7"/>
  <c r="BE86" i="7"/>
  <c r="BE88" i="7"/>
  <c r="BE89" i="7"/>
  <c r="BE90" i="7"/>
  <c r="BE91" i="7"/>
  <c r="BE92" i="7"/>
  <c r="BD18" i="7"/>
  <c r="BD19" i="7"/>
  <c r="BD20" i="7"/>
  <c r="BD21" i="7"/>
  <c r="BD23" i="7"/>
  <c r="BD24" i="7"/>
  <c r="BD25" i="7"/>
  <c r="BD26" i="7"/>
  <c r="BD27" i="7"/>
  <c r="BD30" i="7"/>
  <c r="BD28" i="7"/>
  <c r="BD29" i="7"/>
  <c r="BD32" i="7"/>
  <c r="BD33" i="7"/>
  <c r="BD34" i="7"/>
  <c r="BD35" i="7"/>
  <c r="BD36" i="7"/>
  <c r="BD37" i="7"/>
  <c r="BD46" i="7"/>
  <c r="BD48" i="7"/>
  <c r="BD49" i="7"/>
  <c r="BD50" i="7"/>
  <c r="BD51" i="7"/>
  <c r="BD52" i="7"/>
  <c r="BD53" i="7"/>
  <c r="BD54" i="7"/>
  <c r="BD55" i="7"/>
  <c r="BD57" i="7"/>
  <c r="BD58" i="7"/>
  <c r="BD59" i="7"/>
  <c r="BD60" i="7"/>
  <c r="BD61" i="7"/>
  <c r="BD62" i="7"/>
  <c r="BD63" i="7"/>
  <c r="BD64" i="7"/>
  <c r="BD65" i="7"/>
  <c r="BD66" i="7"/>
  <c r="BD67" i="7"/>
  <c r="BD68" i="7"/>
  <c r="BD69" i="7"/>
  <c r="BD70" i="7"/>
  <c r="BD71" i="7"/>
  <c r="BD72" i="7"/>
  <c r="BD73" i="7"/>
  <c r="BD74" i="7"/>
  <c r="BD75" i="7"/>
  <c r="BD76" i="7"/>
  <c r="BD77" i="7"/>
  <c r="BD78" i="7"/>
  <c r="BD79" i="7"/>
  <c r="BD80" i="7"/>
  <c r="BD81" i="7"/>
  <c r="BD82" i="7"/>
  <c r="BD83" i="7"/>
  <c r="BD84" i="7"/>
  <c r="BD85" i="7"/>
  <c r="BD86" i="7"/>
  <c r="BD88" i="7"/>
  <c r="BD89" i="7"/>
  <c r="BD90" i="7"/>
  <c r="BD91" i="7"/>
  <c r="BD92" i="7"/>
  <c r="AB17" i="7"/>
  <c r="AC17" i="7"/>
  <c r="AB18" i="7"/>
  <c r="AC18" i="7"/>
  <c r="AB19" i="7"/>
  <c r="AC19" i="7"/>
  <c r="AB20" i="7"/>
  <c r="AC20" i="7"/>
  <c r="AB21" i="7"/>
  <c r="AC21" i="7"/>
  <c r="AB23" i="7"/>
  <c r="AC23" i="7"/>
  <c r="AB24" i="7"/>
  <c r="AC24" i="7"/>
  <c r="AB25" i="7"/>
  <c r="AC25" i="7"/>
  <c r="AB26" i="7"/>
  <c r="AC26" i="7"/>
  <c r="AB27" i="7"/>
  <c r="AC27" i="7"/>
  <c r="AB30" i="7"/>
  <c r="AC30" i="7"/>
  <c r="AB28" i="7"/>
  <c r="AC28" i="7"/>
  <c r="AB29" i="7"/>
  <c r="AC29" i="7"/>
  <c r="AB32" i="7"/>
  <c r="AC32" i="7"/>
  <c r="AB33" i="7"/>
  <c r="AC33" i="7"/>
  <c r="AB34" i="7"/>
  <c r="AC34" i="7"/>
  <c r="AB35" i="7"/>
  <c r="AC35" i="7"/>
  <c r="AB36" i="7"/>
  <c r="AC36" i="7"/>
  <c r="AB37" i="7"/>
  <c r="AC37" i="7"/>
  <c r="AB39" i="7"/>
  <c r="AC39" i="7"/>
  <c r="AB40" i="7"/>
  <c r="AC40" i="7"/>
  <c r="AB41" i="7"/>
  <c r="AC41" i="7"/>
  <c r="AB42" i="7"/>
  <c r="AC42" i="7"/>
  <c r="AB43" i="7"/>
  <c r="AC43" i="7"/>
  <c r="AB44" i="7"/>
  <c r="AC44" i="7"/>
  <c r="AB45" i="7"/>
  <c r="AC45" i="7"/>
  <c r="AB46" i="7"/>
  <c r="AC46" i="7"/>
  <c r="AB48" i="7"/>
  <c r="AC48" i="7"/>
  <c r="AB49" i="7"/>
  <c r="AC49" i="7"/>
  <c r="AB50" i="7"/>
  <c r="AC50" i="7"/>
  <c r="AB51" i="7"/>
  <c r="AC51" i="7"/>
  <c r="AB52" i="7"/>
  <c r="AC52" i="7"/>
  <c r="AB53" i="7"/>
  <c r="AC53" i="7"/>
  <c r="AB54" i="7"/>
  <c r="AC54" i="7"/>
  <c r="AB55" i="7"/>
  <c r="AC55" i="7"/>
  <c r="AB57" i="7"/>
  <c r="AC57" i="7"/>
  <c r="AB58" i="7"/>
  <c r="AC58" i="7"/>
  <c r="AB59" i="7"/>
  <c r="AC59" i="7"/>
  <c r="AB60" i="7"/>
  <c r="AC60" i="7"/>
  <c r="AB61" i="7"/>
  <c r="AC61" i="7"/>
  <c r="AB62" i="7"/>
  <c r="AC62" i="7"/>
  <c r="AB63" i="7"/>
  <c r="AC63" i="7"/>
  <c r="AB64" i="7"/>
  <c r="AC64" i="7"/>
  <c r="AB65" i="7"/>
  <c r="AC65" i="7"/>
  <c r="AB66" i="7"/>
  <c r="AC66" i="7"/>
  <c r="AB67" i="7"/>
  <c r="AC67" i="7"/>
  <c r="AB68" i="7"/>
  <c r="AC68" i="7"/>
  <c r="AB69" i="7"/>
  <c r="AC69" i="7"/>
  <c r="AB70" i="7"/>
  <c r="AC70" i="7"/>
  <c r="AB71" i="7"/>
  <c r="AC71" i="7"/>
  <c r="AB72" i="7"/>
  <c r="AC72" i="7"/>
  <c r="AB73" i="7"/>
  <c r="AC73" i="7"/>
  <c r="AB74" i="7"/>
  <c r="AC74" i="7"/>
  <c r="AB75" i="7"/>
  <c r="AC75" i="7"/>
  <c r="AB76" i="7"/>
  <c r="AC76" i="7"/>
  <c r="AB77" i="7"/>
  <c r="AC77" i="7"/>
  <c r="AB78" i="7"/>
  <c r="AC78" i="7"/>
  <c r="AB79" i="7"/>
  <c r="AC79" i="7"/>
  <c r="AB80" i="7"/>
  <c r="AC80" i="7"/>
  <c r="AB81" i="7"/>
  <c r="AC81" i="7"/>
  <c r="AB82" i="7"/>
  <c r="AC82" i="7"/>
  <c r="AB83" i="7"/>
  <c r="AC83" i="7"/>
  <c r="AB84" i="7"/>
  <c r="AC84" i="7"/>
  <c r="AB85" i="7"/>
  <c r="AC85" i="7"/>
  <c r="AB86" i="7"/>
  <c r="AC86" i="7"/>
  <c r="AB88" i="7"/>
  <c r="AC88" i="7"/>
  <c r="AB89" i="7"/>
  <c r="AC89" i="7"/>
  <c r="AB90" i="7"/>
  <c r="AC90" i="7"/>
  <c r="AB91" i="7"/>
  <c r="AC91" i="7"/>
  <c r="AB92" i="7"/>
  <c r="AC92" i="7"/>
  <c r="BJ26" i="9" l="1"/>
  <c r="BK26" i="9" s="1"/>
  <c r="BJ27" i="9"/>
  <c r="BK27" i="9" s="1"/>
  <c r="BJ82" i="9"/>
  <c r="BK82" i="9" s="1"/>
  <c r="BJ32" i="9"/>
  <c r="BK32" i="9" s="1"/>
  <c r="BJ23" i="9"/>
  <c r="BK23" i="9" s="1"/>
  <c r="BJ17" i="9"/>
  <c r="BK17" i="9" s="1"/>
  <c r="BJ29" i="9"/>
  <c r="BK29" i="9" s="1"/>
  <c r="BJ79" i="10"/>
  <c r="BK79" i="10" s="1"/>
  <c r="BJ69" i="10"/>
  <c r="BK69" i="10" s="1"/>
  <c r="BJ49" i="10"/>
  <c r="BK49" i="10" s="1"/>
  <c r="BJ18" i="9"/>
  <c r="BK18" i="9" s="1"/>
  <c r="BI80" i="7"/>
  <c r="BI72" i="7"/>
  <c r="BI30" i="7"/>
  <c r="BI19" i="7"/>
  <c r="BJ44" i="10"/>
  <c r="BK44" i="10" s="1"/>
  <c r="BJ21" i="9"/>
  <c r="BK21" i="9" s="1"/>
  <c r="BJ79" i="9"/>
  <c r="BK79" i="9" s="1"/>
  <c r="BJ73" i="9"/>
  <c r="BK73" i="9" s="1"/>
  <c r="BI46" i="7"/>
  <c r="BI64" i="7"/>
  <c r="BJ81" i="10"/>
  <c r="BK81" i="10" s="1"/>
  <c r="BJ75" i="9"/>
  <c r="BK75" i="9" s="1"/>
  <c r="BJ71" i="9"/>
  <c r="BK71" i="9" s="1"/>
  <c r="AV3" i="8"/>
  <c r="BH91" i="7"/>
  <c r="BH74" i="7"/>
  <c r="BJ58" i="10"/>
  <c r="BK58" i="10" s="1"/>
  <c r="BH58" i="7"/>
  <c r="BH49" i="7"/>
  <c r="BH29" i="7"/>
  <c r="BH21" i="7"/>
  <c r="BJ53" i="10"/>
  <c r="BK53" i="10" s="1"/>
  <c r="BJ18" i="10"/>
  <c r="BK18" i="10" s="1"/>
  <c r="BJ86" i="9"/>
  <c r="BK86" i="9" s="1"/>
  <c r="BJ85" i="9"/>
  <c r="BK85" i="9" s="1"/>
  <c r="AT4" i="8"/>
  <c r="AT5" i="8"/>
  <c r="BJ80" i="9"/>
  <c r="BK80" i="9" s="1"/>
  <c r="BJ74" i="9"/>
  <c r="BK74" i="9" s="1"/>
  <c r="BJ73" i="10"/>
  <c r="BK73" i="10" s="1"/>
  <c r="BJ40" i="10"/>
  <c r="BK40" i="10" s="1"/>
  <c r="BJ52" i="10"/>
  <c r="BK52" i="10" s="1"/>
  <c r="BJ29" i="10"/>
  <c r="BK29" i="10" s="1"/>
  <c r="BJ66" i="10"/>
  <c r="BK66" i="10" s="1"/>
  <c r="BJ21" i="10"/>
  <c r="BK21" i="10" s="1"/>
  <c r="BJ57" i="10"/>
  <c r="BK57" i="10" s="1"/>
  <c r="BJ85" i="10"/>
  <c r="BK85" i="10" s="1"/>
  <c r="BJ22" i="10"/>
  <c r="BK22" i="10" s="1"/>
  <c r="BJ86" i="10"/>
  <c r="BK86" i="10" s="1"/>
  <c r="BJ24" i="9"/>
  <c r="BK24" i="9" s="1"/>
  <c r="BJ30" i="9"/>
  <c r="BK30" i="9" s="1"/>
  <c r="AR3" i="8"/>
  <c r="BJ34" i="10"/>
  <c r="BK34" i="10" s="1"/>
  <c r="BJ25" i="10"/>
  <c r="BK25" i="10" s="1"/>
  <c r="BJ43" i="10"/>
  <c r="BK43" i="10" s="1"/>
  <c r="BJ80" i="10"/>
  <c r="BK80" i="10" s="1"/>
  <c r="BJ62" i="10"/>
  <c r="BK62" i="10" s="1"/>
  <c r="BJ78" i="9"/>
  <c r="BK78" i="9" s="1"/>
  <c r="BJ91" i="9"/>
  <c r="BK91" i="9" s="1"/>
  <c r="BJ19" i="9"/>
  <c r="BK19" i="9" s="1"/>
  <c r="BJ81" i="9"/>
  <c r="BK81" i="9" s="1"/>
  <c r="BJ70" i="9"/>
  <c r="BK70" i="9" s="1"/>
  <c r="BH82" i="7"/>
  <c r="BH66" i="7"/>
  <c r="BH40" i="7"/>
  <c r="BH90" i="7"/>
  <c r="BH81" i="7"/>
  <c r="BH73" i="7"/>
  <c r="BH57" i="7"/>
  <c r="BH48" i="7"/>
  <c r="BH28" i="7"/>
  <c r="BH20" i="7"/>
  <c r="BJ28" i="9"/>
  <c r="BK28" i="9" s="1"/>
  <c r="BJ77" i="10"/>
  <c r="BK77" i="10" s="1"/>
  <c r="BJ39" i="10"/>
  <c r="BK39" i="10" s="1"/>
  <c r="BJ72" i="10"/>
  <c r="BK72" i="10" s="1"/>
  <c r="BJ48" i="10"/>
  <c r="BK48" i="10" s="1"/>
  <c r="BJ88" i="9"/>
  <c r="BK88" i="9" s="1"/>
  <c r="BJ25" i="9"/>
  <c r="BK25" i="9" s="1"/>
  <c r="BI86" i="7"/>
  <c r="BF74" i="7"/>
  <c r="BG74" i="7" s="1"/>
  <c r="BJ77" i="9"/>
  <c r="BK77" i="9" s="1"/>
  <c r="BJ20" i="9"/>
  <c r="BK20" i="9" s="1"/>
  <c r="BJ83" i="9"/>
  <c r="BK83" i="9" s="1"/>
  <c r="BJ76" i="9"/>
  <c r="BK76" i="9" s="1"/>
  <c r="AZ3" i="8"/>
  <c r="AS3" i="8"/>
  <c r="BJ84" i="9"/>
  <c r="BK84" i="9" s="1"/>
  <c r="BJ90" i="9"/>
  <c r="BK90" i="9" s="1"/>
  <c r="BJ92" i="9"/>
  <c r="BK92" i="9" s="1"/>
  <c r="BJ78" i="10"/>
  <c r="BK78" i="10" s="1"/>
  <c r="BJ61" i="10"/>
  <c r="BK61" i="10" s="1"/>
  <c r="BJ45" i="10"/>
  <c r="BK45" i="10" s="1"/>
  <c r="BJ76" i="10"/>
  <c r="BK76" i="10" s="1"/>
  <c r="BA3" i="8"/>
  <c r="AW3" i="8"/>
  <c r="AD91" i="8"/>
  <c r="AE91" i="8" s="1"/>
  <c r="AD76" i="8"/>
  <c r="AE76" i="8" s="1"/>
  <c r="BJ86" i="8"/>
  <c r="BK86" i="8" s="1"/>
  <c r="AD74" i="8"/>
  <c r="AE74" i="8" s="1"/>
  <c r="BI91" i="7"/>
  <c r="BI82" i="7"/>
  <c r="BI74" i="7"/>
  <c r="BI66" i="7"/>
  <c r="BI58" i="7"/>
  <c r="BI49" i="7"/>
  <c r="BI40" i="7"/>
  <c r="BI29" i="7"/>
  <c r="BI21" i="7"/>
  <c r="BJ51" i="10"/>
  <c r="BK51" i="10" s="1"/>
  <c r="BJ27" i="10"/>
  <c r="BK27" i="10" s="1"/>
  <c r="BJ65" i="10"/>
  <c r="BK65" i="10" s="1"/>
  <c r="BJ50" i="10"/>
  <c r="BK50" i="10" s="1"/>
  <c r="BJ54" i="10"/>
  <c r="BK54" i="10" s="1"/>
  <c r="BJ83" i="10"/>
  <c r="BK83" i="10" s="1"/>
  <c r="BJ46" i="10"/>
  <c r="BK46" i="10" s="1"/>
  <c r="BJ26" i="10"/>
  <c r="BK26" i="10" s="1"/>
  <c r="BJ63" i="10"/>
  <c r="BK63" i="10" s="1"/>
  <c r="BJ89" i="9"/>
  <c r="BK89" i="9" s="1"/>
  <c r="BH39" i="7"/>
  <c r="BI89" i="7"/>
  <c r="BI55" i="7"/>
  <c r="BI37" i="7"/>
  <c r="BI78" i="7"/>
  <c r="BJ41" i="10"/>
  <c r="BK41" i="10" s="1"/>
  <c r="BJ74" i="10"/>
  <c r="BK74" i="10" s="1"/>
  <c r="BJ42" i="10"/>
  <c r="BK42" i="10" s="1"/>
  <c r="BJ75" i="10"/>
  <c r="BK75" i="10" s="1"/>
  <c r="BJ24" i="10"/>
  <c r="BK24" i="10" s="1"/>
  <c r="BJ59" i="10"/>
  <c r="BK59" i="10" s="1"/>
  <c r="BJ87" i="10"/>
  <c r="BK87" i="10" s="1"/>
  <c r="BJ72" i="9"/>
  <c r="BK72" i="9" s="1"/>
  <c r="BF58" i="7"/>
  <c r="BG58" i="7" s="1"/>
  <c r="BF40" i="7"/>
  <c r="BG40" i="7" s="1"/>
  <c r="BF21" i="7"/>
  <c r="BG21" i="7" s="1"/>
  <c r="BH92" i="7"/>
  <c r="BH88" i="7"/>
  <c r="BH83" i="7"/>
  <c r="BH79" i="7"/>
  <c r="BH75" i="7"/>
  <c r="BH71" i="7"/>
  <c r="BH67" i="7"/>
  <c r="BH63" i="7"/>
  <c r="BH59" i="7"/>
  <c r="BH54" i="7"/>
  <c r="BH50" i="7"/>
  <c r="BH45" i="7"/>
  <c r="BH41" i="7"/>
  <c r="BH36" i="7"/>
  <c r="BH32" i="7"/>
  <c r="BH27" i="7"/>
  <c r="BH23" i="7"/>
  <c r="BH18" i="7"/>
  <c r="BF78" i="7"/>
  <c r="BG78" i="7" s="1"/>
  <c r="BF62" i="7"/>
  <c r="BG62" i="7" s="1"/>
  <c r="BF44" i="7"/>
  <c r="BG44" i="7" s="1"/>
  <c r="BF35" i="7"/>
  <c r="BG35" i="7" s="1"/>
  <c r="BI90" i="7"/>
  <c r="BI81" i="7"/>
  <c r="BI73" i="7"/>
  <c r="BI48" i="7"/>
  <c r="BI28" i="7"/>
  <c r="BI20" i="7"/>
  <c r="BF86" i="7"/>
  <c r="BG86" i="7" s="1"/>
  <c r="BF70" i="7"/>
  <c r="BG70" i="7" s="1"/>
  <c r="BF53" i="7"/>
  <c r="BG53" i="7" s="1"/>
  <c r="BF26" i="7"/>
  <c r="BG26" i="7" s="1"/>
  <c r="BF67" i="7"/>
  <c r="BG67" i="7" s="1"/>
  <c r="AD52" i="7"/>
  <c r="AE52" i="7" s="1"/>
  <c r="BF90" i="7"/>
  <c r="BG90" i="7" s="1"/>
  <c r="BF81" i="7"/>
  <c r="BG81" i="7" s="1"/>
  <c r="BF73" i="7"/>
  <c r="BG73" i="7" s="1"/>
  <c r="BF65" i="7"/>
  <c r="BG65" i="7" s="1"/>
  <c r="BF57" i="7"/>
  <c r="BG57" i="7" s="1"/>
  <c r="BF48" i="7"/>
  <c r="BG48" i="7" s="1"/>
  <c r="BF39" i="7"/>
  <c r="BG39" i="7" s="1"/>
  <c r="BF28" i="7"/>
  <c r="BG28" i="7" s="1"/>
  <c r="BF20" i="7"/>
  <c r="BG20" i="7" s="1"/>
  <c r="BH85" i="7"/>
  <c r="BH77" i="7"/>
  <c r="BH69" i="7"/>
  <c r="BH61" i="7"/>
  <c r="BH52" i="7"/>
  <c r="BH43" i="7"/>
  <c r="BH34" i="7"/>
  <c r="BH25" i="7"/>
  <c r="AD42" i="7"/>
  <c r="AE42" i="7" s="1"/>
  <c r="BJ30" i="10"/>
  <c r="BK30" i="10" s="1"/>
  <c r="BJ64" i="10"/>
  <c r="BK64" i="10" s="1"/>
  <c r="BJ55" i="10"/>
  <c r="BK55" i="10" s="1"/>
  <c r="BJ60" i="10"/>
  <c r="BK60" i="10" s="1"/>
  <c r="BJ32" i="10"/>
  <c r="BK32" i="10" s="1"/>
  <c r="BJ67" i="10"/>
  <c r="BK67" i="10" s="1"/>
  <c r="BJ33" i="10"/>
  <c r="BK33" i="10" s="1"/>
  <c r="BJ68" i="10"/>
  <c r="BK68" i="10" s="1"/>
  <c r="BJ19" i="10"/>
  <c r="BK19" i="10" s="1"/>
  <c r="BJ20" i="10"/>
  <c r="BK20" i="10" s="1"/>
  <c r="BJ84" i="10"/>
  <c r="BK84" i="10" s="1"/>
  <c r="BJ88" i="10"/>
  <c r="BK88" i="10" s="1"/>
  <c r="BJ36" i="10"/>
  <c r="BK36" i="10" s="1"/>
  <c r="BJ70" i="10"/>
  <c r="BK70" i="10" s="1"/>
  <c r="BJ37" i="10"/>
  <c r="BK37" i="10" s="1"/>
  <c r="BJ71" i="10"/>
  <c r="BK71" i="10" s="1"/>
  <c r="BJ20" i="8"/>
  <c r="BK20" i="8" s="1"/>
  <c r="BJ25" i="8"/>
  <c r="BK25" i="8" s="1"/>
  <c r="BJ28" i="8"/>
  <c r="BK28" i="8" s="1"/>
  <c r="BJ34" i="8"/>
  <c r="BK34" i="8" s="1"/>
  <c r="BJ39" i="8"/>
  <c r="BK39" i="8" s="1"/>
  <c r="BJ43" i="8"/>
  <c r="BK43" i="8" s="1"/>
  <c r="BJ48" i="8"/>
  <c r="BK48" i="8" s="1"/>
  <c r="BJ52" i="8"/>
  <c r="BK52" i="8" s="1"/>
  <c r="BJ57" i="8"/>
  <c r="BK57" i="8" s="1"/>
  <c r="BJ61" i="8"/>
  <c r="BK61" i="8" s="1"/>
  <c r="BJ65" i="8"/>
  <c r="BK65" i="8" s="1"/>
  <c r="BJ69" i="8"/>
  <c r="BK69" i="8" s="1"/>
  <c r="BJ73" i="8"/>
  <c r="BK73" i="8" s="1"/>
  <c r="BJ77" i="8"/>
  <c r="BK77" i="8" s="1"/>
  <c r="BJ81" i="8"/>
  <c r="BK81" i="8" s="1"/>
  <c r="BJ85" i="8"/>
  <c r="BK85" i="8" s="1"/>
  <c r="BJ90" i="8"/>
  <c r="BK90" i="8" s="1"/>
  <c r="AD89" i="8"/>
  <c r="AE89" i="8" s="1"/>
  <c r="AD79" i="8"/>
  <c r="AE79" i="8" s="1"/>
  <c r="AD70" i="8"/>
  <c r="AE70" i="8" s="1"/>
  <c r="AD65" i="8"/>
  <c r="AE65" i="8" s="1"/>
  <c r="AD45" i="8"/>
  <c r="AE45" i="8" s="1"/>
  <c r="AD35" i="8"/>
  <c r="AE35" i="8" s="1"/>
  <c r="AD28" i="8"/>
  <c r="AE28" i="8" s="1"/>
  <c r="AD19" i="8"/>
  <c r="AE19" i="8" s="1"/>
  <c r="AD83" i="8"/>
  <c r="AE83" i="8" s="1"/>
  <c r="AD69" i="8"/>
  <c r="AE69" i="8" s="1"/>
  <c r="AD60" i="8"/>
  <c r="AE60" i="8" s="1"/>
  <c r="AD50" i="8"/>
  <c r="AE50" i="8" s="1"/>
  <c r="AD40" i="8"/>
  <c r="AE40" i="8" s="1"/>
  <c r="AD34" i="8"/>
  <c r="AE34" i="8" s="1"/>
  <c r="AD24" i="8"/>
  <c r="AE24" i="8" s="1"/>
  <c r="BJ17" i="8"/>
  <c r="BK17" i="8" s="1"/>
  <c r="BJ21" i="8"/>
  <c r="BK21" i="8" s="1"/>
  <c r="BJ26" i="8"/>
  <c r="BK26" i="8" s="1"/>
  <c r="BJ29" i="8"/>
  <c r="BK29" i="8" s="1"/>
  <c r="BJ35" i="8"/>
  <c r="BK35" i="8" s="1"/>
  <c r="BJ40" i="8"/>
  <c r="BK40" i="8" s="1"/>
  <c r="BJ44" i="8"/>
  <c r="BK44" i="8" s="1"/>
  <c r="BJ49" i="8"/>
  <c r="BK49" i="8" s="1"/>
  <c r="BJ53" i="8"/>
  <c r="BK53" i="8" s="1"/>
  <c r="BJ58" i="8"/>
  <c r="BK58" i="8" s="1"/>
  <c r="BJ62" i="8"/>
  <c r="BK62" i="8" s="1"/>
  <c r="BJ66" i="8"/>
  <c r="BK66" i="8" s="1"/>
  <c r="BJ70" i="8"/>
  <c r="BK70" i="8" s="1"/>
  <c r="BJ74" i="8"/>
  <c r="BK74" i="8" s="1"/>
  <c r="BJ78" i="8"/>
  <c r="BK78" i="8" s="1"/>
  <c r="BJ82" i="8"/>
  <c r="BK82" i="8" s="1"/>
  <c r="BJ91" i="8"/>
  <c r="BK91" i="8" s="1"/>
  <c r="AD88" i="8"/>
  <c r="AE88" i="8" s="1"/>
  <c r="AD78" i="8"/>
  <c r="AE78" i="8" s="1"/>
  <c r="AD73" i="8"/>
  <c r="AE73" i="8" s="1"/>
  <c r="AD64" i="8"/>
  <c r="AE64" i="8" s="1"/>
  <c r="AD54" i="8"/>
  <c r="AE54" i="8" s="1"/>
  <c r="AD44" i="8"/>
  <c r="AE44" i="8" s="1"/>
  <c r="AD39" i="8"/>
  <c r="AE39" i="8" s="1"/>
  <c r="AD31" i="8"/>
  <c r="AE31" i="8" s="1"/>
  <c r="AD18" i="8"/>
  <c r="AE18" i="8" s="1"/>
  <c r="AD92" i="8"/>
  <c r="AE92" i="8" s="1"/>
  <c r="AD82" i="8"/>
  <c r="AE82" i="8" s="1"/>
  <c r="AD77" i="8"/>
  <c r="AE77" i="8" s="1"/>
  <c r="AD68" i="8"/>
  <c r="AE68" i="8" s="1"/>
  <c r="AD59" i="8"/>
  <c r="AE59" i="8" s="1"/>
  <c r="AD49" i="8"/>
  <c r="AE49" i="8" s="1"/>
  <c r="AD43" i="8"/>
  <c r="AE43" i="8" s="1"/>
  <c r="AD33" i="8"/>
  <c r="AE33" i="8" s="1"/>
  <c r="AD23" i="8"/>
  <c r="AE23" i="8" s="1"/>
  <c r="BJ18" i="8"/>
  <c r="BK18" i="8" s="1"/>
  <c r="BJ23" i="8"/>
  <c r="BK23" i="8" s="1"/>
  <c r="BJ27" i="8"/>
  <c r="BK27" i="8" s="1"/>
  <c r="BJ32" i="8"/>
  <c r="BK32" i="8" s="1"/>
  <c r="BJ36" i="8"/>
  <c r="BK36" i="8" s="1"/>
  <c r="BJ41" i="8"/>
  <c r="BK41" i="8" s="1"/>
  <c r="BJ45" i="8"/>
  <c r="BK45" i="8" s="1"/>
  <c r="BJ50" i="8"/>
  <c r="BK50" i="8" s="1"/>
  <c r="BJ54" i="8"/>
  <c r="BK54" i="8" s="1"/>
  <c r="BJ59" i="8"/>
  <c r="BK59" i="8" s="1"/>
  <c r="BJ63" i="8"/>
  <c r="BK63" i="8" s="1"/>
  <c r="BJ67" i="8"/>
  <c r="BK67" i="8" s="1"/>
  <c r="BJ71" i="8"/>
  <c r="BK71" i="8" s="1"/>
  <c r="BJ75" i="8"/>
  <c r="BK75" i="8" s="1"/>
  <c r="BJ79" i="8"/>
  <c r="BK79" i="8" s="1"/>
  <c r="BJ83" i="8"/>
  <c r="BK83" i="8" s="1"/>
  <c r="BJ88" i="8"/>
  <c r="BK88" i="8" s="1"/>
  <c r="BJ92" i="8"/>
  <c r="BK92" i="8" s="1"/>
  <c r="AD86" i="8"/>
  <c r="AE86" i="8" s="1"/>
  <c r="AD81" i="8"/>
  <c r="AE81" i="8" s="1"/>
  <c r="AD72" i="8"/>
  <c r="AE72" i="8" s="1"/>
  <c r="AD63" i="8"/>
  <c r="AE63" i="8" s="1"/>
  <c r="AD53" i="8"/>
  <c r="AE53" i="8" s="1"/>
  <c r="AD48" i="8"/>
  <c r="AE48" i="8" s="1"/>
  <c r="AD37" i="8"/>
  <c r="AE37" i="8" s="1"/>
  <c r="AD27" i="8"/>
  <c r="AE27" i="8" s="1"/>
  <c r="AD17" i="8"/>
  <c r="AE17" i="8" s="1"/>
  <c r="AD85" i="8"/>
  <c r="AE85" i="8" s="1"/>
  <c r="AD67" i="8"/>
  <c r="AE67" i="8" s="1"/>
  <c r="AD58" i="8"/>
  <c r="AE58" i="8" s="1"/>
  <c r="AD52" i="8"/>
  <c r="AE52" i="8" s="1"/>
  <c r="AD42" i="8"/>
  <c r="AE42" i="8" s="1"/>
  <c r="AD32" i="8"/>
  <c r="AE32" i="8" s="1"/>
  <c r="AD21" i="8"/>
  <c r="AE21" i="8" s="1"/>
  <c r="BJ19" i="8"/>
  <c r="BK19" i="8" s="1"/>
  <c r="BJ24" i="8"/>
  <c r="BK24" i="8" s="1"/>
  <c r="BJ31" i="8"/>
  <c r="BK31" i="8" s="1"/>
  <c r="BJ33" i="8"/>
  <c r="BK33" i="8" s="1"/>
  <c r="BJ37" i="8"/>
  <c r="BK37" i="8" s="1"/>
  <c r="BJ42" i="8"/>
  <c r="BK42" i="8" s="1"/>
  <c r="BJ46" i="8"/>
  <c r="BK46" i="8" s="1"/>
  <c r="BJ51" i="8"/>
  <c r="BK51" i="8" s="1"/>
  <c r="BJ60" i="8"/>
  <c r="BK60" i="8" s="1"/>
  <c r="BJ64" i="8"/>
  <c r="BK64" i="8" s="1"/>
  <c r="BJ68" i="8"/>
  <c r="BK68" i="8" s="1"/>
  <c r="BJ72" i="8"/>
  <c r="BK72" i="8" s="1"/>
  <c r="BJ76" i="8"/>
  <c r="BK76" i="8" s="1"/>
  <c r="BJ80" i="8"/>
  <c r="BK80" i="8" s="1"/>
  <c r="BJ84" i="8"/>
  <c r="BK84" i="8" s="1"/>
  <c r="BJ89" i="8"/>
  <c r="BK89" i="8" s="1"/>
  <c r="AD90" i="8"/>
  <c r="AE90" i="8" s="1"/>
  <c r="AD80" i="8"/>
  <c r="AE80" i="8" s="1"/>
  <c r="AD71" i="8"/>
  <c r="AE71" i="8" s="1"/>
  <c r="AD62" i="8"/>
  <c r="AE62" i="8" s="1"/>
  <c r="AD57" i="8"/>
  <c r="AE57" i="8" s="1"/>
  <c r="AD46" i="8"/>
  <c r="AE46" i="8" s="1"/>
  <c r="AD36" i="8"/>
  <c r="AE36" i="8" s="1"/>
  <c r="AD26" i="8"/>
  <c r="AE26" i="8" s="1"/>
  <c r="AD20" i="8"/>
  <c r="AE20" i="8" s="1"/>
  <c r="AD84" i="8"/>
  <c r="AE84" i="8" s="1"/>
  <c r="AD75" i="8"/>
  <c r="AE75" i="8" s="1"/>
  <c r="AD66" i="8"/>
  <c r="AE66" i="8" s="1"/>
  <c r="AD61" i="8"/>
  <c r="AE61" i="8" s="1"/>
  <c r="AD51" i="8"/>
  <c r="AE51" i="8" s="1"/>
  <c r="AD41" i="8"/>
  <c r="AE41" i="8" s="1"/>
  <c r="AD29" i="8"/>
  <c r="AE29" i="8" s="1"/>
  <c r="AD25" i="8"/>
  <c r="AE25" i="8" s="1"/>
  <c r="BF50" i="7"/>
  <c r="BG50" i="7" s="1"/>
  <c r="BI85" i="7"/>
  <c r="AD65" i="7"/>
  <c r="AE65" i="7" s="1"/>
  <c r="BI61" i="7"/>
  <c r="AD57" i="7"/>
  <c r="AE57" i="7" s="1"/>
  <c r="AD39" i="7"/>
  <c r="AE39" i="7" s="1"/>
  <c r="AD34" i="7"/>
  <c r="AE34" i="7" s="1"/>
  <c r="AD32" i="7"/>
  <c r="AE32" i="7" s="1"/>
  <c r="AD23" i="7"/>
  <c r="AE23" i="7" s="1"/>
  <c r="BF85" i="7"/>
  <c r="BG85" i="7" s="1"/>
  <c r="BF61" i="7"/>
  <c r="BG61" i="7" s="1"/>
  <c r="BF34" i="7"/>
  <c r="BG34" i="7" s="1"/>
  <c r="BF25" i="7"/>
  <c r="BG25" i="7" s="1"/>
  <c r="BF88" i="7"/>
  <c r="BG88" i="7" s="1"/>
  <c r="BF18" i="7"/>
  <c r="BG18" i="7" s="1"/>
  <c r="BF77" i="7"/>
  <c r="BG77" i="7" s="1"/>
  <c r="BF43" i="7"/>
  <c r="BG43" i="7" s="1"/>
  <c r="BI77" i="7"/>
  <c r="BI69" i="7"/>
  <c r="BI52" i="7"/>
  <c r="BI43" i="7"/>
  <c r="BH65" i="7"/>
  <c r="BF69" i="7"/>
  <c r="BG69" i="7" s="1"/>
  <c r="BF52" i="7"/>
  <c r="BG52" i="7" s="1"/>
  <c r="BI84" i="7"/>
  <c r="BI76" i="7"/>
  <c r="BI68" i="7"/>
  <c r="BI60" i="7"/>
  <c r="BI51" i="7"/>
  <c r="BI42" i="7"/>
  <c r="BI33" i="7"/>
  <c r="BI24" i="7"/>
  <c r="BF92" i="7"/>
  <c r="BG92" i="7" s="1"/>
  <c r="BF83" i="7"/>
  <c r="BG83" i="7" s="1"/>
  <c r="BF59" i="7"/>
  <c r="BG59" i="7" s="1"/>
  <c r="BF41" i="7"/>
  <c r="BG41" i="7" s="1"/>
  <c r="BF32" i="7"/>
  <c r="BG32" i="7" s="1"/>
  <c r="BF23" i="7"/>
  <c r="BG23" i="7" s="1"/>
  <c r="BH89" i="7"/>
  <c r="BH80" i="7"/>
  <c r="BH72" i="7"/>
  <c r="BH64" i="7"/>
  <c r="BH55" i="7"/>
  <c r="BH46" i="7"/>
  <c r="BH37" i="7"/>
  <c r="BH30" i="7"/>
  <c r="BH19" i="7"/>
  <c r="BI88" i="7"/>
  <c r="BI79" i="7"/>
  <c r="BI71" i="7"/>
  <c r="BI63" i="7"/>
  <c r="BI54" i="7"/>
  <c r="BI45" i="7"/>
  <c r="BI36" i="7"/>
  <c r="BI27" i="7"/>
  <c r="BI18" i="7"/>
  <c r="BH86" i="7"/>
  <c r="BH78" i="7"/>
  <c r="BH70" i="7"/>
  <c r="BH62" i="7"/>
  <c r="BH53" i="7"/>
  <c r="BH44" i="7"/>
  <c r="BH35" i="7"/>
  <c r="BH26" i="7"/>
  <c r="BF79" i="7"/>
  <c r="BG79" i="7" s="1"/>
  <c r="BF71" i="7"/>
  <c r="BG71" i="7" s="1"/>
  <c r="BF63" i="7"/>
  <c r="BG63" i="7" s="1"/>
  <c r="BF54" i="7"/>
  <c r="BG54" i="7" s="1"/>
  <c r="BF45" i="7"/>
  <c r="BG45" i="7" s="1"/>
  <c r="BF36" i="7"/>
  <c r="BG36" i="7" s="1"/>
  <c r="BF27" i="7"/>
  <c r="BG27" i="7" s="1"/>
  <c r="AD25" i="7"/>
  <c r="AE25" i="7" s="1"/>
  <c r="AD89" i="7"/>
  <c r="AE89" i="7" s="1"/>
  <c r="AD33" i="7"/>
  <c r="AE33" i="7" s="1"/>
  <c r="AD80" i="7"/>
  <c r="AE80" i="7" s="1"/>
  <c r="AD72" i="7"/>
  <c r="AE72" i="7" s="1"/>
  <c r="BH84" i="7"/>
  <c r="BH76" i="7"/>
  <c r="BH68" i="7"/>
  <c r="BH60" i="7"/>
  <c r="BH51" i="7"/>
  <c r="BH42" i="7"/>
  <c r="BH33" i="7"/>
  <c r="BH24" i="7"/>
  <c r="AD63" i="7"/>
  <c r="AE63" i="7" s="1"/>
  <c r="AD19" i="7"/>
  <c r="AE19" i="7" s="1"/>
  <c r="BI92" i="7"/>
  <c r="BI83" i="7"/>
  <c r="BI75" i="7"/>
  <c r="BI67" i="7"/>
  <c r="BI59" i="7"/>
  <c r="BI50" i="7"/>
  <c r="BI41" i="7"/>
  <c r="BI32" i="7"/>
  <c r="BI23" i="7"/>
  <c r="AD54" i="7"/>
  <c r="AE54" i="7" s="1"/>
  <c r="AD50" i="7"/>
  <c r="AE50" i="7" s="1"/>
  <c r="BI39" i="7"/>
  <c r="AD88" i="7"/>
  <c r="AE88" i="7" s="1"/>
  <c r="AD79" i="7"/>
  <c r="AE79" i="7" s="1"/>
  <c r="AD71" i="7"/>
  <c r="AE71" i="7" s="1"/>
  <c r="AD61" i="7"/>
  <c r="AE61" i="7" s="1"/>
  <c r="AD51" i="7"/>
  <c r="AE51" i="7" s="1"/>
  <c r="AD41" i="7"/>
  <c r="AE41" i="7" s="1"/>
  <c r="AD29" i="7"/>
  <c r="AE29" i="7" s="1"/>
  <c r="AD20" i="7"/>
  <c r="AE20" i="7" s="1"/>
  <c r="BI34" i="7"/>
  <c r="AD21" i="7"/>
  <c r="AE21" i="7" s="1"/>
  <c r="AD86" i="7"/>
  <c r="AE86" i="7" s="1"/>
  <c r="AD78" i="7"/>
  <c r="AE78" i="7" s="1"/>
  <c r="AD69" i="7"/>
  <c r="AE69" i="7" s="1"/>
  <c r="AD60" i="7"/>
  <c r="AE60" i="7" s="1"/>
  <c r="AD40" i="7"/>
  <c r="AE40" i="7" s="1"/>
  <c r="AD28" i="7"/>
  <c r="AE28" i="7" s="1"/>
  <c r="BI65" i="7"/>
  <c r="AD85" i="7"/>
  <c r="AE85" i="7" s="1"/>
  <c r="AD77" i="7"/>
  <c r="AE77" i="7" s="1"/>
  <c r="AD68" i="7"/>
  <c r="AE68" i="7" s="1"/>
  <c r="AD59" i="7"/>
  <c r="AE59" i="7" s="1"/>
  <c r="AD49" i="7"/>
  <c r="AE49" i="7" s="1"/>
  <c r="AD30" i="7"/>
  <c r="AE30" i="7" s="1"/>
  <c r="AD18" i="7"/>
  <c r="AE18" i="7" s="1"/>
  <c r="BI25" i="7"/>
  <c r="AD84" i="7"/>
  <c r="AE84" i="7" s="1"/>
  <c r="AD76" i="7"/>
  <c r="AE76" i="7" s="1"/>
  <c r="AD67" i="7"/>
  <c r="AE67" i="7" s="1"/>
  <c r="AD58" i="7"/>
  <c r="AE58" i="7" s="1"/>
  <c r="AD48" i="7"/>
  <c r="AE48" i="7" s="1"/>
  <c r="AD37" i="7"/>
  <c r="AE37" i="7" s="1"/>
  <c r="AD27" i="7"/>
  <c r="AE27" i="7" s="1"/>
  <c r="BI57" i="7"/>
  <c r="AD92" i="7"/>
  <c r="AE92" i="7" s="1"/>
  <c r="AD83" i="7"/>
  <c r="AE83" i="7" s="1"/>
  <c r="AD75" i="7"/>
  <c r="AE75" i="7" s="1"/>
  <c r="AD66" i="7"/>
  <c r="AE66" i="7" s="1"/>
  <c r="AD46" i="7"/>
  <c r="AE46" i="7" s="1"/>
  <c r="AD36" i="7"/>
  <c r="AE36" i="7" s="1"/>
  <c r="AD91" i="7"/>
  <c r="AE91" i="7" s="1"/>
  <c r="AD82" i="7"/>
  <c r="AE82" i="7" s="1"/>
  <c r="AD74" i="7"/>
  <c r="AE74" i="7" s="1"/>
  <c r="AD55" i="7"/>
  <c r="AE55" i="7" s="1"/>
  <c r="AD45" i="7"/>
  <c r="AE45" i="7" s="1"/>
  <c r="AD24" i="7"/>
  <c r="AE24" i="7" s="1"/>
  <c r="BJ91" i="7"/>
  <c r="BK91" i="7" s="1"/>
  <c r="AD70" i="7"/>
  <c r="AE70" i="7" s="1"/>
  <c r="BI70" i="7"/>
  <c r="AD62" i="7"/>
  <c r="AE62" i="7" s="1"/>
  <c r="BI62" i="7"/>
  <c r="AD53" i="7"/>
  <c r="AE53" i="7" s="1"/>
  <c r="BI53" i="7"/>
  <c r="AD44" i="7"/>
  <c r="AE44" i="7" s="1"/>
  <c r="BI44" i="7"/>
  <c r="AD35" i="7"/>
  <c r="AE35" i="7" s="1"/>
  <c r="BI35" i="7"/>
  <c r="AD26" i="7"/>
  <c r="AE26" i="7" s="1"/>
  <c r="BI26" i="7"/>
  <c r="AD17" i="7"/>
  <c r="AE17" i="7" s="1"/>
  <c r="BI17" i="7"/>
  <c r="AD90" i="7"/>
  <c r="AE90" i="7" s="1"/>
  <c r="AD81" i="7"/>
  <c r="AE81" i="7" s="1"/>
  <c r="AD73" i="7"/>
  <c r="AE73" i="7" s="1"/>
  <c r="AD64" i="7"/>
  <c r="AE64" i="7" s="1"/>
  <c r="AD43" i="7"/>
  <c r="AE43" i="7" s="1"/>
  <c r="BF75" i="7"/>
  <c r="BG75" i="7" s="1"/>
  <c r="BF91" i="7"/>
  <c r="BG91" i="7" s="1"/>
  <c r="BF84" i="7"/>
  <c r="BG84" i="7" s="1"/>
  <c r="BF76" i="7"/>
  <c r="BG76" i="7" s="1"/>
  <c r="BF68" i="7"/>
  <c r="BG68" i="7" s="1"/>
  <c r="BF60" i="7"/>
  <c r="BG60" i="7" s="1"/>
  <c r="BF51" i="7"/>
  <c r="BG51" i="7" s="1"/>
  <c r="BF42" i="7"/>
  <c r="BG42" i="7" s="1"/>
  <c r="BF33" i="7"/>
  <c r="BG33" i="7" s="1"/>
  <c r="BF24" i="7"/>
  <c r="BG24" i="7" s="1"/>
  <c r="BF82" i="7"/>
  <c r="BG82" i="7" s="1"/>
  <c r="BF66" i="7"/>
  <c r="BG66" i="7" s="1"/>
  <c r="BF49" i="7"/>
  <c r="BG49" i="7" s="1"/>
  <c r="BF29" i="7"/>
  <c r="BG29" i="7" s="1"/>
  <c r="BF89" i="7"/>
  <c r="BG89" i="7" s="1"/>
  <c r="BF80" i="7"/>
  <c r="BG80" i="7" s="1"/>
  <c r="BF72" i="7"/>
  <c r="BG72" i="7" s="1"/>
  <c r="BF64" i="7"/>
  <c r="BG64" i="7" s="1"/>
  <c r="BF55" i="7"/>
  <c r="BG55" i="7" s="1"/>
  <c r="BF46" i="7"/>
  <c r="BG46" i="7" s="1"/>
  <c r="BF37" i="7"/>
  <c r="BG37" i="7" s="1"/>
  <c r="BF30" i="7"/>
  <c r="BG30" i="7" s="1"/>
  <c r="BF19" i="7"/>
  <c r="BG19" i="7" s="1"/>
  <c r="BJ80" i="7" l="1"/>
  <c r="BK80" i="7" s="1"/>
  <c r="BJ29" i="7"/>
  <c r="BK29" i="7" s="1"/>
  <c r="BJ82" i="7"/>
  <c r="BK82" i="7" s="1"/>
  <c r="BJ48" i="7"/>
  <c r="BK48" i="7" s="1"/>
  <c r="BJ32" i="7"/>
  <c r="BK32" i="7" s="1"/>
  <c r="BJ19" i="7"/>
  <c r="BK19" i="7" s="1"/>
  <c r="BJ30" i="7"/>
  <c r="BK30" i="7" s="1"/>
  <c r="BJ72" i="7"/>
  <c r="BK72" i="7" s="1"/>
  <c r="BJ64" i="7"/>
  <c r="BK64" i="7" s="1"/>
  <c r="BJ46" i="7"/>
  <c r="BK46" i="7" s="1"/>
  <c r="BJ20" i="7"/>
  <c r="BK20" i="7" s="1"/>
  <c r="BJ49" i="7"/>
  <c r="BK49" i="7" s="1"/>
  <c r="BJ81" i="7"/>
  <c r="BK81" i="7" s="1"/>
  <c r="BJ74" i="7"/>
  <c r="BK74" i="7" s="1"/>
  <c r="BJ28" i="7"/>
  <c r="BK28" i="7" s="1"/>
  <c r="BJ58" i="7"/>
  <c r="BK58" i="7" s="1"/>
  <c r="BJ59" i="7"/>
  <c r="BK59" i="7" s="1"/>
  <c r="BJ21" i="7"/>
  <c r="BK21" i="7" s="1"/>
  <c r="BJ73" i="7"/>
  <c r="BK73" i="7" s="1"/>
  <c r="BJ40" i="7"/>
  <c r="BK40" i="7" s="1"/>
  <c r="AT3" i="8"/>
  <c r="BJ90" i="7"/>
  <c r="BK90" i="7" s="1"/>
  <c r="BJ57" i="7"/>
  <c r="BK57" i="7" s="1"/>
  <c r="BJ66" i="7"/>
  <c r="BK66" i="7" s="1"/>
  <c r="BJ54" i="7"/>
  <c r="BK54" i="7" s="1"/>
  <c r="BJ39" i="7"/>
  <c r="BK39" i="7" s="1"/>
  <c r="BJ86" i="7"/>
  <c r="BK86" i="7" s="1"/>
  <c r="BJ37" i="7"/>
  <c r="BK37" i="7" s="1"/>
  <c r="BJ75" i="7"/>
  <c r="BK75" i="7" s="1"/>
  <c r="BJ88" i="7"/>
  <c r="BK88" i="7" s="1"/>
  <c r="BJ85" i="7"/>
  <c r="BK85" i="7" s="1"/>
  <c r="BJ36" i="7"/>
  <c r="BK36" i="7" s="1"/>
  <c r="BJ71" i="7"/>
  <c r="BK71" i="7" s="1"/>
  <c r="BJ63" i="7"/>
  <c r="BK63" i="7" s="1"/>
  <c r="BJ83" i="7"/>
  <c r="BK83" i="7" s="1"/>
  <c r="BJ55" i="7"/>
  <c r="BK55" i="7" s="1"/>
  <c r="BJ23" i="7"/>
  <c r="BK23" i="7" s="1"/>
  <c r="BJ89" i="7"/>
  <c r="BK89" i="7" s="1"/>
  <c r="BJ61" i="7"/>
  <c r="BK61" i="7" s="1"/>
  <c r="BJ92" i="7"/>
  <c r="BK92" i="7" s="1"/>
  <c r="BJ18" i="7"/>
  <c r="BK18" i="7" s="1"/>
  <c r="BJ25" i="7"/>
  <c r="BK25" i="7" s="1"/>
  <c r="BJ50" i="7"/>
  <c r="BK50" i="7" s="1"/>
  <c r="BJ67" i="7"/>
  <c r="BK67" i="7" s="1"/>
  <c r="BJ78" i="7"/>
  <c r="BK78" i="7" s="1"/>
  <c r="BJ65" i="7"/>
  <c r="BK65" i="7" s="1"/>
  <c r="BJ68" i="7"/>
  <c r="BK68" i="7" s="1"/>
  <c r="BJ79" i="7"/>
  <c r="BK79" i="7" s="1"/>
  <c r="BJ41" i="7"/>
  <c r="BK41" i="7" s="1"/>
  <c r="BJ27" i="7"/>
  <c r="BK27" i="7" s="1"/>
  <c r="BJ45" i="7"/>
  <c r="BK45" i="7" s="1"/>
  <c r="BJ84" i="7"/>
  <c r="BK84" i="7" s="1"/>
  <c r="BJ52" i="7"/>
  <c r="BK52" i="7" s="1"/>
  <c r="BJ77" i="7"/>
  <c r="BK77" i="7" s="1"/>
  <c r="BJ43" i="7"/>
  <c r="BK43" i="7" s="1"/>
  <c r="BJ62" i="7"/>
  <c r="BK62" i="7" s="1"/>
  <c r="BJ69" i="7"/>
  <c r="BK69" i="7" s="1"/>
  <c r="BJ26" i="7"/>
  <c r="BK26" i="7" s="1"/>
  <c r="BJ34" i="7"/>
  <c r="BK34" i="7" s="1"/>
  <c r="BJ33" i="7"/>
  <c r="BK33" i="7" s="1"/>
  <c r="BJ35" i="7"/>
  <c r="BK35" i="7" s="1"/>
  <c r="BJ53" i="7"/>
  <c r="BK53" i="7" s="1"/>
  <c r="BJ60" i="7"/>
  <c r="BK60" i="7" s="1"/>
  <c r="BJ24" i="7"/>
  <c r="BK24" i="7" s="1"/>
  <c r="BJ51" i="7"/>
  <c r="BK51" i="7" s="1"/>
  <c r="BJ44" i="7"/>
  <c r="BK44" i="7" s="1"/>
  <c r="BJ42" i="7"/>
  <c r="BK42" i="7" s="1"/>
  <c r="BJ70" i="7"/>
  <c r="BK70" i="7" s="1"/>
  <c r="BJ76" i="7"/>
  <c r="BK76" i="7" s="1"/>
  <c r="AK16" i="8" l="1"/>
  <c r="AJ16" i="8"/>
  <c r="AK15" i="8"/>
  <c r="AJ15" i="8"/>
  <c r="AK14" i="8"/>
  <c r="AJ14" i="8"/>
  <c r="AK13" i="8"/>
  <c r="AJ13" i="8"/>
  <c r="AK12" i="8"/>
  <c r="AJ12" i="8"/>
  <c r="AK11" i="8"/>
  <c r="AJ11" i="8"/>
  <c r="AK10" i="8"/>
  <c r="AJ10" i="8"/>
  <c r="AK9" i="8"/>
  <c r="AJ9" i="8"/>
  <c r="AK8" i="8"/>
  <c r="AJ8" i="8"/>
  <c r="AK7" i="8"/>
  <c r="AJ7" i="8"/>
  <c r="AK6" i="8"/>
  <c r="AJ6" i="8"/>
  <c r="AG16" i="8"/>
  <c r="AF16" i="8"/>
  <c r="AG15" i="8"/>
  <c r="AF15" i="8"/>
  <c r="AG14" i="8"/>
  <c r="AF14" i="8"/>
  <c r="AG13" i="8"/>
  <c r="AF13" i="8"/>
  <c r="AG12" i="8"/>
  <c r="AF12" i="8"/>
  <c r="AG11" i="8"/>
  <c r="AF11" i="8"/>
  <c r="AG10" i="8"/>
  <c r="AF10" i="8"/>
  <c r="AG9" i="8"/>
  <c r="AF9" i="8"/>
  <c r="AG8" i="8"/>
  <c r="AF8" i="8"/>
  <c r="AG7" i="8"/>
  <c r="AF7" i="8"/>
  <c r="AG6" i="8"/>
  <c r="AF6" i="8"/>
  <c r="BD9" i="10" l="1"/>
  <c r="AF4" i="8"/>
  <c r="AG5" i="8"/>
  <c r="AJ5" i="8"/>
  <c r="AK4" i="8"/>
  <c r="AG4" i="8"/>
  <c r="AF5" i="8"/>
  <c r="AJ4" i="8"/>
  <c r="AK5" i="8"/>
  <c r="AC69" i="9"/>
  <c r="BI69" i="9" s="1"/>
  <c r="AB69" i="9"/>
  <c r="AC68" i="9"/>
  <c r="BI68" i="9" s="1"/>
  <c r="AB68" i="9"/>
  <c r="AC67" i="9"/>
  <c r="BI67" i="9" s="1"/>
  <c r="AB67" i="9"/>
  <c r="AC66" i="9"/>
  <c r="BI66" i="9" s="1"/>
  <c r="AB66" i="9"/>
  <c r="AC65" i="9"/>
  <c r="BI65" i="9" s="1"/>
  <c r="AB65" i="9"/>
  <c r="AC64" i="9"/>
  <c r="BI64" i="9" s="1"/>
  <c r="AB64" i="9"/>
  <c r="AC63" i="9"/>
  <c r="BI63" i="9" s="1"/>
  <c r="AB63" i="9"/>
  <c r="AC62" i="9"/>
  <c r="BI62" i="9" s="1"/>
  <c r="AB62" i="9"/>
  <c r="AC61" i="9"/>
  <c r="BI61" i="9" s="1"/>
  <c r="AB61" i="9"/>
  <c r="AC60" i="9"/>
  <c r="BI60" i="9" s="1"/>
  <c r="AB60" i="9"/>
  <c r="AC59" i="9"/>
  <c r="BI59" i="9" s="1"/>
  <c r="AB59" i="9"/>
  <c r="AC58" i="9"/>
  <c r="BI58" i="9" s="1"/>
  <c r="AB58" i="9"/>
  <c r="BH58" i="9" s="1"/>
  <c r="AC57" i="9"/>
  <c r="BI57" i="9" s="1"/>
  <c r="AB57" i="9"/>
  <c r="AC55" i="9"/>
  <c r="BI55" i="9" s="1"/>
  <c r="AB55" i="9"/>
  <c r="AC54" i="9"/>
  <c r="BI54" i="9" s="1"/>
  <c r="AB54" i="9"/>
  <c r="AC53" i="9"/>
  <c r="BI53" i="9" s="1"/>
  <c r="AB53" i="9"/>
  <c r="AC52" i="9"/>
  <c r="BI52" i="9" s="1"/>
  <c r="AB52" i="9"/>
  <c r="AC51" i="9"/>
  <c r="BI51" i="9" s="1"/>
  <c r="AB51" i="9"/>
  <c r="AC49" i="9"/>
  <c r="BI49" i="9" s="1"/>
  <c r="AB49" i="9"/>
  <c r="AC48" i="9"/>
  <c r="BI48" i="9" s="1"/>
  <c r="AB48" i="9"/>
  <c r="AC46" i="9"/>
  <c r="BI46" i="9" s="1"/>
  <c r="AB46" i="9"/>
  <c r="AC45" i="9"/>
  <c r="BI45" i="9" s="1"/>
  <c r="AB45" i="9"/>
  <c r="AC44" i="9"/>
  <c r="BI44" i="9" s="1"/>
  <c r="AB44" i="9"/>
  <c r="AC43" i="9"/>
  <c r="BI43" i="9" s="1"/>
  <c r="AB43" i="9"/>
  <c r="AC42" i="9"/>
  <c r="BI42" i="9" s="1"/>
  <c r="AB42" i="9"/>
  <c r="AC41" i="9"/>
  <c r="BI41" i="9" s="1"/>
  <c r="AB41" i="9"/>
  <c r="AC40" i="9"/>
  <c r="BI40" i="9" s="1"/>
  <c r="AB40" i="9"/>
  <c r="AC39" i="9"/>
  <c r="BI39" i="9" s="1"/>
  <c r="AB39" i="9"/>
  <c r="AC37" i="9"/>
  <c r="BI37" i="9" s="1"/>
  <c r="AB37" i="9"/>
  <c r="AC36" i="9"/>
  <c r="BI36" i="9" s="1"/>
  <c r="AB36" i="9"/>
  <c r="AC35" i="9"/>
  <c r="BI35" i="9" s="1"/>
  <c r="AB35" i="9"/>
  <c r="AC34" i="9"/>
  <c r="BI34" i="9" s="1"/>
  <c r="AB34" i="9"/>
  <c r="AC33" i="9"/>
  <c r="BI33" i="9" s="1"/>
  <c r="AB33" i="9"/>
  <c r="AB15" i="8"/>
  <c r="AB11" i="8"/>
  <c r="AB7" i="8"/>
  <c r="AC16" i="9"/>
  <c r="AC14" i="9"/>
  <c r="AB13" i="9"/>
  <c r="AC12" i="9"/>
  <c r="AC10" i="9"/>
  <c r="AB15" i="7"/>
  <c r="AC13" i="9" l="1"/>
  <c r="AD13" i="9" s="1"/>
  <c r="AE13" i="9" s="1"/>
  <c r="AC10" i="10"/>
  <c r="AC11" i="10"/>
  <c r="AB12" i="10"/>
  <c r="AB13" i="10"/>
  <c r="AC12" i="10"/>
  <c r="BJ58" i="9"/>
  <c r="BK58" i="9" s="1"/>
  <c r="AB9" i="10"/>
  <c r="BH9" i="10" s="1"/>
  <c r="AB11" i="10"/>
  <c r="AB6" i="7"/>
  <c r="AC14" i="10"/>
  <c r="AB10" i="10"/>
  <c r="AB14" i="10"/>
  <c r="AC13" i="8"/>
  <c r="AB9" i="8"/>
  <c r="AB13" i="8"/>
  <c r="AC8" i="8"/>
  <c r="AC16" i="8"/>
  <c r="AB6" i="8"/>
  <c r="AB10" i="8"/>
  <c r="AB14" i="8"/>
  <c r="AC9" i="8"/>
  <c r="AB14" i="7"/>
  <c r="AC13" i="7"/>
  <c r="AB7" i="7"/>
  <c r="AC13" i="10"/>
  <c r="AC9" i="10"/>
  <c r="BH53" i="9"/>
  <c r="BJ53" i="9" s="1"/>
  <c r="BK53" i="9" s="1"/>
  <c r="AD53" i="9"/>
  <c r="AE53" i="9" s="1"/>
  <c r="BH36" i="9"/>
  <c r="BJ36" i="9" s="1"/>
  <c r="BK36" i="9" s="1"/>
  <c r="AD36" i="9"/>
  <c r="AE36" i="9" s="1"/>
  <c r="BH41" i="9"/>
  <c r="BJ41" i="9" s="1"/>
  <c r="BK41" i="9" s="1"/>
  <c r="AD41" i="9"/>
  <c r="AE41" i="9" s="1"/>
  <c r="BH45" i="9"/>
  <c r="BJ45" i="9" s="1"/>
  <c r="BK45" i="9" s="1"/>
  <c r="AD45" i="9"/>
  <c r="AE45" i="9" s="1"/>
  <c r="BH51" i="9"/>
  <c r="BJ51" i="9" s="1"/>
  <c r="BK51" i="9" s="1"/>
  <c r="AD51" i="9"/>
  <c r="AE51" i="9" s="1"/>
  <c r="BH55" i="9"/>
  <c r="BJ55" i="9" s="1"/>
  <c r="BK55" i="9" s="1"/>
  <c r="AD55" i="9"/>
  <c r="AE55" i="9" s="1"/>
  <c r="BH60" i="9"/>
  <c r="BJ60" i="9" s="1"/>
  <c r="BK60" i="9" s="1"/>
  <c r="AD60" i="9"/>
  <c r="AE60" i="9" s="1"/>
  <c r="BH64" i="9"/>
  <c r="BJ64" i="9" s="1"/>
  <c r="BK64" i="9" s="1"/>
  <c r="AD64" i="9"/>
  <c r="AE64" i="9" s="1"/>
  <c r="BH68" i="9"/>
  <c r="BJ68" i="9" s="1"/>
  <c r="BK68" i="9" s="1"/>
  <c r="AD68" i="9"/>
  <c r="AE68" i="9" s="1"/>
  <c r="BH34" i="9"/>
  <c r="BJ34" i="9" s="1"/>
  <c r="BK34" i="9" s="1"/>
  <c r="AD34" i="9"/>
  <c r="AE34" i="9" s="1"/>
  <c r="BH48" i="9"/>
  <c r="BJ48" i="9" s="1"/>
  <c r="BK48" i="9" s="1"/>
  <c r="AD48" i="9"/>
  <c r="AE48" i="9" s="1"/>
  <c r="AB7" i="9"/>
  <c r="AB11" i="9"/>
  <c r="AB15" i="9"/>
  <c r="AC7" i="9"/>
  <c r="AC11" i="9"/>
  <c r="AC15" i="9"/>
  <c r="BH39" i="9"/>
  <c r="BJ39" i="9" s="1"/>
  <c r="BK39" i="9" s="1"/>
  <c r="AD39" i="9"/>
  <c r="AE39" i="9" s="1"/>
  <c r="AB12" i="9"/>
  <c r="AB16" i="9"/>
  <c r="BH33" i="9"/>
  <c r="BJ33" i="9" s="1"/>
  <c r="BK33" i="9" s="1"/>
  <c r="AD33" i="9"/>
  <c r="AE33" i="9" s="1"/>
  <c r="BH37" i="9"/>
  <c r="BJ37" i="9" s="1"/>
  <c r="BK37" i="9" s="1"/>
  <c r="AD37" i="9"/>
  <c r="AE37" i="9" s="1"/>
  <c r="BH42" i="9"/>
  <c r="BJ42" i="9" s="1"/>
  <c r="BK42" i="9" s="1"/>
  <c r="AD42" i="9"/>
  <c r="AE42" i="9" s="1"/>
  <c r="BH46" i="9"/>
  <c r="BJ46" i="9" s="1"/>
  <c r="BK46" i="9" s="1"/>
  <c r="AD46" i="9"/>
  <c r="AE46" i="9" s="1"/>
  <c r="BH52" i="9"/>
  <c r="BJ52" i="9" s="1"/>
  <c r="BK52" i="9" s="1"/>
  <c r="AD52" i="9"/>
  <c r="AE52" i="9" s="1"/>
  <c r="BH57" i="9"/>
  <c r="BJ57" i="9" s="1"/>
  <c r="BK57" i="9" s="1"/>
  <c r="AD57" i="9"/>
  <c r="AE57" i="9" s="1"/>
  <c r="BH61" i="9"/>
  <c r="BJ61" i="9" s="1"/>
  <c r="BK61" i="9" s="1"/>
  <c r="AD61" i="9"/>
  <c r="AE61" i="9" s="1"/>
  <c r="BH65" i="9"/>
  <c r="BJ65" i="9" s="1"/>
  <c r="BK65" i="9" s="1"/>
  <c r="AD65" i="9"/>
  <c r="AE65" i="9" s="1"/>
  <c r="BH69" i="9"/>
  <c r="BJ69" i="9" s="1"/>
  <c r="BK69" i="9" s="1"/>
  <c r="AD69" i="9"/>
  <c r="AE69" i="9" s="1"/>
  <c r="AD58" i="9"/>
  <c r="AE58" i="9" s="1"/>
  <c r="BH62" i="9"/>
  <c r="BJ62" i="9" s="1"/>
  <c r="BK62" i="9" s="1"/>
  <c r="AD62" i="9"/>
  <c r="AE62" i="9" s="1"/>
  <c r="BH66" i="9"/>
  <c r="BJ66" i="9" s="1"/>
  <c r="BK66" i="9" s="1"/>
  <c r="AD66" i="9"/>
  <c r="AE66" i="9" s="1"/>
  <c r="BH43" i="9"/>
  <c r="BJ43" i="9" s="1"/>
  <c r="BK43" i="9" s="1"/>
  <c r="AD43" i="9"/>
  <c r="AE43" i="9" s="1"/>
  <c r="AB10" i="9"/>
  <c r="AB14" i="9"/>
  <c r="BH35" i="9"/>
  <c r="BJ35" i="9" s="1"/>
  <c r="BK35" i="9" s="1"/>
  <c r="AD35" i="9"/>
  <c r="AE35" i="9" s="1"/>
  <c r="BH40" i="9"/>
  <c r="BJ40" i="9" s="1"/>
  <c r="BK40" i="9" s="1"/>
  <c r="AD40" i="9"/>
  <c r="AE40" i="9" s="1"/>
  <c r="BH44" i="9"/>
  <c r="BJ44" i="9" s="1"/>
  <c r="BK44" i="9" s="1"/>
  <c r="AD44" i="9"/>
  <c r="AE44" i="9" s="1"/>
  <c r="BH49" i="9"/>
  <c r="BJ49" i="9" s="1"/>
  <c r="BK49" i="9" s="1"/>
  <c r="AD49" i="9"/>
  <c r="AE49" i="9" s="1"/>
  <c r="BH54" i="9"/>
  <c r="BJ54" i="9" s="1"/>
  <c r="BK54" i="9" s="1"/>
  <c r="AD54" i="9"/>
  <c r="AE54" i="9" s="1"/>
  <c r="BH59" i="9"/>
  <c r="BJ59" i="9" s="1"/>
  <c r="BK59" i="9" s="1"/>
  <c r="AD59" i="9"/>
  <c r="AE59" i="9" s="1"/>
  <c r="BH63" i="9"/>
  <c r="BJ63" i="9" s="1"/>
  <c r="BK63" i="9" s="1"/>
  <c r="AD63" i="9"/>
  <c r="AE63" i="9" s="1"/>
  <c r="BH67" i="9"/>
  <c r="BJ67" i="9" s="1"/>
  <c r="BK67" i="9" s="1"/>
  <c r="AD67" i="9"/>
  <c r="AE67" i="9" s="1"/>
  <c r="AB12" i="8"/>
  <c r="AB16" i="8"/>
  <c r="AC10" i="8"/>
  <c r="AC11" i="8"/>
  <c r="AB8" i="8"/>
  <c r="AC12" i="8"/>
  <c r="AC6" i="8"/>
  <c r="AC14" i="8"/>
  <c r="AJ3" i="8"/>
  <c r="AC7" i="8"/>
  <c r="AC15" i="8"/>
  <c r="AC16" i="7"/>
  <c r="AB13" i="7"/>
  <c r="AC11" i="7"/>
  <c r="AB12" i="7"/>
  <c r="AC9" i="7"/>
  <c r="AB16" i="7"/>
  <c r="AC15" i="7"/>
  <c r="AD15" i="7" s="1"/>
  <c r="AE15" i="7" s="1"/>
  <c r="AC12" i="7"/>
  <c r="AC14" i="7"/>
  <c r="AG3" i="8"/>
  <c r="AF3" i="8"/>
  <c r="AK3" i="8"/>
  <c r="AC7" i="7"/>
  <c r="AB11" i="7"/>
  <c r="AC6" i="7"/>
  <c r="AC10" i="7"/>
  <c r="AB8" i="7"/>
  <c r="AC8" i="7"/>
  <c r="AB10" i="7"/>
  <c r="AB9" i="7"/>
  <c r="AC8" i="9"/>
  <c r="AB8" i="9"/>
  <c r="AB9" i="9"/>
  <c r="AD12" i="10" l="1"/>
  <c r="AE12" i="10" s="1"/>
  <c r="AD14" i="7"/>
  <c r="AE14" i="7" s="1"/>
  <c r="AD9" i="8"/>
  <c r="AE9" i="8" s="1"/>
  <c r="AD11" i="10"/>
  <c r="AE11" i="10" s="1"/>
  <c r="AD10" i="10"/>
  <c r="AE10" i="10" s="1"/>
  <c r="AD13" i="10"/>
  <c r="AE13" i="10" s="1"/>
  <c r="AD9" i="10"/>
  <c r="AE9" i="10" s="1"/>
  <c r="AD14" i="10"/>
  <c r="AE14" i="10" s="1"/>
  <c r="AB5" i="9"/>
  <c r="AD7" i="7"/>
  <c r="AE7" i="7" s="1"/>
  <c r="AD16" i="7"/>
  <c r="AE16" i="7" s="1"/>
  <c r="AD13" i="7"/>
  <c r="AE13" i="7" s="1"/>
  <c r="AD6" i="8"/>
  <c r="AE6" i="8" s="1"/>
  <c r="AD14" i="8"/>
  <c r="AE14" i="8" s="1"/>
  <c r="AD13" i="8"/>
  <c r="AE13" i="8" s="1"/>
  <c r="AD10" i="8"/>
  <c r="AE10" i="8" s="1"/>
  <c r="AB5" i="10"/>
  <c r="AC5" i="8"/>
  <c r="AB4" i="8"/>
  <c r="AC9" i="9"/>
  <c r="AD9" i="9" s="1"/>
  <c r="AE9" i="9" s="1"/>
  <c r="AD11" i="7"/>
  <c r="AE11" i="7" s="1"/>
  <c r="AC4" i="7"/>
  <c r="AD12" i="7"/>
  <c r="AE12" i="7" s="1"/>
  <c r="AC5" i="10"/>
  <c r="AB4" i="10"/>
  <c r="AC4" i="10"/>
  <c r="AD8" i="9"/>
  <c r="AE8" i="9" s="1"/>
  <c r="AD11" i="9"/>
  <c r="AE11" i="9" s="1"/>
  <c r="AD7" i="9"/>
  <c r="AE7" i="9" s="1"/>
  <c r="AD16" i="9"/>
  <c r="AE16" i="9" s="1"/>
  <c r="AD14" i="9"/>
  <c r="AE14" i="9" s="1"/>
  <c r="AD12" i="9"/>
  <c r="AE12" i="9" s="1"/>
  <c r="AB6" i="9"/>
  <c r="AD10" i="9"/>
  <c r="AE10" i="9" s="1"/>
  <c r="AC6" i="9"/>
  <c r="AC5" i="9"/>
  <c r="AD15" i="9"/>
  <c r="AE15" i="9" s="1"/>
  <c r="AD16" i="8"/>
  <c r="AE16" i="8" s="1"/>
  <c r="AD12" i="8"/>
  <c r="AE12" i="8" s="1"/>
  <c r="AD8" i="8"/>
  <c r="AE8" i="8" s="1"/>
  <c r="AC4" i="8"/>
  <c r="AD11" i="8"/>
  <c r="AE11" i="8" s="1"/>
  <c r="AD7" i="8"/>
  <c r="AE7" i="8" s="1"/>
  <c r="AD15" i="8"/>
  <c r="AE15" i="8" s="1"/>
  <c r="AB5" i="8"/>
  <c r="AD9" i="7"/>
  <c r="AE9" i="7" s="1"/>
  <c r="AC5" i="7"/>
  <c r="AB5" i="7"/>
  <c r="AD10" i="7"/>
  <c r="AE10" i="7" s="1"/>
  <c r="AD6" i="7"/>
  <c r="AE6" i="7" s="1"/>
  <c r="AB4" i="7"/>
  <c r="AD8" i="7"/>
  <c r="AE8" i="7" s="1"/>
  <c r="BB5" i="8"/>
  <c r="BC5" i="8" s="1"/>
  <c r="BB16" i="8"/>
  <c r="BC16" i="8" s="1"/>
  <c r="BB92" i="8"/>
  <c r="BC92" i="8" s="1"/>
  <c r="BB91" i="8"/>
  <c r="BC91" i="8" s="1"/>
  <c r="BB15" i="8"/>
  <c r="BC15" i="8" s="1"/>
  <c r="BB90" i="8"/>
  <c r="BC90" i="8" s="1"/>
  <c r="BB89" i="8"/>
  <c r="BC89" i="8" s="1"/>
  <c r="BB14" i="8"/>
  <c r="BC14" i="8" s="1"/>
  <c r="BB88" i="8"/>
  <c r="BC88" i="8" s="1"/>
  <c r="BB86" i="8"/>
  <c r="BC86" i="8" s="1"/>
  <c r="BB85" i="8"/>
  <c r="BC85" i="8" s="1"/>
  <c r="BB84" i="8"/>
  <c r="BC84" i="8" s="1"/>
  <c r="BB83" i="8"/>
  <c r="BC83" i="8" s="1"/>
  <c r="BB82" i="8"/>
  <c r="BC82" i="8" s="1"/>
  <c r="BB81" i="8"/>
  <c r="BC81" i="8" s="1"/>
  <c r="BB13" i="8"/>
  <c r="BC13" i="8" s="1"/>
  <c r="BB80" i="8"/>
  <c r="BC80" i="8" s="1"/>
  <c r="BB79" i="8"/>
  <c r="BC79" i="8" s="1"/>
  <c r="BB4" i="8"/>
  <c r="BC4" i="8" s="1"/>
  <c r="BB12" i="8"/>
  <c r="BC12" i="8" s="1"/>
  <c r="BB78" i="8"/>
  <c r="BC78" i="8" s="1"/>
  <c r="BB11" i="8"/>
  <c r="BC11" i="8" s="1"/>
  <c r="BB77" i="8"/>
  <c r="BC77" i="8" s="1"/>
  <c r="BB76" i="8"/>
  <c r="BC76" i="8" s="1"/>
  <c r="BB75" i="8"/>
  <c r="BC75" i="8" s="1"/>
  <c r="BB74" i="8"/>
  <c r="BC74" i="8" s="1"/>
  <c r="BB73" i="8"/>
  <c r="BC73" i="8" s="1"/>
  <c r="BB10" i="8"/>
  <c r="BC10" i="8" s="1"/>
  <c r="BB72" i="8"/>
  <c r="BC72" i="8" s="1"/>
  <c r="BB71" i="8"/>
  <c r="BC71" i="8" s="1"/>
  <c r="BB70" i="8"/>
  <c r="BC70" i="8" s="1"/>
  <c r="BB9" i="8"/>
  <c r="BC9" i="8" s="1"/>
  <c r="BB69" i="8"/>
  <c r="BC69" i="8" s="1"/>
  <c r="BB68" i="8"/>
  <c r="BC68" i="8" s="1"/>
  <c r="BB67" i="8"/>
  <c r="BC67" i="8" s="1"/>
  <c r="BB66" i="8"/>
  <c r="BC66" i="8" s="1"/>
  <c r="BB65" i="8"/>
  <c r="BC65" i="8" s="1"/>
  <c r="BB64" i="8"/>
  <c r="BC64" i="8" s="1"/>
  <c r="BB63" i="8"/>
  <c r="BC63" i="8" s="1"/>
  <c r="BB62" i="8"/>
  <c r="BC62" i="8" s="1"/>
  <c r="BB61" i="8"/>
  <c r="BC61" i="8" s="1"/>
  <c r="BB60" i="8"/>
  <c r="BC60" i="8" s="1"/>
  <c r="BB59" i="8"/>
  <c r="BC59" i="8" s="1"/>
  <c r="BB58" i="8"/>
  <c r="BC58" i="8" s="1"/>
  <c r="BB57" i="8"/>
  <c r="BC57" i="8" s="1"/>
  <c r="BB54" i="8"/>
  <c r="BC54" i="8" s="1"/>
  <c r="BB53" i="8"/>
  <c r="BC53" i="8" s="1"/>
  <c r="BB52" i="8"/>
  <c r="BC52" i="8" s="1"/>
  <c r="BB51" i="8"/>
  <c r="BC51" i="8" s="1"/>
  <c r="BB50" i="8"/>
  <c r="BC50" i="8" s="1"/>
  <c r="BB49" i="8"/>
  <c r="BC49" i="8" s="1"/>
  <c r="BB48" i="8"/>
  <c r="BC48" i="8" s="1"/>
  <c r="BB46" i="8"/>
  <c r="BC46" i="8" s="1"/>
  <c r="BB45" i="8"/>
  <c r="BC45" i="8" s="1"/>
  <c r="BB44" i="8"/>
  <c r="BC44" i="8" s="1"/>
  <c r="BB43" i="8"/>
  <c r="BC43" i="8" s="1"/>
  <c r="BB42" i="8"/>
  <c r="BC42" i="8" s="1"/>
  <c r="BB41" i="8"/>
  <c r="BC41" i="8" s="1"/>
  <c r="BB8" i="8"/>
  <c r="BC8" i="8" s="1"/>
  <c r="BB40" i="8"/>
  <c r="BC40" i="8" s="1"/>
  <c r="BB39" i="8"/>
  <c r="BC39" i="8" s="1"/>
  <c r="BB37" i="8"/>
  <c r="BC37" i="8" s="1"/>
  <c r="BB36" i="8"/>
  <c r="BC36" i="8" s="1"/>
  <c r="BB35" i="8"/>
  <c r="BC35" i="8" s="1"/>
  <c r="BB34" i="8"/>
  <c r="BC34" i="8" s="1"/>
  <c r="BB33" i="8"/>
  <c r="BC33" i="8" s="1"/>
  <c r="BB7" i="8"/>
  <c r="BC7" i="8" s="1"/>
  <c r="BB32" i="8"/>
  <c r="BC32" i="8" s="1"/>
  <c r="BB29" i="8"/>
  <c r="BC29" i="8" s="1"/>
  <c r="BB28" i="8"/>
  <c r="BC28" i="8" s="1"/>
  <c r="BB31" i="8"/>
  <c r="BC31" i="8" s="1"/>
  <c r="BB27" i="8"/>
  <c r="BC27" i="8" s="1"/>
  <c r="BB26" i="8"/>
  <c r="BC26" i="8" s="1"/>
  <c r="BB25" i="8"/>
  <c r="BC25" i="8" s="1"/>
  <c r="BB6" i="8"/>
  <c r="BC6" i="8" s="1"/>
  <c r="BB24" i="8"/>
  <c r="BC24" i="8" s="1"/>
  <c r="BB23" i="8"/>
  <c r="BC23" i="8" s="1"/>
  <c r="BB21" i="8"/>
  <c r="BC21" i="8" s="1"/>
  <c r="BB20" i="8"/>
  <c r="BC20" i="8" s="1"/>
  <c r="BB19" i="8"/>
  <c r="BC19" i="8" s="1"/>
  <c r="BB18" i="8"/>
  <c r="BC18" i="8" s="1"/>
  <c r="BB17" i="8"/>
  <c r="BC17" i="8" s="1"/>
  <c r="BB3" i="8"/>
  <c r="BC3" i="8" s="1"/>
  <c r="AX5" i="8"/>
  <c r="AY5" i="8" s="1"/>
  <c r="AX16" i="8"/>
  <c r="AY16" i="8" s="1"/>
  <c r="AX92" i="8"/>
  <c r="AY92" i="8" s="1"/>
  <c r="AX91" i="8"/>
  <c r="AY91" i="8" s="1"/>
  <c r="AX15" i="8"/>
  <c r="AY15" i="8" s="1"/>
  <c r="AX90" i="8"/>
  <c r="AY90" i="8" s="1"/>
  <c r="AX89" i="8"/>
  <c r="AY89" i="8" s="1"/>
  <c r="AX14" i="8"/>
  <c r="AY14" i="8" s="1"/>
  <c r="AX88" i="8"/>
  <c r="AY88" i="8" s="1"/>
  <c r="AX86" i="8"/>
  <c r="AY86" i="8" s="1"/>
  <c r="AX85" i="8"/>
  <c r="AY85" i="8" s="1"/>
  <c r="AX84" i="8"/>
  <c r="AY84" i="8" s="1"/>
  <c r="AX83" i="8"/>
  <c r="AY83" i="8" s="1"/>
  <c r="AX82" i="8"/>
  <c r="AY82" i="8" s="1"/>
  <c r="AX81" i="8"/>
  <c r="AY81" i="8" s="1"/>
  <c r="AX13" i="8"/>
  <c r="AY13" i="8" s="1"/>
  <c r="AX80" i="8"/>
  <c r="AY80" i="8" s="1"/>
  <c r="AX79" i="8"/>
  <c r="AY79" i="8" s="1"/>
  <c r="AX4" i="8"/>
  <c r="AY4" i="8" s="1"/>
  <c r="AX12" i="8"/>
  <c r="AY12" i="8" s="1"/>
  <c r="AX78" i="8"/>
  <c r="AY78" i="8" s="1"/>
  <c r="AX11" i="8"/>
  <c r="AY11" i="8" s="1"/>
  <c r="AX77" i="8"/>
  <c r="AY77" i="8" s="1"/>
  <c r="AX76" i="8"/>
  <c r="AY76" i="8" s="1"/>
  <c r="AX75" i="8"/>
  <c r="AY75" i="8" s="1"/>
  <c r="AX74" i="8"/>
  <c r="AY74" i="8" s="1"/>
  <c r="AX73" i="8"/>
  <c r="AY73" i="8" s="1"/>
  <c r="AX10" i="8"/>
  <c r="AY10" i="8" s="1"/>
  <c r="AX72" i="8"/>
  <c r="AY72" i="8" s="1"/>
  <c r="AX71" i="8"/>
  <c r="AY71" i="8" s="1"/>
  <c r="AX70" i="8"/>
  <c r="AY70" i="8" s="1"/>
  <c r="AX9" i="8"/>
  <c r="AY9" i="8" s="1"/>
  <c r="AX69" i="8"/>
  <c r="AY69" i="8" s="1"/>
  <c r="AX68" i="8"/>
  <c r="AY68" i="8" s="1"/>
  <c r="AX67" i="8"/>
  <c r="AY67" i="8" s="1"/>
  <c r="AX66" i="8"/>
  <c r="AY66" i="8" s="1"/>
  <c r="AX65" i="8"/>
  <c r="AY65" i="8" s="1"/>
  <c r="AX64" i="8"/>
  <c r="AY64" i="8" s="1"/>
  <c r="AX63" i="8"/>
  <c r="AY63" i="8" s="1"/>
  <c r="AX62" i="8"/>
  <c r="AY62" i="8" s="1"/>
  <c r="AX61" i="8"/>
  <c r="AY61" i="8" s="1"/>
  <c r="AX60" i="8"/>
  <c r="AY60" i="8" s="1"/>
  <c r="AX59" i="8"/>
  <c r="AY59" i="8" s="1"/>
  <c r="AX58" i="8"/>
  <c r="AY58" i="8" s="1"/>
  <c r="AX57" i="8"/>
  <c r="AY57" i="8" s="1"/>
  <c r="AX54" i="8"/>
  <c r="AY54" i="8" s="1"/>
  <c r="AX53" i="8"/>
  <c r="AY53" i="8" s="1"/>
  <c r="AX52" i="8"/>
  <c r="AY52" i="8" s="1"/>
  <c r="AX51" i="8"/>
  <c r="AY51" i="8" s="1"/>
  <c r="AX50" i="8"/>
  <c r="AY50" i="8" s="1"/>
  <c r="AX49" i="8"/>
  <c r="AY49" i="8" s="1"/>
  <c r="AX48" i="8"/>
  <c r="AY48" i="8" s="1"/>
  <c r="AX46" i="8"/>
  <c r="AY46" i="8" s="1"/>
  <c r="AX45" i="8"/>
  <c r="AY45" i="8" s="1"/>
  <c r="AX44" i="8"/>
  <c r="AY44" i="8" s="1"/>
  <c r="AX43" i="8"/>
  <c r="AY43" i="8" s="1"/>
  <c r="AX42" i="8"/>
  <c r="AY42" i="8" s="1"/>
  <c r="AX41" i="8"/>
  <c r="AY41" i="8" s="1"/>
  <c r="AX8" i="8"/>
  <c r="AY8" i="8" s="1"/>
  <c r="AX40" i="8"/>
  <c r="AY40" i="8" s="1"/>
  <c r="AX39" i="8"/>
  <c r="AY39" i="8" s="1"/>
  <c r="AX37" i="8"/>
  <c r="AY37" i="8" s="1"/>
  <c r="AX36" i="8"/>
  <c r="AY36" i="8" s="1"/>
  <c r="AX35" i="8"/>
  <c r="AY35" i="8" s="1"/>
  <c r="AX34" i="8"/>
  <c r="AY34" i="8" s="1"/>
  <c r="AX33" i="8"/>
  <c r="AY33" i="8" s="1"/>
  <c r="AX7" i="8"/>
  <c r="AY7" i="8" s="1"/>
  <c r="AX32" i="8"/>
  <c r="AY32" i="8" s="1"/>
  <c r="AX29" i="8"/>
  <c r="AY29" i="8" s="1"/>
  <c r="AX28" i="8"/>
  <c r="AY28" i="8" s="1"/>
  <c r="AX31" i="8"/>
  <c r="AY31" i="8" s="1"/>
  <c r="AX27" i="8"/>
  <c r="AY27" i="8" s="1"/>
  <c r="AX26" i="8"/>
  <c r="AY26" i="8" s="1"/>
  <c r="AX25" i="8"/>
  <c r="AY25" i="8" s="1"/>
  <c r="AX6" i="8"/>
  <c r="AY6" i="8" s="1"/>
  <c r="AX24" i="8"/>
  <c r="AY24" i="8" s="1"/>
  <c r="AX23" i="8"/>
  <c r="AY23" i="8" s="1"/>
  <c r="AX21" i="8"/>
  <c r="AY21" i="8" s="1"/>
  <c r="AX20" i="8"/>
  <c r="AY20" i="8" s="1"/>
  <c r="AX19" i="8"/>
  <c r="AY19" i="8" s="1"/>
  <c r="AX18" i="8"/>
  <c r="AY18" i="8" s="1"/>
  <c r="AX17" i="8"/>
  <c r="AY17" i="8" s="1"/>
  <c r="AX3" i="8"/>
  <c r="AY3" i="8" s="1"/>
  <c r="AU5" i="8"/>
  <c r="AU16" i="8"/>
  <c r="AU15" i="8"/>
  <c r="AU14" i="8"/>
  <c r="AU13" i="8"/>
  <c r="AU4" i="8"/>
  <c r="AU12" i="8"/>
  <c r="AU11" i="8"/>
  <c r="AU10" i="8"/>
  <c r="AU9" i="8"/>
  <c r="AU8" i="8"/>
  <c r="AU7" i="8"/>
  <c r="AU6" i="8"/>
  <c r="AU3" i="8"/>
  <c r="AL5" i="8"/>
  <c r="AM5" i="8" s="1"/>
  <c r="AL16" i="8"/>
  <c r="AM16" i="8" s="1"/>
  <c r="AL92" i="8"/>
  <c r="AM92" i="8" s="1"/>
  <c r="AL91" i="8"/>
  <c r="AM91" i="8" s="1"/>
  <c r="AL15" i="8"/>
  <c r="AM15" i="8" s="1"/>
  <c r="AL90" i="8"/>
  <c r="AM90" i="8" s="1"/>
  <c r="AL89" i="8"/>
  <c r="AM89" i="8" s="1"/>
  <c r="AL14" i="8"/>
  <c r="AM14" i="8" s="1"/>
  <c r="AL88" i="8"/>
  <c r="AM88" i="8" s="1"/>
  <c r="AL86" i="8"/>
  <c r="AM86" i="8" s="1"/>
  <c r="AL85" i="8"/>
  <c r="AM85" i="8" s="1"/>
  <c r="AL84" i="8"/>
  <c r="AM84" i="8" s="1"/>
  <c r="AL83" i="8"/>
  <c r="AM83" i="8" s="1"/>
  <c r="AL82" i="8"/>
  <c r="AM82" i="8" s="1"/>
  <c r="AL81" i="8"/>
  <c r="AM81" i="8" s="1"/>
  <c r="AL13" i="8"/>
  <c r="AM13" i="8" s="1"/>
  <c r="AL80" i="8"/>
  <c r="AM80" i="8" s="1"/>
  <c r="AL79" i="8"/>
  <c r="AM79" i="8" s="1"/>
  <c r="AL4" i="8"/>
  <c r="AM4" i="8" s="1"/>
  <c r="AL12" i="8"/>
  <c r="AM12" i="8" s="1"/>
  <c r="AL78" i="8"/>
  <c r="AM78" i="8" s="1"/>
  <c r="AL11" i="8"/>
  <c r="AM11" i="8" s="1"/>
  <c r="AL77" i="8"/>
  <c r="AM77" i="8" s="1"/>
  <c r="AL76" i="8"/>
  <c r="AM76" i="8" s="1"/>
  <c r="AL75" i="8"/>
  <c r="AM75" i="8" s="1"/>
  <c r="AL74" i="8"/>
  <c r="AM74" i="8" s="1"/>
  <c r="AL73" i="8"/>
  <c r="AM73" i="8" s="1"/>
  <c r="AL10" i="8"/>
  <c r="AM10" i="8" s="1"/>
  <c r="AL72" i="8"/>
  <c r="AM72" i="8" s="1"/>
  <c r="AL71" i="8"/>
  <c r="AM71" i="8" s="1"/>
  <c r="AL70" i="8"/>
  <c r="AM70" i="8" s="1"/>
  <c r="AL9" i="8"/>
  <c r="AM9" i="8" s="1"/>
  <c r="AL69" i="8"/>
  <c r="AM69" i="8" s="1"/>
  <c r="AL68" i="8"/>
  <c r="AM68" i="8" s="1"/>
  <c r="AL67" i="8"/>
  <c r="AM67" i="8" s="1"/>
  <c r="AL66" i="8"/>
  <c r="AM66" i="8" s="1"/>
  <c r="AL65" i="8"/>
  <c r="AM65" i="8" s="1"/>
  <c r="AL64" i="8"/>
  <c r="AM64" i="8" s="1"/>
  <c r="AL63" i="8"/>
  <c r="AM63" i="8" s="1"/>
  <c r="AL62" i="8"/>
  <c r="AM62" i="8" s="1"/>
  <c r="AL61" i="8"/>
  <c r="AM61" i="8" s="1"/>
  <c r="AL60" i="8"/>
  <c r="AM60" i="8" s="1"/>
  <c r="AL59" i="8"/>
  <c r="AM59" i="8" s="1"/>
  <c r="AL58" i="8"/>
  <c r="AM58" i="8" s="1"/>
  <c r="AL57" i="8"/>
  <c r="AM57" i="8" s="1"/>
  <c r="AL54" i="8"/>
  <c r="AM54" i="8" s="1"/>
  <c r="AL53" i="8"/>
  <c r="AM53" i="8" s="1"/>
  <c r="AL52" i="8"/>
  <c r="AM52" i="8" s="1"/>
  <c r="AL51" i="8"/>
  <c r="AM51" i="8" s="1"/>
  <c r="AL50" i="8"/>
  <c r="AM50" i="8" s="1"/>
  <c r="AL49" i="8"/>
  <c r="AM49" i="8" s="1"/>
  <c r="AL48" i="8"/>
  <c r="AM48" i="8" s="1"/>
  <c r="AL46" i="8"/>
  <c r="AM46" i="8" s="1"/>
  <c r="AL45" i="8"/>
  <c r="AM45" i="8" s="1"/>
  <c r="AL44" i="8"/>
  <c r="AM44" i="8" s="1"/>
  <c r="AL43" i="8"/>
  <c r="AM43" i="8" s="1"/>
  <c r="AL42" i="8"/>
  <c r="AM42" i="8" s="1"/>
  <c r="AL41" i="8"/>
  <c r="AM41" i="8" s="1"/>
  <c r="AL8" i="8"/>
  <c r="AM8" i="8" s="1"/>
  <c r="AL40" i="8"/>
  <c r="AM40" i="8" s="1"/>
  <c r="AL39" i="8"/>
  <c r="AM39" i="8" s="1"/>
  <c r="AL37" i="8"/>
  <c r="AM37" i="8" s="1"/>
  <c r="AL36" i="8"/>
  <c r="AM36" i="8" s="1"/>
  <c r="AL35" i="8"/>
  <c r="AM35" i="8" s="1"/>
  <c r="AL34" i="8"/>
  <c r="AM34" i="8" s="1"/>
  <c r="AL33" i="8"/>
  <c r="AM33" i="8" s="1"/>
  <c r="AL7" i="8"/>
  <c r="AM7" i="8" s="1"/>
  <c r="AL32" i="8"/>
  <c r="AM32" i="8" s="1"/>
  <c r="AL29" i="8"/>
  <c r="AM29" i="8" s="1"/>
  <c r="AL28" i="8"/>
  <c r="AM28" i="8" s="1"/>
  <c r="AL31" i="8"/>
  <c r="AM31" i="8" s="1"/>
  <c r="AL27" i="8"/>
  <c r="AM27" i="8" s="1"/>
  <c r="AL26" i="8"/>
  <c r="AM26" i="8" s="1"/>
  <c r="AL25" i="8"/>
  <c r="AM25" i="8" s="1"/>
  <c r="AL6" i="8"/>
  <c r="AM6" i="8" s="1"/>
  <c r="AL24" i="8"/>
  <c r="AM24" i="8" s="1"/>
  <c r="AL23" i="8"/>
  <c r="AM23" i="8" s="1"/>
  <c r="AL21" i="8"/>
  <c r="AM21" i="8" s="1"/>
  <c r="AL20" i="8"/>
  <c r="AM20" i="8" s="1"/>
  <c r="AL19" i="8"/>
  <c r="AM19" i="8" s="1"/>
  <c r="AL18" i="8"/>
  <c r="AM18" i="8" s="1"/>
  <c r="AL17" i="8"/>
  <c r="AM17" i="8" s="1"/>
  <c r="AL3" i="8"/>
  <c r="AM3" i="8" s="1"/>
  <c r="AH5" i="8"/>
  <c r="AI5" i="8" s="1"/>
  <c r="AH16" i="8"/>
  <c r="AI16" i="8" s="1"/>
  <c r="AH92" i="8"/>
  <c r="AI92" i="8" s="1"/>
  <c r="AH91" i="8"/>
  <c r="AI91" i="8" s="1"/>
  <c r="AH15" i="8"/>
  <c r="AI15" i="8" s="1"/>
  <c r="AH90" i="8"/>
  <c r="AI90" i="8" s="1"/>
  <c r="AH89" i="8"/>
  <c r="AI89" i="8" s="1"/>
  <c r="AH14" i="8"/>
  <c r="AI14" i="8" s="1"/>
  <c r="AH88" i="8"/>
  <c r="AI88" i="8" s="1"/>
  <c r="AH86" i="8"/>
  <c r="AI86" i="8" s="1"/>
  <c r="AH85" i="8"/>
  <c r="AI85" i="8" s="1"/>
  <c r="AH84" i="8"/>
  <c r="AI84" i="8" s="1"/>
  <c r="AH83" i="8"/>
  <c r="AI83" i="8" s="1"/>
  <c r="AH82" i="8"/>
  <c r="AI82" i="8" s="1"/>
  <c r="AH81" i="8"/>
  <c r="AI81" i="8" s="1"/>
  <c r="AH13" i="8"/>
  <c r="AI13" i="8" s="1"/>
  <c r="AH80" i="8"/>
  <c r="AI80" i="8" s="1"/>
  <c r="AH79" i="8"/>
  <c r="AI79" i="8" s="1"/>
  <c r="AH4" i="8"/>
  <c r="AI4" i="8" s="1"/>
  <c r="AH12" i="8"/>
  <c r="AI12" i="8" s="1"/>
  <c r="AH78" i="8"/>
  <c r="AI78" i="8" s="1"/>
  <c r="AH11" i="8"/>
  <c r="AI11" i="8" s="1"/>
  <c r="AH77" i="8"/>
  <c r="AI77" i="8" s="1"/>
  <c r="AH76" i="8"/>
  <c r="AI76" i="8" s="1"/>
  <c r="AH75" i="8"/>
  <c r="AI75" i="8" s="1"/>
  <c r="AH74" i="8"/>
  <c r="AI74" i="8" s="1"/>
  <c r="AH73" i="8"/>
  <c r="AI73" i="8" s="1"/>
  <c r="AH10" i="8"/>
  <c r="AI10" i="8" s="1"/>
  <c r="AH72" i="8"/>
  <c r="AI72" i="8" s="1"/>
  <c r="AH71" i="8"/>
  <c r="AI71" i="8" s="1"/>
  <c r="AH70" i="8"/>
  <c r="AI70" i="8" s="1"/>
  <c r="AH9" i="8"/>
  <c r="AI9" i="8" s="1"/>
  <c r="AH69" i="8"/>
  <c r="AI69" i="8" s="1"/>
  <c r="AH68" i="8"/>
  <c r="AI68" i="8" s="1"/>
  <c r="AH67" i="8"/>
  <c r="AI67" i="8" s="1"/>
  <c r="AH66" i="8"/>
  <c r="AI66" i="8" s="1"/>
  <c r="AH65" i="8"/>
  <c r="AI65" i="8" s="1"/>
  <c r="AH64" i="8"/>
  <c r="AI64" i="8" s="1"/>
  <c r="AH63" i="8"/>
  <c r="AI63" i="8" s="1"/>
  <c r="AH62" i="8"/>
  <c r="AI62" i="8" s="1"/>
  <c r="AH61" i="8"/>
  <c r="AI61" i="8" s="1"/>
  <c r="AH60" i="8"/>
  <c r="AI60" i="8" s="1"/>
  <c r="AH59" i="8"/>
  <c r="AI59" i="8" s="1"/>
  <c r="AH58" i="8"/>
  <c r="AI58" i="8" s="1"/>
  <c r="AH57" i="8"/>
  <c r="AI57" i="8" s="1"/>
  <c r="AH54" i="8"/>
  <c r="AI54" i="8" s="1"/>
  <c r="AH53" i="8"/>
  <c r="AI53" i="8" s="1"/>
  <c r="AH52" i="8"/>
  <c r="AI52" i="8" s="1"/>
  <c r="AH51" i="8"/>
  <c r="AI51" i="8" s="1"/>
  <c r="AH50" i="8"/>
  <c r="AI50" i="8" s="1"/>
  <c r="AH49" i="8"/>
  <c r="AI49" i="8" s="1"/>
  <c r="AH48" i="8"/>
  <c r="AI48" i="8" s="1"/>
  <c r="AH46" i="8"/>
  <c r="AI46" i="8" s="1"/>
  <c r="AH45" i="8"/>
  <c r="AI45" i="8" s="1"/>
  <c r="AH44" i="8"/>
  <c r="AI44" i="8" s="1"/>
  <c r="AH43" i="8"/>
  <c r="AI43" i="8" s="1"/>
  <c r="AH42" i="8"/>
  <c r="AI42" i="8" s="1"/>
  <c r="AH41" i="8"/>
  <c r="AI41" i="8" s="1"/>
  <c r="AH8" i="8"/>
  <c r="AI8" i="8" s="1"/>
  <c r="AH40" i="8"/>
  <c r="AI40" i="8" s="1"/>
  <c r="AH39" i="8"/>
  <c r="AI39" i="8" s="1"/>
  <c r="AH37" i="8"/>
  <c r="AI37" i="8" s="1"/>
  <c r="AH36" i="8"/>
  <c r="AI36" i="8" s="1"/>
  <c r="AH35" i="8"/>
  <c r="AI35" i="8" s="1"/>
  <c r="AH34" i="8"/>
  <c r="AI34" i="8" s="1"/>
  <c r="AH33" i="8"/>
  <c r="AI33" i="8" s="1"/>
  <c r="AH7" i="8"/>
  <c r="AI7" i="8" s="1"/>
  <c r="AH32" i="8"/>
  <c r="AI32" i="8" s="1"/>
  <c r="AH29" i="8"/>
  <c r="AI29" i="8" s="1"/>
  <c r="AH28" i="8"/>
  <c r="AI28" i="8" s="1"/>
  <c r="AH31" i="8"/>
  <c r="AI31" i="8" s="1"/>
  <c r="AH27" i="8"/>
  <c r="AI27" i="8" s="1"/>
  <c r="AH26" i="8"/>
  <c r="AI26" i="8" s="1"/>
  <c r="AH25" i="8"/>
  <c r="AI25" i="8" s="1"/>
  <c r="AH6" i="8"/>
  <c r="AI6" i="8" s="1"/>
  <c r="AH24" i="8"/>
  <c r="AI24" i="8" s="1"/>
  <c r="AH23" i="8"/>
  <c r="AI23" i="8" s="1"/>
  <c r="AH21" i="8"/>
  <c r="AI21" i="8" s="1"/>
  <c r="AH20" i="8"/>
  <c r="AI20" i="8" s="1"/>
  <c r="AH19" i="8"/>
  <c r="AI19" i="8" s="1"/>
  <c r="AH18" i="8"/>
  <c r="AI18" i="8" s="1"/>
  <c r="AH17" i="8"/>
  <c r="AI17" i="8" s="1"/>
  <c r="AH3" i="8"/>
  <c r="AI3" i="8" s="1"/>
  <c r="AD4" i="7" l="1"/>
  <c r="AE4" i="7" s="1"/>
  <c r="AD5" i="9"/>
  <c r="AE5" i="9" s="1"/>
  <c r="AB3" i="10"/>
  <c r="AC3" i="10"/>
  <c r="AD4" i="8"/>
  <c r="AE4" i="8" s="1"/>
  <c r="AB3" i="8"/>
  <c r="AC3" i="8"/>
  <c r="AC3" i="7"/>
  <c r="AD5" i="7"/>
  <c r="AE5" i="7" s="1"/>
  <c r="AD4" i="10"/>
  <c r="AE4" i="10" s="1"/>
  <c r="AD5" i="10"/>
  <c r="AE5" i="10" s="1"/>
  <c r="AD6" i="9"/>
  <c r="AE6" i="9" s="1"/>
  <c r="AB3" i="9"/>
  <c r="AC4" i="9"/>
  <c r="AD5" i="8"/>
  <c r="AE5" i="8" s="1"/>
  <c r="AB3" i="7"/>
  <c r="AD3" i="10" l="1"/>
  <c r="AE3" i="10" s="1"/>
  <c r="AD3" i="8"/>
  <c r="AE3" i="8" s="1"/>
  <c r="AD3" i="7"/>
  <c r="AE3" i="7" s="1"/>
  <c r="AC3" i="9"/>
  <c r="AD3" i="9" s="1"/>
  <c r="AE3" i="9" s="1"/>
  <c r="AD4" i="9"/>
  <c r="AE4" i="9" s="1"/>
  <c r="BE14" i="10"/>
  <c r="BI14" i="10" s="1"/>
  <c r="BD14" i="10"/>
  <c r="BE13" i="10"/>
  <c r="BI13" i="10" s="1"/>
  <c r="BD13" i="10"/>
  <c r="BE10" i="10"/>
  <c r="BI10" i="10" s="1"/>
  <c r="BD10" i="10"/>
  <c r="BE12" i="10"/>
  <c r="BI12" i="10" s="1"/>
  <c r="BD12" i="10"/>
  <c r="BE11" i="10"/>
  <c r="BI11" i="10" s="1"/>
  <c r="BD11" i="10"/>
  <c r="BE9" i="10"/>
  <c r="BE13" i="9"/>
  <c r="BI13" i="9" s="1"/>
  <c r="BD13" i="9"/>
  <c r="BE16" i="9"/>
  <c r="BI16" i="9" s="1"/>
  <c r="BD16" i="9"/>
  <c r="BE15" i="9"/>
  <c r="BI15" i="9" s="1"/>
  <c r="BD15" i="9"/>
  <c r="BE14" i="9"/>
  <c r="BI14" i="9" s="1"/>
  <c r="BD14" i="9"/>
  <c r="BE12" i="9"/>
  <c r="BI12" i="9" s="1"/>
  <c r="BD12" i="9"/>
  <c r="BE11" i="9"/>
  <c r="BI11" i="9" s="1"/>
  <c r="BD11" i="9"/>
  <c r="BE10" i="9"/>
  <c r="BI10" i="9" s="1"/>
  <c r="BD10" i="9"/>
  <c r="BE9" i="9"/>
  <c r="BI9" i="9" s="1"/>
  <c r="BD9" i="9"/>
  <c r="BE8" i="9"/>
  <c r="BI8" i="9" s="1"/>
  <c r="BD8" i="9"/>
  <c r="BE7" i="9"/>
  <c r="BI7" i="9" s="1"/>
  <c r="BD7" i="9"/>
  <c r="BE6" i="9"/>
  <c r="BI6" i="9" s="1"/>
  <c r="BD6" i="9"/>
  <c r="BD10" i="8"/>
  <c r="BE16" i="8"/>
  <c r="BI16" i="8" s="1"/>
  <c r="BD16" i="8"/>
  <c r="BE15" i="8"/>
  <c r="BI15" i="8" s="1"/>
  <c r="BD15" i="8"/>
  <c r="BE14" i="8"/>
  <c r="BI14" i="8" s="1"/>
  <c r="BD14" i="8"/>
  <c r="BE13" i="8"/>
  <c r="BI13" i="8" s="1"/>
  <c r="BD13" i="8"/>
  <c r="BE12" i="8"/>
  <c r="BI12" i="8" s="1"/>
  <c r="BD12" i="8"/>
  <c r="BE11" i="8"/>
  <c r="BI11" i="8" s="1"/>
  <c r="BD11" i="8"/>
  <c r="BE9" i="8"/>
  <c r="BI9" i="8" s="1"/>
  <c r="BD9" i="8"/>
  <c r="BE8" i="8"/>
  <c r="BI8" i="8" s="1"/>
  <c r="BD8" i="8"/>
  <c r="BE7" i="8"/>
  <c r="BI7" i="8" s="1"/>
  <c r="BD7" i="8"/>
  <c r="BE6" i="8"/>
  <c r="BI6" i="8" s="1"/>
  <c r="BD6" i="8"/>
  <c r="BE16" i="7"/>
  <c r="BD16" i="7"/>
  <c r="BH16" i="7" s="1"/>
  <c r="BE15" i="7"/>
  <c r="BI15" i="7" s="1"/>
  <c r="BD15" i="7"/>
  <c r="BE14" i="7"/>
  <c r="BD14" i="7"/>
  <c r="BH14" i="7" s="1"/>
  <c r="BE13" i="7"/>
  <c r="BD13" i="7"/>
  <c r="BH13" i="7" s="1"/>
  <c r="BE12" i="7"/>
  <c r="BI12" i="7" s="1"/>
  <c r="BD12" i="7"/>
  <c r="BE11" i="7"/>
  <c r="BD11" i="7"/>
  <c r="BH11" i="7" s="1"/>
  <c r="BE10" i="7"/>
  <c r="BD10" i="7"/>
  <c r="BH10" i="7" s="1"/>
  <c r="BE9" i="7"/>
  <c r="BI9" i="7" s="1"/>
  <c r="BD9" i="7"/>
  <c r="BE8" i="7"/>
  <c r="BD8" i="7"/>
  <c r="BH8" i="7" s="1"/>
  <c r="BE7" i="7"/>
  <c r="BI7" i="7" s="1"/>
  <c r="BD7" i="7"/>
  <c r="BE6" i="7"/>
  <c r="BF9" i="10" l="1"/>
  <c r="BG9" i="10" s="1"/>
  <c r="BI9" i="10"/>
  <c r="BJ9" i="10" s="1"/>
  <c r="BK9" i="10" s="1"/>
  <c r="BF11" i="10"/>
  <c r="BG11" i="10" s="1"/>
  <c r="BH11" i="10"/>
  <c r="BJ11" i="10" s="1"/>
  <c r="BK11" i="10" s="1"/>
  <c r="BF12" i="10"/>
  <c r="BG12" i="10" s="1"/>
  <c r="BH12" i="10"/>
  <c r="BJ12" i="10" s="1"/>
  <c r="BK12" i="10" s="1"/>
  <c r="BF14" i="10"/>
  <c r="BG14" i="10" s="1"/>
  <c r="BH14" i="10"/>
  <c r="BJ14" i="10" s="1"/>
  <c r="BK14" i="10" s="1"/>
  <c r="BF10" i="10"/>
  <c r="BG10" i="10" s="1"/>
  <c r="BH10" i="10"/>
  <c r="BJ10" i="10" s="1"/>
  <c r="BK10" i="10" s="1"/>
  <c r="BF13" i="10"/>
  <c r="BG13" i="10" s="1"/>
  <c r="BH13" i="10"/>
  <c r="BJ13" i="10" s="1"/>
  <c r="BK13" i="10" s="1"/>
  <c r="BF9" i="9"/>
  <c r="BG9" i="9" s="1"/>
  <c r="BH9" i="9"/>
  <c r="BJ9" i="9" s="1"/>
  <c r="BK9" i="9" s="1"/>
  <c r="BF14" i="9"/>
  <c r="BG14" i="9" s="1"/>
  <c r="BH14" i="9"/>
  <c r="BJ14" i="9" s="1"/>
  <c r="BK14" i="9" s="1"/>
  <c r="BF6" i="9"/>
  <c r="BG6" i="9" s="1"/>
  <c r="BH6" i="9"/>
  <c r="BJ6" i="9" s="1"/>
  <c r="BK6" i="9" s="1"/>
  <c r="BF16" i="9"/>
  <c r="BG16" i="9" s="1"/>
  <c r="BH16" i="9"/>
  <c r="BJ16" i="9" s="1"/>
  <c r="BK16" i="9" s="1"/>
  <c r="BF7" i="9"/>
  <c r="BG7" i="9" s="1"/>
  <c r="BH7" i="9"/>
  <c r="BJ7" i="9" s="1"/>
  <c r="BK7" i="9" s="1"/>
  <c r="BF12" i="9"/>
  <c r="BG12" i="9" s="1"/>
  <c r="BH12" i="9"/>
  <c r="BJ12" i="9" s="1"/>
  <c r="BK12" i="9" s="1"/>
  <c r="BF8" i="9"/>
  <c r="BG8" i="9" s="1"/>
  <c r="BH8" i="9"/>
  <c r="BJ8" i="9" s="1"/>
  <c r="BK8" i="9" s="1"/>
  <c r="BF13" i="9"/>
  <c r="BG13" i="9" s="1"/>
  <c r="BH13" i="9"/>
  <c r="BJ13" i="9" s="1"/>
  <c r="BK13" i="9" s="1"/>
  <c r="BF11" i="9"/>
  <c r="BG11" i="9" s="1"/>
  <c r="BH11" i="9"/>
  <c r="BJ11" i="9" s="1"/>
  <c r="BK11" i="9" s="1"/>
  <c r="BF15" i="9"/>
  <c r="BG15" i="9" s="1"/>
  <c r="BH15" i="9"/>
  <c r="BJ15" i="9" s="1"/>
  <c r="BK15" i="9" s="1"/>
  <c r="BF10" i="9"/>
  <c r="BG10" i="9" s="1"/>
  <c r="BH10" i="9"/>
  <c r="BJ10" i="9" s="1"/>
  <c r="BK10" i="9" s="1"/>
  <c r="BF15" i="8"/>
  <c r="BG15" i="8" s="1"/>
  <c r="BH15" i="8"/>
  <c r="BJ15" i="8" s="1"/>
  <c r="BK15" i="8" s="1"/>
  <c r="BF7" i="8"/>
  <c r="BG7" i="8" s="1"/>
  <c r="BH7" i="8"/>
  <c r="BJ7" i="8" s="1"/>
  <c r="BK7" i="8" s="1"/>
  <c r="BF8" i="8"/>
  <c r="BG8" i="8" s="1"/>
  <c r="BH8" i="8"/>
  <c r="BJ8" i="8" s="1"/>
  <c r="BK8" i="8" s="1"/>
  <c r="BF12" i="8"/>
  <c r="BG12" i="8" s="1"/>
  <c r="BH12" i="8"/>
  <c r="BJ12" i="8" s="1"/>
  <c r="BK12" i="8" s="1"/>
  <c r="BF16" i="8"/>
  <c r="BG16" i="8" s="1"/>
  <c r="BH16" i="8"/>
  <c r="BJ16" i="8" s="1"/>
  <c r="BK16" i="8" s="1"/>
  <c r="BF6" i="8"/>
  <c r="BG6" i="8" s="1"/>
  <c r="BH6" i="8"/>
  <c r="BJ6" i="8" s="1"/>
  <c r="BK6" i="8" s="1"/>
  <c r="BH10" i="8"/>
  <c r="BF11" i="8"/>
  <c r="BG11" i="8" s="1"/>
  <c r="BH11" i="8"/>
  <c r="BJ11" i="8" s="1"/>
  <c r="BK11" i="8" s="1"/>
  <c r="BF13" i="8"/>
  <c r="BG13" i="8" s="1"/>
  <c r="BH13" i="8"/>
  <c r="BJ13" i="8" s="1"/>
  <c r="BK13" i="8" s="1"/>
  <c r="BF14" i="8"/>
  <c r="BG14" i="8" s="1"/>
  <c r="BH14" i="8"/>
  <c r="BJ14" i="8" s="1"/>
  <c r="BK14" i="8" s="1"/>
  <c r="BF9" i="8"/>
  <c r="BG9" i="8" s="1"/>
  <c r="BH9" i="8"/>
  <c r="BJ9" i="8" s="1"/>
  <c r="BK9" i="8" s="1"/>
  <c r="BF8" i="7"/>
  <c r="BG8" i="7" s="1"/>
  <c r="BI8" i="7"/>
  <c r="BJ8" i="7" s="1"/>
  <c r="BK8" i="7" s="1"/>
  <c r="BF11" i="7"/>
  <c r="BG11" i="7" s="1"/>
  <c r="BI11" i="7"/>
  <c r="BJ11" i="7" s="1"/>
  <c r="BK11" i="7" s="1"/>
  <c r="BF14" i="7"/>
  <c r="BG14" i="7" s="1"/>
  <c r="BI14" i="7"/>
  <c r="BJ14" i="7" s="1"/>
  <c r="BK14" i="7" s="1"/>
  <c r="BF12" i="7"/>
  <c r="BG12" i="7" s="1"/>
  <c r="BH12" i="7"/>
  <c r="BJ12" i="7" s="1"/>
  <c r="BK12" i="7" s="1"/>
  <c r="BF15" i="7"/>
  <c r="BG15" i="7" s="1"/>
  <c r="BH15" i="7"/>
  <c r="BJ15" i="7" s="1"/>
  <c r="BK15" i="7" s="1"/>
  <c r="BF10" i="7"/>
  <c r="BG10" i="7" s="1"/>
  <c r="BI10" i="7"/>
  <c r="BJ10" i="7" s="1"/>
  <c r="BK10" i="7" s="1"/>
  <c r="BF16" i="7"/>
  <c r="BG16" i="7" s="1"/>
  <c r="BI16" i="7"/>
  <c r="BJ16" i="7" s="1"/>
  <c r="BK16" i="7" s="1"/>
  <c r="BI6" i="7"/>
  <c r="BF9" i="7"/>
  <c r="BG9" i="7" s="1"/>
  <c r="BH9" i="7"/>
  <c r="BJ9" i="7" s="1"/>
  <c r="BK9" i="7" s="1"/>
  <c r="BF13" i="7"/>
  <c r="BG13" i="7" s="1"/>
  <c r="BI13" i="7"/>
  <c r="BJ13" i="7" s="1"/>
  <c r="BK13" i="7" s="1"/>
  <c r="BF7" i="7"/>
  <c r="BG7" i="7" s="1"/>
  <c r="BH7" i="7"/>
  <c r="BJ7" i="7" s="1"/>
  <c r="BK7" i="7" s="1"/>
  <c r="BD4" i="10"/>
  <c r="BD5" i="8"/>
  <c r="BE5" i="10"/>
  <c r="BI5" i="10" s="1"/>
  <c r="BE4" i="10"/>
  <c r="BI4" i="10" s="1"/>
  <c r="BD5" i="10"/>
  <c r="BE5" i="9"/>
  <c r="BI5" i="9" s="1"/>
  <c r="BD5" i="9"/>
  <c r="BD4" i="9"/>
  <c r="BE10" i="8"/>
  <c r="BI10" i="8" s="1"/>
  <c r="BD4" i="8"/>
  <c r="BE5" i="8"/>
  <c r="BI5" i="8" s="1"/>
  <c r="BE5" i="7"/>
  <c r="BD5" i="7"/>
  <c r="BH5" i="7" s="1"/>
  <c r="BE4" i="7"/>
  <c r="BI4" i="7" s="1"/>
  <c r="BF4" i="10" l="1"/>
  <c r="BG4" i="10" s="1"/>
  <c r="BH4" i="10"/>
  <c r="BJ4" i="10" s="1"/>
  <c r="BK4" i="10" s="1"/>
  <c r="BF5" i="10"/>
  <c r="BG5" i="10" s="1"/>
  <c r="BH5" i="10"/>
  <c r="BJ5" i="10" s="1"/>
  <c r="BK5" i="10" s="1"/>
  <c r="BF5" i="9"/>
  <c r="BG5" i="9" s="1"/>
  <c r="BH5" i="9"/>
  <c r="BJ5" i="9" s="1"/>
  <c r="BK5" i="9" s="1"/>
  <c r="BE3" i="9"/>
  <c r="BI3" i="9" s="1"/>
  <c r="BE4" i="9"/>
  <c r="BI4" i="9" s="1"/>
  <c r="BH4" i="9"/>
  <c r="BF5" i="8"/>
  <c r="BG5" i="8" s="1"/>
  <c r="BH5" i="8"/>
  <c r="BJ5" i="8" s="1"/>
  <c r="BK5" i="8" s="1"/>
  <c r="BJ10" i="8"/>
  <c r="BK10" i="8" s="1"/>
  <c r="BH4" i="8"/>
  <c r="BF10" i="8"/>
  <c r="BG10" i="8" s="1"/>
  <c r="BF5" i="7"/>
  <c r="BG5" i="7" s="1"/>
  <c r="BI5" i="7"/>
  <c r="BJ5" i="7" s="1"/>
  <c r="BK5" i="7" s="1"/>
  <c r="BE3" i="10"/>
  <c r="BI3" i="10" s="1"/>
  <c r="BD3" i="8"/>
  <c r="BE3" i="7"/>
  <c r="BD3" i="10"/>
  <c r="BF3" i="10" l="1"/>
  <c r="BG3" i="10" s="1"/>
  <c r="BH3" i="10"/>
  <c r="BJ3" i="10" s="1"/>
  <c r="BK3" i="10" s="1"/>
  <c r="BF4" i="9"/>
  <c r="BG4" i="9" s="1"/>
  <c r="BD3" i="9"/>
  <c r="BJ4" i="9"/>
  <c r="BK4" i="9" s="1"/>
  <c r="BE4" i="8"/>
  <c r="BH3" i="8"/>
  <c r="BI3" i="7"/>
  <c r="BF3" i="9" l="1"/>
  <c r="BG3" i="9" s="1"/>
  <c r="BH3" i="9"/>
  <c r="BJ3" i="9" s="1"/>
  <c r="BK3" i="9" s="1"/>
  <c r="BE3" i="8"/>
  <c r="BI4" i="8"/>
  <c r="BJ4" i="8" s="1"/>
  <c r="BK4" i="8" s="1"/>
  <c r="BF4" i="8"/>
  <c r="BG4" i="8" s="1"/>
  <c r="BI3" i="8" l="1"/>
  <c r="BJ3" i="8" s="1"/>
  <c r="BK3" i="8" s="1"/>
  <c r="BF3" i="8"/>
  <c r="BG3" i="8" s="1"/>
  <c r="BD17" i="7"/>
  <c r="BF17" i="7" s="1"/>
  <c r="BG17" i="7" s="1"/>
  <c r="BD6" i="7" l="1"/>
  <c r="BF6" i="7" s="1"/>
  <c r="BG6" i="7" s="1"/>
  <c r="BH17" i="7"/>
  <c r="BJ17" i="7" s="1"/>
  <c r="BK17" i="7" s="1"/>
  <c r="BH6" i="7" l="1"/>
  <c r="BJ6" i="7" s="1"/>
  <c r="BK6" i="7" s="1"/>
  <c r="BD4" i="7"/>
  <c r="BD3" i="7" l="1"/>
  <c r="BF4" i="7"/>
  <c r="BG4" i="7" s="1"/>
  <c r="BH4" i="7"/>
  <c r="BJ4" i="7" s="1"/>
  <c r="BK4" i="7" s="1"/>
  <c r="BH3" i="7" l="1"/>
  <c r="BJ3" i="7" s="1"/>
  <c r="BK3" i="7" s="1"/>
  <c r="BF3" i="7"/>
  <c r="BG3" i="7" s="1"/>
</calcChain>
</file>

<file path=xl/sharedStrings.xml><?xml version="1.0" encoding="utf-8"?>
<sst xmlns="http://schemas.openxmlformats.org/spreadsheetml/2006/main" count="2042" uniqueCount="376">
  <si>
    <t>早期更改</t>
    <rPh sb="0" eb="2">
      <t>ソウキ</t>
    </rPh>
    <rPh sb="2" eb="4">
      <t>コウカイ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</si>
  <si>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</si>
  <si>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</si>
  <si>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</si>
  <si>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</si>
  <si>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</si>
  <si>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</si>
  <si>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上期累計</t>
    <rPh sb="0" eb="2">
      <t>カミキ</t>
    </rPh>
    <rPh sb="2" eb="4">
      <t>ルイケイ</t>
    </rPh>
    <phoneticPr fontId="1"/>
  </si>
  <si>
    <t>10月</t>
  </si>
  <si>
    <t>11月</t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</si>
  <si>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</si>
  <si>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</si>
  <si>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</si>
  <si>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</si>
  <si>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下期累計</t>
    <rPh sb="0" eb="2">
      <t>シモキ</t>
    </rPh>
    <rPh sb="2" eb="4">
      <t>ルイケイ</t>
    </rPh>
    <phoneticPr fontId="1"/>
  </si>
  <si>
    <t>年度累計</t>
    <rPh sb="0" eb="2">
      <t>ネンド</t>
    </rPh>
    <rPh sb="2" eb="4">
      <t>ルイケイ</t>
    </rPh>
    <phoneticPr fontId="1"/>
  </si>
  <si>
    <t>対象件数</t>
  </si>
  <si>
    <t>早期更改
件数</t>
    <rPh sb="5" eb="7">
      <t>ケンスウ</t>
    </rPh>
    <phoneticPr fontId="2"/>
  </si>
  <si>
    <t>率</t>
    <rPh sb="0" eb="1">
      <t>リツ</t>
    </rPh>
    <phoneticPr fontId="2"/>
  </si>
  <si>
    <t>達成状況</t>
    <rPh sb="0" eb="2">
      <t>タッセイ</t>
    </rPh>
    <rPh sb="2" eb="4">
      <t>ジョウキョウ</t>
    </rPh>
    <phoneticPr fontId="1"/>
  </si>
  <si>
    <t>全社合計</t>
    <rPh sb="0" eb="2">
      <t>ゼンシャ</t>
    </rPh>
    <rPh sb="2" eb="4">
      <t>ゴウケイ</t>
    </rPh>
    <phoneticPr fontId="1"/>
  </si>
  <si>
    <t>提携代理店合計</t>
    <rPh sb="0" eb="2">
      <t>テイケイ</t>
    </rPh>
    <rPh sb="2" eb="5">
      <t>ダイリテン</t>
    </rPh>
    <rPh sb="5" eb="7">
      <t>ゴウケイ</t>
    </rPh>
    <phoneticPr fontId="1"/>
  </si>
  <si>
    <t>八雲支店合計</t>
    <rPh sb="0" eb="2">
      <t>ヤクモ</t>
    </rPh>
    <rPh sb="2" eb="4">
      <t>シテン</t>
    </rPh>
    <rPh sb="4" eb="6">
      <t>ゴウケイ</t>
    </rPh>
    <phoneticPr fontId="1"/>
  </si>
  <si>
    <t>札幌支店合計</t>
    <rPh sb="0" eb="2">
      <t>サッポロ</t>
    </rPh>
    <rPh sb="2" eb="4">
      <t>シテン</t>
    </rPh>
    <rPh sb="4" eb="6">
      <t>ゴウケイ</t>
    </rPh>
    <phoneticPr fontId="1"/>
  </si>
  <si>
    <t>千歳支店合計</t>
    <rPh sb="0" eb="2">
      <t>チトセ</t>
    </rPh>
    <rPh sb="2" eb="4">
      <t>シテン</t>
    </rPh>
    <rPh sb="4" eb="6">
      <t>ゴウケイ</t>
    </rPh>
    <phoneticPr fontId="1"/>
  </si>
  <si>
    <t>AAG78 H028</t>
  </si>
  <si>
    <t>ＭＳ北海道（柳谷）</t>
  </si>
  <si>
    <t>AAG78 H027</t>
  </si>
  <si>
    <t>ＭＳ北海道（大塚）</t>
  </si>
  <si>
    <t>ＭＳ北海道（笹谷）</t>
  </si>
  <si>
    <t>AAG78 H016</t>
  </si>
  <si>
    <t>ＭＳ北海道（三浦）</t>
  </si>
  <si>
    <t>AAG78 H033</t>
  </si>
  <si>
    <t>ＭＳ北海道（川村）</t>
  </si>
  <si>
    <t>AAG78 H024</t>
    <phoneticPr fontId="1"/>
  </si>
  <si>
    <t>ＭＳ北海道（山内）</t>
    <rPh sb="6" eb="8">
      <t>ヤマウチ</t>
    </rPh>
    <phoneticPr fontId="1"/>
  </si>
  <si>
    <t>AAG78 H012</t>
  </si>
  <si>
    <t>ＭＳ北海道（土井）</t>
  </si>
  <si>
    <t>AAG78 H013</t>
  </si>
  <si>
    <t>ＭＳ北海道（中神）</t>
  </si>
  <si>
    <t>AAG78 H018</t>
  </si>
  <si>
    <t>AAG78 H026</t>
  </si>
  <si>
    <t>ＭＳ北海道（本間）</t>
  </si>
  <si>
    <t>AAG78 H014</t>
  </si>
  <si>
    <t>ＭＳ北海道（長谷川）</t>
  </si>
  <si>
    <t>AAG78 H020</t>
  </si>
  <si>
    <t>AAG78 H035</t>
  </si>
  <si>
    <t>ＭＳ北海道（宮﨑）</t>
  </si>
  <si>
    <t>その他</t>
    <rPh sb="2" eb="3">
      <t>タ</t>
    </rPh>
    <phoneticPr fontId="1"/>
  </si>
  <si>
    <t>AAG78 H011</t>
  </si>
  <si>
    <t>ＭＳ北海道（田畑）</t>
  </si>
  <si>
    <t>AAG78 H019</t>
  </si>
  <si>
    <t>ＭＳ北海道（谷口）</t>
  </si>
  <si>
    <t>AAG78 H025</t>
  </si>
  <si>
    <t>ＭＳ北海道（河津）</t>
  </si>
  <si>
    <t>AAG78 H030</t>
  </si>
  <si>
    <t>ＭＳ北海道（成迫）</t>
  </si>
  <si>
    <t>AAG78 H031</t>
  </si>
  <si>
    <t>ＭＳ北海道（高梨）</t>
  </si>
  <si>
    <t>AAG78 H023</t>
    <phoneticPr fontId="1"/>
  </si>
  <si>
    <t>AAG78 H032</t>
  </si>
  <si>
    <t>ＭＳ北海道</t>
  </si>
  <si>
    <t>AAG78 1265</t>
  </si>
  <si>
    <t>連携開拓</t>
    <rPh sb="0" eb="4">
      <t>レンケイカイタク</t>
    </rPh>
    <phoneticPr fontId="1"/>
  </si>
  <si>
    <t>AAG78 12A1</t>
  </si>
  <si>
    <t>共同募集大野ヤマザキ自動車　ＭＳ北海道</t>
  </si>
  <si>
    <t>AAG78 12A2</t>
  </si>
  <si>
    <t>共同募集　松前藤巻　ＭＳ北海道</t>
  </si>
  <si>
    <t>AAG78 12A6</t>
  </si>
  <si>
    <t>共同募集（株）リード不動産　ＭＳ北海道</t>
  </si>
  <si>
    <t>AAG78 12A7</t>
  </si>
  <si>
    <t>共同募集太洋コーポレーションＭＳ北海道</t>
  </si>
  <si>
    <t>AAG78 12A8</t>
  </si>
  <si>
    <t>共同募集（有）カーショップニシノＭＳ北海</t>
  </si>
  <si>
    <t>AAG78 12A9</t>
  </si>
  <si>
    <t>共同募集　今岡建機サービス　ＭＳ北海道</t>
  </si>
  <si>
    <t>AAG78 12B1</t>
  </si>
  <si>
    <t>共同募集　Ｇａｒａｇｅ　ＳｎａｉＬ　ＭＳ</t>
  </si>
  <si>
    <t>AAG78 12B2</t>
  </si>
  <si>
    <t>共同募集　石川自動車工業（株）ＭＳ北海道</t>
  </si>
  <si>
    <t>AAG78 12B4</t>
  </si>
  <si>
    <t>共同募集（有）モータース函館　ＭＳ北海道</t>
  </si>
  <si>
    <t>AAG78 12B5</t>
  </si>
  <si>
    <t>共同募集　エフ・ビジョン　ＭＳ北海道</t>
  </si>
  <si>
    <t>AAG78 12B6</t>
  </si>
  <si>
    <t>共同募集　七飯斉藤　ＭＳ北海道</t>
  </si>
  <si>
    <t>共同募集　池見石油店　ＭＳ北海道</t>
  </si>
  <si>
    <t>AAG78 12B9</t>
  </si>
  <si>
    <t>ＢＯＤＹＳＨＯＰ　Ｈ．Ｋ．Ｃ　ＭＳ北海道</t>
  </si>
  <si>
    <t>AAG78 12C0</t>
  </si>
  <si>
    <t>共同募集　アップカレント　ＭＳ北海道</t>
  </si>
  <si>
    <t>AAG78 12C3</t>
    <phoneticPr fontId="1"/>
  </si>
  <si>
    <t>協同募集　横山石油(株)</t>
    <rPh sb="0" eb="2">
      <t>キョウドウ</t>
    </rPh>
    <rPh sb="2" eb="4">
      <t>ボシュウ</t>
    </rPh>
    <rPh sb="5" eb="7">
      <t>ヨコヤマ</t>
    </rPh>
    <rPh sb="7" eb="9">
      <t>セキユ</t>
    </rPh>
    <rPh sb="9" eb="12">
      <t>カブ</t>
    </rPh>
    <phoneticPr fontId="1"/>
  </si>
  <si>
    <t>AAG78 12C5</t>
  </si>
  <si>
    <t>共同募集カーサービス黒の兄弟　ＭＳ北海道</t>
  </si>
  <si>
    <t>AAG78 12C8</t>
  </si>
  <si>
    <t>共同募集　函館中部　ＭＳ北海道</t>
  </si>
  <si>
    <t>AAG78 12D1</t>
  </si>
  <si>
    <t>共同募集　カーライフオオツカ　ＭＳ北海道</t>
  </si>
  <si>
    <t>AAG78 12D2</t>
  </si>
  <si>
    <t>共同募集　中村自動車　ＭＳ北海道</t>
  </si>
  <si>
    <t>AAG78 12D3</t>
  </si>
  <si>
    <t>共同募集　カナツオート　ＭＳ北海道</t>
  </si>
  <si>
    <t>AAG78 12D4</t>
  </si>
  <si>
    <t>共同募集　桧山損害保険　ＭＳ北海道</t>
  </si>
  <si>
    <t>AAG78 12D5</t>
  </si>
  <si>
    <t>共同募集　東栄不動産　ＭＳ北海道</t>
  </si>
  <si>
    <t>AAG78 12D8</t>
  </si>
  <si>
    <t>Ｌｅｇａｌ・Ｉｎｓｕｒａｎｃｅ　ＭＳ北海</t>
  </si>
  <si>
    <t>AAG78 12D9</t>
  </si>
  <si>
    <t>共同募集　ジョイワン　ＭＳ北海道</t>
  </si>
  <si>
    <t>AAG78 12E0</t>
  </si>
  <si>
    <t>共同募集　函館伊藤　ＭＳ北海道</t>
  </si>
  <si>
    <t>AAG78 12E1</t>
  </si>
  <si>
    <t>共同募集　マルコ　小林自動車　ＭＳ北海道</t>
  </si>
  <si>
    <t>AAG78 12E3</t>
  </si>
  <si>
    <t>共同募集　（株）函館青色会館　ＭＳ北海道</t>
  </si>
  <si>
    <t>提携</t>
    <rPh sb="0" eb="2">
      <t>テイケイ</t>
    </rPh>
    <phoneticPr fontId="1"/>
  </si>
  <si>
    <t>AAG78 MS03</t>
  </si>
  <si>
    <t>杉浦健司【提携】ＭＳ北海道</t>
  </si>
  <si>
    <t>AAG78 MS04</t>
  </si>
  <si>
    <t>東海林友尚【提携】ＭＳ北海道</t>
  </si>
  <si>
    <t>AAG78 MS05</t>
  </si>
  <si>
    <t>藤田洋一【提携】ＭＳ北海道</t>
  </si>
  <si>
    <t>AAG78 Y012</t>
  </si>
  <si>
    <t>ＭＳ北海道（田中）</t>
  </si>
  <si>
    <t>AAG78 Y013</t>
  </si>
  <si>
    <t>ＭＳ北海道（木村）</t>
  </si>
  <si>
    <t>AAG78 Y015</t>
  </si>
  <si>
    <t>ＭＳ北海道（冨坂）</t>
  </si>
  <si>
    <t>AAG78 Y016</t>
  </si>
  <si>
    <t>ＭＳ北海道（内村）</t>
  </si>
  <si>
    <t>AAG78 Y011</t>
  </si>
  <si>
    <t>ＭＳ北海道（小椋）</t>
  </si>
  <si>
    <t>AAG78 12C2</t>
  </si>
  <si>
    <t>共同募集　ワンステップ（永吉）ＭＳ北海道</t>
  </si>
  <si>
    <t>札幌</t>
    <rPh sb="0" eb="2">
      <t>サッポロ</t>
    </rPh>
    <phoneticPr fontId="1"/>
  </si>
  <si>
    <t>AAD67 S051</t>
  </si>
  <si>
    <t>ＭＳ北海道（高橋）</t>
  </si>
  <si>
    <t>AAD67 S052</t>
  </si>
  <si>
    <t>ＭＳ北海道（小西）</t>
  </si>
  <si>
    <t>AAD67 12B8</t>
  </si>
  <si>
    <t>共同募集　アイ・ライフ（有）　ＭＳ北海道</t>
  </si>
  <si>
    <t>AAD67 12C1</t>
  </si>
  <si>
    <t>AAD67 12C7</t>
  </si>
  <si>
    <t>共同募集　古瀬損害保険事務所　ＭＳ北海道</t>
  </si>
  <si>
    <t>AAD67 12D0</t>
  </si>
  <si>
    <t>共同募集　オートクラブサトウ　ＭＳ北海道</t>
  </si>
  <si>
    <t>AAD67 12D6</t>
    <phoneticPr fontId="1"/>
  </si>
  <si>
    <t>共同募集　東栄不動産　ＭＳ北海道</t>
    <phoneticPr fontId="1"/>
  </si>
  <si>
    <t>AAD67 12E2</t>
  </si>
  <si>
    <t>共同募集　トイズオートサービス　ＭＳ北海</t>
  </si>
  <si>
    <t>千歳</t>
    <rPh sb="0" eb="2">
      <t>チトセ</t>
    </rPh>
    <phoneticPr fontId="1"/>
  </si>
  <si>
    <t>AAG77 C010</t>
  </si>
  <si>
    <t>ＭＳ北海道（六本木）</t>
    <rPh sb="6" eb="9">
      <t>ロッポンギ</t>
    </rPh>
    <phoneticPr fontId="1"/>
  </si>
  <si>
    <t>AAG77 C011</t>
  </si>
  <si>
    <t>ＭＳ北海道（山下）</t>
    <rPh sb="6" eb="8">
      <t>ヤマシタ</t>
    </rPh>
    <phoneticPr fontId="1"/>
  </si>
  <si>
    <t>AAG77 12B8</t>
  </si>
  <si>
    <t>AAG77 12D7</t>
  </si>
  <si>
    <t>共同募集　ホクセイ・ホーム　ＭＳ北海道</t>
  </si>
  <si>
    <t>AAG77 12E5</t>
  </si>
  <si>
    <t>共同募集　北興自動車工業　ＭＳ北海道</t>
  </si>
  <si>
    <t>AAG77 12E6</t>
  </si>
  <si>
    <t>共同募集ネクストイノベーションＭＳ北海道</t>
  </si>
  <si>
    <t>自動車かんたんモード</t>
    <rPh sb="0" eb="3">
      <t>ジドウシャ</t>
    </rPh>
    <phoneticPr fontId="1"/>
  </si>
  <si>
    <t>分子</t>
    <rPh sb="0" eb="2">
      <t>ブンシ</t>
    </rPh>
    <phoneticPr fontId="4"/>
  </si>
  <si>
    <t>分母</t>
    <rPh sb="0" eb="2">
      <t>ブンボ</t>
    </rPh>
    <phoneticPr fontId="4"/>
  </si>
  <si>
    <t>計上率</t>
    <rPh sb="0" eb="2">
      <t>ケイジョウ</t>
    </rPh>
    <rPh sb="2" eb="3">
      <t>リツ</t>
    </rPh>
    <phoneticPr fontId="4"/>
  </si>
  <si>
    <t>達成率</t>
    <rPh sb="0" eb="3">
      <t>タッセイリツ</t>
    </rPh>
    <phoneticPr fontId="1"/>
  </si>
  <si>
    <t>　</t>
  </si>
  <si>
    <t>達成！</t>
  </si>
  <si>
    <t>AAG78 H015</t>
  </si>
  <si>
    <t>AAG78 12B7</t>
  </si>
  <si>
    <t>火災かんたんモード</t>
    <rPh sb="0" eb="2">
      <t>カサイ</t>
    </rPh>
    <phoneticPr fontId="1"/>
  </si>
  <si>
    <t>車両セット率</t>
    <rPh sb="0" eb="2">
      <t>シャリョウ</t>
    </rPh>
    <rPh sb="5" eb="6">
      <t>リツ</t>
    </rPh>
    <phoneticPr fontId="1"/>
  </si>
  <si>
    <t>1月</t>
  </si>
  <si>
    <t>2月</t>
  </si>
  <si>
    <t>3月</t>
  </si>
  <si>
    <t>函館連携開拓合計</t>
    <rPh sb="0" eb="2">
      <t>ハコダテ</t>
    </rPh>
    <rPh sb="2" eb="8">
      <t>レンケイカイタクゴウケイ</t>
    </rPh>
    <phoneticPr fontId="1"/>
  </si>
  <si>
    <t>AAG78 H029</t>
    <phoneticPr fontId="1"/>
  </si>
  <si>
    <t>AAG78 H036</t>
    <phoneticPr fontId="1"/>
  </si>
  <si>
    <t>第一営業本部</t>
    <rPh sb="0" eb="2">
      <t>ダイイチ</t>
    </rPh>
    <rPh sb="2" eb="4">
      <t>エイギョウ</t>
    </rPh>
    <rPh sb="4" eb="6">
      <t>ホンブ</t>
    </rPh>
    <phoneticPr fontId="1"/>
  </si>
  <si>
    <t>第二営業本部</t>
    <rPh sb="0" eb="2">
      <t>ダイニ</t>
    </rPh>
    <rPh sb="2" eb="4">
      <t>エイギョウ</t>
    </rPh>
    <rPh sb="4" eb="6">
      <t>ホンブ</t>
    </rPh>
    <phoneticPr fontId="1"/>
  </si>
  <si>
    <t>第三営業本部</t>
    <rPh sb="0" eb="2">
      <t>ダイサン</t>
    </rPh>
    <rPh sb="2" eb="4">
      <t>エイギョウ</t>
    </rPh>
    <rPh sb="4" eb="6">
      <t>ホンブ</t>
    </rPh>
    <phoneticPr fontId="1"/>
  </si>
  <si>
    <t>営業推進部</t>
    <rPh sb="0" eb="2">
      <t>エイギョウ</t>
    </rPh>
    <rPh sb="2" eb="5">
      <t>スイシンブ</t>
    </rPh>
    <phoneticPr fontId="1"/>
  </si>
  <si>
    <t>AAG78 H021</t>
    <phoneticPr fontId="1"/>
  </si>
  <si>
    <t>ＭＳ北海道（中安）</t>
    <rPh sb="6" eb="8">
      <t>ナカヤス</t>
    </rPh>
    <phoneticPr fontId="1"/>
  </si>
  <si>
    <t>Hosta室</t>
    <rPh sb="5" eb="6">
      <t>シツ</t>
    </rPh>
    <phoneticPr fontId="1"/>
  </si>
  <si>
    <t>八雲支店</t>
    <rPh sb="0" eb="2">
      <t>ヤクモ</t>
    </rPh>
    <rPh sb="2" eb="4">
      <t>シテン</t>
    </rPh>
    <phoneticPr fontId="1"/>
  </si>
  <si>
    <t>函館第一</t>
    <rPh sb="0" eb="2">
      <t>ハコダテ</t>
    </rPh>
    <rPh sb="2" eb="4">
      <t>ダイイチ</t>
    </rPh>
    <phoneticPr fontId="1"/>
  </si>
  <si>
    <t>函館第二</t>
    <rPh sb="0" eb="2">
      <t>ハコダテ</t>
    </rPh>
    <rPh sb="2" eb="3">
      <t>ダイ</t>
    </rPh>
    <rPh sb="3" eb="4">
      <t>２</t>
    </rPh>
    <phoneticPr fontId="1"/>
  </si>
  <si>
    <t>AAG78 12E7</t>
    <phoneticPr fontId="1"/>
  </si>
  <si>
    <t>共同募集　(有)セーフティ　ＭＳ北海道</t>
    <rPh sb="5" eb="8">
      <t>ユウ</t>
    </rPh>
    <phoneticPr fontId="1"/>
  </si>
  <si>
    <t>AAG78 12E8</t>
    <phoneticPr fontId="1"/>
  </si>
  <si>
    <t>共同募集　昭栄自動車　ＭＳ北海道</t>
    <rPh sb="5" eb="7">
      <t>ショウエイ</t>
    </rPh>
    <rPh sb="7" eb="10">
      <t>ジドウシャ</t>
    </rPh>
    <phoneticPr fontId="1"/>
  </si>
  <si>
    <t>経営企画部</t>
    <rPh sb="0" eb="2">
      <t>ケイエイ</t>
    </rPh>
    <rPh sb="2" eb="4">
      <t>キカク</t>
    </rPh>
    <rPh sb="4" eb="5">
      <t>ブ</t>
    </rPh>
    <phoneticPr fontId="1"/>
  </si>
  <si>
    <t>MS北海道（旧佐藤）</t>
    <rPh sb="2" eb="5">
      <t>ホッカイドウ</t>
    </rPh>
    <rPh sb="6" eb="7">
      <t>キュウ</t>
    </rPh>
    <rPh sb="7" eb="9">
      <t>サトウ</t>
    </rPh>
    <phoneticPr fontId="1"/>
  </si>
  <si>
    <t>MS北海道（旧鎌田）</t>
    <rPh sb="2" eb="5">
      <t>ホッカイドウ</t>
    </rPh>
    <rPh sb="6" eb="7">
      <t>キュウ</t>
    </rPh>
    <rPh sb="7" eb="9">
      <t>カマタ</t>
    </rPh>
    <phoneticPr fontId="1"/>
  </si>
  <si>
    <t>ＭＳ北海道（旧野澤）</t>
    <rPh sb="6" eb="7">
      <t>キュウ</t>
    </rPh>
    <phoneticPr fontId="1"/>
  </si>
  <si>
    <t>ＭＳ北海道（旧伊藤）</t>
    <rPh sb="6" eb="7">
      <t>キュウ</t>
    </rPh>
    <phoneticPr fontId="1"/>
  </si>
  <si>
    <t>函館第一合計</t>
    <rPh sb="0" eb="2">
      <t>ハコダテ</t>
    </rPh>
    <rPh sb="2" eb="3">
      <t>ダイ</t>
    </rPh>
    <rPh sb="3" eb="4">
      <t>１</t>
    </rPh>
    <rPh sb="4" eb="6">
      <t>ゴウケイ</t>
    </rPh>
    <phoneticPr fontId="1"/>
  </si>
  <si>
    <t>函館第二合計</t>
    <rPh sb="0" eb="2">
      <t>ハコダテ</t>
    </rPh>
    <rPh sb="2" eb="3">
      <t>ダイ</t>
    </rPh>
    <rPh sb="3" eb="4">
      <t>２</t>
    </rPh>
    <rPh sb="4" eb="6">
      <t>ゴウケイ</t>
    </rPh>
    <phoneticPr fontId="1"/>
  </si>
  <si>
    <t>経営企画部・その他合計</t>
    <rPh sb="0" eb="2">
      <t>ケイエイ</t>
    </rPh>
    <rPh sb="2" eb="4">
      <t>キカク</t>
    </rPh>
    <rPh sb="4" eb="5">
      <t>ブ</t>
    </rPh>
    <rPh sb="8" eb="9">
      <t>タ</t>
    </rPh>
    <rPh sb="9" eb="11">
      <t>ゴウケイ</t>
    </rPh>
    <phoneticPr fontId="1"/>
  </si>
  <si>
    <t>営業推進部合計</t>
    <rPh sb="0" eb="2">
      <t>エイギョウ</t>
    </rPh>
    <rPh sb="2" eb="5">
      <t>スイシンブ</t>
    </rPh>
    <rPh sb="5" eb="7">
      <t>ゴウケイ</t>
    </rPh>
    <phoneticPr fontId="1"/>
  </si>
  <si>
    <t>Hosta室合計</t>
    <rPh sb="5" eb="6">
      <t>シツ</t>
    </rPh>
    <rPh sb="6" eb="8">
      <t>ゴウケイ</t>
    </rPh>
    <phoneticPr fontId="1"/>
  </si>
  <si>
    <t>共同募集ワンステップ（永吉）ＭＳ北海道</t>
  </si>
  <si>
    <t>共同募集昭栄自動車ＭＳ北海道</t>
    <rPh sb="4" eb="6">
      <t>ショウエイ</t>
    </rPh>
    <rPh sb="6" eb="9">
      <t>ジドウシャ</t>
    </rPh>
    <phoneticPr fontId="1"/>
  </si>
  <si>
    <t>共同募集大野ヤマザキ自動車ＭＳ北海道</t>
  </si>
  <si>
    <t>共同募集松前藤巻ＭＳ北海道</t>
  </si>
  <si>
    <t>共同募集（株）リード不動産ＭＳ北海道</t>
  </si>
  <si>
    <t>共同募集今岡建機サービスＭＳ北海道</t>
  </si>
  <si>
    <t>共同募集ＧａｒａｇｅＳｎａｉＬＭＳ</t>
  </si>
  <si>
    <t>共同募集石川自動車工業（株）ＭＳ北海道</t>
  </si>
  <si>
    <t>共同募集（有）モータース函館ＭＳ北海道</t>
  </si>
  <si>
    <t>共同募集エフ・ビジョンＭＳ北海道</t>
  </si>
  <si>
    <t>共同募集七飯斉藤ＭＳ北海道</t>
  </si>
  <si>
    <t>共同募集池見石油店ＭＳ北海道</t>
  </si>
  <si>
    <t>ＢＯＤＹＳＨＯＰＨ．Ｋ．ＣＭＳ北海道</t>
  </si>
  <si>
    <t>共同募集アップカレントＭＳ北海道</t>
  </si>
  <si>
    <t>協同募集横山石油(株)</t>
    <rPh sb="0" eb="2">
      <t>キョウドウ</t>
    </rPh>
    <rPh sb="2" eb="4">
      <t>ボシュウ</t>
    </rPh>
    <rPh sb="4" eb="6">
      <t>ヨコヤマ</t>
    </rPh>
    <rPh sb="6" eb="8">
      <t>セキユ</t>
    </rPh>
    <rPh sb="8" eb="11">
      <t>カブ</t>
    </rPh>
    <phoneticPr fontId="1"/>
  </si>
  <si>
    <t>共同募集カーサービス黒の兄弟ＭＳ北海道</t>
  </si>
  <si>
    <t>共同募集函館中部ＭＳ北海道</t>
  </si>
  <si>
    <t>共同募集カーライフオオツカＭＳ北海道</t>
  </si>
  <si>
    <t>共同募集中村自動車ＭＳ北海道</t>
  </si>
  <si>
    <t>共同募集カナツオートＭＳ北海道</t>
  </si>
  <si>
    <t>共同募集桧山損害保険ＭＳ北海道</t>
  </si>
  <si>
    <t>共同募集東栄不動産ＭＳ北海道</t>
  </si>
  <si>
    <t>Ｌｅｇａｌ・ＩｎｓｕｒａｎｃｅＭＳ北海</t>
  </si>
  <si>
    <t>共同募集ジョイワンＭＳ北海道</t>
  </si>
  <si>
    <t>共同募集函館伊藤ＭＳ北海道</t>
  </si>
  <si>
    <t>共同募集マルコ小林自動車ＭＳ北海道</t>
  </si>
  <si>
    <t>共同募集（株）函館青色会館ＭＳ北海道</t>
  </si>
  <si>
    <t>共同募集(有)セーフティＭＳ北海道</t>
    <rPh sb="4" eb="7">
      <t>ユウ</t>
    </rPh>
    <phoneticPr fontId="1"/>
  </si>
  <si>
    <t>共同募集アイ・ライフ（有）ＭＳ北海道</t>
  </si>
  <si>
    <t>共同募集古瀬損害保険事務所ＭＳ北海道</t>
  </si>
  <si>
    <t>共同募集オートクラブサトウＭＳ北海道</t>
  </si>
  <si>
    <t>共同募集トイズオートサービスＭＳ北海</t>
  </si>
  <si>
    <t>共同募集ホクセイ・ホームＭＳ北海道</t>
  </si>
  <si>
    <t>共同募集北興自動車工業ＭＳ北海道</t>
  </si>
  <si>
    <t/>
  </si>
  <si>
    <t>自動車異動かんたんモード</t>
    <rPh sb="0" eb="3">
      <t>ジドウシャ</t>
    </rPh>
    <rPh sb="3" eb="5">
      <t>イドウ</t>
    </rPh>
    <phoneticPr fontId="1"/>
  </si>
  <si>
    <t>率</t>
    <rPh sb="0" eb="1">
      <t>リツ</t>
    </rPh>
    <phoneticPr fontId="4"/>
  </si>
  <si>
    <t>AAD691265</t>
  </si>
  <si>
    <t>AAD6412F2</t>
  </si>
  <si>
    <t>AAD68SS02</t>
  </si>
  <si>
    <t>AAD68SS06</t>
  </si>
  <si>
    <t>AAD68SS07</t>
  </si>
  <si>
    <t>AAD68SS08</t>
  </si>
  <si>
    <t>AAD68SS09</t>
  </si>
  <si>
    <t>AAD6912C1</t>
  </si>
  <si>
    <t>AAD6912C4</t>
  </si>
  <si>
    <t>AAD6912C7</t>
  </si>
  <si>
    <t>AAD69KR01</t>
  </si>
  <si>
    <t>AAD69KR02</t>
  </si>
  <si>
    <t>AAD69SP30</t>
  </si>
  <si>
    <t>AAD69SP31</t>
  </si>
  <si>
    <t>AAD69SPM1</t>
  </si>
  <si>
    <t>AAD69SS01</t>
  </si>
  <si>
    <t>AAE6112M3</t>
  </si>
  <si>
    <t>AAE61AW01</t>
  </si>
  <si>
    <t>AAE61AW02</t>
  </si>
  <si>
    <t>AAE61AW03</t>
  </si>
  <si>
    <t>AAE61AW04</t>
  </si>
  <si>
    <t>AAE61AW05</t>
  </si>
  <si>
    <t>AAF61DF67</t>
  </si>
  <si>
    <t>AAF61HD25</t>
  </si>
  <si>
    <t>AAF61HD26</t>
  </si>
  <si>
    <t>AAG77HC01</t>
  </si>
  <si>
    <t>AAG77HC03</t>
  </si>
  <si>
    <t>AAG77HCM1</t>
  </si>
  <si>
    <t>AAG77HD22</t>
  </si>
  <si>
    <t>AAG7812A9</t>
  </si>
  <si>
    <t>AAG78HH01</t>
  </si>
  <si>
    <t>AAG78HH02</t>
  </si>
  <si>
    <t>AAG78HH03</t>
  </si>
  <si>
    <t>AAG78HH04</t>
  </si>
  <si>
    <t>AAG78HH05</t>
  </si>
  <si>
    <t>AAG78HY01</t>
  </si>
  <si>
    <t>AAG78HY02</t>
  </si>
  <si>
    <t>AAG78HY03</t>
  </si>
  <si>
    <t>AAG78HY04</t>
  </si>
  <si>
    <t>AAG78HY05</t>
  </si>
  <si>
    <t>AAG78HYM1</t>
  </si>
  <si>
    <t>達成状況(80%)</t>
    <rPh sb="0" eb="2">
      <t>タッセイ</t>
    </rPh>
    <rPh sb="2" eb="4">
      <t>ジョウキョウ</t>
    </rPh>
    <phoneticPr fontId="1"/>
  </si>
  <si>
    <t>達成状況(70%)</t>
    <phoneticPr fontId="1"/>
  </si>
  <si>
    <t>AAD69SL01</t>
  </si>
  <si>
    <t>ＥＸＣＥＬデータ取得日 （2022年04月22日作成）</t>
  </si>
  <si>
    <t>2</t>
  </si>
  <si>
    <t>（注）分母あるいは分子が０の場合の数値・率の表示方法：0／X→0.0　　0／0→ﾌﾞﾗﾝｸ　　X／0→999.9 （Xは数値）</t>
    <phoneticPr fontId="13"/>
  </si>
  <si>
    <t>参考指標</t>
    <rPh sb="0" eb="2">
      <t>サンコウ</t>
    </rPh>
    <rPh sb="2" eb="4">
      <t>シヒョウ</t>
    </rPh>
    <phoneticPr fontId="4"/>
  </si>
  <si>
    <t>業務</t>
    <rPh sb="0" eb="2">
      <t>ギョウム</t>
    </rPh>
    <phoneticPr fontId="13"/>
  </si>
  <si>
    <t>ｷｬｯｼｭﾚｽ率</t>
  </si>
  <si>
    <t>単位</t>
  </si>
  <si>
    <t>会員</t>
  </si>
  <si>
    <t>ﾁｬﾈﾙ</t>
    <phoneticPr fontId="13"/>
  </si>
  <si>
    <t xml:space="preserve"> </t>
    <phoneticPr fontId="13"/>
  </si>
  <si>
    <t>（合計）</t>
    <rPh sb="1" eb="3">
      <t>ゴウケイ</t>
    </rPh>
    <phoneticPr fontId="13"/>
  </si>
  <si>
    <t>（合計）</t>
    <phoneticPr fontId="4"/>
  </si>
  <si>
    <t>（４週間前）</t>
    <rPh sb="2" eb="4">
      <t>シュウカン</t>
    </rPh>
    <rPh sb="4" eb="5">
      <t>マエ</t>
    </rPh>
    <phoneticPr fontId="4"/>
  </si>
  <si>
    <t>平均日数</t>
    <phoneticPr fontId="13"/>
  </si>
  <si>
    <t>日数</t>
    <rPh sb="0" eb="2">
      <t>ニッスウ</t>
    </rPh>
    <phoneticPr fontId="4"/>
  </si>
  <si>
    <t>別個計</t>
  </si>
  <si>
    <t>1</t>
  </si>
  <si>
    <t>14</t>
  </si>
  <si>
    <t>HGA</t>
  </si>
  <si>
    <t>親子計</t>
  </si>
  <si>
    <t>子単位</t>
  </si>
  <si>
    <t>北海道　札幌（りんご）</t>
    <phoneticPr fontId="1"/>
  </si>
  <si>
    <t>北海道　札幌（みかん）</t>
    <phoneticPr fontId="1"/>
  </si>
  <si>
    <t>北海道　札幌（もも）</t>
    <phoneticPr fontId="1"/>
  </si>
  <si>
    <t>北海道　札幌（さくらんぼ）</t>
    <phoneticPr fontId="1"/>
  </si>
  <si>
    <t>北海道　札幌（れもん）</t>
    <phoneticPr fontId="1"/>
  </si>
  <si>
    <t>子単位</t>
    <phoneticPr fontId="1"/>
  </si>
  <si>
    <t>北海道</t>
    <phoneticPr fontId="1"/>
  </si>
  <si>
    <t>共募　北海道</t>
    <phoneticPr fontId="1"/>
  </si>
  <si>
    <t>共募　北海道　札幌</t>
    <rPh sb="7" eb="9">
      <t>サッポロ</t>
    </rPh>
    <phoneticPr fontId="1"/>
  </si>
  <si>
    <t>北海道　函館（りんご）</t>
    <phoneticPr fontId="1"/>
  </si>
  <si>
    <t>北海道　函館（みかん）</t>
    <phoneticPr fontId="1"/>
  </si>
  <si>
    <t>北海道　函館（もも）</t>
    <phoneticPr fontId="1"/>
  </si>
  <si>
    <t>北海道　函館（さくらんぼ）</t>
    <phoneticPr fontId="1"/>
  </si>
  <si>
    <t>共募　北海道　札幌</t>
    <phoneticPr fontId="1"/>
  </si>
  <si>
    <t>北海道　石狩（りんご）</t>
    <phoneticPr fontId="1"/>
  </si>
  <si>
    <t>北海道　石狩（みかん）</t>
    <phoneticPr fontId="1"/>
  </si>
  <si>
    <t>AAE6112M2</t>
    <phoneticPr fontId="1"/>
  </si>
  <si>
    <t>共募　旭川（りんご）　北海道　旭川</t>
    <phoneticPr fontId="1"/>
  </si>
  <si>
    <t>共募　（みかん）北海道　旭川</t>
    <phoneticPr fontId="1"/>
  </si>
  <si>
    <t>北海道　旭川（りんご）</t>
    <phoneticPr fontId="1"/>
  </si>
  <si>
    <t>北海道　旭川（みかｎ）</t>
    <phoneticPr fontId="1"/>
  </si>
  <si>
    <t>北海道　旭川（もも）</t>
    <phoneticPr fontId="1"/>
  </si>
  <si>
    <t>北海道　旭川（さくらんぼ）</t>
    <phoneticPr fontId="1"/>
  </si>
  <si>
    <t>北海道　旭川（れもん）</t>
    <phoneticPr fontId="1"/>
  </si>
  <si>
    <t>北海道　釧路（りんご）</t>
    <phoneticPr fontId="1"/>
  </si>
  <si>
    <t>北海道　釧路（みかん）</t>
    <phoneticPr fontId="1"/>
  </si>
  <si>
    <t>北海道　釧路（さくらんぼ）</t>
    <rPh sb="4" eb="6">
      <t>クシロ</t>
    </rPh>
    <phoneticPr fontId="1"/>
  </si>
  <si>
    <t>北海道　千歳（りんご）</t>
    <phoneticPr fontId="1"/>
  </si>
  <si>
    <t>北海道　千歳（みかん）</t>
    <phoneticPr fontId="1"/>
  </si>
  <si>
    <t>北海道　千歳（もも）</t>
    <phoneticPr fontId="1"/>
  </si>
  <si>
    <t>北海道　千歳（さくらんぼ）</t>
    <phoneticPr fontId="1"/>
  </si>
  <si>
    <t>共募　北海道　八雲</t>
    <phoneticPr fontId="1"/>
  </si>
  <si>
    <t>北海道　函館（れもん）</t>
    <phoneticPr fontId="1"/>
  </si>
  <si>
    <t>北海道　八雲（りんご）</t>
    <phoneticPr fontId="1"/>
  </si>
  <si>
    <t>北海道　八雲（みかん）</t>
    <phoneticPr fontId="1"/>
  </si>
  <si>
    <t>北海道　八雲（ばなな）</t>
    <phoneticPr fontId="1"/>
  </si>
  <si>
    <t>北海道　八雲（れもん）</t>
    <phoneticPr fontId="1"/>
  </si>
  <si>
    <t>北海道　八雲</t>
    <phoneticPr fontId="1"/>
  </si>
  <si>
    <t>コード</t>
    <phoneticPr fontId="1"/>
  </si>
  <si>
    <t>指標</t>
    <rPh sb="0" eb="2">
      <t>シヒョウ</t>
    </rPh>
    <phoneticPr fontId="20"/>
  </si>
  <si>
    <t>（AAA）</t>
    <phoneticPr fontId="13"/>
  </si>
  <si>
    <t>（BBB）</t>
    <phoneticPr fontId="4"/>
  </si>
  <si>
    <t>モード</t>
    <phoneticPr fontId="4"/>
  </si>
  <si>
    <t>ネット</t>
    <phoneticPr fontId="4"/>
  </si>
  <si>
    <t>（AAA）</t>
    <phoneticPr fontId="4"/>
  </si>
  <si>
    <t>ﾚｽ率</t>
    <phoneticPr fontId="13"/>
  </si>
  <si>
    <t>精算指標</t>
    <rPh sb="0" eb="2">
      <t>セイサン</t>
    </rPh>
    <rPh sb="2" eb="4">
      <t>シヒョウ</t>
    </rPh>
    <phoneticPr fontId="4"/>
  </si>
  <si>
    <t>クレカ率</t>
    <rPh sb="3" eb="4">
      <t>リツ</t>
    </rPh>
    <phoneticPr fontId="4"/>
  </si>
  <si>
    <t>（BBB）</t>
    <phoneticPr fontId="13"/>
  </si>
  <si>
    <t>管理指標</t>
    <phoneticPr fontId="13"/>
  </si>
  <si>
    <t>改率</t>
    <rPh sb="0" eb="1">
      <t>カイ</t>
    </rPh>
    <rPh sb="1" eb="2">
      <t>リツ</t>
    </rPh>
    <phoneticPr fontId="13"/>
  </si>
  <si>
    <t>作成</t>
    <phoneticPr fontId="13"/>
  </si>
  <si>
    <t>（1週間前）</t>
    <rPh sb="2" eb="4">
      <t>シュウカン</t>
    </rPh>
    <rPh sb="4" eb="5">
      <t>マエ</t>
    </rPh>
    <phoneticPr fontId="4"/>
  </si>
  <si>
    <t>指標　総合表</t>
    <phoneticPr fontId="1"/>
  </si>
  <si>
    <t>年月(2022年03月　速報)　累計　(AAD691265)　北海道</t>
    <phoneticPr fontId="1"/>
  </si>
  <si>
    <t>石狩_指標</t>
    <rPh sb="0" eb="2">
      <t>イシカリ</t>
    </rPh>
    <rPh sb="3" eb="5">
      <t>シヒョウ</t>
    </rPh>
    <phoneticPr fontId="1"/>
  </si>
  <si>
    <t>合計</t>
    <rPh sb="0" eb="2">
      <t>ゴウケイ</t>
    </rPh>
    <phoneticPr fontId="1"/>
  </si>
  <si>
    <t>合計</t>
    <rPh sb="0" eb="2">
      <t>ゴウケイ</t>
    </rPh>
    <phoneticPr fontId="4"/>
  </si>
  <si>
    <t>AAA</t>
    <phoneticPr fontId="4"/>
  </si>
  <si>
    <t>BBB</t>
    <phoneticPr fontId="4"/>
  </si>
  <si>
    <t>改率（４週間前）</t>
    <rPh sb="0" eb="1">
      <t>カイ</t>
    </rPh>
    <rPh sb="1" eb="2">
      <t>リツ</t>
    </rPh>
    <rPh sb="4" eb="7">
      <t>シュウカンマエ</t>
    </rPh>
    <phoneticPr fontId="2"/>
  </si>
  <si>
    <t>釧路_指標</t>
    <rPh sb="0" eb="2">
      <t>クシロ</t>
    </rPh>
    <rPh sb="3" eb="5">
      <t>シヒョウ</t>
    </rPh>
    <phoneticPr fontId="1"/>
  </si>
  <si>
    <t>千歳_指標</t>
    <rPh sb="0" eb="2">
      <t>チトセ</t>
    </rPh>
    <rPh sb="3" eb="5">
      <t>シヒョウ</t>
    </rPh>
    <phoneticPr fontId="1"/>
  </si>
  <si>
    <t>八雲_指標</t>
    <rPh sb="0" eb="2">
      <t>ヤクモ</t>
    </rPh>
    <rPh sb="3" eb="5">
      <t>シヒョウ</t>
    </rPh>
    <phoneticPr fontId="1"/>
  </si>
  <si>
    <t>函館_指標</t>
    <rPh sb="0" eb="2">
      <t>ハコダテ</t>
    </rPh>
    <rPh sb="3" eb="5">
      <t>シヒョウ</t>
    </rPh>
    <phoneticPr fontId="1"/>
  </si>
  <si>
    <t>札幌_指標</t>
    <rPh sb="0" eb="2">
      <t>サッポロ</t>
    </rPh>
    <rPh sb="3" eb="5">
      <t>シヒョウ</t>
    </rPh>
    <phoneticPr fontId="1"/>
  </si>
  <si>
    <t>地域店名</t>
    <rPh sb="0" eb="2">
      <t>チイキ</t>
    </rPh>
    <phoneticPr fontId="1"/>
  </si>
  <si>
    <t>↑</t>
    <phoneticPr fontId="1"/>
  </si>
  <si>
    <t>地域店名</t>
    <rPh sb="0" eb="4">
      <t>チイキテンメイ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</si>
</sst>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0.0_ "/>
    <numFmt numFmtId="179" formatCode="#,##0.0_ 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9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437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6" borderId="1" xfId="0" applyFill="1" applyBorder="1"/>
    <xf numFmtId="0" fontId="0" fillId="0" borderId="6" xfId="0" applyBorder="1"/>
    <xf numFmtId="0" fontId="0" fillId="0" borderId="3" xfId="0" applyBorder="1"/>
    <xf numFmtId="0" fontId="0" fillId="0" borderId="9" xfId="0" applyBorder="1"/>
    <xf numFmtId="176" fontId="0" fillId="0" borderId="1" xfId="0" applyNumberFormat="1" applyBorder="1"/>
    <xf numFmtId="176" fontId="0" fillId="6" borderId="1" xfId="0" applyNumberFormat="1" applyFill="1" applyBorder="1"/>
    <xf numFmtId="0" fontId="0" fillId="6" borderId="2" xfId="0" applyFill="1" applyBorder="1" applyAlignment="1">
      <alignment horizontal="center"/>
    </xf>
    <xf numFmtId="0" fontId="0" fillId="0" borderId="1" xfId="0" applyFill="1" applyBorder="1"/>
    <xf numFmtId="0" fontId="0" fillId="0" borderId="14" xfId="0" applyBorder="1"/>
    <xf numFmtId="0" fontId="0" fillId="6" borderId="15" xfId="0" applyFill="1" applyBorder="1" applyAlignment="1">
      <alignment horizontal="center"/>
    </xf>
    <xf numFmtId="0" fontId="0" fillId="6" borderId="17" xfId="0" applyFill="1" applyBorder="1"/>
    <xf numFmtId="176" fontId="0" fillId="6" borderId="17" xfId="0" applyNumberFormat="1" applyFill="1" applyBorder="1"/>
    <xf numFmtId="9" fontId="0" fillId="6" borderId="1" xfId="0" applyNumberFormat="1" applyFill="1" applyBorder="1"/>
    <xf numFmtId="9" fontId="0" fillId="6" borderId="1" xfId="0" applyNumberFormat="1" applyFill="1" applyBorder="1" applyAlignment="1">
      <alignment horizontal="center"/>
    </xf>
    <xf numFmtId="9" fontId="0" fillId="0" borderId="0" xfId="0" applyNumberFormat="1"/>
    <xf numFmtId="9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/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7" xfId="0" applyFill="1" applyBorder="1"/>
    <xf numFmtId="176" fontId="0" fillId="0" borderId="0" xfId="0" applyNumberFormat="1" applyAlignment="1">
      <alignment horizontal="center"/>
    </xf>
    <xf numFmtId="176" fontId="0" fillId="6" borderId="1" xfId="0" applyNumberFormat="1" applyFill="1" applyBorder="1" applyAlignment="1">
      <alignment horizontal="center"/>
    </xf>
    <xf numFmtId="176" fontId="0" fillId="0" borderId="0" xfId="0" applyNumberForma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9" fontId="0" fillId="2" borderId="4" xfId="0" applyNumberFormat="1" applyFill="1" applyBorder="1" applyAlignment="1">
      <alignment horizontal="center" wrapText="1"/>
    </xf>
    <xf numFmtId="176" fontId="0" fillId="2" borderId="4" xfId="0" applyNumberFormat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6" xfId="0" applyFill="1" applyBorder="1"/>
    <xf numFmtId="9" fontId="0" fillId="6" borderId="6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9" fontId="0" fillId="6" borderId="6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176" fontId="0" fillId="6" borderId="6" xfId="0" applyNumberFormat="1" applyFill="1" applyBorder="1"/>
    <xf numFmtId="176" fontId="0" fillId="6" borderId="6" xfId="0" applyNumberForma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0" borderId="33" xfId="0" applyBorder="1"/>
    <xf numFmtId="0" fontId="0" fillId="6" borderId="6" xfId="0" applyFill="1" applyBorder="1"/>
    <xf numFmtId="0" fontId="10" fillId="0" borderId="12" xfId="0" applyFont="1" applyFill="1" applyBorder="1"/>
    <xf numFmtId="0" fontId="0" fillId="7" borderId="4" xfId="0" applyFill="1" applyBorder="1" applyAlignment="1">
      <alignment horizontal="center" wrapText="1"/>
    </xf>
    <xf numFmtId="176" fontId="0" fillId="7" borderId="4" xfId="0" applyNumberFormat="1" applyFill="1" applyBorder="1" applyAlignment="1">
      <alignment horizontal="center" wrapText="1"/>
    </xf>
    <xf numFmtId="0" fontId="0" fillId="7" borderId="12" xfId="0" applyFill="1" applyBorder="1" applyAlignment="1">
      <alignment horizontal="center"/>
    </xf>
    <xf numFmtId="176" fontId="0" fillId="7" borderId="12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76" fontId="0" fillId="7" borderId="1" xfId="0" applyNumberForma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176" fontId="0" fillId="7" borderId="17" xfId="0" applyNumberForma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76" fontId="0" fillId="7" borderId="6" xfId="0" applyNumberFormat="1" applyFill="1" applyBorder="1" applyAlignment="1">
      <alignment horizontal="center"/>
    </xf>
    <xf numFmtId="0" fontId="0" fillId="6" borderId="20" xfId="0" applyFill="1" applyBorder="1"/>
    <xf numFmtId="0" fontId="0" fillId="8" borderId="4" xfId="0" applyFill="1" applyBorder="1" applyAlignment="1">
      <alignment horizontal="center" wrapText="1"/>
    </xf>
    <xf numFmtId="176" fontId="0" fillId="8" borderId="4" xfId="0" applyNumberFormat="1" applyFill="1" applyBorder="1" applyAlignment="1">
      <alignment horizontal="center" wrapText="1"/>
    </xf>
    <xf numFmtId="0" fontId="10" fillId="8" borderId="12" xfId="0" applyFont="1" applyFill="1" applyBorder="1"/>
    <xf numFmtId="176" fontId="10" fillId="8" borderId="12" xfId="0" applyNumberFormat="1" applyFont="1" applyFill="1" applyBorder="1"/>
    <xf numFmtId="0" fontId="10" fillId="8" borderId="1" xfId="0" applyFont="1" applyFill="1" applyBorder="1"/>
    <xf numFmtId="176" fontId="0" fillId="8" borderId="1" xfId="0" applyNumberFormat="1" applyFill="1" applyBorder="1"/>
    <xf numFmtId="0" fontId="10" fillId="8" borderId="17" xfId="0" applyFont="1" applyFill="1" applyBorder="1"/>
    <xf numFmtId="176" fontId="0" fillId="8" borderId="17" xfId="0" applyNumberFormat="1" applyFill="1" applyBorder="1"/>
    <xf numFmtId="0" fontId="10" fillId="8" borderId="6" xfId="0" applyFont="1" applyFill="1" applyBorder="1"/>
    <xf numFmtId="176" fontId="0" fillId="8" borderId="6" xfId="0" applyNumberFormat="1" applyFill="1" applyBorder="1"/>
    <xf numFmtId="9" fontId="0" fillId="6" borderId="12" xfId="0" applyNumberForma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9" fontId="0" fillId="6" borderId="17" xfId="0" applyNumberForma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9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9" fontId="0" fillId="6" borderId="17" xfId="0" applyNumberFormat="1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76" fontId="0" fillId="6" borderId="12" xfId="0" applyNumberFormat="1" applyFill="1" applyBorder="1" applyAlignment="1">
      <alignment horizontal="center"/>
    </xf>
    <xf numFmtId="176" fontId="0" fillId="6" borderId="17" xfId="0" applyNumberFormat="1" applyFill="1" applyBorder="1" applyAlignment="1">
      <alignment horizontal="center"/>
    </xf>
    <xf numFmtId="176" fontId="0" fillId="6" borderId="12" xfId="0" applyNumberFormat="1" applyFill="1" applyBorder="1"/>
    <xf numFmtId="0" fontId="0" fillId="6" borderId="34" xfId="0" applyFill="1" applyBorder="1" applyAlignment="1">
      <alignment horizontal="center"/>
    </xf>
    <xf numFmtId="0" fontId="10" fillId="6" borderId="12" xfId="0" applyFont="1" applyFill="1" applyBorder="1"/>
    <xf numFmtId="0" fontId="10" fillId="6" borderId="35" xfId="0" applyFont="1" applyFill="1" applyBorder="1"/>
    <xf numFmtId="0" fontId="0" fillId="6" borderId="22" xfId="0" applyFill="1" applyBorder="1"/>
    <xf numFmtId="0" fontId="0" fillId="9" borderId="4" xfId="0" applyFill="1" applyBorder="1" applyAlignment="1">
      <alignment horizontal="center" wrapText="1"/>
    </xf>
    <xf numFmtId="176" fontId="0" fillId="9" borderId="4" xfId="0" applyNumberFormat="1" applyFill="1" applyBorder="1" applyAlignment="1">
      <alignment horizontal="center" wrapText="1"/>
    </xf>
    <xf numFmtId="0" fontId="10" fillId="9" borderId="12" xfId="0" applyFont="1" applyFill="1" applyBorder="1"/>
    <xf numFmtId="176" fontId="10" fillId="9" borderId="12" xfId="0" applyNumberFormat="1" applyFont="1" applyFill="1" applyBorder="1"/>
    <xf numFmtId="0" fontId="10" fillId="9" borderId="13" xfId="0" applyFont="1" applyFill="1" applyBorder="1"/>
    <xf numFmtId="0" fontId="10" fillId="9" borderId="1" xfId="0" applyFont="1" applyFill="1" applyBorder="1"/>
    <xf numFmtId="176" fontId="0" fillId="9" borderId="1" xfId="0" applyNumberFormat="1" applyFill="1" applyBorder="1"/>
    <xf numFmtId="0" fontId="0" fillId="9" borderId="15" xfId="0" applyFill="1" applyBorder="1"/>
    <xf numFmtId="0" fontId="10" fillId="9" borderId="17" xfId="0" applyFont="1" applyFill="1" applyBorder="1"/>
    <xf numFmtId="176" fontId="0" fillId="9" borderId="17" xfId="0" applyNumberFormat="1" applyFill="1" applyBorder="1"/>
    <xf numFmtId="0" fontId="0" fillId="9" borderId="18" xfId="0" applyFill="1" applyBorder="1"/>
    <xf numFmtId="0" fontId="10" fillId="9" borderId="6" xfId="0" applyFont="1" applyFill="1" applyBorder="1"/>
    <xf numFmtId="176" fontId="0" fillId="9" borderId="6" xfId="0" applyNumberFormat="1" applyFill="1" applyBorder="1"/>
    <xf numFmtId="0" fontId="0" fillId="9" borderId="6" xfId="0" applyFill="1" applyBorder="1"/>
    <xf numFmtId="0" fontId="0" fillId="9" borderId="1" xfId="0" applyFill="1" applyBorder="1"/>
    <xf numFmtId="0" fontId="10" fillId="8" borderId="35" xfId="0" applyFont="1" applyFill="1" applyBorder="1"/>
    <xf numFmtId="0" fontId="0" fillId="8" borderId="2" xfId="0" applyFill="1" applyBorder="1"/>
    <xf numFmtId="0" fontId="0" fillId="8" borderId="22" xfId="0" applyFill="1" applyBorder="1"/>
    <xf numFmtId="0" fontId="0" fillId="8" borderId="20" xfId="0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31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9" fontId="0" fillId="6" borderId="6" xfId="0" applyNumberFormat="1" applyFill="1" applyBorder="1"/>
    <xf numFmtId="0" fontId="0" fillId="0" borderId="12" xfId="0" applyFill="1" applyBorder="1" applyAlignment="1">
      <alignment horizontal="right"/>
    </xf>
    <xf numFmtId="0" fontId="0" fillId="0" borderId="12" xfId="0" applyFill="1" applyBorder="1"/>
    <xf numFmtId="0" fontId="0" fillId="7" borderId="4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9" fontId="0" fillId="7" borderId="6" xfId="0" applyNumberFormat="1" applyFill="1" applyBorder="1" applyAlignment="1">
      <alignment horizontal="center"/>
    </xf>
    <xf numFmtId="9" fontId="0" fillId="7" borderId="12" xfId="0" applyNumberFormat="1" applyFill="1" applyBorder="1" applyAlignment="1">
      <alignment horizontal="center"/>
    </xf>
    <xf numFmtId="0" fontId="0" fillId="0" borderId="12" xfId="0" applyBorder="1"/>
    <xf numFmtId="9" fontId="0" fillId="7" borderId="17" xfId="0" applyNumberFormat="1" applyFill="1" applyBorder="1" applyAlignment="1">
      <alignment horizontal="center"/>
    </xf>
    <xf numFmtId="0" fontId="0" fillId="0" borderId="17" xfId="0" applyBorder="1"/>
    <xf numFmtId="0" fontId="0" fillId="7" borderId="4" xfId="0" applyFill="1" applyBorder="1" applyAlignment="1">
      <alignment horizontal="center" vertical="center"/>
    </xf>
    <xf numFmtId="176" fontId="0" fillId="7" borderId="4" xfId="0" applyNumberFormat="1" applyFill="1" applyBorder="1" applyAlignment="1">
      <alignment horizontal="center" vertical="center"/>
    </xf>
    <xf numFmtId="0" fontId="0" fillId="7" borderId="12" xfId="0" applyFill="1" applyBorder="1"/>
    <xf numFmtId="0" fontId="0" fillId="7" borderId="1" xfId="0" applyFill="1" applyBorder="1"/>
    <xf numFmtId="0" fontId="0" fillId="7" borderId="17" xfId="0" applyFill="1" applyBorder="1"/>
    <xf numFmtId="0" fontId="0" fillId="7" borderId="6" xfId="0" applyFill="1" applyBorder="1"/>
    <xf numFmtId="176" fontId="0" fillId="5" borderId="4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9" fontId="0" fillId="5" borderId="4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/>
    </xf>
    <xf numFmtId="0" fontId="0" fillId="5" borderId="31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9" fontId="0" fillId="6" borderId="17" xfId="0" applyNumberFormat="1" applyFill="1" applyBorder="1"/>
    <xf numFmtId="176" fontId="0" fillId="7" borderId="1" xfId="0" applyNumberFormat="1" applyFill="1" applyBorder="1"/>
    <xf numFmtId="0" fontId="0" fillId="3" borderId="31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12" xfId="0" applyFill="1" applyBorder="1"/>
    <xf numFmtId="0" fontId="0" fillId="0" borderId="11" xfId="0" applyBorder="1"/>
    <xf numFmtId="0" fontId="0" fillId="0" borderId="16" xfId="0" applyBorder="1"/>
    <xf numFmtId="49" fontId="0" fillId="0" borderId="12" xfId="0" applyNumberFormat="1" applyBorder="1"/>
    <xf numFmtId="49" fontId="0" fillId="0" borderId="17" xfId="0" applyNumberFormat="1" applyBorder="1"/>
    <xf numFmtId="0" fontId="0" fillId="7" borderId="31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6" borderId="35" xfId="0" applyFill="1" applyBorder="1"/>
    <xf numFmtId="0" fontId="0" fillId="7" borderId="3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9" borderId="11" xfId="0" applyFill="1" applyBorder="1"/>
    <xf numFmtId="0" fontId="0" fillId="9" borderId="12" xfId="0" applyFill="1" applyBorder="1"/>
    <xf numFmtId="176" fontId="0" fillId="9" borderId="12" xfId="0" applyNumberFormat="1" applyFill="1" applyBorder="1" applyAlignment="1">
      <alignment horizontal="center"/>
    </xf>
    <xf numFmtId="0" fontId="0" fillId="9" borderId="14" xfId="0" applyFill="1" applyBorder="1"/>
    <xf numFmtId="176" fontId="0" fillId="9" borderId="1" xfId="0" applyNumberFormat="1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16" xfId="0" applyFill="1" applyBorder="1"/>
    <xf numFmtId="0" fontId="0" fillId="9" borderId="17" xfId="0" applyFill="1" applyBorder="1"/>
    <xf numFmtId="176" fontId="0" fillId="9" borderId="17" xfId="0" applyNumberForma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9" borderId="33" xfId="0" applyFill="1" applyBorder="1"/>
    <xf numFmtId="176" fontId="0" fillId="9" borderId="6" xfId="0" applyNumberFormat="1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1" xfId="0" applyFill="1" applyBorder="1" applyAlignment="1">
      <alignment horizontal="center" wrapText="1"/>
    </xf>
    <xf numFmtId="0" fontId="0" fillId="9" borderId="30" xfId="0" applyFill="1" applyBorder="1" applyAlignment="1">
      <alignment horizontal="center" wrapText="1"/>
    </xf>
    <xf numFmtId="0" fontId="0" fillId="0" borderId="3" xfId="0" applyFill="1" applyBorder="1"/>
    <xf numFmtId="0" fontId="0" fillId="8" borderId="1" xfId="0" applyFill="1" applyBorder="1"/>
    <xf numFmtId="176" fontId="0" fillId="0" borderId="1" xfId="0" applyNumberFormat="1" applyBorder="1" applyAlignment="1">
      <alignment horizontal="center"/>
    </xf>
    <xf numFmtId="49" fontId="0" fillId="0" borderId="4" xfId="0" applyNumberFormat="1" applyBorder="1"/>
    <xf numFmtId="0" fontId="0" fillId="0" borderId="8" xfId="0" applyBorder="1"/>
    <xf numFmtId="0" fontId="0" fillId="0" borderId="2" xfId="0" applyBorder="1"/>
    <xf numFmtId="17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14" xfId="0" applyNumberFormat="1" applyBorder="1"/>
    <xf numFmtId="1" fontId="0" fillId="0" borderId="1" xfId="0" applyNumberFormat="1" applyFill="1" applyBorder="1"/>
    <xf numFmtId="1" fontId="0" fillId="0" borderId="17" xfId="0" applyNumberFormat="1" applyFill="1" applyBorder="1"/>
    <xf numFmtId="0" fontId="0" fillId="9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9" fontId="0" fillId="6" borderId="12" xfId="2" applyFont="1" applyFill="1" applyBorder="1" applyAlignment="1"/>
    <xf numFmtId="9" fontId="0" fillId="6" borderId="1" xfId="2" applyFont="1" applyFill="1" applyBorder="1" applyAlignment="1"/>
    <xf numFmtId="9" fontId="0" fillId="6" borderId="17" xfId="2" applyFont="1" applyFill="1" applyBorder="1" applyAlignment="1"/>
    <xf numFmtId="9" fontId="0" fillId="6" borderId="6" xfId="2" applyFont="1" applyFill="1" applyBorder="1" applyAlignment="1"/>
    <xf numFmtId="176" fontId="10" fillId="6" borderId="12" xfId="0" applyNumberFormat="1" applyFont="1" applyFill="1" applyBorder="1"/>
    <xf numFmtId="176" fontId="0" fillId="6" borderId="12" xfId="2" applyNumberFormat="1" applyFont="1" applyFill="1" applyBorder="1" applyAlignment="1"/>
    <xf numFmtId="176" fontId="0" fillId="6" borderId="1" xfId="2" applyNumberFormat="1" applyFont="1" applyFill="1" applyBorder="1" applyAlignment="1"/>
    <xf numFmtId="176" fontId="0" fillId="6" borderId="17" xfId="2" applyNumberFormat="1" applyFont="1" applyFill="1" applyBorder="1" applyAlignment="1"/>
    <xf numFmtId="176" fontId="0" fillId="6" borderId="6" xfId="2" applyNumberFormat="1" applyFont="1" applyFill="1" applyBorder="1" applyAlignment="1"/>
    <xf numFmtId="176" fontId="0" fillId="7" borderId="12" xfId="2" applyNumberFormat="1" applyFont="1" applyFill="1" applyBorder="1" applyAlignment="1">
      <alignment horizontal="center"/>
    </xf>
    <xf numFmtId="176" fontId="0" fillId="7" borderId="1" xfId="2" applyNumberFormat="1" applyFont="1" applyFill="1" applyBorder="1" applyAlignment="1">
      <alignment horizontal="center"/>
    </xf>
    <xf numFmtId="176" fontId="0" fillId="7" borderId="17" xfId="2" applyNumberFormat="1" applyFont="1" applyFill="1" applyBorder="1" applyAlignment="1">
      <alignment horizontal="center"/>
    </xf>
    <xf numFmtId="176" fontId="0" fillId="7" borderId="6" xfId="2" applyNumberFormat="1" applyFont="1" applyFill="1" applyBorder="1" applyAlignment="1">
      <alignment horizontal="center"/>
    </xf>
    <xf numFmtId="176" fontId="0" fillId="9" borderId="1" xfId="2" applyNumberFormat="1" applyFont="1" applyFill="1" applyBorder="1" applyAlignment="1">
      <alignment horizontal="center"/>
    </xf>
    <xf numFmtId="176" fontId="0" fillId="9" borderId="17" xfId="2" applyNumberFormat="1" applyFont="1" applyFill="1" applyBorder="1" applyAlignment="1">
      <alignment horizontal="center"/>
    </xf>
    <xf numFmtId="176" fontId="0" fillId="9" borderId="12" xfId="2" applyNumberFormat="1" applyFont="1" applyFill="1" applyBorder="1" applyAlignment="1">
      <alignment horizontal="center"/>
    </xf>
    <xf numFmtId="176" fontId="10" fillId="6" borderId="12" xfId="2" applyNumberFormat="1" applyFont="1" applyFill="1" applyBorder="1" applyAlignment="1"/>
    <xf numFmtId="176" fontId="0" fillId="2" borderId="4" xfId="2" applyNumberFormat="1" applyFont="1" applyFill="1" applyBorder="1" applyAlignment="1">
      <alignment horizontal="center" wrapText="1"/>
    </xf>
    <xf numFmtId="176" fontId="0" fillId="0" borderId="1" xfId="2" applyNumberFormat="1" applyFont="1" applyBorder="1" applyAlignment="1"/>
    <xf numFmtId="176" fontId="0" fillId="0" borderId="0" xfId="2" applyNumberFormat="1" applyFont="1" applyAlignment="1"/>
    <xf numFmtId="176" fontId="0" fillId="4" borderId="4" xfId="2" applyNumberFormat="1" applyFont="1" applyFill="1" applyBorder="1" applyAlignment="1">
      <alignment horizontal="center" vertical="center"/>
    </xf>
    <xf numFmtId="176" fontId="0" fillId="5" borderId="4" xfId="2" applyNumberFormat="1" applyFont="1" applyFill="1" applyBorder="1" applyAlignment="1">
      <alignment horizontal="center" vertical="center"/>
    </xf>
    <xf numFmtId="176" fontId="0" fillId="3" borderId="4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3" xfId="0" applyNumberFormat="1" applyBorder="1"/>
    <xf numFmtId="49" fontId="0" fillId="0" borderId="23" xfId="0" applyNumberFormat="1" applyBorder="1"/>
    <xf numFmtId="0" fontId="0" fillId="0" borderId="28" xfId="0" applyBorder="1"/>
    <xf numFmtId="49" fontId="0" fillId="0" borderId="54" xfId="0" applyNumberFormat="1" applyBorder="1"/>
    <xf numFmtId="49" fontId="0" fillId="0" borderId="14" xfId="0" applyNumberFormat="1" applyBorder="1"/>
    <xf numFmtId="49" fontId="0" fillId="0" borderId="9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0" fontId="0" fillId="0" borderId="20" xfId="0" applyBorder="1"/>
    <xf numFmtId="0" fontId="0" fillId="0" borderId="22" xfId="0" applyBorder="1"/>
    <xf numFmtId="0" fontId="0" fillId="0" borderId="35" xfId="0" applyBorder="1"/>
    <xf numFmtId="0" fontId="0" fillId="0" borderId="55" xfId="0" applyBorder="1"/>
    <xf numFmtId="0" fontId="0" fillId="0" borderId="19" xfId="0" applyBorder="1"/>
    <xf numFmtId="0" fontId="0" fillId="0" borderId="29" xfId="0" applyBorder="1"/>
    <xf numFmtId="0" fontId="0" fillId="0" borderId="32" xfId="0" applyBorder="1"/>
    <xf numFmtId="0" fontId="0" fillId="0" borderId="6" xfId="0" applyNumberFormat="1" applyFill="1" applyBorder="1"/>
    <xf numFmtId="0" fontId="0" fillId="6" borderId="9" xfId="0" applyFill="1" applyBorder="1"/>
    <xf numFmtId="0" fontId="0" fillId="0" borderId="1" xfId="0" applyNumberFormat="1" applyFill="1" applyBorder="1"/>
    <xf numFmtId="0" fontId="0" fillId="0" borderId="17" xfId="0" applyFill="1" applyBorder="1" applyAlignment="1">
      <alignment horizontal="right"/>
    </xf>
    <xf numFmtId="0" fontId="0" fillId="0" borderId="1" xfId="0" applyFill="1" applyBorder="1" applyAlignment="1"/>
    <xf numFmtId="0" fontId="0" fillId="7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12" xfId="0" applyFill="1" applyBorder="1" applyAlignment="1"/>
    <xf numFmtId="9" fontId="0" fillId="6" borderId="12" xfId="0" applyNumberFormat="1" applyFill="1" applyBorder="1" applyAlignment="1"/>
    <xf numFmtId="0" fontId="0" fillId="6" borderId="12" xfId="0" applyFill="1" applyBorder="1" applyAlignment="1"/>
    <xf numFmtId="9" fontId="0" fillId="6" borderId="1" xfId="0" applyNumberFormat="1" applyFill="1" applyBorder="1" applyAlignment="1"/>
    <xf numFmtId="0" fontId="0" fillId="6" borderId="1" xfId="0" applyFill="1" applyBorder="1" applyAlignment="1"/>
    <xf numFmtId="0" fontId="0" fillId="0" borderId="17" xfId="0" applyFill="1" applyBorder="1" applyAlignment="1"/>
    <xf numFmtId="9" fontId="0" fillId="6" borderId="17" xfId="0" applyNumberFormat="1" applyFill="1" applyBorder="1" applyAlignment="1"/>
    <xf numFmtId="0" fontId="0" fillId="6" borderId="17" xfId="0" applyFill="1" applyBorder="1" applyAlignment="1"/>
    <xf numFmtId="0" fontId="0" fillId="0" borderId="6" xfId="0" applyNumberFormat="1" applyFill="1" applyBorder="1" applyAlignment="1"/>
    <xf numFmtId="9" fontId="0" fillId="6" borderId="6" xfId="0" applyNumberFormat="1" applyFill="1" applyBorder="1" applyAlignment="1"/>
    <xf numFmtId="0" fontId="0" fillId="6" borderId="6" xfId="0" applyFill="1" applyBorder="1" applyAlignment="1"/>
    <xf numFmtId="0" fontId="0" fillId="0" borderId="1" xfId="0" applyNumberFormat="1" applyBorder="1" applyAlignment="1"/>
    <xf numFmtId="0" fontId="0" fillId="0" borderId="1" xfId="0" applyBorder="1" applyAlignment="1"/>
    <xf numFmtId="176" fontId="0" fillId="6" borderId="12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176" fontId="0" fillId="6" borderId="17" xfId="0" applyNumberFormat="1" applyFill="1" applyBorder="1" applyAlignment="1">
      <alignment horizontal="center" vertical="center"/>
    </xf>
    <xf numFmtId="176" fontId="0" fillId="6" borderId="6" xfId="0" applyNumberFormat="1" applyFill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right"/>
    </xf>
    <xf numFmtId="176" fontId="2" fillId="0" borderId="6" xfId="0" applyNumberFormat="1" applyFont="1" applyFill="1" applyBorder="1"/>
    <xf numFmtId="38" fontId="2" fillId="0" borderId="6" xfId="5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Border="1"/>
    <xf numFmtId="0" fontId="2" fillId="0" borderId="9" xfId="0" applyFont="1" applyFill="1" applyBorder="1" applyAlignment="1">
      <alignment horizontal="right"/>
    </xf>
    <xf numFmtId="0" fontId="2" fillId="0" borderId="65" xfId="0" applyFont="1" applyFill="1" applyBorder="1" applyAlignment="1">
      <alignment horizontal="center"/>
    </xf>
    <xf numFmtId="38" fontId="2" fillId="0" borderId="9" xfId="5" applyNumberFormat="1" applyFont="1" applyFill="1" applyBorder="1" applyAlignment="1">
      <alignment horizontal="right"/>
    </xf>
    <xf numFmtId="0" fontId="2" fillId="0" borderId="65" xfId="0" applyFont="1" applyFill="1" applyBorder="1" applyAlignment="1"/>
    <xf numFmtId="49" fontId="2" fillId="0" borderId="6" xfId="0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60" xfId="0" applyFont="1" applyBorder="1"/>
    <xf numFmtId="0" fontId="2" fillId="0" borderId="60" xfId="0" applyFont="1" applyFill="1" applyBorder="1"/>
    <xf numFmtId="0" fontId="2" fillId="0" borderId="6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right"/>
    </xf>
    <xf numFmtId="176" fontId="2" fillId="3" borderId="25" xfId="0" applyNumberFormat="1" applyFont="1" applyFill="1" applyBorder="1" applyAlignment="1">
      <alignment horizontal="right"/>
    </xf>
    <xf numFmtId="0" fontId="2" fillId="3" borderId="46" xfId="0" applyFont="1" applyFill="1" applyBorder="1" applyAlignment="1">
      <alignment horizontal="center" wrapText="1"/>
    </xf>
    <xf numFmtId="38" fontId="2" fillId="3" borderId="24" xfId="0" applyNumberFormat="1" applyFont="1" applyFill="1" applyBorder="1" applyAlignment="1">
      <alignment horizontal="right"/>
    </xf>
    <xf numFmtId="38" fontId="2" fillId="3" borderId="25" xfId="0" applyNumberFormat="1" applyFont="1" applyFill="1" applyBorder="1" applyAlignment="1">
      <alignment horizontal="right"/>
    </xf>
    <xf numFmtId="49" fontId="2" fillId="10" borderId="1" xfId="0" applyNumberFormat="1" applyFont="1" applyFill="1" applyBorder="1" applyAlignment="1"/>
    <xf numFmtId="0" fontId="2" fillId="10" borderId="65" xfId="0" applyFont="1" applyFill="1" applyBorder="1" applyAlignment="1"/>
    <xf numFmtId="0" fontId="2" fillId="10" borderId="9" xfId="0" applyFont="1" applyFill="1" applyBorder="1" applyAlignment="1">
      <alignment horizontal="right"/>
    </xf>
    <xf numFmtId="176" fontId="2" fillId="10" borderId="6" xfId="0" applyNumberFormat="1" applyFont="1" applyFill="1" applyBorder="1"/>
    <xf numFmtId="0" fontId="2" fillId="10" borderId="6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right"/>
    </xf>
    <xf numFmtId="38" fontId="2" fillId="10" borderId="9" xfId="5" applyNumberFormat="1" applyFont="1" applyFill="1" applyBorder="1" applyAlignment="1">
      <alignment horizontal="right"/>
    </xf>
    <xf numFmtId="38" fontId="2" fillId="10" borderId="6" xfId="5" applyNumberFormat="1" applyFont="1" applyFill="1" applyBorder="1" applyAlignment="1">
      <alignment horizontal="right"/>
    </xf>
    <xf numFmtId="0" fontId="15" fillId="3" borderId="46" xfId="4" applyFont="1" applyFill="1" applyBorder="1" applyAlignment="1">
      <alignment horizontal="center" wrapText="1"/>
    </xf>
    <xf numFmtId="0" fontId="2" fillId="0" borderId="65" xfId="0" applyFont="1" applyFill="1" applyBorder="1" applyAlignment="1">
      <alignment horizontal="center" wrapText="1"/>
    </xf>
    <xf numFmtId="0" fontId="2" fillId="10" borderId="65" xfId="0" applyFont="1" applyFill="1" applyBorder="1" applyAlignment="1">
      <alignment horizontal="center" wrapText="1"/>
    </xf>
    <xf numFmtId="0" fontId="17" fillId="0" borderId="0" xfId="8" applyFont="1"/>
    <xf numFmtId="49" fontId="18" fillId="0" borderId="0" xfId="6" quotePrefix="1" applyNumberFormat="1" applyFont="1"/>
    <xf numFmtId="0" fontId="17" fillId="0" borderId="0" xfId="6" applyFont="1"/>
    <xf numFmtId="49" fontId="18" fillId="0" borderId="0" xfId="6" applyNumberFormat="1" applyFont="1"/>
    <xf numFmtId="0" fontId="19" fillId="0" borderId="0" xfId="6" applyFont="1"/>
    <xf numFmtId="0" fontId="13" fillId="0" borderId="0" xfId="6" applyAlignment="1">
      <alignment horizontal="right"/>
    </xf>
    <xf numFmtId="0" fontId="13" fillId="0" borderId="0" xfId="6"/>
    <xf numFmtId="0" fontId="17" fillId="11" borderId="4" xfId="8" applyFont="1" applyFill="1" applyBorder="1" applyAlignment="1">
      <alignment horizontal="center"/>
    </xf>
    <xf numFmtId="0" fontId="13" fillId="11" borderId="2" xfId="6" applyFill="1" applyBorder="1" applyAlignment="1">
      <alignment horizontal="centerContinuous"/>
    </xf>
    <xf numFmtId="0" fontId="13" fillId="11" borderId="5" xfId="6" applyFill="1" applyBorder="1" applyAlignment="1">
      <alignment horizontal="centerContinuous"/>
    </xf>
    <xf numFmtId="0" fontId="13" fillId="11" borderId="3" xfId="6" applyFill="1" applyBorder="1" applyAlignment="1">
      <alignment horizontal="centerContinuous"/>
    </xf>
    <xf numFmtId="0" fontId="13" fillId="11" borderId="5" xfId="9" applyFill="1" applyBorder="1" applyAlignment="1">
      <alignment horizontal="centerContinuous"/>
    </xf>
    <xf numFmtId="0" fontId="13" fillId="11" borderId="3" xfId="9" applyFill="1" applyBorder="1" applyAlignment="1">
      <alignment horizontal="centerContinuous"/>
    </xf>
    <xf numFmtId="0" fontId="13" fillId="11" borderId="2" xfId="0" applyFont="1" applyFill="1" applyBorder="1" applyAlignment="1">
      <alignment horizontal="centerContinuous"/>
    </xf>
    <xf numFmtId="0" fontId="13" fillId="11" borderId="5" xfId="0" applyFont="1" applyFill="1" applyBorder="1" applyAlignment="1">
      <alignment horizontal="centerContinuous"/>
    </xf>
    <xf numFmtId="0" fontId="13" fillId="11" borderId="3" xfId="0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11" borderId="66" xfId="8" applyFont="1" applyFill="1" applyBorder="1" applyAlignment="1">
      <alignment horizontal="center"/>
    </xf>
    <xf numFmtId="0" fontId="13" fillId="11" borderId="19" xfId="6" applyFill="1" applyBorder="1" applyAlignment="1">
      <alignment horizontal="centerContinuous" shrinkToFit="1"/>
    </xf>
    <xf numFmtId="0" fontId="13" fillId="11" borderId="60" xfId="6" applyFill="1" applyBorder="1" applyAlignment="1">
      <alignment horizontal="centerContinuous" shrinkToFit="1"/>
    </xf>
    <xf numFmtId="0" fontId="13" fillId="11" borderId="8" xfId="6" applyFill="1" applyBorder="1" applyAlignment="1">
      <alignment horizontal="centerContinuous"/>
    </xf>
    <xf numFmtId="0" fontId="0" fillId="11" borderId="2" xfId="6" applyFont="1" applyFill="1" applyBorder="1" applyAlignment="1">
      <alignment horizontal="centerContinuous" shrinkToFit="1"/>
    </xf>
    <xf numFmtId="0" fontId="13" fillId="11" borderId="5" xfId="6" applyFill="1" applyBorder="1" applyAlignment="1">
      <alignment horizontal="centerContinuous" shrinkToFit="1"/>
    </xf>
    <xf numFmtId="0" fontId="13" fillId="11" borderId="8" xfId="6" applyFill="1" applyBorder="1" applyAlignment="1">
      <alignment horizontal="centerContinuous" shrinkToFit="1"/>
    </xf>
    <xf numFmtId="0" fontId="13" fillId="11" borderId="2" xfId="6" applyFill="1" applyBorder="1" applyAlignment="1">
      <alignment horizontal="centerContinuous" shrinkToFit="1"/>
    </xf>
    <xf numFmtId="0" fontId="13" fillId="11" borderId="3" xfId="6" applyFill="1" applyBorder="1" applyAlignment="1">
      <alignment horizontal="centerContinuous" shrinkToFit="1"/>
    </xf>
    <xf numFmtId="0" fontId="13" fillId="11" borderId="19" xfId="6" applyFill="1" applyBorder="1" applyAlignment="1">
      <alignment horizontal="centerContinuous"/>
    </xf>
    <xf numFmtId="0" fontId="13" fillId="11" borderId="60" xfId="6" applyFill="1" applyBorder="1" applyAlignment="1">
      <alignment horizontal="centerContinuous"/>
    </xf>
    <xf numFmtId="0" fontId="13" fillId="11" borderId="20" xfId="6" applyFill="1" applyBorder="1" applyAlignment="1">
      <alignment horizontal="centerContinuous"/>
    </xf>
    <xf numFmtId="0" fontId="13" fillId="11" borderId="21" xfId="6" applyFill="1" applyBorder="1" applyAlignment="1">
      <alignment horizontal="centerContinuous"/>
    </xf>
    <xf numFmtId="0" fontId="13" fillId="11" borderId="9" xfId="6" applyFill="1" applyBorder="1" applyAlignment="1">
      <alignment horizontal="centerContinuous"/>
    </xf>
    <xf numFmtId="0" fontId="0" fillId="11" borderId="1" xfId="6" applyFont="1" applyFill="1" applyBorder="1" applyAlignment="1">
      <alignment horizontal="centerContinuous"/>
    </xf>
    <xf numFmtId="0" fontId="13" fillId="11" borderId="1" xfId="6" applyFill="1" applyBorder="1" applyAlignment="1">
      <alignment horizontal="centerContinuous"/>
    </xf>
    <xf numFmtId="0" fontId="0" fillId="11" borderId="2" xfId="6" applyFont="1" applyFill="1" applyBorder="1" applyAlignment="1">
      <alignment horizontal="centerContinuous"/>
    </xf>
    <xf numFmtId="0" fontId="13" fillId="11" borderId="20" xfId="6" applyFill="1" applyBorder="1" applyAlignment="1">
      <alignment horizontal="centerContinuous" shrinkToFit="1"/>
    </xf>
    <xf numFmtId="0" fontId="13" fillId="11" borderId="9" xfId="6" applyFill="1" applyBorder="1" applyAlignment="1">
      <alignment horizontal="centerContinuous" shrinkToFit="1"/>
    </xf>
    <xf numFmtId="0" fontId="13" fillId="11" borderId="21" xfId="6" applyFill="1" applyBorder="1" applyAlignment="1">
      <alignment horizontal="centerContinuous" shrinkToFit="1"/>
    </xf>
    <xf numFmtId="0" fontId="17" fillId="11" borderId="6" xfId="8" applyFont="1" applyFill="1" applyBorder="1" applyAlignment="1">
      <alignment horizontal="center"/>
    </xf>
    <xf numFmtId="0" fontId="13" fillId="11" borderId="1" xfId="6" applyFill="1" applyBorder="1" applyAlignment="1">
      <alignment horizontal="center"/>
    </xf>
    <xf numFmtId="0" fontId="0" fillId="11" borderId="1" xfId="6" applyFont="1" applyFill="1" applyBorder="1" applyAlignment="1">
      <alignment horizontal="center" shrinkToFit="1"/>
    </xf>
    <xf numFmtId="0" fontId="0" fillId="11" borderId="1" xfId="6" applyFont="1" applyFill="1" applyBorder="1" applyAlignment="1">
      <alignment horizontal="center"/>
    </xf>
    <xf numFmtId="0" fontId="17" fillId="2" borderId="0" xfId="8" applyFont="1" applyFill="1" applyAlignment="1">
      <alignment horizontal="left"/>
    </xf>
    <xf numFmtId="0" fontId="17" fillId="2" borderId="0" xfId="8" applyFont="1" applyFill="1" applyAlignment="1">
      <alignment horizontal="center"/>
    </xf>
    <xf numFmtId="177" fontId="17" fillId="2" borderId="0" xfId="6" applyNumberFormat="1" applyFont="1" applyFill="1" applyAlignment="1">
      <alignment horizontal="right"/>
    </xf>
    <xf numFmtId="178" fontId="17" fillId="2" borderId="0" xfId="6" applyNumberFormat="1" applyFont="1" applyFill="1" applyAlignment="1">
      <alignment horizontal="right"/>
    </xf>
    <xf numFmtId="178" fontId="17" fillId="2" borderId="0" xfId="8" applyNumberFormat="1" applyFont="1" applyFill="1"/>
    <xf numFmtId="179" fontId="17" fillId="2" borderId="0" xfId="6" applyNumberFormat="1" applyFont="1" applyFill="1" applyAlignment="1">
      <alignment horizontal="right"/>
    </xf>
    <xf numFmtId="177" fontId="17" fillId="2" borderId="0" xfId="8" applyNumberFormat="1" applyFont="1" applyFill="1"/>
    <xf numFmtId="0" fontId="17" fillId="0" borderId="0" xfId="8" applyFont="1" applyAlignment="1">
      <alignment horizontal="left"/>
    </xf>
    <xf numFmtId="177" fontId="17" fillId="0" borderId="0" xfId="6" applyNumberFormat="1" applyFont="1" applyAlignment="1">
      <alignment horizontal="right"/>
    </xf>
    <xf numFmtId="178" fontId="17" fillId="0" borderId="0" xfId="6" applyNumberFormat="1" applyFont="1" applyAlignment="1">
      <alignment horizontal="right"/>
    </xf>
    <xf numFmtId="178" fontId="17" fillId="0" borderId="0" xfId="8" applyNumberFormat="1" applyFont="1"/>
    <xf numFmtId="179" fontId="17" fillId="0" borderId="0" xfId="6" applyNumberFormat="1" applyFont="1" applyAlignment="1">
      <alignment horizontal="right"/>
    </xf>
    <xf numFmtId="177" fontId="17" fillId="0" borderId="0" xfId="8" applyNumberFormat="1" applyFont="1"/>
    <xf numFmtId="0" fontId="0" fillId="0" borderId="1" xfId="0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1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6" borderId="50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0" fontId="7" fillId="6" borderId="50" xfId="0" applyFont="1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 wrapText="1"/>
    </xf>
    <xf numFmtId="0" fontId="0" fillId="6" borderId="47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1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14" fillId="7" borderId="10" xfId="4" applyFont="1" applyFill="1" applyBorder="1" applyAlignment="1">
      <alignment horizontal="center" vertical="center" wrapText="1"/>
    </xf>
    <xf numFmtId="0" fontId="14" fillId="7" borderId="59" xfId="4" applyFont="1" applyFill="1" applyBorder="1" applyAlignment="1">
      <alignment horizontal="center" vertical="center" wrapText="1"/>
    </xf>
    <xf numFmtId="0" fontId="16" fillId="7" borderId="61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14" fontId="9" fillId="3" borderId="62" xfId="0" applyNumberFormat="1" applyFont="1" applyFill="1" applyBorder="1" applyAlignment="1">
      <alignment horizontal="center" vertical="center" wrapText="1"/>
    </xf>
    <xf numFmtId="14" fontId="9" fillId="3" borderId="56" xfId="0" applyNumberFormat="1" applyFont="1" applyFill="1" applyBorder="1" applyAlignment="1">
      <alignment horizontal="center" vertical="center" wrapText="1"/>
    </xf>
    <xf numFmtId="14" fontId="9" fillId="7" borderId="41" xfId="0" applyNumberFormat="1" applyFont="1" applyFill="1" applyBorder="1" applyAlignment="1">
      <alignment horizontal="center" vertical="center" wrapText="1"/>
    </xf>
    <xf numFmtId="14" fontId="9" fillId="7" borderId="43" xfId="0" applyNumberFormat="1" applyFont="1" applyFill="1" applyBorder="1" applyAlignment="1">
      <alignment horizontal="center" vertical="center" wrapText="1"/>
    </xf>
    <xf numFmtId="14" fontId="9" fillId="7" borderId="63" xfId="0" applyNumberFormat="1" applyFont="1" applyFill="1" applyBorder="1" applyAlignment="1">
      <alignment horizontal="center" vertical="center" wrapText="1"/>
    </xf>
    <xf numFmtId="14" fontId="9" fillId="7" borderId="64" xfId="0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17" fillId="11" borderId="66" xfId="8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0">
    <cellStyle name="パーセント" xfId="2" builtinId="5"/>
    <cellStyle name="桁区切り" xfId="5" builtinId="6"/>
    <cellStyle name="桁区切り 2" xfId="3" xr:uid="{78FC7AAF-05D1-49D5-A0B3-A9D82C2AD06A}"/>
    <cellStyle name="標準" xfId="0" builtinId="0"/>
    <cellStyle name="標準 2" xfId="4" xr:uid="{F3876083-E342-4F8B-8A12-F14CA0145D21}"/>
    <cellStyle name="標準 3" xfId="1" xr:uid="{1991AC92-FCE6-4D60-8A0F-A94C65B7AA5A}"/>
    <cellStyle name="標準 4" xfId="7" xr:uid="{F1011C91-E486-4D1D-8559-A378DD060F32}"/>
    <cellStyle name="標準_ＣＳ向上サンプル_ＣＳ指標対応について2" xfId="8" xr:uid="{A708E763-931C-4730-8A77-54140A364522}"/>
    <cellStyle name="標準_ＣＳ向上サンプル_excelテンプレート集" xfId="6" xr:uid="{F8A6B8C4-8D12-46B4-B071-44EA1E5B0CB6}"/>
    <cellStyle name="標準_総合表temp" xfId="9" xr:uid="{88185C60-5359-403A-AEC5-7AFD9FDA82C4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FCB1-1D0A-4B26-B6F6-F9787C535B11}">
  <sheetPr>
    <tabColor rgb="FFFFC000"/>
  </sheetPr>
  <dimension ref="A1:BK92"/>
  <sheetViews>
    <sheetView workbookViewId="0">
      <pane xSplit="4" topLeftCell="E1" activePane="topRight" state="frozen"/>
      <selection activeCell="BF22" sqref="BF22"/>
      <selection pane="topRight" activeCell="E3" sqref="E3"/>
    </sheetView>
  </sheetViews>
  <sheetFormatPr defaultRowHeight="18.75" x14ac:dyDescent="0.4"/>
  <cols>
    <col min="1" max="1" width="11" bestFit="1" customWidth="1"/>
    <col min="2" max="2" width="13" bestFit="1" customWidth="1"/>
    <col min="3" max="3" width="42.125" bestFit="1" customWidth="1"/>
    <col min="4" max="4" width="7.125" customWidth="1"/>
    <col min="5" max="5" width="9" customWidth="1"/>
    <col min="6" max="6" width="8.25" style="20" customWidth="1"/>
    <col min="7" max="7" width="9" style="20" customWidth="1"/>
    <col min="8" max="8" width="5.25" customWidth="1"/>
    <col min="9" max="9" width="9" customWidth="1"/>
    <col min="10" max="10" width="8.25" style="21" customWidth="1"/>
    <col min="11" max="11" width="9" style="3" customWidth="1"/>
    <col min="12" max="12" width="5.5" customWidth="1"/>
    <col min="13" max="13" width="9" customWidth="1"/>
    <col min="14" max="14" width="8.25" style="21" customWidth="1"/>
    <col min="15" max="15" width="9" style="3" customWidth="1"/>
    <col min="16" max="16" width="5.25" customWidth="1"/>
    <col min="17" max="17" width="9" customWidth="1"/>
    <col min="18" max="18" width="7.375" style="36" customWidth="1"/>
    <col min="19" max="19" width="9" style="20" customWidth="1"/>
    <col min="20" max="21" width="9" customWidth="1"/>
    <col min="22" max="22" width="9" style="34" customWidth="1"/>
    <col min="23" max="23" width="9" style="3" customWidth="1"/>
    <col min="24" max="25" width="9" customWidth="1"/>
    <col min="26" max="26" width="9" style="34" customWidth="1"/>
    <col min="27" max="29" width="9" style="3" customWidth="1"/>
    <col min="30" max="30" width="10.125" style="34" customWidth="1"/>
    <col min="31" max="31" width="9" style="3" customWidth="1"/>
    <col min="32" max="33" width="9" customWidth="1"/>
    <col min="34" max="34" width="9" style="34" customWidth="1"/>
    <col min="35" max="35" width="9" style="3" customWidth="1"/>
    <col min="36" max="37" width="9" customWidth="1"/>
    <col min="38" max="38" width="8.25" style="34" customWidth="1"/>
    <col min="39" max="39" width="7.875" style="3" customWidth="1"/>
    <col min="40" max="41" width="9" customWidth="1"/>
    <col min="42" max="42" width="8.25" style="36" customWidth="1"/>
    <col min="43" max="43" width="8.25" customWidth="1"/>
    <col min="44" max="44" width="10" customWidth="1"/>
    <col min="45" max="45" width="11.25" customWidth="1"/>
    <col min="46" max="47" width="9" customWidth="1"/>
    <col min="48" max="48" width="10" customWidth="1"/>
    <col min="49" max="49" width="10.625" customWidth="1"/>
    <col min="50" max="50" width="8.25" customWidth="1"/>
    <col min="51" max="51" width="15" customWidth="1"/>
    <col min="52" max="53" width="9.625" customWidth="1"/>
    <col min="54" max="54" width="9.625" style="209" customWidth="1"/>
    <col min="55" max="55" width="9.625" customWidth="1"/>
    <col min="56" max="57" width="9" customWidth="1"/>
    <col min="58" max="58" width="9" style="36" customWidth="1"/>
    <col min="59" max="59" width="9" customWidth="1"/>
    <col min="60" max="63" width="9" style="111"/>
  </cols>
  <sheetData>
    <row r="1" spans="1:63" x14ac:dyDescent="0.4">
      <c r="A1" s="368" t="s">
        <v>0</v>
      </c>
      <c r="B1" s="369"/>
      <c r="C1" s="370"/>
      <c r="D1" s="346" t="s">
        <v>1</v>
      </c>
      <c r="E1" s="346"/>
      <c r="F1" s="346"/>
      <c r="G1" s="346"/>
      <c r="H1" s="346" t="s">
        <v>2</v>
      </c>
      <c r="I1" s="346"/>
      <c r="J1" s="346"/>
      <c r="K1" s="346"/>
      <c r="L1" s="346" t="s">
        <v>3</v>
      </c>
      <c r="M1" s="346"/>
      <c r="N1" s="346"/>
      <c r="O1" s="346"/>
      <c r="P1" s="346" t="s">
        <v>4</v>
      </c>
      <c r="Q1" s="346"/>
      <c r="R1" s="346"/>
      <c r="S1" s="346"/>
      <c r="T1" s="346" t="s">
        <v>5</v>
      </c>
      <c r="U1" s="346"/>
      <c r="V1" s="346"/>
      <c r="W1" s="346"/>
      <c r="X1" s="346" t="s">
        <v>6</v>
      </c>
      <c r="Y1" s="346"/>
      <c r="Z1" s="346"/>
      <c r="AA1" s="346"/>
      <c r="AB1" s="349" t="s">
        <v>7</v>
      </c>
      <c r="AC1" s="350"/>
      <c r="AD1" s="350"/>
      <c r="AE1" s="351"/>
      <c r="AF1" s="346" t="s">
        <v>8</v>
      </c>
      <c r="AG1" s="346"/>
      <c r="AH1" s="346"/>
      <c r="AI1" s="346"/>
      <c r="AJ1" s="346" t="s">
        <v>9</v>
      </c>
      <c r="AK1" s="346"/>
      <c r="AL1" s="346"/>
      <c r="AM1" s="353"/>
      <c r="AN1" s="354" t="s">
        <v>10</v>
      </c>
      <c r="AO1" s="355"/>
      <c r="AP1" s="355"/>
      <c r="AQ1" s="356"/>
      <c r="AR1" s="348" t="s">
        <v>11</v>
      </c>
      <c r="AS1" s="346"/>
      <c r="AT1" s="346"/>
      <c r="AU1" s="346"/>
      <c r="AV1" s="346" t="s">
        <v>12</v>
      </c>
      <c r="AW1" s="346"/>
      <c r="AX1" s="346"/>
      <c r="AY1" s="346"/>
      <c r="AZ1" s="346" t="s">
        <v>13</v>
      </c>
      <c r="BA1" s="346"/>
      <c r="BB1" s="346"/>
      <c r="BC1" s="346"/>
      <c r="BD1" s="352" t="s">
        <v>14</v>
      </c>
      <c r="BE1" s="352"/>
      <c r="BF1" s="352"/>
      <c r="BG1" s="352"/>
      <c r="BH1" s="347" t="s">
        <v>15</v>
      </c>
      <c r="BI1" s="347"/>
      <c r="BJ1" s="347"/>
      <c r="BK1" s="347"/>
    </row>
    <row r="2" spans="1:63" ht="40.5" customHeight="1" thickBot="1" x14ac:dyDescent="0.45">
      <c r="A2" s="371"/>
      <c r="B2" s="372"/>
      <c r="C2" s="373"/>
      <c r="D2" s="37" t="s">
        <v>16</v>
      </c>
      <c r="E2" s="37" t="s">
        <v>17</v>
      </c>
      <c r="F2" s="38" t="s">
        <v>18</v>
      </c>
      <c r="G2" s="38" t="s">
        <v>19</v>
      </c>
      <c r="H2" s="37" t="s">
        <v>16</v>
      </c>
      <c r="I2" s="37" t="s">
        <v>17</v>
      </c>
      <c r="J2" s="39" t="s">
        <v>18</v>
      </c>
      <c r="K2" s="37" t="s">
        <v>19</v>
      </c>
      <c r="L2" s="37" t="s">
        <v>16</v>
      </c>
      <c r="M2" s="37" t="s">
        <v>17</v>
      </c>
      <c r="N2" s="39" t="s">
        <v>18</v>
      </c>
      <c r="O2" s="37" t="s">
        <v>19</v>
      </c>
      <c r="P2" s="37" t="s">
        <v>16</v>
      </c>
      <c r="Q2" s="37" t="s">
        <v>17</v>
      </c>
      <c r="R2" s="40" t="s">
        <v>18</v>
      </c>
      <c r="S2" s="38" t="s">
        <v>19</v>
      </c>
      <c r="T2" s="37" t="s">
        <v>16</v>
      </c>
      <c r="U2" s="37" t="s">
        <v>17</v>
      </c>
      <c r="V2" s="40" t="s">
        <v>18</v>
      </c>
      <c r="W2" s="37" t="s">
        <v>19</v>
      </c>
      <c r="X2" s="37" t="s">
        <v>16</v>
      </c>
      <c r="Y2" s="37" t="s">
        <v>17</v>
      </c>
      <c r="Z2" s="40" t="s">
        <v>18</v>
      </c>
      <c r="AA2" s="37" t="s">
        <v>19</v>
      </c>
      <c r="AB2" s="56" t="s">
        <v>16</v>
      </c>
      <c r="AC2" s="56" t="s">
        <v>17</v>
      </c>
      <c r="AD2" s="57" t="s">
        <v>18</v>
      </c>
      <c r="AE2" s="56" t="s">
        <v>19</v>
      </c>
      <c r="AF2" s="37" t="s">
        <v>16</v>
      </c>
      <c r="AG2" s="37" t="s">
        <v>17</v>
      </c>
      <c r="AH2" s="40" t="s">
        <v>18</v>
      </c>
      <c r="AI2" s="37" t="s">
        <v>19</v>
      </c>
      <c r="AJ2" s="37" t="s">
        <v>16</v>
      </c>
      <c r="AK2" s="37" t="s">
        <v>17</v>
      </c>
      <c r="AL2" s="40" t="s">
        <v>18</v>
      </c>
      <c r="AM2" s="41" t="s">
        <v>19</v>
      </c>
      <c r="AN2" s="42" t="s">
        <v>16</v>
      </c>
      <c r="AO2" s="37" t="s">
        <v>17</v>
      </c>
      <c r="AP2" s="40" t="s">
        <v>18</v>
      </c>
      <c r="AQ2" s="43" t="s">
        <v>19</v>
      </c>
      <c r="AR2" s="44" t="s">
        <v>16</v>
      </c>
      <c r="AS2" s="37" t="s">
        <v>17</v>
      </c>
      <c r="AT2" s="37" t="s">
        <v>18</v>
      </c>
      <c r="AU2" s="37" t="s">
        <v>19</v>
      </c>
      <c r="AV2" s="37" t="s">
        <v>16</v>
      </c>
      <c r="AW2" s="37" t="s">
        <v>17</v>
      </c>
      <c r="AX2" s="37" t="s">
        <v>18</v>
      </c>
      <c r="AY2" s="37" t="s">
        <v>19</v>
      </c>
      <c r="AZ2" s="37" t="s">
        <v>16</v>
      </c>
      <c r="BA2" s="37" t="s">
        <v>17</v>
      </c>
      <c r="BB2" s="207" t="s">
        <v>18</v>
      </c>
      <c r="BC2" s="37" t="s">
        <v>19</v>
      </c>
      <c r="BD2" s="67" t="s">
        <v>16</v>
      </c>
      <c r="BE2" s="67" t="s">
        <v>17</v>
      </c>
      <c r="BF2" s="68" t="s">
        <v>18</v>
      </c>
      <c r="BG2" s="67" t="s">
        <v>19</v>
      </c>
      <c r="BH2" s="92" t="s">
        <v>16</v>
      </c>
      <c r="BI2" s="92" t="s">
        <v>17</v>
      </c>
      <c r="BJ2" s="93" t="s">
        <v>18</v>
      </c>
      <c r="BK2" s="92" t="s">
        <v>19</v>
      </c>
    </row>
    <row r="3" spans="1:63" ht="18.75" customHeight="1" x14ac:dyDescent="0.4">
      <c r="A3" s="360" t="s">
        <v>20</v>
      </c>
      <c r="B3" s="361"/>
      <c r="C3" s="362"/>
      <c r="D3" s="119">
        <v>1242</v>
      </c>
      <c r="E3" s="119">
        <v>1039</v>
      </c>
      <c r="F3" s="254">
        <v>0.83655394524959747</v>
      </c>
      <c r="G3" s="78" t="s">
        <v>239</v>
      </c>
      <c r="H3" s="187"/>
      <c r="I3" s="187"/>
      <c r="J3" s="81"/>
      <c r="K3" s="82"/>
      <c r="L3" s="187"/>
      <c r="M3" s="187"/>
      <c r="N3" s="81"/>
      <c r="O3" s="82"/>
      <c r="P3" s="187"/>
      <c r="Q3" s="187"/>
      <c r="R3" s="85"/>
      <c r="S3" s="78"/>
      <c r="T3" s="187"/>
      <c r="U3" s="187"/>
      <c r="V3" s="85"/>
      <c r="W3" s="82"/>
      <c r="X3" s="187"/>
      <c r="Y3" s="187"/>
      <c r="Z3" s="85"/>
      <c r="AA3" s="82"/>
      <c r="AB3" s="58">
        <f>D3+H3+L3+P3+T3+X3</f>
        <v>1242</v>
      </c>
      <c r="AC3" s="58">
        <f>E3+I3+M3+Q3+U3+Y3</f>
        <v>1039</v>
      </c>
      <c r="AD3" s="59">
        <f t="shared" ref="AD3:AD71" si="0">AC3/AB3</f>
        <v>0.83655394524959747</v>
      </c>
      <c r="AE3" s="58" t="str">
        <f t="shared" ref="AE3:AE71" si="1">IF(AD3&gt;=0.85,"達成！","　")</f>
        <v>　</v>
      </c>
      <c r="AF3" s="119"/>
      <c r="AG3" s="119"/>
      <c r="AH3" s="85"/>
      <c r="AI3" s="82"/>
      <c r="AJ3" s="119"/>
      <c r="AK3" s="119"/>
      <c r="AL3" s="85"/>
      <c r="AM3" s="82"/>
      <c r="AN3" s="119"/>
      <c r="AO3" s="119"/>
      <c r="AP3" s="87"/>
      <c r="AQ3" s="82"/>
      <c r="AR3" s="187"/>
      <c r="AS3" s="187"/>
      <c r="AT3" s="194"/>
      <c r="AU3" s="89"/>
      <c r="AV3" s="55"/>
      <c r="AW3" s="55"/>
      <c r="AX3" s="206"/>
      <c r="AY3" s="89"/>
      <c r="AZ3" s="55"/>
      <c r="BA3" s="55"/>
      <c r="BB3" s="206"/>
      <c r="BC3" s="90"/>
      <c r="BD3" s="69">
        <f>AF3+AJ3+AN3+AR3+AV3+AZ3</f>
        <v>0</v>
      </c>
      <c r="BE3" s="69">
        <f>AG3+AK3+AO3+AS3+AW3+BA3</f>
        <v>0</v>
      </c>
      <c r="BF3" s="70" t="e">
        <f t="shared" ref="BF3" si="2">BE3/BD3</f>
        <v>#DIV/0!</v>
      </c>
      <c r="BG3" s="107" t="e">
        <f t="shared" ref="BG3" si="3">IF(BF3&gt;=0.85,"達成！","　")</f>
        <v>#DIV/0!</v>
      </c>
      <c r="BH3" s="94">
        <f>AB3+BD3</f>
        <v>1242</v>
      </c>
      <c r="BI3" s="94">
        <f>AC3+BE3</f>
        <v>1039</v>
      </c>
      <c r="BJ3" s="95">
        <f t="shared" ref="BJ3" si="4">BI3/BH3</f>
        <v>0.83655394524959747</v>
      </c>
      <c r="BK3" s="96" t="str">
        <f t="shared" ref="BK3" si="5">IF(BJ3&gt;=0.85,"達成！","　")</f>
        <v>　</v>
      </c>
    </row>
    <row r="4" spans="1:63" x14ac:dyDescent="0.4">
      <c r="A4" s="363" t="s">
        <v>181</v>
      </c>
      <c r="B4" s="364"/>
      <c r="C4" s="365"/>
      <c r="D4" s="112">
        <v>466</v>
      </c>
      <c r="E4" s="112">
        <v>398</v>
      </c>
      <c r="F4" s="255">
        <v>0.85407725321888417</v>
      </c>
      <c r="G4" s="24" t="s">
        <v>170</v>
      </c>
      <c r="H4" s="11"/>
      <c r="I4" s="11"/>
      <c r="J4" s="17"/>
      <c r="K4" s="23"/>
      <c r="L4" s="11"/>
      <c r="M4" s="11"/>
      <c r="N4" s="17"/>
      <c r="O4" s="23"/>
      <c r="P4" s="11"/>
      <c r="Q4" s="11"/>
      <c r="R4" s="9"/>
      <c r="S4" s="24"/>
      <c r="T4" s="11"/>
      <c r="U4" s="11"/>
      <c r="V4" s="35"/>
      <c r="W4" s="23"/>
      <c r="X4" s="11"/>
      <c r="Y4" s="11"/>
      <c r="Z4" s="35"/>
      <c r="AA4" s="23"/>
      <c r="AB4" s="60">
        <f t="shared" ref="AB4:AB72" si="6">D4+H4+L4+P4+T4+X4</f>
        <v>466</v>
      </c>
      <c r="AC4" s="60">
        <f t="shared" ref="AC4:AC72" si="7">E4+I4+M4+Q4+U4+Y4</f>
        <v>398</v>
      </c>
      <c r="AD4" s="61">
        <f t="shared" si="0"/>
        <v>0.85407725321888417</v>
      </c>
      <c r="AE4" s="60" t="str">
        <f t="shared" si="1"/>
        <v>達成！</v>
      </c>
      <c r="AF4" s="11"/>
      <c r="AG4" s="11"/>
      <c r="AH4" s="35"/>
      <c r="AI4" s="23"/>
      <c r="AJ4" s="11"/>
      <c r="AK4" s="11"/>
      <c r="AL4" s="35"/>
      <c r="AM4" s="23"/>
      <c r="AN4" s="11"/>
      <c r="AO4" s="11"/>
      <c r="AP4" s="9"/>
      <c r="AQ4" s="23"/>
      <c r="AR4" s="11"/>
      <c r="AS4" s="11"/>
      <c r="AT4" s="9"/>
      <c r="AU4" s="4"/>
      <c r="AV4" s="11"/>
      <c r="AW4" s="11"/>
      <c r="AX4" s="196"/>
      <c r="AY4" s="4"/>
      <c r="AZ4" s="11"/>
      <c r="BA4" s="11"/>
      <c r="BB4" s="196"/>
      <c r="BC4" s="25"/>
      <c r="BD4" s="71">
        <f t="shared" ref="BD4:BD72" si="8">AF4+AJ4+AN4+AR4+AV4+AZ4</f>
        <v>0</v>
      </c>
      <c r="BE4" s="71">
        <f t="shared" ref="BE4:BE72" si="9">AG4+AK4+AO4+AS4+AW4+BA4</f>
        <v>0</v>
      </c>
      <c r="BF4" s="72" t="e">
        <f t="shared" ref="BF4:BF17" si="10">BE4/BD4</f>
        <v>#DIV/0!</v>
      </c>
      <c r="BG4" s="108" t="e">
        <f t="shared" ref="BG4:BG17" si="11">IF(BF4&gt;=0.85,"達成！","　")</f>
        <v>#DIV/0!</v>
      </c>
      <c r="BH4" s="97">
        <f t="shared" ref="BH4:BH72" si="12">AB4+BD4</f>
        <v>466</v>
      </c>
      <c r="BI4" s="97">
        <f t="shared" ref="BI4:BI72" si="13">AC4+BE4</f>
        <v>398</v>
      </c>
      <c r="BJ4" s="98">
        <f t="shared" ref="BJ4:BJ17" si="14">BI4/BH4</f>
        <v>0.85407725321888417</v>
      </c>
      <c r="BK4" s="99" t="str">
        <f t="shared" ref="BK4:BK17" si="15">IF(BJ4&gt;=0.85,"達成！","　")</f>
        <v>達成！</v>
      </c>
    </row>
    <row r="5" spans="1:63" x14ac:dyDescent="0.4">
      <c r="A5" s="357" t="s">
        <v>182</v>
      </c>
      <c r="B5" s="358"/>
      <c r="C5" s="359"/>
      <c r="D5" s="112">
        <v>465</v>
      </c>
      <c r="E5" s="112">
        <v>402</v>
      </c>
      <c r="F5" s="255">
        <v>0.86451612903225805</v>
      </c>
      <c r="G5" s="24" t="s">
        <v>170</v>
      </c>
      <c r="H5" s="11"/>
      <c r="I5" s="11"/>
      <c r="J5" s="17"/>
      <c r="K5" s="23"/>
      <c r="L5" s="11"/>
      <c r="M5" s="11"/>
      <c r="N5" s="17"/>
      <c r="O5" s="23"/>
      <c r="P5" s="11"/>
      <c r="Q5" s="11"/>
      <c r="R5" s="9"/>
      <c r="S5" s="24"/>
      <c r="T5" s="11"/>
      <c r="U5" s="11"/>
      <c r="V5" s="35"/>
      <c r="W5" s="23"/>
      <c r="X5" s="11"/>
      <c r="Y5" s="11"/>
      <c r="Z5" s="35"/>
      <c r="AA5" s="23"/>
      <c r="AB5" s="60">
        <f t="shared" si="6"/>
        <v>465</v>
      </c>
      <c r="AC5" s="60">
        <f t="shared" si="7"/>
        <v>402</v>
      </c>
      <c r="AD5" s="61">
        <f t="shared" si="0"/>
        <v>0.86451612903225805</v>
      </c>
      <c r="AE5" s="60" t="str">
        <f t="shared" si="1"/>
        <v>達成！</v>
      </c>
      <c r="AF5" s="11"/>
      <c r="AG5" s="11"/>
      <c r="AH5" s="35"/>
      <c r="AI5" s="23"/>
      <c r="AJ5" s="11"/>
      <c r="AK5" s="11"/>
      <c r="AL5" s="35"/>
      <c r="AM5" s="23"/>
      <c r="AN5" s="11"/>
      <c r="AO5" s="11"/>
      <c r="AP5" s="9"/>
      <c r="AQ5" s="23"/>
      <c r="AR5" s="11"/>
      <c r="AS5" s="11"/>
      <c r="AT5" s="9"/>
      <c r="AU5" s="4"/>
      <c r="AV5" s="11"/>
      <c r="AW5" s="11"/>
      <c r="AX5" s="196"/>
      <c r="AY5" s="4"/>
      <c r="AZ5" s="11"/>
      <c r="BA5" s="11"/>
      <c r="BB5" s="196"/>
      <c r="BC5" s="25"/>
      <c r="BD5" s="71">
        <f t="shared" si="8"/>
        <v>0</v>
      </c>
      <c r="BE5" s="71">
        <f t="shared" si="9"/>
        <v>0</v>
      </c>
      <c r="BF5" s="72" t="e">
        <f t="shared" si="10"/>
        <v>#DIV/0!</v>
      </c>
      <c r="BG5" s="108" t="e">
        <f t="shared" si="11"/>
        <v>#DIV/0!</v>
      </c>
      <c r="BH5" s="97">
        <f t="shared" si="12"/>
        <v>465</v>
      </c>
      <c r="BI5" s="97">
        <f t="shared" si="13"/>
        <v>402</v>
      </c>
      <c r="BJ5" s="98">
        <f t="shared" si="14"/>
        <v>0.86451612903225805</v>
      </c>
      <c r="BK5" s="99" t="str">
        <f t="shared" si="15"/>
        <v>達成！</v>
      </c>
    </row>
    <row r="6" spans="1:63" ht="19.5" customHeight="1" x14ac:dyDescent="0.4">
      <c r="A6" s="366" t="s">
        <v>183</v>
      </c>
      <c r="B6" s="367"/>
      <c r="C6" s="367"/>
      <c r="D6" s="112">
        <v>106</v>
      </c>
      <c r="E6" s="112">
        <v>81</v>
      </c>
      <c r="F6" s="255">
        <v>0.76415094339622647</v>
      </c>
      <c r="G6" s="24" t="s">
        <v>239</v>
      </c>
      <c r="H6" s="11"/>
      <c r="I6" s="11"/>
      <c r="J6" s="17"/>
      <c r="K6" s="23"/>
      <c r="L6" s="11"/>
      <c r="M6" s="11"/>
      <c r="N6" s="17"/>
      <c r="O6" s="23"/>
      <c r="P6" s="11"/>
      <c r="Q6" s="11"/>
      <c r="R6" s="9"/>
      <c r="S6" s="24"/>
      <c r="T6" s="11"/>
      <c r="U6" s="11"/>
      <c r="V6" s="35"/>
      <c r="W6" s="23"/>
      <c r="X6" s="11"/>
      <c r="Y6" s="11"/>
      <c r="Z6" s="35"/>
      <c r="AA6" s="23"/>
      <c r="AB6" s="60">
        <f>D6+H6+L6+P6+T6+X6</f>
        <v>106</v>
      </c>
      <c r="AC6" s="60">
        <f t="shared" si="7"/>
        <v>81</v>
      </c>
      <c r="AD6" s="61">
        <f t="shared" si="0"/>
        <v>0.76415094339622647</v>
      </c>
      <c r="AE6" s="60" t="str">
        <f t="shared" si="1"/>
        <v>　</v>
      </c>
      <c r="AF6" s="11"/>
      <c r="AG6" s="11"/>
      <c r="AH6" s="35"/>
      <c r="AI6" s="23"/>
      <c r="AJ6" s="11"/>
      <c r="AK6" s="11"/>
      <c r="AL6" s="35"/>
      <c r="AM6" s="23"/>
      <c r="AN6" s="11"/>
      <c r="AO6" s="11"/>
      <c r="AP6" s="9"/>
      <c r="AQ6" s="23"/>
      <c r="AR6" s="11"/>
      <c r="AS6" s="11"/>
      <c r="AT6" s="9"/>
      <c r="AU6" s="4"/>
      <c r="AV6" s="11"/>
      <c r="AW6" s="11"/>
      <c r="AX6" s="196"/>
      <c r="AY6" s="4"/>
      <c r="AZ6" s="11"/>
      <c r="BA6" s="11"/>
      <c r="BB6" s="196"/>
      <c r="BC6" s="25"/>
      <c r="BD6" s="71">
        <f t="shared" si="8"/>
        <v>0</v>
      </c>
      <c r="BE6" s="71">
        <f t="shared" si="9"/>
        <v>0</v>
      </c>
      <c r="BF6" s="72" t="e">
        <f t="shared" si="10"/>
        <v>#DIV/0!</v>
      </c>
      <c r="BG6" s="108" t="e">
        <f t="shared" si="11"/>
        <v>#DIV/0!</v>
      </c>
      <c r="BH6" s="97">
        <f t="shared" si="12"/>
        <v>106</v>
      </c>
      <c r="BI6" s="97">
        <f t="shared" si="13"/>
        <v>81</v>
      </c>
      <c r="BJ6" s="98">
        <f t="shared" si="14"/>
        <v>0.76415094339622647</v>
      </c>
      <c r="BK6" s="99" t="str">
        <f t="shared" si="15"/>
        <v>　</v>
      </c>
    </row>
    <row r="7" spans="1:63" ht="19.5" customHeight="1" x14ac:dyDescent="0.4">
      <c r="A7" s="357" t="s">
        <v>202</v>
      </c>
      <c r="B7" s="358"/>
      <c r="C7" s="359"/>
      <c r="D7" s="112">
        <v>57</v>
      </c>
      <c r="E7" s="112">
        <v>53</v>
      </c>
      <c r="F7" s="255">
        <v>0.92982456140350878</v>
      </c>
      <c r="G7" s="24" t="s">
        <v>170</v>
      </c>
      <c r="H7" s="11"/>
      <c r="I7" s="11"/>
      <c r="J7" s="17"/>
      <c r="K7" s="23"/>
      <c r="L7" s="11"/>
      <c r="M7" s="11"/>
      <c r="N7" s="17"/>
      <c r="O7" s="23"/>
      <c r="P7" s="11"/>
      <c r="Q7" s="11"/>
      <c r="R7" s="9"/>
      <c r="S7" s="24"/>
      <c r="T7" s="11"/>
      <c r="U7" s="11"/>
      <c r="V7" s="35"/>
      <c r="W7" s="23"/>
      <c r="X7" s="11"/>
      <c r="Y7" s="11"/>
      <c r="Z7" s="35"/>
      <c r="AA7" s="23"/>
      <c r="AB7" s="60">
        <f t="shared" si="6"/>
        <v>57</v>
      </c>
      <c r="AC7" s="60">
        <f t="shared" si="7"/>
        <v>53</v>
      </c>
      <c r="AD7" s="61">
        <f t="shared" si="0"/>
        <v>0.92982456140350878</v>
      </c>
      <c r="AE7" s="60" t="str">
        <f t="shared" si="1"/>
        <v>達成！</v>
      </c>
      <c r="AF7" s="11"/>
      <c r="AG7" s="11"/>
      <c r="AH7" s="35"/>
      <c r="AI7" s="23"/>
      <c r="AJ7" s="11"/>
      <c r="AK7" s="11"/>
      <c r="AL7" s="35"/>
      <c r="AM7" s="23"/>
      <c r="AN7" s="11"/>
      <c r="AO7" s="11"/>
      <c r="AP7" s="9"/>
      <c r="AQ7" s="23"/>
      <c r="AR7" s="11"/>
      <c r="AS7" s="11"/>
      <c r="AT7" s="9"/>
      <c r="AU7" s="4"/>
      <c r="AV7" s="11"/>
      <c r="AW7" s="11"/>
      <c r="AX7" s="196"/>
      <c r="AY7" s="4"/>
      <c r="AZ7" s="11"/>
      <c r="BA7" s="11"/>
      <c r="BB7" s="196"/>
      <c r="BC7" s="25"/>
      <c r="BD7" s="71">
        <f t="shared" si="8"/>
        <v>0</v>
      </c>
      <c r="BE7" s="71">
        <f t="shared" si="9"/>
        <v>0</v>
      </c>
      <c r="BF7" s="72" t="e">
        <f t="shared" si="10"/>
        <v>#DIV/0!</v>
      </c>
      <c r="BG7" s="108" t="e">
        <f t="shared" si="11"/>
        <v>#DIV/0!</v>
      </c>
      <c r="BH7" s="97">
        <f t="shared" si="12"/>
        <v>57</v>
      </c>
      <c r="BI7" s="97">
        <f t="shared" si="13"/>
        <v>53</v>
      </c>
      <c r="BJ7" s="98">
        <f t="shared" si="14"/>
        <v>0.92982456140350878</v>
      </c>
      <c r="BK7" s="99" t="str">
        <f t="shared" si="15"/>
        <v>達成！</v>
      </c>
    </row>
    <row r="8" spans="1:63" ht="19.5" customHeight="1" x14ac:dyDescent="0.4">
      <c r="A8" s="366" t="s">
        <v>203</v>
      </c>
      <c r="B8" s="367"/>
      <c r="C8" s="367"/>
      <c r="D8" s="112">
        <v>71</v>
      </c>
      <c r="E8" s="112">
        <v>45</v>
      </c>
      <c r="F8" s="255">
        <v>0.63380281690140849</v>
      </c>
      <c r="G8" s="24" t="s">
        <v>239</v>
      </c>
      <c r="H8" s="11"/>
      <c r="I8" s="11"/>
      <c r="J8" s="17"/>
      <c r="K8" s="23"/>
      <c r="L8" s="11"/>
      <c r="M8" s="11"/>
      <c r="N8" s="17"/>
      <c r="O8" s="23"/>
      <c r="P8" s="11"/>
      <c r="Q8" s="11"/>
      <c r="R8" s="9"/>
      <c r="S8" s="24"/>
      <c r="T8" s="11"/>
      <c r="U8" s="11"/>
      <c r="V8" s="35"/>
      <c r="W8" s="23"/>
      <c r="X8" s="11"/>
      <c r="Y8" s="11"/>
      <c r="Z8" s="35"/>
      <c r="AA8" s="23"/>
      <c r="AB8" s="60">
        <f t="shared" si="6"/>
        <v>71</v>
      </c>
      <c r="AC8" s="60">
        <f t="shared" si="7"/>
        <v>45</v>
      </c>
      <c r="AD8" s="61">
        <f t="shared" si="0"/>
        <v>0.63380281690140849</v>
      </c>
      <c r="AE8" s="60" t="str">
        <f t="shared" si="1"/>
        <v>　</v>
      </c>
      <c r="AF8" s="11"/>
      <c r="AG8" s="11"/>
      <c r="AH8" s="35"/>
      <c r="AI8" s="23"/>
      <c r="AJ8" s="11"/>
      <c r="AK8" s="11"/>
      <c r="AL8" s="35"/>
      <c r="AM8" s="23"/>
      <c r="AN8" s="11"/>
      <c r="AO8" s="11"/>
      <c r="AP8" s="9"/>
      <c r="AQ8" s="23"/>
      <c r="AR8" s="11"/>
      <c r="AS8" s="11"/>
      <c r="AT8" s="9"/>
      <c r="AU8" s="4"/>
      <c r="AV8" s="11"/>
      <c r="AW8" s="11"/>
      <c r="AX8" s="196"/>
      <c r="AY8" s="4"/>
      <c r="AZ8" s="11"/>
      <c r="BA8" s="11"/>
      <c r="BB8" s="196"/>
      <c r="BC8" s="25"/>
      <c r="BD8" s="71">
        <f t="shared" si="8"/>
        <v>0</v>
      </c>
      <c r="BE8" s="71">
        <f t="shared" si="9"/>
        <v>0</v>
      </c>
      <c r="BF8" s="72" t="e">
        <f t="shared" si="10"/>
        <v>#DIV/0!</v>
      </c>
      <c r="BG8" s="108" t="e">
        <f t="shared" si="11"/>
        <v>#DIV/0!</v>
      </c>
      <c r="BH8" s="97">
        <f t="shared" si="12"/>
        <v>71</v>
      </c>
      <c r="BI8" s="97">
        <f t="shared" si="13"/>
        <v>45</v>
      </c>
      <c r="BJ8" s="98">
        <f t="shared" si="14"/>
        <v>0.63380281690140849</v>
      </c>
      <c r="BK8" s="99" t="str">
        <f t="shared" si="15"/>
        <v>　</v>
      </c>
    </row>
    <row r="9" spans="1:63" ht="18.75" customHeight="1" x14ac:dyDescent="0.4">
      <c r="A9" s="366" t="s">
        <v>204</v>
      </c>
      <c r="B9" s="367"/>
      <c r="C9" s="367"/>
      <c r="D9" s="112">
        <v>66</v>
      </c>
      <c r="E9" s="112">
        <v>64</v>
      </c>
      <c r="F9" s="255">
        <v>0.96969696969696972</v>
      </c>
      <c r="G9" s="24" t="s">
        <v>170</v>
      </c>
      <c r="H9" s="11"/>
      <c r="I9" s="11"/>
      <c r="J9" s="17"/>
      <c r="K9" s="23"/>
      <c r="L9" s="11"/>
      <c r="M9" s="11"/>
      <c r="N9" s="17"/>
      <c r="O9" s="23"/>
      <c r="P9" s="11"/>
      <c r="Q9" s="11"/>
      <c r="R9" s="9"/>
      <c r="S9" s="24"/>
      <c r="T9" s="11"/>
      <c r="U9" s="11"/>
      <c r="V9" s="35"/>
      <c r="W9" s="23"/>
      <c r="X9" s="11"/>
      <c r="Y9" s="11"/>
      <c r="Z9" s="35"/>
      <c r="AA9" s="23"/>
      <c r="AB9" s="60">
        <f t="shared" si="6"/>
        <v>66</v>
      </c>
      <c r="AC9" s="60">
        <f t="shared" si="7"/>
        <v>64</v>
      </c>
      <c r="AD9" s="61">
        <f t="shared" si="0"/>
        <v>0.96969696969696972</v>
      </c>
      <c r="AE9" s="60" t="str">
        <f t="shared" si="1"/>
        <v>達成！</v>
      </c>
      <c r="AF9" s="11"/>
      <c r="AG9" s="11"/>
      <c r="AH9" s="35"/>
      <c r="AI9" s="23"/>
      <c r="AJ9" s="11"/>
      <c r="AK9" s="11"/>
      <c r="AL9" s="35"/>
      <c r="AM9" s="23"/>
      <c r="AN9" s="11"/>
      <c r="AO9" s="11"/>
      <c r="AP9" s="9"/>
      <c r="AQ9" s="23"/>
      <c r="AR9" s="11"/>
      <c r="AS9" s="11"/>
      <c r="AT9" s="9"/>
      <c r="AU9" s="4"/>
      <c r="AV9" s="11"/>
      <c r="AW9" s="11"/>
      <c r="AX9" s="196"/>
      <c r="AY9" s="4"/>
      <c r="AZ9" s="11"/>
      <c r="BA9" s="11"/>
      <c r="BB9" s="196"/>
      <c r="BC9" s="25"/>
      <c r="BD9" s="71">
        <f t="shared" si="8"/>
        <v>0</v>
      </c>
      <c r="BE9" s="71">
        <f t="shared" si="9"/>
        <v>0</v>
      </c>
      <c r="BF9" s="72" t="e">
        <f t="shared" si="10"/>
        <v>#DIV/0!</v>
      </c>
      <c r="BG9" s="108" t="e">
        <f t="shared" si="11"/>
        <v>#DIV/0!</v>
      </c>
      <c r="BH9" s="97">
        <f t="shared" si="12"/>
        <v>66</v>
      </c>
      <c r="BI9" s="97">
        <f t="shared" si="13"/>
        <v>64</v>
      </c>
      <c r="BJ9" s="98">
        <f t="shared" si="14"/>
        <v>0.96969696969696972</v>
      </c>
      <c r="BK9" s="99" t="str">
        <f t="shared" si="15"/>
        <v>達成！</v>
      </c>
    </row>
    <row r="10" spans="1:63" x14ac:dyDescent="0.4">
      <c r="A10" s="357" t="s">
        <v>22</v>
      </c>
      <c r="B10" s="358"/>
      <c r="C10" s="359"/>
      <c r="D10" s="112">
        <v>14</v>
      </c>
      <c r="E10" s="112">
        <v>7</v>
      </c>
      <c r="F10" s="255">
        <v>0.5</v>
      </c>
      <c r="G10" s="24" t="s">
        <v>239</v>
      </c>
      <c r="H10" s="11"/>
      <c r="I10" s="11"/>
      <c r="J10" s="17"/>
      <c r="K10" s="23"/>
      <c r="L10" s="11"/>
      <c r="M10" s="11"/>
      <c r="N10" s="17"/>
      <c r="O10" s="23"/>
      <c r="P10" s="11"/>
      <c r="Q10" s="11"/>
      <c r="R10" s="9"/>
      <c r="S10" s="24"/>
      <c r="T10" s="11"/>
      <c r="U10" s="11"/>
      <c r="V10" s="35"/>
      <c r="W10" s="23"/>
      <c r="X10" s="11"/>
      <c r="Y10" s="11"/>
      <c r="Z10" s="35"/>
      <c r="AA10" s="23"/>
      <c r="AB10" s="60">
        <f t="shared" si="6"/>
        <v>14</v>
      </c>
      <c r="AC10" s="60">
        <f t="shared" si="7"/>
        <v>7</v>
      </c>
      <c r="AD10" s="61">
        <f t="shared" si="0"/>
        <v>0.5</v>
      </c>
      <c r="AE10" s="60" t="str">
        <f t="shared" si="1"/>
        <v>　</v>
      </c>
      <c r="AF10" s="11"/>
      <c r="AG10" s="11"/>
      <c r="AH10" s="35"/>
      <c r="AI10" s="23"/>
      <c r="AJ10" s="11"/>
      <c r="AK10" s="11"/>
      <c r="AL10" s="35"/>
      <c r="AM10" s="23"/>
      <c r="AN10" s="11"/>
      <c r="AO10" s="11"/>
      <c r="AP10" s="9"/>
      <c r="AQ10" s="23"/>
      <c r="AR10" s="11"/>
      <c r="AS10" s="11"/>
      <c r="AT10" s="9"/>
      <c r="AU10" s="4"/>
      <c r="AV10" s="11"/>
      <c r="AW10" s="11"/>
      <c r="AX10" s="196"/>
      <c r="AY10" s="4"/>
      <c r="AZ10" s="11"/>
      <c r="BA10" s="11"/>
      <c r="BB10" s="196"/>
      <c r="BC10" s="25"/>
      <c r="BD10" s="71">
        <f t="shared" si="8"/>
        <v>0</v>
      </c>
      <c r="BE10" s="71">
        <f t="shared" si="9"/>
        <v>0</v>
      </c>
      <c r="BF10" s="72" t="e">
        <f t="shared" si="10"/>
        <v>#DIV/0!</v>
      </c>
      <c r="BG10" s="108" t="e">
        <f t="shared" si="11"/>
        <v>#DIV/0!</v>
      </c>
      <c r="BH10" s="97">
        <f t="shared" si="12"/>
        <v>14</v>
      </c>
      <c r="BI10" s="97">
        <f t="shared" si="13"/>
        <v>7</v>
      </c>
      <c r="BJ10" s="98">
        <f t="shared" si="14"/>
        <v>0.5</v>
      </c>
      <c r="BK10" s="99" t="str">
        <f t="shared" si="15"/>
        <v>　</v>
      </c>
    </row>
    <row r="11" spans="1:63" x14ac:dyDescent="0.4">
      <c r="A11" s="357" t="s">
        <v>200</v>
      </c>
      <c r="B11" s="358"/>
      <c r="C11" s="359"/>
      <c r="D11" s="112">
        <v>315</v>
      </c>
      <c r="E11" s="112">
        <v>282</v>
      </c>
      <c r="F11" s="255">
        <v>0.89523809523809528</v>
      </c>
      <c r="G11" s="24" t="s">
        <v>170</v>
      </c>
      <c r="H11" s="11"/>
      <c r="I11" s="11"/>
      <c r="J11" s="17"/>
      <c r="K11" s="23"/>
      <c r="L11" s="11"/>
      <c r="M11" s="11"/>
      <c r="N11" s="17"/>
      <c r="O11" s="23"/>
      <c r="P11" s="11"/>
      <c r="Q11" s="11"/>
      <c r="R11" s="9"/>
      <c r="S11" s="24"/>
      <c r="T11" s="11"/>
      <c r="U11" s="11"/>
      <c r="V11" s="35"/>
      <c r="W11" s="23"/>
      <c r="X11" s="11"/>
      <c r="Y11" s="11"/>
      <c r="Z11" s="35"/>
      <c r="AA11" s="23"/>
      <c r="AB11" s="60">
        <f t="shared" si="6"/>
        <v>315</v>
      </c>
      <c r="AC11" s="60">
        <f t="shared" si="7"/>
        <v>282</v>
      </c>
      <c r="AD11" s="61">
        <f t="shared" si="0"/>
        <v>0.89523809523809528</v>
      </c>
      <c r="AE11" s="60" t="str">
        <f t="shared" si="1"/>
        <v>達成！</v>
      </c>
      <c r="AF11" s="11"/>
      <c r="AG11" s="11"/>
      <c r="AH11" s="35"/>
      <c r="AI11" s="23"/>
      <c r="AJ11" s="11"/>
      <c r="AK11" s="11"/>
      <c r="AL11" s="35"/>
      <c r="AM11" s="23"/>
      <c r="AN11" s="11"/>
      <c r="AO11" s="11"/>
      <c r="AP11" s="9"/>
      <c r="AQ11" s="23"/>
      <c r="AR11" s="11"/>
      <c r="AS11" s="11"/>
      <c r="AT11" s="9"/>
      <c r="AU11" s="4"/>
      <c r="AV11" s="11"/>
      <c r="AW11" s="11"/>
      <c r="AX11" s="196"/>
      <c r="AY11" s="4"/>
      <c r="AZ11" s="11"/>
      <c r="BA11" s="11"/>
      <c r="BB11" s="196"/>
      <c r="BC11" s="25"/>
      <c r="BD11" s="71">
        <f t="shared" si="8"/>
        <v>0</v>
      </c>
      <c r="BE11" s="71">
        <f t="shared" si="9"/>
        <v>0</v>
      </c>
      <c r="BF11" s="72" t="e">
        <f t="shared" si="10"/>
        <v>#DIV/0!</v>
      </c>
      <c r="BG11" s="108" t="e">
        <f t="shared" si="11"/>
        <v>#DIV/0!</v>
      </c>
      <c r="BH11" s="97">
        <f t="shared" si="12"/>
        <v>315</v>
      </c>
      <c r="BI11" s="97">
        <f t="shared" si="13"/>
        <v>282</v>
      </c>
      <c r="BJ11" s="98">
        <f t="shared" si="14"/>
        <v>0.89523809523809528</v>
      </c>
      <c r="BK11" s="99" t="str">
        <f t="shared" si="15"/>
        <v>達成！</v>
      </c>
    </row>
    <row r="12" spans="1:63" x14ac:dyDescent="0.4">
      <c r="A12" s="357" t="s">
        <v>201</v>
      </c>
      <c r="B12" s="358"/>
      <c r="C12" s="359"/>
      <c r="D12" s="112">
        <v>247</v>
      </c>
      <c r="E12" s="112">
        <v>224</v>
      </c>
      <c r="F12" s="255">
        <v>0.90688259109311742</v>
      </c>
      <c r="G12" s="24" t="s">
        <v>170</v>
      </c>
      <c r="H12" s="11"/>
      <c r="I12" s="11"/>
      <c r="J12" s="17"/>
      <c r="K12" s="23"/>
      <c r="L12" s="11"/>
      <c r="M12" s="11"/>
      <c r="N12" s="17"/>
      <c r="O12" s="23"/>
      <c r="P12" s="11"/>
      <c r="Q12" s="11"/>
      <c r="R12" s="9"/>
      <c r="S12" s="24"/>
      <c r="T12" s="11"/>
      <c r="U12" s="11"/>
      <c r="V12" s="35"/>
      <c r="W12" s="23"/>
      <c r="X12" s="11"/>
      <c r="Y12" s="11"/>
      <c r="Z12" s="35"/>
      <c r="AA12" s="23"/>
      <c r="AB12" s="60">
        <f t="shared" si="6"/>
        <v>247</v>
      </c>
      <c r="AC12" s="60">
        <f t="shared" si="7"/>
        <v>224</v>
      </c>
      <c r="AD12" s="61">
        <f t="shared" si="0"/>
        <v>0.90688259109311742</v>
      </c>
      <c r="AE12" s="60" t="str">
        <f t="shared" si="1"/>
        <v>達成！</v>
      </c>
      <c r="AF12" s="11"/>
      <c r="AG12" s="11"/>
      <c r="AH12" s="35"/>
      <c r="AI12" s="23"/>
      <c r="AJ12" s="11"/>
      <c r="AK12" s="11"/>
      <c r="AL12" s="35"/>
      <c r="AM12" s="23"/>
      <c r="AN12" s="11"/>
      <c r="AO12" s="11"/>
      <c r="AP12" s="9"/>
      <c r="AQ12" s="23"/>
      <c r="AR12" s="11"/>
      <c r="AS12" s="11"/>
      <c r="AT12" s="9"/>
      <c r="AU12" s="4"/>
      <c r="AV12" s="11"/>
      <c r="AW12" s="11"/>
      <c r="AX12" s="196"/>
      <c r="AY12" s="4"/>
      <c r="AZ12" s="11"/>
      <c r="BA12" s="11"/>
      <c r="BB12" s="196"/>
      <c r="BC12" s="25"/>
      <c r="BD12" s="71">
        <f t="shared" si="8"/>
        <v>0</v>
      </c>
      <c r="BE12" s="71">
        <f t="shared" si="9"/>
        <v>0</v>
      </c>
      <c r="BF12" s="72" t="e">
        <f t="shared" si="10"/>
        <v>#DIV/0!</v>
      </c>
      <c r="BG12" s="108" t="e">
        <f t="shared" si="11"/>
        <v>#DIV/0!</v>
      </c>
      <c r="BH12" s="97">
        <f t="shared" si="12"/>
        <v>247</v>
      </c>
      <c r="BI12" s="97">
        <f t="shared" si="13"/>
        <v>224</v>
      </c>
      <c r="BJ12" s="98">
        <f t="shared" si="14"/>
        <v>0.90688259109311742</v>
      </c>
      <c r="BK12" s="99" t="str">
        <f t="shared" si="15"/>
        <v>達成！</v>
      </c>
    </row>
    <row r="13" spans="1:63" x14ac:dyDescent="0.4">
      <c r="A13" s="357" t="s">
        <v>178</v>
      </c>
      <c r="B13" s="358"/>
      <c r="C13" s="359"/>
      <c r="D13" s="112">
        <v>218</v>
      </c>
      <c r="E13" s="112">
        <v>178</v>
      </c>
      <c r="F13" s="255">
        <v>0.8165137614678899</v>
      </c>
      <c r="G13" s="24" t="s">
        <v>239</v>
      </c>
      <c r="H13" s="11"/>
      <c r="I13" s="11"/>
      <c r="J13" s="17"/>
      <c r="K13" s="23"/>
      <c r="L13" s="11"/>
      <c r="M13" s="11"/>
      <c r="N13" s="17"/>
      <c r="O13" s="23"/>
      <c r="P13" s="11"/>
      <c r="Q13" s="11"/>
      <c r="R13" s="9"/>
      <c r="S13" s="24"/>
      <c r="T13" s="11"/>
      <c r="U13" s="11"/>
      <c r="V13" s="35"/>
      <c r="W13" s="23"/>
      <c r="X13" s="11"/>
      <c r="Y13" s="11"/>
      <c r="Z13" s="35"/>
      <c r="AA13" s="23"/>
      <c r="AB13" s="60">
        <f t="shared" si="6"/>
        <v>218</v>
      </c>
      <c r="AC13" s="60">
        <f t="shared" si="7"/>
        <v>178</v>
      </c>
      <c r="AD13" s="61">
        <f t="shared" si="0"/>
        <v>0.8165137614678899</v>
      </c>
      <c r="AE13" s="60" t="str">
        <f t="shared" si="1"/>
        <v>　</v>
      </c>
      <c r="AF13" s="11"/>
      <c r="AG13" s="11"/>
      <c r="AH13" s="35"/>
      <c r="AI13" s="23"/>
      <c r="AJ13" s="11"/>
      <c r="AK13" s="11"/>
      <c r="AL13" s="35"/>
      <c r="AM13" s="23"/>
      <c r="AN13" s="11"/>
      <c r="AO13" s="11"/>
      <c r="AP13" s="9"/>
      <c r="AQ13" s="23"/>
      <c r="AR13" s="11"/>
      <c r="AS13" s="11"/>
      <c r="AT13" s="9"/>
      <c r="AU13" s="4"/>
      <c r="AV13" s="11"/>
      <c r="AW13" s="11"/>
      <c r="AX13" s="196"/>
      <c r="AY13" s="4"/>
      <c r="AZ13" s="11"/>
      <c r="BA13" s="11"/>
      <c r="BB13" s="196"/>
      <c r="BC13" s="25"/>
      <c r="BD13" s="71">
        <f t="shared" si="8"/>
        <v>0</v>
      </c>
      <c r="BE13" s="71">
        <f t="shared" si="9"/>
        <v>0</v>
      </c>
      <c r="BF13" s="72" t="e">
        <f t="shared" si="10"/>
        <v>#DIV/0!</v>
      </c>
      <c r="BG13" s="108" t="e">
        <f t="shared" si="11"/>
        <v>#DIV/0!</v>
      </c>
      <c r="BH13" s="97">
        <f t="shared" si="12"/>
        <v>218</v>
      </c>
      <c r="BI13" s="97">
        <f t="shared" si="13"/>
        <v>178</v>
      </c>
      <c r="BJ13" s="98">
        <f t="shared" si="14"/>
        <v>0.8165137614678899</v>
      </c>
      <c r="BK13" s="99" t="str">
        <f t="shared" si="15"/>
        <v>　</v>
      </c>
    </row>
    <row r="14" spans="1:63" x14ac:dyDescent="0.4">
      <c r="A14" s="357" t="s">
        <v>21</v>
      </c>
      <c r="B14" s="358"/>
      <c r="C14" s="359"/>
      <c r="D14" s="112">
        <v>148</v>
      </c>
      <c r="E14" s="112">
        <v>105</v>
      </c>
      <c r="F14" s="255">
        <v>0.70945945945945943</v>
      </c>
      <c r="G14" s="24" t="s">
        <v>239</v>
      </c>
      <c r="H14" s="11"/>
      <c r="I14" s="11"/>
      <c r="J14" s="17"/>
      <c r="K14" s="23"/>
      <c r="L14" s="11"/>
      <c r="M14" s="11"/>
      <c r="N14" s="17"/>
      <c r="O14" s="23"/>
      <c r="P14" s="11"/>
      <c r="Q14" s="11"/>
      <c r="R14" s="9"/>
      <c r="S14" s="24"/>
      <c r="T14" s="11"/>
      <c r="U14" s="11"/>
      <c r="V14" s="35"/>
      <c r="W14" s="23"/>
      <c r="X14" s="11"/>
      <c r="Y14" s="11"/>
      <c r="Z14" s="35"/>
      <c r="AA14" s="23"/>
      <c r="AB14" s="60">
        <f t="shared" si="6"/>
        <v>148</v>
      </c>
      <c r="AC14" s="60">
        <f t="shared" si="7"/>
        <v>105</v>
      </c>
      <c r="AD14" s="61">
        <f t="shared" si="0"/>
        <v>0.70945945945945943</v>
      </c>
      <c r="AE14" s="60" t="str">
        <f t="shared" si="1"/>
        <v>　</v>
      </c>
      <c r="AF14" s="11"/>
      <c r="AG14" s="11"/>
      <c r="AH14" s="35"/>
      <c r="AI14" s="23"/>
      <c r="AJ14" s="11"/>
      <c r="AK14" s="11"/>
      <c r="AL14" s="35"/>
      <c r="AM14" s="23"/>
      <c r="AN14" s="11"/>
      <c r="AO14" s="11"/>
      <c r="AP14" s="9"/>
      <c r="AQ14" s="23"/>
      <c r="AR14" s="11"/>
      <c r="AS14" s="11"/>
      <c r="AT14" s="9"/>
      <c r="AU14" s="4"/>
      <c r="AV14" s="11"/>
      <c r="AW14" s="11"/>
      <c r="AX14" s="196"/>
      <c r="AY14" s="4"/>
      <c r="AZ14" s="11"/>
      <c r="BA14" s="11"/>
      <c r="BB14" s="196"/>
      <c r="BC14" s="25"/>
      <c r="BD14" s="71">
        <f t="shared" si="8"/>
        <v>0</v>
      </c>
      <c r="BE14" s="71">
        <f t="shared" si="9"/>
        <v>0</v>
      </c>
      <c r="BF14" s="72" t="e">
        <f t="shared" si="10"/>
        <v>#DIV/0!</v>
      </c>
      <c r="BG14" s="108" t="e">
        <f t="shared" si="11"/>
        <v>#DIV/0!</v>
      </c>
      <c r="BH14" s="97">
        <f t="shared" si="12"/>
        <v>148</v>
      </c>
      <c r="BI14" s="97">
        <f t="shared" si="13"/>
        <v>105</v>
      </c>
      <c r="BJ14" s="98">
        <f t="shared" si="14"/>
        <v>0.70945945945945943</v>
      </c>
      <c r="BK14" s="99" t="str">
        <f t="shared" si="15"/>
        <v>　</v>
      </c>
    </row>
    <row r="15" spans="1:63" x14ac:dyDescent="0.4">
      <c r="A15" s="357" t="s">
        <v>23</v>
      </c>
      <c r="B15" s="358"/>
      <c r="C15" s="359"/>
      <c r="D15" s="112">
        <v>71</v>
      </c>
      <c r="E15" s="112">
        <v>57</v>
      </c>
      <c r="F15" s="255">
        <v>0.80281690140845074</v>
      </c>
      <c r="G15" s="24" t="s">
        <v>239</v>
      </c>
      <c r="H15" s="11"/>
      <c r="I15" s="11"/>
      <c r="J15" s="17"/>
      <c r="K15" s="23"/>
      <c r="L15" s="11"/>
      <c r="M15" s="11"/>
      <c r="N15" s="17"/>
      <c r="O15" s="23"/>
      <c r="P15" s="11"/>
      <c r="Q15" s="11"/>
      <c r="R15" s="9"/>
      <c r="S15" s="24"/>
      <c r="T15" s="11"/>
      <c r="U15" s="11"/>
      <c r="V15" s="35"/>
      <c r="W15" s="23"/>
      <c r="X15" s="11"/>
      <c r="Y15" s="11"/>
      <c r="Z15" s="35"/>
      <c r="AA15" s="23"/>
      <c r="AB15" s="60">
        <f t="shared" si="6"/>
        <v>71</v>
      </c>
      <c r="AC15" s="60">
        <f t="shared" si="7"/>
        <v>57</v>
      </c>
      <c r="AD15" s="61">
        <f t="shared" si="0"/>
        <v>0.80281690140845074</v>
      </c>
      <c r="AE15" s="60" t="str">
        <f t="shared" si="1"/>
        <v>　</v>
      </c>
      <c r="AF15" s="11"/>
      <c r="AG15" s="11"/>
      <c r="AH15" s="35"/>
      <c r="AI15" s="23"/>
      <c r="AJ15" s="11"/>
      <c r="AK15" s="11"/>
      <c r="AL15" s="35"/>
      <c r="AM15" s="23"/>
      <c r="AN15" s="11"/>
      <c r="AO15" s="11"/>
      <c r="AP15" s="9"/>
      <c r="AQ15" s="23"/>
      <c r="AR15" s="11"/>
      <c r="AS15" s="11"/>
      <c r="AT15" s="9"/>
      <c r="AU15" s="4"/>
      <c r="AV15" s="11"/>
      <c r="AW15" s="11"/>
      <c r="AX15" s="196"/>
      <c r="AY15" s="4"/>
      <c r="AZ15" s="11"/>
      <c r="BA15" s="11"/>
      <c r="BB15" s="196"/>
      <c r="BC15" s="25"/>
      <c r="BD15" s="71">
        <f t="shared" si="8"/>
        <v>0</v>
      </c>
      <c r="BE15" s="71">
        <f t="shared" si="9"/>
        <v>0</v>
      </c>
      <c r="BF15" s="72" t="e">
        <f t="shared" si="10"/>
        <v>#DIV/0!</v>
      </c>
      <c r="BG15" s="108" t="e">
        <f t="shared" si="11"/>
        <v>#DIV/0!</v>
      </c>
      <c r="BH15" s="97">
        <f t="shared" si="12"/>
        <v>71</v>
      </c>
      <c r="BI15" s="97">
        <f t="shared" si="13"/>
        <v>57</v>
      </c>
      <c r="BJ15" s="98">
        <f t="shared" si="14"/>
        <v>0.80281690140845074</v>
      </c>
      <c r="BK15" s="99" t="str">
        <f t="shared" si="15"/>
        <v>　</v>
      </c>
    </row>
    <row r="16" spans="1:63" ht="19.5" thickBot="1" x14ac:dyDescent="0.45">
      <c r="A16" s="374" t="s">
        <v>24</v>
      </c>
      <c r="B16" s="375"/>
      <c r="C16" s="376"/>
      <c r="D16" s="235">
        <v>35</v>
      </c>
      <c r="E16" s="235">
        <v>24</v>
      </c>
      <c r="F16" s="256">
        <v>0.68571428571428572</v>
      </c>
      <c r="G16" s="80" t="s">
        <v>239</v>
      </c>
      <c r="H16" s="33"/>
      <c r="I16" s="33"/>
      <c r="J16" s="83"/>
      <c r="K16" s="84"/>
      <c r="L16" s="33"/>
      <c r="M16" s="33"/>
      <c r="N16" s="83"/>
      <c r="O16" s="84"/>
      <c r="P16" s="33"/>
      <c r="Q16" s="33"/>
      <c r="R16" s="15"/>
      <c r="S16" s="80"/>
      <c r="T16" s="33"/>
      <c r="U16" s="33"/>
      <c r="V16" s="86"/>
      <c r="W16" s="84"/>
      <c r="X16" s="33"/>
      <c r="Y16" s="33"/>
      <c r="Z16" s="86"/>
      <c r="AA16" s="84"/>
      <c r="AB16" s="62">
        <f t="shared" si="6"/>
        <v>35</v>
      </c>
      <c r="AC16" s="62">
        <f t="shared" si="7"/>
        <v>24</v>
      </c>
      <c r="AD16" s="63">
        <f t="shared" si="0"/>
        <v>0.68571428571428572</v>
      </c>
      <c r="AE16" s="62" t="str">
        <f t="shared" si="1"/>
        <v>　</v>
      </c>
      <c r="AF16" s="33"/>
      <c r="AG16" s="33"/>
      <c r="AH16" s="86"/>
      <c r="AI16" s="84"/>
      <c r="AJ16" s="33"/>
      <c r="AK16" s="33"/>
      <c r="AL16" s="86"/>
      <c r="AM16" s="84"/>
      <c r="AN16" s="33"/>
      <c r="AO16" s="33"/>
      <c r="AP16" s="15"/>
      <c r="AQ16" s="84"/>
      <c r="AR16" s="33"/>
      <c r="AS16" s="33"/>
      <c r="AT16" s="15"/>
      <c r="AU16" s="14"/>
      <c r="AV16" s="33"/>
      <c r="AW16" s="33"/>
      <c r="AX16" s="197"/>
      <c r="AY16" s="14"/>
      <c r="AZ16" s="33"/>
      <c r="BA16" s="33"/>
      <c r="BB16" s="197"/>
      <c r="BC16" s="91"/>
      <c r="BD16" s="73">
        <f t="shared" si="8"/>
        <v>0</v>
      </c>
      <c r="BE16" s="73">
        <f t="shared" si="9"/>
        <v>0</v>
      </c>
      <c r="BF16" s="74" t="e">
        <f t="shared" si="10"/>
        <v>#DIV/0!</v>
      </c>
      <c r="BG16" s="109" t="e">
        <f t="shared" si="11"/>
        <v>#DIV/0!</v>
      </c>
      <c r="BH16" s="100">
        <f t="shared" si="12"/>
        <v>35</v>
      </c>
      <c r="BI16" s="100">
        <f t="shared" si="13"/>
        <v>24</v>
      </c>
      <c r="BJ16" s="101">
        <f t="shared" si="14"/>
        <v>0.68571428571428572</v>
      </c>
      <c r="BK16" s="102" t="str">
        <f t="shared" si="15"/>
        <v>　</v>
      </c>
    </row>
    <row r="17" spans="1:63" ht="18.75" customHeight="1" x14ac:dyDescent="0.4">
      <c r="A17" s="377" t="s">
        <v>195</v>
      </c>
      <c r="B17" s="222" t="s">
        <v>51</v>
      </c>
      <c r="C17" s="225" t="s">
        <v>52</v>
      </c>
      <c r="D17" s="232">
        <v>11</v>
      </c>
      <c r="E17" s="232">
        <v>11</v>
      </c>
      <c r="F17" s="257">
        <v>1</v>
      </c>
      <c r="G17" s="47" t="s">
        <v>170</v>
      </c>
      <c r="H17" s="45"/>
      <c r="I17" s="45"/>
      <c r="J17" s="48"/>
      <c r="K17" s="49"/>
      <c r="L17" s="45"/>
      <c r="M17" s="45"/>
      <c r="N17" s="48"/>
      <c r="O17" s="49"/>
      <c r="P17" s="45"/>
      <c r="Q17" s="45"/>
      <c r="R17" s="50"/>
      <c r="S17" s="47"/>
      <c r="T17" s="45"/>
      <c r="U17" s="45"/>
      <c r="V17" s="51"/>
      <c r="W17" s="49"/>
      <c r="X17" s="45"/>
      <c r="Y17" s="45"/>
      <c r="Z17" s="51"/>
      <c r="AA17" s="49"/>
      <c r="AB17" s="64">
        <f t="shared" si="6"/>
        <v>11</v>
      </c>
      <c r="AC17" s="64">
        <f t="shared" si="7"/>
        <v>11</v>
      </c>
      <c r="AD17" s="65">
        <f t="shared" si="0"/>
        <v>1</v>
      </c>
      <c r="AE17" s="64" t="str">
        <f t="shared" si="1"/>
        <v>達成！</v>
      </c>
      <c r="AF17" s="5"/>
      <c r="AG17" s="5"/>
      <c r="AH17" s="51"/>
      <c r="AI17" s="49"/>
      <c r="AJ17" s="5"/>
      <c r="AK17" s="5"/>
      <c r="AL17" s="51"/>
      <c r="AM17" s="52"/>
      <c r="AN17" s="53"/>
      <c r="AO17" s="5"/>
      <c r="AP17" s="50"/>
      <c r="AQ17" s="88"/>
      <c r="AR17" s="7"/>
      <c r="AS17" s="5"/>
      <c r="AT17" s="50"/>
      <c r="AU17" s="54"/>
      <c r="AV17" s="5"/>
      <c r="AW17" s="5"/>
      <c r="AX17" s="198"/>
      <c r="AY17" s="54"/>
      <c r="AZ17" s="213"/>
      <c r="BA17" s="213"/>
      <c r="BB17" s="198"/>
      <c r="BC17" s="66"/>
      <c r="BD17" s="75">
        <f t="shared" si="8"/>
        <v>0</v>
      </c>
      <c r="BE17" s="75">
        <f t="shared" si="9"/>
        <v>0</v>
      </c>
      <c r="BF17" s="76" t="e">
        <f t="shared" si="10"/>
        <v>#DIV/0!</v>
      </c>
      <c r="BG17" s="110" t="e">
        <f t="shared" si="11"/>
        <v>#DIV/0!</v>
      </c>
      <c r="BH17" s="103">
        <f t="shared" si="12"/>
        <v>11</v>
      </c>
      <c r="BI17" s="103">
        <f t="shared" si="13"/>
        <v>11</v>
      </c>
      <c r="BJ17" s="104">
        <f t="shared" si="14"/>
        <v>1</v>
      </c>
      <c r="BK17" s="105" t="str">
        <f t="shared" si="15"/>
        <v>達成！</v>
      </c>
    </row>
    <row r="18" spans="1:63" ht="18.75" customHeight="1" x14ac:dyDescent="0.4">
      <c r="A18" s="377"/>
      <c r="B18" s="217" t="s">
        <v>57</v>
      </c>
      <c r="C18" s="179" t="s">
        <v>58</v>
      </c>
      <c r="D18" s="1">
        <v>9</v>
      </c>
      <c r="E18" s="1">
        <v>8</v>
      </c>
      <c r="F18" s="255">
        <v>0.88888888888888884</v>
      </c>
      <c r="G18" s="24" t="s">
        <v>170</v>
      </c>
      <c r="H18" s="1"/>
      <c r="I18" s="1"/>
      <c r="J18" s="17"/>
      <c r="K18" s="23"/>
      <c r="L18" s="1"/>
      <c r="M18" s="1"/>
      <c r="N18" s="17"/>
      <c r="O18" s="23"/>
      <c r="P18" s="1"/>
      <c r="Q18" s="1"/>
      <c r="R18" s="9"/>
      <c r="S18" s="24"/>
      <c r="T18" s="1"/>
      <c r="U18" s="1"/>
      <c r="V18" s="35"/>
      <c r="W18" s="23"/>
      <c r="X18" s="1"/>
      <c r="Y18" s="1"/>
      <c r="Z18" s="35"/>
      <c r="AA18" s="23"/>
      <c r="AB18" s="60">
        <f t="shared" si="6"/>
        <v>9</v>
      </c>
      <c r="AC18" s="60">
        <f t="shared" si="7"/>
        <v>8</v>
      </c>
      <c r="AD18" s="61">
        <f t="shared" si="0"/>
        <v>0.88888888888888884</v>
      </c>
      <c r="AE18" s="60" t="str">
        <f t="shared" si="1"/>
        <v>達成！</v>
      </c>
      <c r="AF18" s="1"/>
      <c r="AG18" s="1"/>
      <c r="AH18" s="35"/>
      <c r="AI18" s="23"/>
      <c r="AJ18" s="1"/>
      <c r="AK18" s="1"/>
      <c r="AL18" s="35"/>
      <c r="AM18" s="10"/>
      <c r="AN18" s="12"/>
      <c r="AO18" s="1"/>
      <c r="AP18" s="9"/>
      <c r="AQ18" s="13"/>
      <c r="AR18" s="6"/>
      <c r="AS18" s="1"/>
      <c r="AT18" s="9"/>
      <c r="AU18" s="4"/>
      <c r="AV18" s="1"/>
      <c r="AW18" s="1"/>
      <c r="AX18" s="196"/>
      <c r="AY18" s="4"/>
      <c r="AZ18" s="32"/>
      <c r="BA18" s="32"/>
      <c r="BB18" s="196"/>
      <c r="BC18" s="25"/>
      <c r="BD18" s="71">
        <f t="shared" si="8"/>
        <v>0</v>
      </c>
      <c r="BE18" s="71">
        <f t="shared" si="9"/>
        <v>0</v>
      </c>
      <c r="BF18" s="72" t="e">
        <f t="shared" ref="BF18:BF24" si="16">BE18/BD18</f>
        <v>#DIV/0!</v>
      </c>
      <c r="BG18" s="108" t="e">
        <f t="shared" ref="BG18:BG24" si="17">IF(BF18&gt;=0.85,"達成！","　")</f>
        <v>#DIV/0!</v>
      </c>
      <c r="BH18" s="97">
        <f t="shared" si="12"/>
        <v>9</v>
      </c>
      <c r="BI18" s="97">
        <f t="shared" si="13"/>
        <v>8</v>
      </c>
      <c r="BJ18" s="98">
        <f t="shared" ref="BJ18:BJ24" si="18">BI18/BH18</f>
        <v>0.88888888888888884</v>
      </c>
      <c r="BK18" s="106" t="str">
        <f t="shared" ref="BK18:BK24" si="19">IF(BJ18&gt;=0.85,"達成！","　")</f>
        <v>達成！</v>
      </c>
    </row>
    <row r="19" spans="1:63" ht="18.75" customHeight="1" x14ac:dyDescent="0.4">
      <c r="A19" s="377"/>
      <c r="B19" s="217" t="s">
        <v>60</v>
      </c>
      <c r="C19" s="179" t="s">
        <v>61</v>
      </c>
      <c r="D19" s="215">
        <v>0</v>
      </c>
      <c r="E19" s="215">
        <v>0</v>
      </c>
      <c r="F19" s="255" t="e">
        <v>#DIV/0!</v>
      </c>
      <c r="G19" s="24" t="e">
        <v>#DIV/0!</v>
      </c>
      <c r="H19" s="1"/>
      <c r="I19" s="1"/>
      <c r="J19" s="17"/>
      <c r="K19" s="23"/>
      <c r="L19" s="1"/>
      <c r="M19" s="1"/>
      <c r="N19" s="17"/>
      <c r="O19" s="23"/>
      <c r="P19" s="1"/>
      <c r="Q19" s="1"/>
      <c r="R19" s="9"/>
      <c r="S19" s="24"/>
      <c r="T19" s="1"/>
      <c r="U19" s="1"/>
      <c r="V19" s="35"/>
      <c r="W19" s="23"/>
      <c r="X19" s="1"/>
      <c r="Y19" s="1"/>
      <c r="Z19" s="35"/>
      <c r="AA19" s="23"/>
      <c r="AB19" s="60">
        <f t="shared" si="6"/>
        <v>0</v>
      </c>
      <c r="AC19" s="60">
        <f t="shared" si="7"/>
        <v>0</v>
      </c>
      <c r="AD19" s="61" t="e">
        <f t="shared" si="0"/>
        <v>#DIV/0!</v>
      </c>
      <c r="AE19" s="60" t="e">
        <f t="shared" si="1"/>
        <v>#DIV/0!</v>
      </c>
      <c r="AF19" s="1"/>
      <c r="AG19" s="1"/>
      <c r="AH19" s="35"/>
      <c r="AI19" s="23"/>
      <c r="AJ19" s="1"/>
      <c r="AK19" s="1"/>
      <c r="AL19" s="35"/>
      <c r="AM19" s="10"/>
      <c r="AN19" s="12"/>
      <c r="AO19" s="1"/>
      <c r="AP19" s="9"/>
      <c r="AQ19" s="13"/>
      <c r="AR19" s="6"/>
      <c r="AS19" s="1"/>
      <c r="AT19" s="9"/>
      <c r="AU19" s="4"/>
      <c r="AV19" s="1"/>
      <c r="AW19" s="1"/>
      <c r="AX19" s="196"/>
      <c r="AY19" s="4"/>
      <c r="AZ19" s="32"/>
      <c r="BA19" s="32"/>
      <c r="BB19" s="196"/>
      <c r="BC19" s="25"/>
      <c r="BD19" s="71">
        <f t="shared" si="8"/>
        <v>0</v>
      </c>
      <c r="BE19" s="71">
        <f t="shared" si="9"/>
        <v>0</v>
      </c>
      <c r="BF19" s="72" t="e">
        <f t="shared" si="16"/>
        <v>#DIV/0!</v>
      </c>
      <c r="BG19" s="108" t="e">
        <f t="shared" si="17"/>
        <v>#DIV/0!</v>
      </c>
      <c r="BH19" s="97">
        <f t="shared" si="12"/>
        <v>0</v>
      </c>
      <c r="BI19" s="97">
        <f t="shared" si="13"/>
        <v>0</v>
      </c>
      <c r="BJ19" s="98" t="e">
        <f t="shared" si="18"/>
        <v>#DIV/0!</v>
      </c>
      <c r="BK19" s="106" t="e">
        <f t="shared" si="19"/>
        <v>#DIV/0!</v>
      </c>
    </row>
    <row r="20" spans="1:63" ht="18.75" customHeight="1" thickBot="1" x14ac:dyDescent="0.45">
      <c r="A20" s="378"/>
      <c r="B20" s="218" t="s">
        <v>62</v>
      </c>
      <c r="C20" s="226" t="s">
        <v>61</v>
      </c>
      <c r="D20" s="1">
        <v>9</v>
      </c>
      <c r="E20" s="1">
        <v>7</v>
      </c>
      <c r="F20" s="255">
        <v>0.77777777777777779</v>
      </c>
      <c r="G20" s="24" t="s">
        <v>239</v>
      </c>
      <c r="H20" s="1"/>
      <c r="I20" s="1"/>
      <c r="J20" s="17"/>
      <c r="K20" s="23"/>
      <c r="L20" s="1"/>
      <c r="M20" s="1"/>
      <c r="N20" s="17"/>
      <c r="O20" s="23"/>
      <c r="P20" s="1"/>
      <c r="Q20" s="1"/>
      <c r="R20" s="9"/>
      <c r="S20" s="24"/>
      <c r="T20" s="1"/>
      <c r="U20" s="1"/>
      <c r="V20" s="35"/>
      <c r="W20" s="23"/>
      <c r="X20" s="1"/>
      <c r="Y20" s="1"/>
      <c r="Z20" s="35"/>
      <c r="AA20" s="23"/>
      <c r="AB20" s="60">
        <f t="shared" si="6"/>
        <v>9</v>
      </c>
      <c r="AC20" s="60">
        <f t="shared" si="7"/>
        <v>7</v>
      </c>
      <c r="AD20" s="61">
        <f t="shared" si="0"/>
        <v>0.77777777777777779</v>
      </c>
      <c r="AE20" s="60" t="str">
        <f t="shared" si="1"/>
        <v>　</v>
      </c>
      <c r="AF20" s="1"/>
      <c r="AG20" s="1"/>
      <c r="AH20" s="35"/>
      <c r="AI20" s="23"/>
      <c r="AJ20" s="1"/>
      <c r="AK20" s="1"/>
      <c r="AL20" s="35"/>
      <c r="AM20" s="10"/>
      <c r="AN20" s="12"/>
      <c r="AO20" s="1"/>
      <c r="AP20" s="9"/>
      <c r="AQ20" s="13"/>
      <c r="AR20" s="6"/>
      <c r="AS20" s="1"/>
      <c r="AT20" s="9"/>
      <c r="AU20" s="4"/>
      <c r="AV20" s="1"/>
      <c r="AW20" s="1"/>
      <c r="AX20" s="196"/>
      <c r="AY20" s="4"/>
      <c r="AZ20" s="32"/>
      <c r="BA20" s="32"/>
      <c r="BB20" s="196"/>
      <c r="BC20" s="25"/>
      <c r="BD20" s="71">
        <f t="shared" si="8"/>
        <v>0</v>
      </c>
      <c r="BE20" s="71">
        <f t="shared" si="9"/>
        <v>0</v>
      </c>
      <c r="BF20" s="72" t="e">
        <f t="shared" si="16"/>
        <v>#DIV/0!</v>
      </c>
      <c r="BG20" s="108" t="e">
        <f t="shared" si="17"/>
        <v>#DIV/0!</v>
      </c>
      <c r="BH20" s="97">
        <f t="shared" si="12"/>
        <v>9</v>
      </c>
      <c r="BI20" s="97">
        <f t="shared" si="13"/>
        <v>7</v>
      </c>
      <c r="BJ20" s="98">
        <f t="shared" si="18"/>
        <v>0.77777777777777779</v>
      </c>
      <c r="BK20" s="106" t="str">
        <f t="shared" si="19"/>
        <v>　</v>
      </c>
    </row>
    <row r="21" spans="1:63" ht="18.75" customHeight="1" x14ac:dyDescent="0.4">
      <c r="A21" s="379" t="s">
        <v>184</v>
      </c>
      <c r="B21" s="148" t="s">
        <v>38</v>
      </c>
      <c r="C21" s="227" t="s">
        <v>39</v>
      </c>
      <c r="D21" s="1">
        <v>37</v>
      </c>
      <c r="E21" s="1">
        <v>27</v>
      </c>
      <c r="F21" s="255">
        <v>0.72972972972972971</v>
      </c>
      <c r="G21" s="24" t="s">
        <v>239</v>
      </c>
      <c r="H21" s="1"/>
      <c r="I21" s="1"/>
      <c r="J21" s="17"/>
      <c r="K21" s="23"/>
      <c r="L21" s="1"/>
      <c r="M21" s="1"/>
      <c r="N21" s="17"/>
      <c r="O21" s="23"/>
      <c r="P21" s="1"/>
      <c r="Q21" s="1"/>
      <c r="R21" s="9"/>
      <c r="S21" s="24"/>
      <c r="T21" s="1"/>
      <c r="U21" s="1"/>
      <c r="V21" s="35"/>
      <c r="W21" s="23"/>
      <c r="X21" s="1"/>
      <c r="Y21" s="1"/>
      <c r="Z21" s="35"/>
      <c r="AA21" s="23"/>
      <c r="AB21" s="60">
        <f t="shared" si="6"/>
        <v>37</v>
      </c>
      <c r="AC21" s="60">
        <f t="shared" si="7"/>
        <v>27</v>
      </c>
      <c r="AD21" s="61">
        <f t="shared" si="0"/>
        <v>0.72972972972972971</v>
      </c>
      <c r="AE21" s="60" t="str">
        <f t="shared" si="1"/>
        <v>　</v>
      </c>
      <c r="AF21" s="1"/>
      <c r="AG21" s="1"/>
      <c r="AH21" s="35"/>
      <c r="AI21" s="23"/>
      <c r="AJ21" s="1"/>
      <c r="AK21" s="1"/>
      <c r="AL21" s="35"/>
      <c r="AM21" s="10"/>
      <c r="AN21" s="12"/>
      <c r="AO21" s="1"/>
      <c r="AP21" s="9"/>
      <c r="AQ21" s="13"/>
      <c r="AR21" s="6"/>
      <c r="AS21" s="1"/>
      <c r="AT21" s="9"/>
      <c r="AU21" s="4"/>
      <c r="AV21" s="1"/>
      <c r="AW21" s="1"/>
      <c r="AX21" s="196"/>
      <c r="AY21" s="4"/>
      <c r="AZ21" s="32"/>
      <c r="BA21" s="32"/>
      <c r="BB21" s="196"/>
      <c r="BC21" s="25"/>
      <c r="BD21" s="71">
        <f t="shared" si="8"/>
        <v>0</v>
      </c>
      <c r="BE21" s="71">
        <f t="shared" si="9"/>
        <v>0</v>
      </c>
      <c r="BF21" s="72" t="e">
        <f t="shared" si="16"/>
        <v>#DIV/0!</v>
      </c>
      <c r="BG21" s="108" t="e">
        <f t="shared" si="17"/>
        <v>#DIV/0!</v>
      </c>
      <c r="BH21" s="97">
        <f t="shared" si="12"/>
        <v>37</v>
      </c>
      <c r="BI21" s="97">
        <f t="shared" si="13"/>
        <v>27</v>
      </c>
      <c r="BJ21" s="98">
        <f t="shared" si="18"/>
        <v>0.72972972972972971</v>
      </c>
      <c r="BK21" s="106" t="str">
        <f t="shared" si="19"/>
        <v>　</v>
      </c>
    </row>
    <row r="22" spans="1:63" ht="18.75" customHeight="1" x14ac:dyDescent="0.4">
      <c r="A22" s="380"/>
      <c r="B22" s="221" t="s">
        <v>49</v>
      </c>
      <c r="C22" s="179" t="s">
        <v>50</v>
      </c>
      <c r="D22" s="215">
        <v>2</v>
      </c>
      <c r="E22" s="215">
        <v>2</v>
      </c>
      <c r="F22" s="255">
        <v>1</v>
      </c>
      <c r="G22" s="24" t="s">
        <v>170</v>
      </c>
      <c r="H22" s="1"/>
      <c r="I22" s="1"/>
      <c r="J22" s="17"/>
      <c r="K22" s="23"/>
      <c r="L22" s="1"/>
      <c r="M22" s="1"/>
      <c r="N22" s="17"/>
      <c r="O22" s="23"/>
      <c r="P22" s="1"/>
      <c r="Q22" s="1"/>
      <c r="R22" s="9"/>
      <c r="S22" s="24"/>
      <c r="T22" s="1"/>
      <c r="U22" s="1"/>
      <c r="V22" s="35"/>
      <c r="W22" s="23"/>
      <c r="X22" s="1"/>
      <c r="Y22" s="1"/>
      <c r="Z22" s="35"/>
      <c r="AA22" s="23"/>
      <c r="AB22" s="60">
        <f t="shared" ref="AB22" si="20">D22+H22+L22+P22+T22+X22</f>
        <v>2</v>
      </c>
      <c r="AC22" s="60">
        <f t="shared" ref="AC22" si="21">E22+I22+M22+Q22+U22+Y22</f>
        <v>2</v>
      </c>
      <c r="AD22" s="61">
        <f t="shared" ref="AD22" si="22">AC22/AB22</f>
        <v>1</v>
      </c>
      <c r="AE22" s="60" t="str">
        <f t="shared" ref="AE22" si="23">IF(AD22&gt;=0.85,"達成！","　")</f>
        <v>達成！</v>
      </c>
      <c r="AF22" s="1"/>
      <c r="AG22" s="1"/>
      <c r="AH22" s="35"/>
      <c r="AI22" s="23"/>
      <c r="AJ22" s="1"/>
      <c r="AK22" s="1"/>
      <c r="AL22" s="35"/>
      <c r="AM22" s="10"/>
      <c r="AN22" s="12"/>
      <c r="AO22" s="1"/>
      <c r="AP22" s="9"/>
      <c r="AQ22" s="13"/>
      <c r="AR22" s="6"/>
      <c r="AS22" s="1"/>
      <c r="AT22" s="9"/>
      <c r="AU22" s="4"/>
      <c r="AV22" s="1"/>
      <c r="AW22" s="1"/>
      <c r="AX22" s="196"/>
      <c r="AY22" s="4"/>
      <c r="AZ22" s="32"/>
      <c r="BA22" s="32"/>
      <c r="BB22" s="196"/>
      <c r="BC22" s="25"/>
      <c r="BD22" s="71">
        <f t="shared" ref="BD22" si="24">AF22+AJ22+AN22+AR22+AV22+AZ22</f>
        <v>0</v>
      </c>
      <c r="BE22" s="71">
        <f t="shared" ref="BE22" si="25">AG22+AK22+AO22+AS22+AW22+BA22</f>
        <v>0</v>
      </c>
      <c r="BF22" s="72" t="e">
        <f t="shared" ref="BF22" si="26">BE22/BD22</f>
        <v>#DIV/0!</v>
      </c>
      <c r="BG22" s="108" t="e">
        <f t="shared" ref="BG22" si="27">IF(BF22&gt;=0.85,"達成！","　")</f>
        <v>#DIV/0!</v>
      </c>
      <c r="BH22" s="97">
        <f t="shared" ref="BH22" si="28">AB22+BD22</f>
        <v>2</v>
      </c>
      <c r="BI22" s="97">
        <f t="shared" ref="BI22" si="29">AC22+BE22</f>
        <v>2</v>
      </c>
      <c r="BJ22" s="98">
        <f t="shared" ref="BJ22" si="30">BI22/BH22</f>
        <v>1</v>
      </c>
      <c r="BK22" s="106" t="str">
        <f t="shared" ref="BK22" si="31">IF(BJ22&gt;=0.85,"達成！","　")</f>
        <v>達成！</v>
      </c>
    </row>
    <row r="23" spans="1:63" ht="18.75" customHeight="1" thickBot="1" x14ac:dyDescent="0.45">
      <c r="A23" s="381"/>
      <c r="B23" s="223" t="s">
        <v>53</v>
      </c>
      <c r="C23" s="226" t="s">
        <v>54</v>
      </c>
      <c r="D23" s="1">
        <v>32</v>
      </c>
      <c r="E23" s="1">
        <v>16</v>
      </c>
      <c r="F23" s="255">
        <v>0.5</v>
      </c>
      <c r="G23" s="24" t="s">
        <v>239</v>
      </c>
      <c r="H23" s="1"/>
      <c r="I23" s="1"/>
      <c r="J23" s="17"/>
      <c r="K23" s="23"/>
      <c r="L23" s="1"/>
      <c r="M23" s="1"/>
      <c r="N23" s="17"/>
      <c r="O23" s="23"/>
      <c r="P23" s="1"/>
      <c r="Q23" s="1"/>
      <c r="R23" s="9"/>
      <c r="S23" s="24"/>
      <c r="T23" s="1"/>
      <c r="U23" s="1"/>
      <c r="V23" s="35"/>
      <c r="W23" s="23"/>
      <c r="X23" s="1"/>
      <c r="Y23" s="1"/>
      <c r="Z23" s="35"/>
      <c r="AA23" s="23"/>
      <c r="AB23" s="60">
        <f t="shared" si="6"/>
        <v>32</v>
      </c>
      <c r="AC23" s="60">
        <f t="shared" si="7"/>
        <v>16</v>
      </c>
      <c r="AD23" s="61">
        <f t="shared" si="0"/>
        <v>0.5</v>
      </c>
      <c r="AE23" s="60" t="str">
        <f t="shared" si="1"/>
        <v>　</v>
      </c>
      <c r="AF23" s="1"/>
      <c r="AG23" s="1"/>
      <c r="AH23" s="35"/>
      <c r="AI23" s="23"/>
      <c r="AJ23" s="1"/>
      <c r="AK23" s="1"/>
      <c r="AL23" s="35"/>
      <c r="AM23" s="10"/>
      <c r="AN23" s="12"/>
      <c r="AO23" s="1"/>
      <c r="AP23" s="9"/>
      <c r="AQ23" s="13"/>
      <c r="AR23" s="6"/>
      <c r="AS23" s="1"/>
      <c r="AT23" s="9"/>
      <c r="AU23" s="4"/>
      <c r="AV23" s="1"/>
      <c r="AW23" s="1"/>
      <c r="AX23" s="196"/>
      <c r="AY23" s="4"/>
      <c r="AZ23" s="32"/>
      <c r="BA23" s="32"/>
      <c r="BB23" s="196"/>
      <c r="BC23" s="25"/>
      <c r="BD23" s="71">
        <f t="shared" si="8"/>
        <v>0</v>
      </c>
      <c r="BE23" s="71">
        <f t="shared" si="9"/>
        <v>0</v>
      </c>
      <c r="BF23" s="72" t="e">
        <f t="shared" si="16"/>
        <v>#DIV/0!</v>
      </c>
      <c r="BG23" s="108" t="e">
        <f t="shared" si="17"/>
        <v>#DIV/0!</v>
      </c>
      <c r="BH23" s="97">
        <f t="shared" si="12"/>
        <v>32</v>
      </c>
      <c r="BI23" s="97">
        <f t="shared" si="13"/>
        <v>16</v>
      </c>
      <c r="BJ23" s="98">
        <f t="shared" si="18"/>
        <v>0.5</v>
      </c>
      <c r="BK23" s="106" t="str">
        <f t="shared" si="19"/>
        <v>　</v>
      </c>
    </row>
    <row r="24" spans="1:63" ht="19.5" customHeight="1" x14ac:dyDescent="0.4">
      <c r="A24" s="382" t="s">
        <v>187</v>
      </c>
      <c r="B24" s="224" t="s">
        <v>55</v>
      </c>
      <c r="C24" s="227" t="s">
        <v>56</v>
      </c>
      <c r="D24" s="1">
        <v>14</v>
      </c>
      <c r="E24" s="1">
        <v>7</v>
      </c>
      <c r="F24" s="255">
        <v>0.5</v>
      </c>
      <c r="G24" s="24" t="s">
        <v>239</v>
      </c>
      <c r="H24" s="1"/>
      <c r="I24" s="1"/>
      <c r="J24" s="17"/>
      <c r="K24" s="23"/>
      <c r="L24" s="1"/>
      <c r="M24" s="1"/>
      <c r="N24" s="17"/>
      <c r="O24" s="23"/>
      <c r="P24" s="1"/>
      <c r="Q24" s="1"/>
      <c r="R24" s="9"/>
      <c r="S24" s="24"/>
      <c r="T24" s="1"/>
      <c r="U24" s="1"/>
      <c r="V24" s="35"/>
      <c r="W24" s="23"/>
      <c r="X24" s="1"/>
      <c r="Y24" s="1"/>
      <c r="Z24" s="35"/>
      <c r="AA24" s="23"/>
      <c r="AB24" s="60">
        <f t="shared" si="6"/>
        <v>14</v>
      </c>
      <c r="AC24" s="60">
        <f t="shared" si="7"/>
        <v>7</v>
      </c>
      <c r="AD24" s="61">
        <f t="shared" si="0"/>
        <v>0.5</v>
      </c>
      <c r="AE24" s="60" t="str">
        <f t="shared" si="1"/>
        <v>　</v>
      </c>
      <c r="AF24" s="1"/>
      <c r="AG24" s="1"/>
      <c r="AH24" s="35"/>
      <c r="AI24" s="23"/>
      <c r="AJ24" s="1"/>
      <c r="AK24" s="1"/>
      <c r="AL24" s="35"/>
      <c r="AM24" s="10"/>
      <c r="AN24" s="12"/>
      <c r="AO24" s="1"/>
      <c r="AP24" s="9"/>
      <c r="AQ24" s="13"/>
      <c r="AR24" s="6"/>
      <c r="AS24" s="1"/>
      <c r="AT24" s="9"/>
      <c r="AU24" s="4"/>
      <c r="AV24" s="1"/>
      <c r="AW24" s="1"/>
      <c r="AX24" s="196"/>
      <c r="AY24" s="4"/>
      <c r="AZ24" s="32"/>
      <c r="BA24" s="32"/>
      <c r="BB24" s="196"/>
      <c r="BC24" s="25"/>
      <c r="BD24" s="71">
        <f t="shared" si="8"/>
        <v>0</v>
      </c>
      <c r="BE24" s="71">
        <f t="shared" si="9"/>
        <v>0</v>
      </c>
      <c r="BF24" s="72" t="e">
        <f t="shared" si="16"/>
        <v>#DIV/0!</v>
      </c>
      <c r="BG24" s="108" t="e">
        <f t="shared" si="17"/>
        <v>#DIV/0!</v>
      </c>
      <c r="BH24" s="97">
        <f t="shared" si="12"/>
        <v>14</v>
      </c>
      <c r="BI24" s="97">
        <f t="shared" si="13"/>
        <v>7</v>
      </c>
      <c r="BJ24" s="98">
        <f t="shared" si="18"/>
        <v>0.5</v>
      </c>
      <c r="BK24" s="106" t="str">
        <f t="shared" si="19"/>
        <v>　</v>
      </c>
    </row>
    <row r="25" spans="1:63" ht="18.75" customHeight="1" thickBot="1" x14ac:dyDescent="0.45">
      <c r="A25" s="383"/>
      <c r="B25" s="149" t="s">
        <v>185</v>
      </c>
      <c r="C25" s="226" t="s">
        <v>186</v>
      </c>
      <c r="D25" s="215">
        <v>0</v>
      </c>
      <c r="E25" s="215">
        <v>0</v>
      </c>
      <c r="F25" s="255" t="e">
        <v>#DIV/0!</v>
      </c>
      <c r="G25" s="24" t="e">
        <v>#DIV/0!</v>
      </c>
      <c r="H25" s="1"/>
      <c r="I25" s="1"/>
      <c r="J25" s="17"/>
      <c r="K25" s="23"/>
      <c r="L25" s="1"/>
      <c r="M25" s="1"/>
      <c r="N25" s="17"/>
      <c r="O25" s="23"/>
      <c r="P25" s="1"/>
      <c r="Q25" s="1"/>
      <c r="R25" s="9"/>
      <c r="S25" s="24"/>
      <c r="T25" s="1"/>
      <c r="U25" s="1"/>
      <c r="V25" s="35"/>
      <c r="W25" s="23"/>
      <c r="X25" s="1"/>
      <c r="Y25" s="1"/>
      <c r="Z25" s="35"/>
      <c r="AA25" s="23"/>
      <c r="AB25" s="60">
        <f t="shared" si="6"/>
        <v>0</v>
      </c>
      <c r="AC25" s="60">
        <f t="shared" si="7"/>
        <v>0</v>
      </c>
      <c r="AD25" s="61" t="e">
        <f t="shared" si="0"/>
        <v>#DIV/0!</v>
      </c>
      <c r="AE25" s="60" t="e">
        <f t="shared" si="1"/>
        <v>#DIV/0!</v>
      </c>
      <c r="AF25" s="1"/>
      <c r="AG25" s="1"/>
      <c r="AH25" s="35"/>
      <c r="AI25" s="23"/>
      <c r="AJ25" s="1"/>
      <c r="AK25" s="1"/>
      <c r="AL25" s="35"/>
      <c r="AM25" s="10"/>
      <c r="AN25" s="12"/>
      <c r="AO25" s="1"/>
      <c r="AP25" s="9"/>
      <c r="AQ25" s="13"/>
      <c r="AR25" s="6"/>
      <c r="AS25" s="1"/>
      <c r="AT25" s="9"/>
      <c r="AU25" s="4"/>
      <c r="AV25" s="1"/>
      <c r="AW25" s="1"/>
      <c r="AX25" s="196"/>
      <c r="AY25" s="4"/>
      <c r="AZ25" s="32"/>
      <c r="BA25" s="32"/>
      <c r="BB25" s="196"/>
      <c r="BC25" s="25"/>
      <c r="BD25" s="71">
        <f t="shared" si="8"/>
        <v>0</v>
      </c>
      <c r="BE25" s="71">
        <f t="shared" si="9"/>
        <v>0</v>
      </c>
      <c r="BF25" s="72" t="e">
        <f>BE25/BD25</f>
        <v>#DIV/0!</v>
      </c>
      <c r="BG25" s="108" t="e">
        <f>IF(BF25&gt;=0.85,"達成！","　")</f>
        <v>#DIV/0!</v>
      </c>
      <c r="BH25" s="97">
        <f t="shared" si="12"/>
        <v>0</v>
      </c>
      <c r="BI25" s="97">
        <f t="shared" si="13"/>
        <v>0</v>
      </c>
      <c r="BJ25" s="98" t="e">
        <f>BI25/BH25</f>
        <v>#DIV/0!</v>
      </c>
      <c r="BK25" s="106" t="e">
        <f>IF(BJ25&gt;=0.85,"達成！","　")</f>
        <v>#DIV/0!</v>
      </c>
    </row>
    <row r="26" spans="1:63" ht="18.75" customHeight="1" x14ac:dyDescent="0.4">
      <c r="A26" s="382" t="s">
        <v>188</v>
      </c>
      <c r="B26" s="7" t="s">
        <v>124</v>
      </c>
      <c r="C26" s="225" t="s">
        <v>125</v>
      </c>
      <c r="D26" s="1">
        <v>124</v>
      </c>
      <c r="E26" s="1">
        <v>114</v>
      </c>
      <c r="F26" s="255">
        <v>0.91935483870967738</v>
      </c>
      <c r="G26" s="24" t="s">
        <v>170</v>
      </c>
      <c r="H26" s="1"/>
      <c r="I26" s="1"/>
      <c r="J26" s="17"/>
      <c r="K26" s="23"/>
      <c r="L26" s="1"/>
      <c r="M26" s="1"/>
      <c r="N26" s="17"/>
      <c r="O26" s="23"/>
      <c r="P26" s="1"/>
      <c r="Q26" s="1"/>
      <c r="R26" s="9"/>
      <c r="S26" s="24"/>
      <c r="T26" s="1"/>
      <c r="U26" s="1"/>
      <c r="V26" s="35"/>
      <c r="W26" s="23"/>
      <c r="X26" s="1"/>
      <c r="Y26" s="1"/>
      <c r="Z26" s="35"/>
      <c r="AA26" s="23"/>
      <c r="AB26" s="60">
        <f t="shared" si="6"/>
        <v>124</v>
      </c>
      <c r="AC26" s="60">
        <f t="shared" si="7"/>
        <v>114</v>
      </c>
      <c r="AD26" s="61">
        <f t="shared" si="0"/>
        <v>0.91935483870967738</v>
      </c>
      <c r="AE26" s="60" t="str">
        <f t="shared" si="1"/>
        <v>達成！</v>
      </c>
      <c r="AF26" s="1"/>
      <c r="AG26" s="1"/>
      <c r="AH26" s="35"/>
      <c r="AI26" s="23"/>
      <c r="AJ26" s="1"/>
      <c r="AK26" s="1"/>
      <c r="AL26" s="35"/>
      <c r="AM26" s="10"/>
      <c r="AN26" s="12"/>
      <c r="AO26" s="1"/>
      <c r="AP26" s="9"/>
      <c r="AQ26" s="13"/>
      <c r="AR26" s="6"/>
      <c r="AS26" s="1"/>
      <c r="AT26" s="9"/>
      <c r="AU26" s="4"/>
      <c r="AV26" s="1"/>
      <c r="AW26" s="1"/>
      <c r="AX26" s="196"/>
      <c r="AY26" s="4"/>
      <c r="AZ26" s="32"/>
      <c r="BA26" s="32"/>
      <c r="BB26" s="196"/>
      <c r="BC26" s="25"/>
      <c r="BD26" s="71">
        <f t="shared" si="8"/>
        <v>0</v>
      </c>
      <c r="BE26" s="71">
        <f t="shared" si="9"/>
        <v>0</v>
      </c>
      <c r="BF26" s="72" t="e">
        <f t="shared" ref="BF26:BF32" si="32">BE26/BD26</f>
        <v>#DIV/0!</v>
      </c>
      <c r="BG26" s="108" t="e">
        <f t="shared" ref="BG26:BG32" si="33">IF(BF26&gt;=0.85,"達成！","　")</f>
        <v>#DIV/0!</v>
      </c>
      <c r="BH26" s="97">
        <f t="shared" si="12"/>
        <v>124</v>
      </c>
      <c r="BI26" s="97">
        <f t="shared" si="13"/>
        <v>114</v>
      </c>
      <c r="BJ26" s="98">
        <f t="shared" ref="BJ26:BJ32" si="34">BI26/BH26</f>
        <v>0.91935483870967738</v>
      </c>
      <c r="BK26" s="106" t="str">
        <f t="shared" ref="BK26:BK32" si="35">IF(BJ26&gt;=0.85,"達成！","　")</f>
        <v>達成！</v>
      </c>
    </row>
    <row r="27" spans="1:63" ht="18.75" customHeight="1" x14ac:dyDescent="0.4">
      <c r="A27" s="384"/>
      <c r="B27" s="6" t="s">
        <v>126</v>
      </c>
      <c r="C27" s="179" t="s">
        <v>127</v>
      </c>
      <c r="D27" s="1">
        <v>138</v>
      </c>
      <c r="E27" s="1">
        <v>120</v>
      </c>
      <c r="F27" s="255">
        <v>0.86956521739130432</v>
      </c>
      <c r="G27" s="24" t="s">
        <v>170</v>
      </c>
      <c r="H27" s="1"/>
      <c r="I27" s="1"/>
      <c r="J27" s="17"/>
      <c r="K27" s="23"/>
      <c r="L27" s="1"/>
      <c r="M27" s="1"/>
      <c r="N27" s="17"/>
      <c r="O27" s="23"/>
      <c r="P27" s="1"/>
      <c r="Q27" s="1"/>
      <c r="R27" s="9"/>
      <c r="S27" s="24"/>
      <c r="T27" s="1"/>
      <c r="U27" s="1"/>
      <c r="V27" s="35"/>
      <c r="W27" s="23"/>
      <c r="X27" s="1"/>
      <c r="Y27" s="1"/>
      <c r="Z27" s="35"/>
      <c r="AA27" s="23"/>
      <c r="AB27" s="60">
        <f t="shared" si="6"/>
        <v>138</v>
      </c>
      <c r="AC27" s="60">
        <f t="shared" si="7"/>
        <v>120</v>
      </c>
      <c r="AD27" s="61">
        <f t="shared" si="0"/>
        <v>0.86956521739130432</v>
      </c>
      <c r="AE27" s="60" t="str">
        <f t="shared" si="1"/>
        <v>達成！</v>
      </c>
      <c r="AF27" s="1"/>
      <c r="AG27" s="1"/>
      <c r="AH27" s="35"/>
      <c r="AI27" s="23"/>
      <c r="AJ27" s="1"/>
      <c r="AK27" s="1"/>
      <c r="AL27" s="35"/>
      <c r="AM27" s="10"/>
      <c r="AN27" s="12"/>
      <c r="AO27" s="1"/>
      <c r="AP27" s="9"/>
      <c r="AQ27" s="13"/>
      <c r="AR27" s="6"/>
      <c r="AS27" s="1"/>
      <c r="AT27" s="9"/>
      <c r="AU27" s="4"/>
      <c r="AV27" s="1"/>
      <c r="AW27" s="1"/>
      <c r="AX27" s="196"/>
      <c r="AY27" s="4"/>
      <c r="AZ27" s="32"/>
      <c r="BA27" s="32"/>
      <c r="BB27" s="196"/>
      <c r="BC27" s="25"/>
      <c r="BD27" s="71">
        <f t="shared" si="8"/>
        <v>0</v>
      </c>
      <c r="BE27" s="71">
        <f t="shared" si="9"/>
        <v>0</v>
      </c>
      <c r="BF27" s="72" t="e">
        <f t="shared" si="32"/>
        <v>#DIV/0!</v>
      </c>
      <c r="BG27" s="108" t="e">
        <f t="shared" si="33"/>
        <v>#DIV/0!</v>
      </c>
      <c r="BH27" s="97">
        <f t="shared" si="12"/>
        <v>138</v>
      </c>
      <c r="BI27" s="97">
        <f t="shared" si="13"/>
        <v>120</v>
      </c>
      <c r="BJ27" s="98">
        <f t="shared" si="34"/>
        <v>0.86956521739130432</v>
      </c>
      <c r="BK27" s="106" t="str">
        <f t="shared" si="35"/>
        <v>達成！</v>
      </c>
    </row>
    <row r="28" spans="1:63" ht="18.75" customHeight="1" x14ac:dyDescent="0.4">
      <c r="A28" s="384"/>
      <c r="B28" s="6" t="s">
        <v>130</v>
      </c>
      <c r="C28" s="179" t="s">
        <v>131</v>
      </c>
      <c r="D28" s="1">
        <v>42</v>
      </c>
      <c r="E28" s="1">
        <v>37</v>
      </c>
      <c r="F28" s="255">
        <v>0.88095238095238093</v>
      </c>
      <c r="G28" s="24" t="s">
        <v>170</v>
      </c>
      <c r="H28" s="1"/>
      <c r="I28" s="1"/>
      <c r="J28" s="17"/>
      <c r="K28" s="23"/>
      <c r="L28" s="1"/>
      <c r="M28" s="1"/>
      <c r="N28" s="17"/>
      <c r="O28" s="23"/>
      <c r="P28" s="1"/>
      <c r="Q28" s="1"/>
      <c r="R28" s="9"/>
      <c r="S28" s="24"/>
      <c r="T28" s="1"/>
      <c r="U28" s="1"/>
      <c r="V28" s="35"/>
      <c r="W28" s="23"/>
      <c r="X28" s="1"/>
      <c r="Y28" s="1"/>
      <c r="Z28" s="35"/>
      <c r="AA28" s="23"/>
      <c r="AB28" s="60">
        <f t="shared" si="6"/>
        <v>42</v>
      </c>
      <c r="AC28" s="60">
        <f t="shared" si="7"/>
        <v>37</v>
      </c>
      <c r="AD28" s="61">
        <f t="shared" si="0"/>
        <v>0.88095238095238093</v>
      </c>
      <c r="AE28" s="60" t="str">
        <f t="shared" si="1"/>
        <v>達成！</v>
      </c>
      <c r="AF28" s="1"/>
      <c r="AG28" s="1"/>
      <c r="AH28" s="35"/>
      <c r="AI28" s="23"/>
      <c r="AJ28" s="1"/>
      <c r="AK28" s="1"/>
      <c r="AL28" s="35"/>
      <c r="AM28" s="10"/>
      <c r="AN28" s="12"/>
      <c r="AO28" s="1"/>
      <c r="AP28" s="9"/>
      <c r="AQ28" s="13"/>
      <c r="AR28" s="6"/>
      <c r="AS28" s="1"/>
      <c r="AT28" s="9"/>
      <c r="AU28" s="4"/>
      <c r="AV28" s="1"/>
      <c r="AW28" s="1"/>
      <c r="AX28" s="196"/>
      <c r="AY28" s="4"/>
      <c r="AZ28" s="32"/>
      <c r="BA28" s="32"/>
      <c r="BB28" s="196"/>
      <c r="BC28" s="25"/>
      <c r="BD28" s="71">
        <f t="shared" si="8"/>
        <v>0</v>
      </c>
      <c r="BE28" s="71">
        <f t="shared" si="9"/>
        <v>0</v>
      </c>
      <c r="BF28" s="72" t="e">
        <f t="shared" si="32"/>
        <v>#DIV/0!</v>
      </c>
      <c r="BG28" s="108" t="e">
        <f t="shared" si="33"/>
        <v>#DIV/0!</v>
      </c>
      <c r="BH28" s="97">
        <f t="shared" si="12"/>
        <v>42</v>
      </c>
      <c r="BI28" s="97">
        <f t="shared" si="13"/>
        <v>37</v>
      </c>
      <c r="BJ28" s="98">
        <f t="shared" si="34"/>
        <v>0.88095238095238093</v>
      </c>
      <c r="BK28" s="106" t="str">
        <f t="shared" si="35"/>
        <v>達成！</v>
      </c>
    </row>
    <row r="29" spans="1:63" ht="18.75" customHeight="1" x14ac:dyDescent="0.4">
      <c r="A29" s="384"/>
      <c r="B29" s="217" t="s">
        <v>132</v>
      </c>
      <c r="C29" s="179" t="s">
        <v>133</v>
      </c>
      <c r="D29" s="215">
        <v>11</v>
      </c>
      <c r="E29" s="215">
        <v>11</v>
      </c>
      <c r="F29" s="255">
        <v>1</v>
      </c>
      <c r="G29" s="24" t="s">
        <v>170</v>
      </c>
      <c r="H29" s="1"/>
      <c r="I29" s="1"/>
      <c r="J29" s="17"/>
      <c r="K29" s="23"/>
      <c r="L29" s="1"/>
      <c r="M29" s="1"/>
      <c r="N29" s="17"/>
      <c r="O29" s="23"/>
      <c r="P29" s="1"/>
      <c r="Q29" s="1"/>
      <c r="R29" s="9"/>
      <c r="S29" s="24"/>
      <c r="T29" s="1"/>
      <c r="U29" s="1"/>
      <c r="V29" s="35"/>
      <c r="W29" s="23"/>
      <c r="X29" s="1"/>
      <c r="Y29" s="1"/>
      <c r="Z29" s="35"/>
      <c r="AA29" s="23"/>
      <c r="AB29" s="60">
        <f t="shared" si="6"/>
        <v>11</v>
      </c>
      <c r="AC29" s="60">
        <f t="shared" si="7"/>
        <v>11</v>
      </c>
      <c r="AD29" s="61">
        <f t="shared" si="0"/>
        <v>1</v>
      </c>
      <c r="AE29" s="60" t="str">
        <f t="shared" si="1"/>
        <v>達成！</v>
      </c>
      <c r="AF29" s="1"/>
      <c r="AG29" s="1"/>
      <c r="AH29" s="35"/>
      <c r="AI29" s="23"/>
      <c r="AJ29" s="1"/>
      <c r="AK29" s="1"/>
      <c r="AL29" s="35"/>
      <c r="AM29" s="10"/>
      <c r="AN29" s="12"/>
      <c r="AO29" s="1"/>
      <c r="AP29" s="9"/>
      <c r="AQ29" s="13"/>
      <c r="AR29" s="6"/>
      <c r="AS29" s="1"/>
      <c r="AT29" s="9"/>
      <c r="AU29" s="4"/>
      <c r="AV29" s="1"/>
      <c r="AW29" s="1"/>
      <c r="AX29" s="196"/>
      <c r="AY29" s="4"/>
      <c r="AZ29" s="32"/>
      <c r="BA29" s="32"/>
      <c r="BB29" s="196"/>
      <c r="BC29" s="25"/>
      <c r="BD29" s="71">
        <f t="shared" si="8"/>
        <v>0</v>
      </c>
      <c r="BE29" s="71">
        <f t="shared" si="9"/>
        <v>0</v>
      </c>
      <c r="BF29" s="72" t="e">
        <f t="shared" si="32"/>
        <v>#DIV/0!</v>
      </c>
      <c r="BG29" s="108" t="e">
        <f t="shared" si="33"/>
        <v>#DIV/0!</v>
      </c>
      <c r="BH29" s="97">
        <f t="shared" si="12"/>
        <v>11</v>
      </c>
      <c r="BI29" s="97">
        <f t="shared" si="13"/>
        <v>11</v>
      </c>
      <c r="BJ29" s="98">
        <f t="shared" si="34"/>
        <v>1</v>
      </c>
      <c r="BK29" s="106" t="str">
        <f t="shared" si="35"/>
        <v>達成！</v>
      </c>
    </row>
    <row r="30" spans="1:63" ht="18.75" customHeight="1" x14ac:dyDescent="0.4">
      <c r="A30" s="384"/>
      <c r="B30" s="221" t="s">
        <v>134</v>
      </c>
      <c r="C30" s="179" t="s">
        <v>135</v>
      </c>
      <c r="D30" s="215">
        <v>0</v>
      </c>
      <c r="E30" s="215">
        <v>0</v>
      </c>
      <c r="F30" s="255" t="e">
        <v>#DIV/0!</v>
      </c>
      <c r="G30" s="24" t="e">
        <v>#DIV/0!</v>
      </c>
      <c r="H30" s="1"/>
      <c r="I30" s="1"/>
      <c r="J30" s="17"/>
      <c r="K30" s="23"/>
      <c r="L30" s="1"/>
      <c r="M30" s="1"/>
      <c r="N30" s="17"/>
      <c r="O30" s="23"/>
      <c r="P30" s="1"/>
      <c r="Q30" s="1"/>
      <c r="R30" s="9"/>
      <c r="S30" s="24"/>
      <c r="T30" s="1"/>
      <c r="U30" s="1"/>
      <c r="V30" s="35"/>
      <c r="W30" s="23"/>
      <c r="X30" s="1"/>
      <c r="Y30" s="1"/>
      <c r="Z30" s="35"/>
      <c r="AA30" s="23"/>
      <c r="AB30" s="60">
        <f>D30+H30+L30+P30+T30+X30</f>
        <v>0</v>
      </c>
      <c r="AC30" s="60">
        <f>E30+I30+M30+Q30+U30+Y30</f>
        <v>0</v>
      </c>
      <c r="AD30" s="61" t="e">
        <f>AC30/AB30</f>
        <v>#DIV/0!</v>
      </c>
      <c r="AE30" s="60" t="e">
        <f>IF(AD30&gt;=0.85,"達成！","　")</f>
        <v>#DIV/0!</v>
      </c>
      <c r="AF30" s="1"/>
      <c r="AG30" s="1"/>
      <c r="AH30" s="35"/>
      <c r="AI30" s="23"/>
      <c r="AJ30" s="1"/>
      <c r="AK30" s="1"/>
      <c r="AL30" s="35"/>
      <c r="AM30" s="10"/>
      <c r="AN30" s="12"/>
      <c r="AO30" s="1"/>
      <c r="AP30" s="9"/>
      <c r="AQ30" s="13"/>
      <c r="AR30" s="6"/>
      <c r="AS30" s="1"/>
      <c r="AT30" s="9"/>
      <c r="AU30" s="4"/>
      <c r="AV30" s="1"/>
      <c r="AW30" s="1"/>
      <c r="AX30" s="196"/>
      <c r="AY30" s="4"/>
      <c r="AZ30" s="32"/>
      <c r="BA30" s="32"/>
      <c r="BB30" s="196"/>
      <c r="BC30" s="25"/>
      <c r="BD30" s="71">
        <f>AF30+AJ30+AN30+AR30+AV30+AZ30</f>
        <v>0</v>
      </c>
      <c r="BE30" s="71">
        <f>AG30+AK30+AO30+AS30+AW30+BA30</f>
        <v>0</v>
      </c>
      <c r="BF30" s="72" t="e">
        <f>BE30/BD30</f>
        <v>#DIV/0!</v>
      </c>
      <c r="BG30" s="108" t="e">
        <f>IF(BF30&gt;=0.85,"達成！","　")</f>
        <v>#DIV/0!</v>
      </c>
      <c r="BH30" s="97">
        <f>AB30+BD30</f>
        <v>0</v>
      </c>
      <c r="BI30" s="97">
        <f>AC30+BE30</f>
        <v>0</v>
      </c>
      <c r="BJ30" s="98" t="e">
        <f>BI30/BH30</f>
        <v>#DIV/0!</v>
      </c>
      <c r="BK30" s="106" t="e">
        <f>IF(BJ30&gt;=0.85,"達成！","　")</f>
        <v>#DIV/0!</v>
      </c>
    </row>
    <row r="31" spans="1:63" ht="18.75" customHeight="1" thickBot="1" x14ac:dyDescent="0.45">
      <c r="A31" s="383"/>
      <c r="B31" s="220" t="s">
        <v>193</v>
      </c>
      <c r="C31" s="228" t="s">
        <v>194</v>
      </c>
      <c r="D31" s="215">
        <v>0</v>
      </c>
      <c r="E31" s="215">
        <v>0</v>
      </c>
      <c r="F31" s="255" t="e">
        <v>#DIV/0!</v>
      </c>
      <c r="G31" s="24" t="e">
        <v>#DIV/0!</v>
      </c>
      <c r="H31" s="1"/>
      <c r="I31" s="1"/>
      <c r="J31" s="17"/>
      <c r="K31" s="23"/>
      <c r="L31" s="1"/>
      <c r="M31" s="1"/>
      <c r="N31" s="17"/>
      <c r="O31" s="23"/>
      <c r="P31" s="1"/>
      <c r="Q31" s="1"/>
      <c r="R31" s="9"/>
      <c r="S31" s="24"/>
      <c r="T31" s="1"/>
      <c r="U31" s="1"/>
      <c r="V31" s="35"/>
      <c r="W31" s="23"/>
      <c r="X31" s="1"/>
      <c r="Y31" s="1"/>
      <c r="Z31" s="35"/>
      <c r="AA31" s="23"/>
      <c r="AB31" s="60">
        <f>D31+H31+L31+P31+T31+X31</f>
        <v>0</v>
      </c>
      <c r="AC31" s="60">
        <f>E31+I31+M31+Q31+U31+Y31</f>
        <v>0</v>
      </c>
      <c r="AD31" s="61" t="e">
        <f>AC31/AB31</f>
        <v>#DIV/0!</v>
      </c>
      <c r="AE31" s="60" t="e">
        <f>IF(AD31&gt;=0.85,"達成！","　")</f>
        <v>#DIV/0!</v>
      </c>
      <c r="AF31" s="1"/>
      <c r="AG31" s="1"/>
      <c r="AH31" s="35"/>
      <c r="AI31" s="23"/>
      <c r="AJ31" s="1"/>
      <c r="AK31" s="1"/>
      <c r="AL31" s="35"/>
      <c r="AM31" s="10"/>
      <c r="AN31" s="12"/>
      <c r="AO31" s="1"/>
      <c r="AP31" s="9"/>
      <c r="AQ31" s="13"/>
      <c r="AR31" s="6"/>
      <c r="AS31" s="1"/>
      <c r="AT31" s="9"/>
      <c r="AU31" s="4"/>
      <c r="AV31" s="1"/>
      <c r="AW31" s="1"/>
      <c r="AX31" s="196"/>
      <c r="AY31" s="4"/>
      <c r="AZ31" s="214"/>
      <c r="BA31" s="214"/>
      <c r="BB31" s="196"/>
      <c r="BC31" s="25"/>
      <c r="BD31" s="71">
        <f>AF31+AJ31+AN31+AR31+AV31+AZ31</f>
        <v>0</v>
      </c>
      <c r="BE31" s="71">
        <f>AG31+AK31+AO31+AS31+AW31+BA31</f>
        <v>0</v>
      </c>
      <c r="BF31" s="72" t="e">
        <f>BE31/BD31</f>
        <v>#DIV/0!</v>
      </c>
      <c r="BG31" s="108" t="e">
        <f>IF(BF31&gt;=0.85,"達成！","　")</f>
        <v>#DIV/0!</v>
      </c>
      <c r="BH31" s="97">
        <f>AB31+BD31</f>
        <v>0</v>
      </c>
      <c r="BI31" s="97">
        <f>AC31+BE31</f>
        <v>0</v>
      </c>
      <c r="BJ31" s="98" t="e">
        <f>BI31/BH31</f>
        <v>#DIV/0!</v>
      </c>
      <c r="BK31" s="106" t="e">
        <f>IF(BJ31&gt;=0.85,"達成！","　")</f>
        <v>#DIV/0!</v>
      </c>
    </row>
    <row r="32" spans="1:63" ht="19.5" customHeight="1" x14ac:dyDescent="0.4">
      <c r="A32" s="382" t="s">
        <v>189</v>
      </c>
      <c r="B32" s="219" t="s">
        <v>25</v>
      </c>
      <c r="C32" s="227" t="s">
        <v>26</v>
      </c>
      <c r="D32" s="1">
        <v>34</v>
      </c>
      <c r="E32" s="1">
        <v>33</v>
      </c>
      <c r="F32" s="255">
        <v>0.97058823529411764</v>
      </c>
      <c r="G32" s="24" t="s">
        <v>170</v>
      </c>
      <c r="H32" s="1"/>
      <c r="I32" s="1"/>
      <c r="J32" s="17"/>
      <c r="K32" s="23"/>
      <c r="L32" s="1"/>
      <c r="M32" s="1"/>
      <c r="N32" s="17"/>
      <c r="O32" s="23"/>
      <c r="P32" s="1"/>
      <c r="Q32" s="1"/>
      <c r="R32" s="9"/>
      <c r="S32" s="24"/>
      <c r="T32" s="1"/>
      <c r="U32" s="1"/>
      <c r="V32" s="35"/>
      <c r="W32" s="23"/>
      <c r="X32" s="1"/>
      <c r="Y32" s="1"/>
      <c r="Z32" s="35"/>
      <c r="AA32" s="23"/>
      <c r="AB32" s="60">
        <f t="shared" si="6"/>
        <v>34</v>
      </c>
      <c r="AC32" s="60">
        <f t="shared" si="7"/>
        <v>33</v>
      </c>
      <c r="AD32" s="61">
        <f t="shared" si="0"/>
        <v>0.97058823529411764</v>
      </c>
      <c r="AE32" s="60" t="str">
        <f t="shared" si="1"/>
        <v>達成！</v>
      </c>
      <c r="AF32" s="1"/>
      <c r="AG32" s="1"/>
      <c r="AH32" s="35"/>
      <c r="AI32" s="23"/>
      <c r="AJ32" s="1"/>
      <c r="AK32" s="1"/>
      <c r="AL32" s="35"/>
      <c r="AM32" s="10"/>
      <c r="AN32" s="12"/>
      <c r="AO32" s="1"/>
      <c r="AP32" s="9"/>
      <c r="AQ32" s="13"/>
      <c r="AR32" s="6"/>
      <c r="AS32" s="1"/>
      <c r="AT32" s="9"/>
      <c r="AU32" s="4"/>
      <c r="AV32" s="1"/>
      <c r="AW32" s="1"/>
      <c r="AX32" s="196"/>
      <c r="AY32" s="4"/>
      <c r="AZ32" s="32"/>
      <c r="BA32" s="32"/>
      <c r="BB32" s="196"/>
      <c r="BC32" s="25"/>
      <c r="BD32" s="71">
        <f t="shared" si="8"/>
        <v>0</v>
      </c>
      <c r="BE32" s="71">
        <f t="shared" si="9"/>
        <v>0</v>
      </c>
      <c r="BF32" s="72" t="e">
        <f t="shared" si="32"/>
        <v>#DIV/0!</v>
      </c>
      <c r="BG32" s="108" t="e">
        <f t="shared" si="33"/>
        <v>#DIV/0!</v>
      </c>
      <c r="BH32" s="97">
        <f t="shared" si="12"/>
        <v>34</v>
      </c>
      <c r="BI32" s="97">
        <f t="shared" si="13"/>
        <v>33</v>
      </c>
      <c r="BJ32" s="98">
        <f t="shared" si="34"/>
        <v>0.97058823529411764</v>
      </c>
      <c r="BK32" s="106" t="str">
        <f t="shared" si="35"/>
        <v>達成！</v>
      </c>
    </row>
    <row r="33" spans="1:63" ht="18.75" customHeight="1" x14ac:dyDescent="0.4">
      <c r="A33" s="384"/>
      <c r="B33" s="6" t="s">
        <v>41</v>
      </c>
      <c r="C33" s="179" t="s">
        <v>42</v>
      </c>
      <c r="D33" s="1">
        <v>49</v>
      </c>
      <c r="E33" s="1">
        <v>47</v>
      </c>
      <c r="F33" s="255">
        <v>0.95918367346938771</v>
      </c>
      <c r="G33" s="24" t="s">
        <v>170</v>
      </c>
      <c r="H33" s="1"/>
      <c r="I33" s="1"/>
      <c r="J33" s="17"/>
      <c r="K33" s="23"/>
      <c r="L33" s="1"/>
      <c r="M33" s="1"/>
      <c r="N33" s="17"/>
      <c r="O33" s="23"/>
      <c r="P33" s="1"/>
      <c r="Q33" s="1"/>
      <c r="R33" s="9"/>
      <c r="S33" s="24"/>
      <c r="T33" s="1"/>
      <c r="U33" s="1"/>
      <c r="V33" s="35"/>
      <c r="W33" s="23"/>
      <c r="X33" s="1"/>
      <c r="Y33" s="1"/>
      <c r="Z33" s="35"/>
      <c r="AA33" s="23"/>
      <c r="AB33" s="60">
        <f t="shared" si="6"/>
        <v>49</v>
      </c>
      <c r="AC33" s="60">
        <f t="shared" si="7"/>
        <v>47</v>
      </c>
      <c r="AD33" s="61">
        <f t="shared" si="0"/>
        <v>0.95918367346938771</v>
      </c>
      <c r="AE33" s="60" t="str">
        <f t="shared" si="1"/>
        <v>達成！</v>
      </c>
      <c r="AF33" s="1"/>
      <c r="AG33" s="1"/>
      <c r="AH33" s="35"/>
      <c r="AI33" s="23"/>
      <c r="AJ33" s="1"/>
      <c r="AK33" s="1"/>
      <c r="AL33" s="35"/>
      <c r="AM33" s="10"/>
      <c r="AN33" s="12"/>
      <c r="AO33" s="1"/>
      <c r="AP33" s="9"/>
      <c r="AQ33" s="13"/>
      <c r="AR33" s="6"/>
      <c r="AS33" s="1"/>
      <c r="AT33" s="9"/>
      <c r="AU33" s="4"/>
      <c r="AV33" s="1"/>
      <c r="AW33" s="1"/>
      <c r="AX33" s="196"/>
      <c r="AY33" s="4"/>
      <c r="AZ33" s="32"/>
      <c r="BA33" s="32"/>
      <c r="BB33" s="196"/>
      <c r="BC33" s="25"/>
      <c r="BD33" s="71">
        <f t="shared" si="8"/>
        <v>0</v>
      </c>
      <c r="BE33" s="71">
        <f t="shared" si="9"/>
        <v>0</v>
      </c>
      <c r="BF33" s="72" t="e">
        <f>BD33/BE33</f>
        <v>#DIV/0!</v>
      </c>
      <c r="BG33" s="108" t="e">
        <f>IF(BF33&gt;=0.85,"達成！","　")</f>
        <v>#DIV/0!</v>
      </c>
      <c r="BH33" s="97">
        <f t="shared" si="12"/>
        <v>49</v>
      </c>
      <c r="BI33" s="97">
        <f t="shared" si="13"/>
        <v>47</v>
      </c>
      <c r="BJ33" s="98">
        <f>BH33/BI33</f>
        <v>1.0425531914893618</v>
      </c>
      <c r="BK33" s="106" t="str">
        <f>IF(BJ33&gt;=0.85,"達成！","　")</f>
        <v>達成！</v>
      </c>
    </row>
    <row r="34" spans="1:63" ht="18.75" customHeight="1" x14ac:dyDescent="0.4">
      <c r="A34" s="384"/>
      <c r="B34" s="6" t="s">
        <v>179</v>
      </c>
      <c r="C34" s="179" t="s">
        <v>29</v>
      </c>
      <c r="D34" s="1">
        <v>72</v>
      </c>
      <c r="E34" s="1">
        <v>65</v>
      </c>
      <c r="F34" s="255">
        <v>0.90277777777777779</v>
      </c>
      <c r="G34" s="24" t="s">
        <v>170</v>
      </c>
      <c r="H34" s="1"/>
      <c r="I34" s="1"/>
      <c r="J34" s="17"/>
      <c r="K34" s="23"/>
      <c r="L34" s="1"/>
      <c r="M34" s="1"/>
      <c r="N34" s="17"/>
      <c r="O34" s="23"/>
      <c r="P34" s="1"/>
      <c r="Q34" s="1"/>
      <c r="R34" s="9"/>
      <c r="S34" s="24"/>
      <c r="T34" s="1"/>
      <c r="U34" s="1"/>
      <c r="V34" s="35"/>
      <c r="W34" s="23"/>
      <c r="X34" s="1"/>
      <c r="Y34" s="1"/>
      <c r="Z34" s="35"/>
      <c r="AA34" s="23"/>
      <c r="AB34" s="60">
        <f t="shared" si="6"/>
        <v>72</v>
      </c>
      <c r="AC34" s="60">
        <f t="shared" si="7"/>
        <v>65</v>
      </c>
      <c r="AD34" s="61">
        <f t="shared" si="0"/>
        <v>0.90277777777777779</v>
      </c>
      <c r="AE34" s="60" t="str">
        <f t="shared" si="1"/>
        <v>達成！</v>
      </c>
      <c r="AF34" s="1"/>
      <c r="AG34" s="1"/>
      <c r="AH34" s="35"/>
      <c r="AI34" s="23"/>
      <c r="AJ34" s="1"/>
      <c r="AK34" s="1"/>
      <c r="AL34" s="35"/>
      <c r="AM34" s="10"/>
      <c r="AN34" s="12"/>
      <c r="AO34" s="1"/>
      <c r="AP34" s="9"/>
      <c r="AQ34" s="13"/>
      <c r="AR34" s="6"/>
      <c r="AS34" s="1"/>
      <c r="AT34" s="9"/>
      <c r="AU34" s="4"/>
      <c r="AV34" s="1"/>
      <c r="AW34" s="1"/>
      <c r="AX34" s="196"/>
      <c r="AY34" s="4"/>
      <c r="AZ34" s="32"/>
      <c r="BA34" s="32"/>
      <c r="BB34" s="196"/>
      <c r="BC34" s="25"/>
      <c r="BD34" s="71">
        <f t="shared" si="8"/>
        <v>0</v>
      </c>
      <c r="BE34" s="71">
        <f t="shared" si="9"/>
        <v>0</v>
      </c>
      <c r="BF34" s="72" t="e">
        <f t="shared" ref="BF34:BF92" si="36">BE34/BD34</f>
        <v>#DIV/0!</v>
      </c>
      <c r="BG34" s="108" t="e">
        <f t="shared" ref="BG34:BG92" si="37">IF(BF34&gt;=0.85,"達成！","　")</f>
        <v>#DIV/0!</v>
      </c>
      <c r="BH34" s="97">
        <f t="shared" si="12"/>
        <v>72</v>
      </c>
      <c r="BI34" s="97">
        <f t="shared" si="13"/>
        <v>65</v>
      </c>
      <c r="BJ34" s="98">
        <f t="shared" ref="BJ34:BJ92" si="38">BI34/BH34</f>
        <v>0.90277777777777779</v>
      </c>
      <c r="BK34" s="106" t="str">
        <f t="shared" ref="BK34:BK92" si="39">IF(BJ34&gt;=0.85,"達成！","　")</f>
        <v>達成！</v>
      </c>
    </row>
    <row r="35" spans="1:63" ht="18.75" customHeight="1" x14ac:dyDescent="0.4">
      <c r="A35" s="384"/>
      <c r="B35" s="6" t="s">
        <v>128</v>
      </c>
      <c r="C35" s="179" t="s">
        <v>129</v>
      </c>
      <c r="D35" s="215">
        <v>0</v>
      </c>
      <c r="E35" s="215">
        <v>0</v>
      </c>
      <c r="F35" s="255" t="e">
        <v>#DIV/0!</v>
      </c>
      <c r="G35" s="24" t="e">
        <v>#DIV/0!</v>
      </c>
      <c r="H35" s="1"/>
      <c r="I35" s="1"/>
      <c r="J35" s="17"/>
      <c r="K35" s="23"/>
      <c r="L35" s="1"/>
      <c r="M35" s="1"/>
      <c r="N35" s="17"/>
      <c r="O35" s="23"/>
      <c r="P35" s="1"/>
      <c r="Q35" s="1"/>
      <c r="R35" s="9"/>
      <c r="S35" s="24"/>
      <c r="T35" s="1"/>
      <c r="U35" s="1"/>
      <c r="V35" s="35"/>
      <c r="W35" s="23"/>
      <c r="X35" s="1"/>
      <c r="Y35" s="1"/>
      <c r="Z35" s="35"/>
      <c r="AA35" s="23"/>
      <c r="AB35" s="60">
        <f t="shared" si="6"/>
        <v>0</v>
      </c>
      <c r="AC35" s="60">
        <f t="shared" si="7"/>
        <v>0</v>
      </c>
      <c r="AD35" s="61" t="e">
        <f t="shared" si="0"/>
        <v>#DIV/0!</v>
      </c>
      <c r="AE35" s="60" t="e">
        <f t="shared" si="1"/>
        <v>#DIV/0!</v>
      </c>
      <c r="AF35" s="1"/>
      <c r="AG35" s="1"/>
      <c r="AH35" s="35"/>
      <c r="AI35" s="23"/>
      <c r="AJ35" s="1"/>
      <c r="AK35" s="1"/>
      <c r="AL35" s="35"/>
      <c r="AM35" s="10"/>
      <c r="AN35" s="12"/>
      <c r="AO35" s="1"/>
      <c r="AP35" s="9"/>
      <c r="AQ35" s="13"/>
      <c r="AR35" s="6"/>
      <c r="AS35" s="1"/>
      <c r="AT35" s="9"/>
      <c r="AU35" s="4"/>
      <c r="AV35" s="1"/>
      <c r="AW35" s="1"/>
      <c r="AX35" s="196"/>
      <c r="AY35" s="4"/>
      <c r="AZ35" s="32"/>
      <c r="BA35" s="32"/>
      <c r="BB35" s="196"/>
      <c r="BC35" s="25"/>
      <c r="BD35" s="71">
        <f t="shared" si="8"/>
        <v>0</v>
      </c>
      <c r="BE35" s="71">
        <f t="shared" si="9"/>
        <v>0</v>
      </c>
      <c r="BF35" s="72" t="e">
        <f t="shared" si="36"/>
        <v>#DIV/0!</v>
      </c>
      <c r="BG35" s="108" t="e">
        <f t="shared" si="37"/>
        <v>#DIV/0!</v>
      </c>
      <c r="BH35" s="97">
        <f t="shared" si="12"/>
        <v>0</v>
      </c>
      <c r="BI35" s="97">
        <f t="shared" si="13"/>
        <v>0</v>
      </c>
      <c r="BJ35" s="98" t="e">
        <f t="shared" si="38"/>
        <v>#DIV/0!</v>
      </c>
      <c r="BK35" s="106" t="e">
        <f t="shared" si="39"/>
        <v>#DIV/0!</v>
      </c>
    </row>
    <row r="36" spans="1:63" ht="18.75" customHeight="1" x14ac:dyDescent="0.4">
      <c r="A36" s="384"/>
      <c r="B36" s="6" t="s">
        <v>180</v>
      </c>
      <c r="C36" s="179" t="s">
        <v>129</v>
      </c>
      <c r="D36" s="1">
        <v>36</v>
      </c>
      <c r="E36" s="1">
        <v>27</v>
      </c>
      <c r="F36" s="255">
        <v>0.75</v>
      </c>
      <c r="G36" s="24" t="s">
        <v>239</v>
      </c>
      <c r="H36" s="1"/>
      <c r="I36" s="1"/>
      <c r="J36" s="17"/>
      <c r="K36" s="23"/>
      <c r="L36" s="1"/>
      <c r="M36" s="1"/>
      <c r="N36" s="17"/>
      <c r="O36" s="23"/>
      <c r="P36" s="1"/>
      <c r="Q36" s="1"/>
      <c r="R36" s="9"/>
      <c r="S36" s="24"/>
      <c r="T36" s="1"/>
      <c r="U36" s="1"/>
      <c r="V36" s="35"/>
      <c r="W36" s="23"/>
      <c r="X36" s="1"/>
      <c r="Y36" s="1"/>
      <c r="Z36" s="35"/>
      <c r="AA36" s="23"/>
      <c r="AB36" s="60">
        <f t="shared" si="6"/>
        <v>36</v>
      </c>
      <c r="AC36" s="60">
        <f t="shared" si="7"/>
        <v>27</v>
      </c>
      <c r="AD36" s="61">
        <f t="shared" si="0"/>
        <v>0.75</v>
      </c>
      <c r="AE36" s="60" t="str">
        <f t="shared" si="1"/>
        <v>　</v>
      </c>
      <c r="AF36" s="1"/>
      <c r="AG36" s="1"/>
      <c r="AH36" s="35"/>
      <c r="AI36" s="23"/>
      <c r="AJ36" s="1"/>
      <c r="AK36" s="1"/>
      <c r="AL36" s="35"/>
      <c r="AM36" s="10"/>
      <c r="AN36" s="12"/>
      <c r="AO36" s="1"/>
      <c r="AP36" s="9"/>
      <c r="AQ36" s="13"/>
      <c r="AR36" s="6"/>
      <c r="AS36" s="1"/>
      <c r="AT36" s="9"/>
      <c r="AU36" s="4"/>
      <c r="AV36" s="1"/>
      <c r="AW36" s="1"/>
      <c r="AX36" s="196"/>
      <c r="AY36" s="4"/>
      <c r="AZ36" s="32"/>
      <c r="BA36" s="32"/>
      <c r="BB36" s="196"/>
      <c r="BC36" s="25"/>
      <c r="BD36" s="71">
        <f t="shared" si="8"/>
        <v>0</v>
      </c>
      <c r="BE36" s="71">
        <f t="shared" si="9"/>
        <v>0</v>
      </c>
      <c r="BF36" s="72" t="e">
        <f t="shared" si="36"/>
        <v>#DIV/0!</v>
      </c>
      <c r="BG36" s="108" t="e">
        <f t="shared" si="37"/>
        <v>#DIV/0!</v>
      </c>
      <c r="BH36" s="97">
        <f t="shared" si="12"/>
        <v>36</v>
      </c>
      <c r="BI36" s="97">
        <f t="shared" si="13"/>
        <v>27</v>
      </c>
      <c r="BJ36" s="98">
        <f t="shared" si="38"/>
        <v>0.75</v>
      </c>
      <c r="BK36" s="106" t="str">
        <f t="shared" si="39"/>
        <v>　</v>
      </c>
    </row>
    <row r="37" spans="1:63" ht="18.75" customHeight="1" x14ac:dyDescent="0.4">
      <c r="A37" s="384"/>
      <c r="B37" s="6" t="s">
        <v>171</v>
      </c>
      <c r="C37" s="179" t="s">
        <v>35</v>
      </c>
      <c r="D37" s="1">
        <v>14</v>
      </c>
      <c r="E37" s="1">
        <v>13</v>
      </c>
      <c r="F37" s="255">
        <v>0.9285714285714286</v>
      </c>
      <c r="G37" s="24" t="s">
        <v>170</v>
      </c>
      <c r="H37" s="1"/>
      <c r="I37" s="1"/>
      <c r="J37" s="17"/>
      <c r="K37" s="23"/>
      <c r="L37" s="1"/>
      <c r="M37" s="1"/>
      <c r="N37" s="17"/>
      <c r="O37" s="23"/>
      <c r="P37" s="1"/>
      <c r="Q37" s="1"/>
      <c r="R37" s="9"/>
      <c r="S37" s="24"/>
      <c r="T37" s="1"/>
      <c r="U37" s="1"/>
      <c r="V37" s="35"/>
      <c r="W37" s="23"/>
      <c r="X37" s="1"/>
      <c r="Y37" s="1"/>
      <c r="Z37" s="35"/>
      <c r="AA37" s="23"/>
      <c r="AB37" s="60">
        <f t="shared" si="6"/>
        <v>14</v>
      </c>
      <c r="AC37" s="60">
        <f t="shared" si="7"/>
        <v>13</v>
      </c>
      <c r="AD37" s="61">
        <f t="shared" si="0"/>
        <v>0.9285714285714286</v>
      </c>
      <c r="AE37" s="60" t="str">
        <f t="shared" si="1"/>
        <v>達成！</v>
      </c>
      <c r="AF37" s="1"/>
      <c r="AG37" s="1"/>
      <c r="AH37" s="35"/>
      <c r="AI37" s="23"/>
      <c r="AJ37" s="1"/>
      <c r="AK37" s="1"/>
      <c r="AL37" s="35"/>
      <c r="AM37" s="10"/>
      <c r="AN37" s="12"/>
      <c r="AO37" s="1"/>
      <c r="AP37" s="9"/>
      <c r="AQ37" s="13"/>
      <c r="AR37" s="6"/>
      <c r="AS37" s="1"/>
      <c r="AT37" s="9"/>
      <c r="AU37" s="4"/>
      <c r="AV37" s="1"/>
      <c r="AW37" s="1"/>
      <c r="AX37" s="196"/>
      <c r="AY37" s="4"/>
      <c r="AZ37" s="32"/>
      <c r="BA37" s="32"/>
      <c r="BB37" s="196"/>
      <c r="BC37" s="25"/>
      <c r="BD37" s="71">
        <f t="shared" si="8"/>
        <v>0</v>
      </c>
      <c r="BE37" s="71">
        <f t="shared" si="9"/>
        <v>0</v>
      </c>
      <c r="BF37" s="72" t="e">
        <f t="shared" si="36"/>
        <v>#DIV/0!</v>
      </c>
      <c r="BG37" s="108" t="e">
        <f t="shared" si="37"/>
        <v>#DIV/0!</v>
      </c>
      <c r="BH37" s="97">
        <f t="shared" si="12"/>
        <v>14</v>
      </c>
      <c r="BI37" s="97">
        <f t="shared" si="13"/>
        <v>13</v>
      </c>
      <c r="BJ37" s="98">
        <f t="shared" si="38"/>
        <v>0.9285714285714286</v>
      </c>
      <c r="BK37" s="106" t="str">
        <f t="shared" si="39"/>
        <v>達成！</v>
      </c>
    </row>
    <row r="38" spans="1:63" ht="18.75" customHeight="1" thickBot="1" x14ac:dyDescent="0.45">
      <c r="A38" s="383"/>
      <c r="B38" s="178" t="s">
        <v>43</v>
      </c>
      <c r="C38" s="229" t="s">
        <v>44</v>
      </c>
      <c r="D38" s="1">
        <v>42</v>
      </c>
      <c r="E38" s="1">
        <v>39</v>
      </c>
      <c r="F38" s="255">
        <v>0.9285714285714286</v>
      </c>
      <c r="G38" s="24" t="s">
        <v>170</v>
      </c>
      <c r="H38" s="1"/>
      <c r="I38" s="1"/>
      <c r="J38" s="17"/>
      <c r="K38" s="23"/>
      <c r="L38" s="1"/>
      <c r="M38" s="1"/>
      <c r="N38" s="17"/>
      <c r="O38" s="23"/>
      <c r="P38" s="1"/>
      <c r="Q38" s="1"/>
      <c r="R38" s="9"/>
      <c r="S38" s="24"/>
      <c r="T38" s="1"/>
      <c r="U38" s="1"/>
      <c r="V38" s="35"/>
      <c r="W38" s="23"/>
      <c r="X38" s="1"/>
      <c r="Y38" s="1"/>
      <c r="Z38" s="35"/>
      <c r="AA38" s="23"/>
      <c r="AB38" s="60">
        <f t="shared" ref="AB38" si="40">D38+H38+L38+P38+T38+X38</f>
        <v>42</v>
      </c>
      <c r="AC38" s="60">
        <f t="shared" ref="AC38" si="41">E38+I38+M38+Q38+U38+Y38</f>
        <v>39</v>
      </c>
      <c r="AD38" s="61">
        <f t="shared" ref="AD38" si="42">AC38/AB38</f>
        <v>0.9285714285714286</v>
      </c>
      <c r="AE38" s="60" t="str">
        <f t="shared" ref="AE38" si="43">IF(AD38&gt;=0.85,"達成！","　")</f>
        <v>達成！</v>
      </c>
      <c r="AF38" s="1"/>
      <c r="AG38" s="1"/>
      <c r="AH38" s="35"/>
      <c r="AI38" s="23"/>
      <c r="AJ38" s="1"/>
      <c r="AK38" s="1"/>
      <c r="AL38" s="35"/>
      <c r="AM38" s="10"/>
      <c r="AN38" s="12"/>
      <c r="AO38" s="1"/>
      <c r="AP38" s="9"/>
      <c r="AQ38" s="13"/>
      <c r="AR38" s="6"/>
      <c r="AS38" s="1"/>
      <c r="AT38" s="9"/>
      <c r="AU38" s="4"/>
      <c r="AV38" s="1"/>
      <c r="AW38" s="1"/>
      <c r="AX38" s="196"/>
      <c r="AY38" s="4"/>
      <c r="AZ38" s="214"/>
      <c r="BA38" s="214"/>
      <c r="BB38" s="196"/>
      <c r="BC38" s="25"/>
      <c r="BD38" s="71">
        <f t="shared" ref="BD38" si="44">AF38+AJ38+AN38+AR38+AV38+AZ38</f>
        <v>0</v>
      </c>
      <c r="BE38" s="71">
        <f t="shared" ref="BE38" si="45">AG38+AK38+AO38+AS38+AW38+BA38</f>
        <v>0</v>
      </c>
      <c r="BF38" s="72" t="e">
        <f t="shared" ref="BF38" si="46">BE38/BD38</f>
        <v>#DIV/0!</v>
      </c>
      <c r="BG38" s="108" t="e">
        <f t="shared" ref="BG38" si="47">IF(BF38&gt;=0.85,"達成！","　")</f>
        <v>#DIV/0!</v>
      </c>
      <c r="BH38" s="97">
        <f t="shared" ref="BH38" si="48">AB38+BD38</f>
        <v>42</v>
      </c>
      <c r="BI38" s="97">
        <f t="shared" ref="BI38" si="49">AC38+BE38</f>
        <v>39</v>
      </c>
      <c r="BJ38" s="98">
        <f t="shared" ref="BJ38" si="50">BI38/BH38</f>
        <v>0.9285714285714286</v>
      </c>
      <c r="BK38" s="106" t="str">
        <f t="shared" ref="BK38" si="51">IF(BJ38&gt;=0.85,"達成！","　")</f>
        <v>達成！</v>
      </c>
    </row>
    <row r="39" spans="1:63" ht="18.75" customHeight="1" x14ac:dyDescent="0.4">
      <c r="A39" s="382" t="s">
        <v>190</v>
      </c>
      <c r="B39" s="148" t="s">
        <v>27</v>
      </c>
      <c r="C39" s="227" t="s">
        <v>28</v>
      </c>
      <c r="D39" s="1">
        <v>51</v>
      </c>
      <c r="E39" s="1">
        <v>49</v>
      </c>
      <c r="F39" s="255">
        <v>0.96078431372549022</v>
      </c>
      <c r="G39" s="24" t="s">
        <v>170</v>
      </c>
      <c r="H39" s="1"/>
      <c r="I39" s="1"/>
      <c r="J39" s="17"/>
      <c r="K39" s="23"/>
      <c r="L39" s="1"/>
      <c r="M39" s="1"/>
      <c r="N39" s="17"/>
      <c r="O39" s="23"/>
      <c r="P39" s="1"/>
      <c r="Q39" s="1"/>
      <c r="R39" s="9"/>
      <c r="S39" s="24"/>
      <c r="T39" s="1"/>
      <c r="U39" s="1"/>
      <c r="V39" s="35"/>
      <c r="W39" s="23"/>
      <c r="X39" s="1"/>
      <c r="Y39" s="1"/>
      <c r="Z39" s="35"/>
      <c r="AA39" s="23"/>
      <c r="AB39" s="60">
        <f t="shared" si="6"/>
        <v>51</v>
      </c>
      <c r="AC39" s="60">
        <f t="shared" si="7"/>
        <v>49</v>
      </c>
      <c r="AD39" s="61">
        <f t="shared" si="0"/>
        <v>0.96078431372549022</v>
      </c>
      <c r="AE39" s="60" t="str">
        <f t="shared" si="1"/>
        <v>達成！</v>
      </c>
      <c r="AF39" s="1"/>
      <c r="AG39" s="1"/>
      <c r="AH39" s="35"/>
      <c r="AI39" s="23"/>
      <c r="AJ39" s="1"/>
      <c r="AK39" s="1"/>
      <c r="AL39" s="35"/>
      <c r="AM39" s="10"/>
      <c r="AN39" s="12"/>
      <c r="AO39" s="1"/>
      <c r="AP39" s="9"/>
      <c r="AQ39" s="13"/>
      <c r="AR39" s="6"/>
      <c r="AS39" s="1"/>
      <c r="AT39" s="9"/>
      <c r="AU39" s="4"/>
      <c r="AV39" s="1"/>
      <c r="AW39" s="1"/>
      <c r="AX39" s="196"/>
      <c r="AY39" s="4"/>
      <c r="AZ39" s="32"/>
      <c r="BA39" s="32"/>
      <c r="BB39" s="196"/>
      <c r="BC39" s="25"/>
      <c r="BD39" s="71">
        <f t="shared" si="8"/>
        <v>0</v>
      </c>
      <c r="BE39" s="71">
        <f t="shared" si="9"/>
        <v>0</v>
      </c>
      <c r="BF39" s="72" t="e">
        <f t="shared" si="36"/>
        <v>#DIV/0!</v>
      </c>
      <c r="BG39" s="108" t="e">
        <f t="shared" si="37"/>
        <v>#DIV/0!</v>
      </c>
      <c r="BH39" s="97">
        <f t="shared" si="12"/>
        <v>51</v>
      </c>
      <c r="BI39" s="97">
        <f t="shared" si="13"/>
        <v>49</v>
      </c>
      <c r="BJ39" s="98">
        <f t="shared" si="38"/>
        <v>0.96078431372549022</v>
      </c>
      <c r="BK39" s="106" t="str">
        <f t="shared" si="39"/>
        <v>達成！</v>
      </c>
    </row>
    <row r="40" spans="1:63" ht="19.5" customHeight="1" x14ac:dyDescent="0.4">
      <c r="A40" s="384"/>
      <c r="B40" s="12" t="s">
        <v>46</v>
      </c>
      <c r="C40" s="179" t="s">
        <v>47</v>
      </c>
      <c r="D40" s="1">
        <v>37</v>
      </c>
      <c r="E40" s="1">
        <v>16</v>
      </c>
      <c r="F40" s="255">
        <v>0.43243243243243246</v>
      </c>
      <c r="G40" s="24" t="s">
        <v>239</v>
      </c>
      <c r="H40" s="1"/>
      <c r="I40" s="1"/>
      <c r="J40" s="17"/>
      <c r="K40" s="23"/>
      <c r="L40" s="1"/>
      <c r="M40" s="1"/>
      <c r="N40" s="17"/>
      <c r="O40" s="23"/>
      <c r="P40" s="1"/>
      <c r="Q40" s="1"/>
      <c r="R40" s="9"/>
      <c r="S40" s="24"/>
      <c r="T40" s="1"/>
      <c r="U40" s="1"/>
      <c r="V40" s="35"/>
      <c r="W40" s="23"/>
      <c r="X40" s="1"/>
      <c r="Y40" s="1"/>
      <c r="Z40" s="35"/>
      <c r="AA40" s="23"/>
      <c r="AB40" s="60">
        <f t="shared" si="6"/>
        <v>37</v>
      </c>
      <c r="AC40" s="60">
        <f t="shared" si="7"/>
        <v>16</v>
      </c>
      <c r="AD40" s="61">
        <f t="shared" si="0"/>
        <v>0.43243243243243246</v>
      </c>
      <c r="AE40" s="60" t="str">
        <f t="shared" si="1"/>
        <v>　</v>
      </c>
      <c r="AF40" s="1"/>
      <c r="AG40" s="1"/>
      <c r="AH40" s="35"/>
      <c r="AI40" s="23"/>
      <c r="AJ40" s="1"/>
      <c r="AK40" s="1"/>
      <c r="AL40" s="35"/>
      <c r="AM40" s="10"/>
      <c r="AN40" s="12"/>
      <c r="AO40" s="1"/>
      <c r="AP40" s="9"/>
      <c r="AQ40" s="13"/>
      <c r="AR40" s="6"/>
      <c r="AS40" s="1"/>
      <c r="AT40" s="9"/>
      <c r="AU40" s="4"/>
      <c r="AV40" s="1"/>
      <c r="AW40" s="1"/>
      <c r="AX40" s="196"/>
      <c r="AY40" s="4"/>
      <c r="AZ40" s="32"/>
      <c r="BA40" s="32"/>
      <c r="BB40" s="196"/>
      <c r="BC40" s="25"/>
      <c r="BD40" s="71">
        <f t="shared" si="8"/>
        <v>0</v>
      </c>
      <c r="BE40" s="71">
        <f t="shared" si="9"/>
        <v>0</v>
      </c>
      <c r="BF40" s="72" t="e">
        <f t="shared" si="36"/>
        <v>#DIV/0!</v>
      </c>
      <c r="BG40" s="108" t="e">
        <f t="shared" si="37"/>
        <v>#DIV/0!</v>
      </c>
      <c r="BH40" s="97">
        <f t="shared" si="12"/>
        <v>37</v>
      </c>
      <c r="BI40" s="97">
        <f t="shared" si="13"/>
        <v>16</v>
      </c>
      <c r="BJ40" s="98">
        <f t="shared" si="38"/>
        <v>0.43243243243243246</v>
      </c>
      <c r="BK40" s="106" t="str">
        <f t="shared" si="39"/>
        <v>　</v>
      </c>
    </row>
    <row r="41" spans="1:63" ht="18.75" customHeight="1" x14ac:dyDescent="0.4">
      <c r="A41" s="384"/>
      <c r="B41" s="12" t="s">
        <v>30</v>
      </c>
      <c r="C41" s="179" t="s">
        <v>31</v>
      </c>
      <c r="D41" s="1">
        <v>58</v>
      </c>
      <c r="E41" s="1">
        <v>53</v>
      </c>
      <c r="F41" s="255">
        <v>0.91379310344827591</v>
      </c>
      <c r="G41" s="24" t="s">
        <v>170</v>
      </c>
      <c r="H41" s="1"/>
      <c r="I41" s="1"/>
      <c r="J41" s="17"/>
      <c r="K41" s="23"/>
      <c r="L41" s="1"/>
      <c r="M41" s="1"/>
      <c r="N41" s="17"/>
      <c r="O41" s="23"/>
      <c r="P41" s="1"/>
      <c r="Q41" s="1"/>
      <c r="R41" s="9"/>
      <c r="S41" s="24"/>
      <c r="T41" s="1"/>
      <c r="U41" s="1"/>
      <c r="V41" s="35"/>
      <c r="W41" s="23"/>
      <c r="X41" s="1"/>
      <c r="Y41" s="1"/>
      <c r="Z41" s="35"/>
      <c r="AA41" s="23"/>
      <c r="AB41" s="60">
        <f t="shared" si="6"/>
        <v>58</v>
      </c>
      <c r="AC41" s="60">
        <f t="shared" si="7"/>
        <v>53</v>
      </c>
      <c r="AD41" s="61">
        <f t="shared" si="0"/>
        <v>0.91379310344827591</v>
      </c>
      <c r="AE41" s="60" t="str">
        <f t="shared" si="1"/>
        <v>達成！</v>
      </c>
      <c r="AF41" s="1"/>
      <c r="AG41" s="1"/>
      <c r="AH41" s="35"/>
      <c r="AI41" s="23"/>
      <c r="AJ41" s="1"/>
      <c r="AK41" s="1"/>
      <c r="AL41" s="35"/>
      <c r="AM41" s="10"/>
      <c r="AN41" s="12"/>
      <c r="AO41" s="1"/>
      <c r="AP41" s="9"/>
      <c r="AQ41" s="13"/>
      <c r="AR41" s="6"/>
      <c r="AS41" s="1"/>
      <c r="AT41" s="9"/>
      <c r="AU41" s="4"/>
      <c r="AV41" s="1"/>
      <c r="AW41" s="1"/>
      <c r="AX41" s="196"/>
      <c r="AY41" s="4"/>
      <c r="AZ41" s="32"/>
      <c r="BA41" s="32"/>
      <c r="BB41" s="196"/>
      <c r="BC41" s="25"/>
      <c r="BD41" s="71">
        <f t="shared" si="8"/>
        <v>0</v>
      </c>
      <c r="BE41" s="71">
        <f t="shared" si="9"/>
        <v>0</v>
      </c>
      <c r="BF41" s="72" t="e">
        <f t="shared" si="36"/>
        <v>#DIV/0!</v>
      </c>
      <c r="BG41" s="108" t="e">
        <f t="shared" si="37"/>
        <v>#DIV/0!</v>
      </c>
      <c r="BH41" s="97">
        <f t="shared" si="12"/>
        <v>58</v>
      </c>
      <c r="BI41" s="97">
        <f t="shared" si="13"/>
        <v>53</v>
      </c>
      <c r="BJ41" s="98">
        <f t="shared" si="38"/>
        <v>0.91379310344827591</v>
      </c>
      <c r="BK41" s="106" t="str">
        <f t="shared" si="39"/>
        <v>達成！</v>
      </c>
    </row>
    <row r="42" spans="1:63" ht="18.75" customHeight="1" x14ac:dyDescent="0.4">
      <c r="A42" s="384"/>
      <c r="B42" s="12" t="s">
        <v>32</v>
      </c>
      <c r="C42" s="179" t="s">
        <v>33</v>
      </c>
      <c r="D42" s="1">
        <v>37</v>
      </c>
      <c r="E42" s="1">
        <v>30</v>
      </c>
      <c r="F42" s="255">
        <v>0.81081081081081086</v>
      </c>
      <c r="G42" s="24" t="s">
        <v>239</v>
      </c>
      <c r="H42" s="1"/>
      <c r="I42" s="1"/>
      <c r="J42" s="17"/>
      <c r="K42" s="23"/>
      <c r="L42" s="1"/>
      <c r="M42" s="1"/>
      <c r="N42" s="17"/>
      <c r="O42" s="23"/>
      <c r="P42" s="1"/>
      <c r="Q42" s="1"/>
      <c r="R42" s="9"/>
      <c r="S42" s="24"/>
      <c r="T42" s="1"/>
      <c r="U42" s="1"/>
      <c r="V42" s="35"/>
      <c r="W42" s="23"/>
      <c r="X42" s="1"/>
      <c r="Y42" s="1"/>
      <c r="Z42" s="35"/>
      <c r="AA42" s="23"/>
      <c r="AB42" s="60">
        <f t="shared" si="6"/>
        <v>37</v>
      </c>
      <c r="AC42" s="60">
        <f t="shared" si="7"/>
        <v>30</v>
      </c>
      <c r="AD42" s="61">
        <f t="shared" si="0"/>
        <v>0.81081081081081086</v>
      </c>
      <c r="AE42" s="60" t="str">
        <f t="shared" si="1"/>
        <v>　</v>
      </c>
      <c r="AF42" s="1"/>
      <c r="AG42" s="1"/>
      <c r="AH42" s="35"/>
      <c r="AI42" s="23"/>
      <c r="AJ42" s="1"/>
      <c r="AK42" s="1"/>
      <c r="AL42" s="35"/>
      <c r="AM42" s="10"/>
      <c r="AN42" s="12"/>
      <c r="AO42" s="1"/>
      <c r="AP42" s="9"/>
      <c r="AQ42" s="13"/>
      <c r="AR42" s="6"/>
      <c r="AS42" s="1"/>
      <c r="AT42" s="9"/>
      <c r="AU42" s="4"/>
      <c r="AV42" s="1"/>
      <c r="AW42" s="1"/>
      <c r="AX42" s="196"/>
      <c r="AY42" s="4"/>
      <c r="AZ42" s="32"/>
      <c r="BA42" s="32"/>
      <c r="BB42" s="196"/>
      <c r="BC42" s="25"/>
      <c r="BD42" s="71">
        <f t="shared" si="8"/>
        <v>0</v>
      </c>
      <c r="BE42" s="71">
        <f t="shared" si="9"/>
        <v>0</v>
      </c>
      <c r="BF42" s="72" t="e">
        <f t="shared" si="36"/>
        <v>#DIV/0!</v>
      </c>
      <c r="BG42" s="108" t="e">
        <f t="shared" si="37"/>
        <v>#DIV/0!</v>
      </c>
      <c r="BH42" s="97">
        <f t="shared" si="12"/>
        <v>37</v>
      </c>
      <c r="BI42" s="97">
        <f t="shared" si="13"/>
        <v>30</v>
      </c>
      <c r="BJ42" s="98">
        <f t="shared" si="38"/>
        <v>0.81081081081081086</v>
      </c>
      <c r="BK42" s="106" t="str">
        <f t="shared" si="39"/>
        <v>　</v>
      </c>
    </row>
    <row r="43" spans="1:63" ht="18.75" customHeight="1" thickBot="1" x14ac:dyDescent="0.45">
      <c r="A43" s="383"/>
      <c r="B43" s="149" t="s">
        <v>36</v>
      </c>
      <c r="C43" s="226" t="s">
        <v>37</v>
      </c>
      <c r="D43" s="1">
        <v>35</v>
      </c>
      <c r="E43" s="1">
        <v>30</v>
      </c>
      <c r="F43" s="255">
        <v>0.8571428571428571</v>
      </c>
      <c r="G43" s="24" t="s">
        <v>170</v>
      </c>
      <c r="H43" s="1"/>
      <c r="I43" s="1"/>
      <c r="J43" s="17"/>
      <c r="K43" s="23"/>
      <c r="L43" s="1"/>
      <c r="M43" s="1"/>
      <c r="N43" s="17"/>
      <c r="O43" s="23"/>
      <c r="P43" s="1"/>
      <c r="Q43" s="1"/>
      <c r="R43" s="9"/>
      <c r="S43" s="24"/>
      <c r="T43" s="1"/>
      <c r="U43" s="1"/>
      <c r="V43" s="35"/>
      <c r="W43" s="23"/>
      <c r="X43" s="1"/>
      <c r="Y43" s="1"/>
      <c r="Z43" s="35"/>
      <c r="AA43" s="23"/>
      <c r="AB43" s="60">
        <f t="shared" si="6"/>
        <v>35</v>
      </c>
      <c r="AC43" s="60">
        <f t="shared" si="7"/>
        <v>30</v>
      </c>
      <c r="AD43" s="61">
        <f t="shared" si="0"/>
        <v>0.8571428571428571</v>
      </c>
      <c r="AE43" s="60" t="str">
        <f t="shared" si="1"/>
        <v>達成！</v>
      </c>
      <c r="AF43" s="1"/>
      <c r="AG43" s="1"/>
      <c r="AH43" s="35"/>
      <c r="AI43" s="23"/>
      <c r="AJ43" s="1"/>
      <c r="AK43" s="1"/>
      <c r="AL43" s="35"/>
      <c r="AM43" s="10"/>
      <c r="AN43" s="12"/>
      <c r="AO43" s="1"/>
      <c r="AP43" s="9"/>
      <c r="AQ43" s="13"/>
      <c r="AR43" s="6"/>
      <c r="AS43" s="1"/>
      <c r="AT43" s="9"/>
      <c r="AU43" s="4"/>
      <c r="AV43" s="1"/>
      <c r="AW43" s="1"/>
      <c r="AX43" s="196"/>
      <c r="AY43" s="4"/>
      <c r="AZ43" s="32"/>
      <c r="BA43" s="32"/>
      <c r="BB43" s="196"/>
      <c r="BC43" s="25"/>
      <c r="BD43" s="71">
        <f t="shared" si="8"/>
        <v>0</v>
      </c>
      <c r="BE43" s="71">
        <f t="shared" si="9"/>
        <v>0</v>
      </c>
      <c r="BF43" s="72" t="e">
        <f t="shared" si="36"/>
        <v>#DIV/0!</v>
      </c>
      <c r="BG43" s="108" t="e">
        <f t="shared" si="37"/>
        <v>#DIV/0!</v>
      </c>
      <c r="BH43" s="97">
        <f t="shared" si="12"/>
        <v>35</v>
      </c>
      <c r="BI43" s="97">
        <f t="shared" si="13"/>
        <v>30</v>
      </c>
      <c r="BJ43" s="98">
        <f t="shared" si="38"/>
        <v>0.8571428571428571</v>
      </c>
      <c r="BK43" s="106" t="str">
        <f t="shared" si="39"/>
        <v>達成！</v>
      </c>
    </row>
    <row r="44" spans="1:63" ht="18.75" customHeight="1" x14ac:dyDescent="0.4">
      <c r="A44" s="391" t="s">
        <v>63</v>
      </c>
      <c r="B44" s="150" t="s">
        <v>64</v>
      </c>
      <c r="C44" s="227" t="s">
        <v>65</v>
      </c>
      <c r="D44" s="1">
        <v>5</v>
      </c>
      <c r="E44" s="1">
        <v>5</v>
      </c>
      <c r="F44" s="255">
        <v>1</v>
      </c>
      <c r="G44" s="24" t="s">
        <v>170</v>
      </c>
      <c r="H44" s="1"/>
      <c r="I44" s="1"/>
      <c r="J44" s="17"/>
      <c r="K44" s="23"/>
      <c r="L44" s="1"/>
      <c r="M44" s="1"/>
      <c r="N44" s="17"/>
      <c r="O44" s="23"/>
      <c r="P44" s="1"/>
      <c r="Q44" s="1"/>
      <c r="R44" s="9"/>
      <c r="S44" s="24"/>
      <c r="T44" s="1"/>
      <c r="U44" s="1"/>
      <c r="V44" s="35"/>
      <c r="W44" s="23"/>
      <c r="X44" s="1"/>
      <c r="Y44" s="1"/>
      <c r="Z44" s="35"/>
      <c r="AA44" s="23"/>
      <c r="AB44" s="60">
        <f t="shared" si="6"/>
        <v>5</v>
      </c>
      <c r="AC44" s="60">
        <f t="shared" si="7"/>
        <v>5</v>
      </c>
      <c r="AD44" s="61">
        <f t="shared" si="0"/>
        <v>1</v>
      </c>
      <c r="AE44" s="60" t="str">
        <f t="shared" si="1"/>
        <v>達成！</v>
      </c>
      <c r="AF44" s="1"/>
      <c r="AG44" s="1"/>
      <c r="AH44" s="35"/>
      <c r="AI44" s="23"/>
      <c r="AJ44" s="1"/>
      <c r="AK44" s="1"/>
      <c r="AL44" s="35"/>
      <c r="AM44" s="10"/>
      <c r="AN44" s="12"/>
      <c r="AO44" s="1"/>
      <c r="AP44" s="9"/>
      <c r="AQ44" s="13"/>
      <c r="AR44" s="6"/>
      <c r="AS44" s="1"/>
      <c r="AT44" s="9"/>
      <c r="AU44" s="4"/>
      <c r="AV44" s="1"/>
      <c r="AW44" s="1"/>
      <c r="AX44" s="196"/>
      <c r="AY44" s="4"/>
      <c r="AZ44" s="214"/>
      <c r="BA44" s="214"/>
      <c r="BB44" s="196"/>
      <c r="BC44" s="25"/>
      <c r="BD44" s="71">
        <f t="shared" si="8"/>
        <v>0</v>
      </c>
      <c r="BE44" s="71">
        <f t="shared" si="9"/>
        <v>0</v>
      </c>
      <c r="BF44" s="72" t="e">
        <f t="shared" si="36"/>
        <v>#DIV/0!</v>
      </c>
      <c r="BG44" s="108" t="e">
        <f t="shared" si="37"/>
        <v>#DIV/0!</v>
      </c>
      <c r="BH44" s="97">
        <f t="shared" si="12"/>
        <v>5</v>
      </c>
      <c r="BI44" s="97">
        <f t="shared" si="13"/>
        <v>5</v>
      </c>
      <c r="BJ44" s="98">
        <f t="shared" si="38"/>
        <v>1</v>
      </c>
      <c r="BK44" s="106" t="str">
        <f t="shared" si="39"/>
        <v>達成！</v>
      </c>
    </row>
    <row r="45" spans="1:63" ht="18.75" customHeight="1" x14ac:dyDescent="0.4">
      <c r="A45" s="392"/>
      <c r="B45" s="2" t="s">
        <v>66</v>
      </c>
      <c r="C45" s="179" t="s">
        <v>67</v>
      </c>
      <c r="D45" s="1">
        <v>4</v>
      </c>
      <c r="E45" s="1">
        <v>4</v>
      </c>
      <c r="F45" s="255">
        <v>1</v>
      </c>
      <c r="G45" s="24" t="s">
        <v>170</v>
      </c>
      <c r="H45" s="1"/>
      <c r="I45" s="1"/>
      <c r="J45" s="17"/>
      <c r="K45" s="23"/>
      <c r="L45" s="1"/>
      <c r="M45" s="1"/>
      <c r="N45" s="17"/>
      <c r="O45" s="23"/>
      <c r="P45" s="1"/>
      <c r="Q45" s="1"/>
      <c r="R45" s="9"/>
      <c r="S45" s="24"/>
      <c r="T45" s="1"/>
      <c r="U45" s="1"/>
      <c r="V45" s="35"/>
      <c r="W45" s="23"/>
      <c r="X45" s="1"/>
      <c r="Y45" s="1"/>
      <c r="Z45" s="35"/>
      <c r="AA45" s="23"/>
      <c r="AB45" s="60">
        <f t="shared" si="6"/>
        <v>4</v>
      </c>
      <c r="AC45" s="60">
        <f t="shared" si="7"/>
        <v>4</v>
      </c>
      <c r="AD45" s="61">
        <f t="shared" si="0"/>
        <v>1</v>
      </c>
      <c r="AE45" s="60" t="str">
        <f t="shared" si="1"/>
        <v>達成！</v>
      </c>
      <c r="AF45" s="1"/>
      <c r="AG45" s="1"/>
      <c r="AH45" s="35"/>
      <c r="AI45" s="23"/>
      <c r="AJ45" s="1"/>
      <c r="AK45" s="1"/>
      <c r="AL45" s="35"/>
      <c r="AM45" s="10"/>
      <c r="AN45" s="12"/>
      <c r="AO45" s="1"/>
      <c r="AP45" s="9"/>
      <c r="AQ45" s="13"/>
      <c r="AR45" s="6"/>
      <c r="AS45" s="1"/>
      <c r="AT45" s="9"/>
      <c r="AU45" s="4"/>
      <c r="AV45" s="1"/>
      <c r="AW45" s="1"/>
      <c r="AX45" s="196"/>
      <c r="AY45" s="4"/>
      <c r="AZ45" s="32"/>
      <c r="BA45" s="32"/>
      <c r="BB45" s="196"/>
      <c r="BC45" s="25"/>
      <c r="BD45" s="71">
        <f t="shared" si="8"/>
        <v>0</v>
      </c>
      <c r="BE45" s="71">
        <f t="shared" si="9"/>
        <v>0</v>
      </c>
      <c r="BF45" s="72" t="e">
        <f t="shared" si="36"/>
        <v>#DIV/0!</v>
      </c>
      <c r="BG45" s="108" t="e">
        <f t="shared" si="37"/>
        <v>#DIV/0!</v>
      </c>
      <c r="BH45" s="97">
        <f t="shared" si="12"/>
        <v>4</v>
      </c>
      <c r="BI45" s="97">
        <f t="shared" si="13"/>
        <v>4</v>
      </c>
      <c r="BJ45" s="98">
        <f t="shared" si="38"/>
        <v>1</v>
      </c>
      <c r="BK45" s="106" t="str">
        <f t="shared" si="39"/>
        <v>達成！</v>
      </c>
    </row>
    <row r="46" spans="1:63" ht="18.75" customHeight="1" x14ac:dyDescent="0.4">
      <c r="A46" s="392"/>
      <c r="B46" s="2" t="s">
        <v>68</v>
      </c>
      <c r="C46" s="179" t="s">
        <v>69</v>
      </c>
      <c r="D46" s="215">
        <v>1</v>
      </c>
      <c r="E46" s="215">
        <v>1</v>
      </c>
      <c r="F46" s="255">
        <v>1</v>
      </c>
      <c r="G46" s="24" t="s">
        <v>170</v>
      </c>
      <c r="H46" s="1"/>
      <c r="I46" s="1"/>
      <c r="J46" s="17"/>
      <c r="K46" s="23"/>
      <c r="L46" s="1"/>
      <c r="M46" s="1"/>
      <c r="N46" s="17"/>
      <c r="O46" s="23"/>
      <c r="P46" s="1"/>
      <c r="Q46" s="1"/>
      <c r="R46" s="9"/>
      <c r="S46" s="24"/>
      <c r="T46" s="1"/>
      <c r="U46" s="1"/>
      <c r="V46" s="35"/>
      <c r="W46" s="23"/>
      <c r="X46" s="1"/>
      <c r="Y46" s="1"/>
      <c r="Z46" s="35"/>
      <c r="AA46" s="23"/>
      <c r="AB46" s="60">
        <f t="shared" si="6"/>
        <v>1</v>
      </c>
      <c r="AC46" s="60">
        <f t="shared" si="7"/>
        <v>1</v>
      </c>
      <c r="AD46" s="61">
        <f t="shared" si="0"/>
        <v>1</v>
      </c>
      <c r="AE46" s="60" t="str">
        <f t="shared" si="1"/>
        <v>達成！</v>
      </c>
      <c r="AF46" s="1"/>
      <c r="AG46" s="1"/>
      <c r="AH46" s="35"/>
      <c r="AI46" s="23"/>
      <c r="AJ46" s="1"/>
      <c r="AK46" s="1"/>
      <c r="AL46" s="35"/>
      <c r="AM46" s="10"/>
      <c r="AN46" s="12"/>
      <c r="AO46" s="1"/>
      <c r="AP46" s="9"/>
      <c r="AQ46" s="13"/>
      <c r="AR46" s="6"/>
      <c r="AS46" s="1"/>
      <c r="AT46" s="9"/>
      <c r="AU46" s="4"/>
      <c r="AV46" s="1"/>
      <c r="AW46" s="1"/>
      <c r="AX46" s="196"/>
      <c r="AY46" s="4"/>
      <c r="AZ46" s="32"/>
      <c r="BA46" s="32"/>
      <c r="BB46" s="196"/>
      <c r="BC46" s="25"/>
      <c r="BD46" s="71">
        <f t="shared" si="8"/>
        <v>0</v>
      </c>
      <c r="BE46" s="71">
        <f t="shared" si="9"/>
        <v>0</v>
      </c>
      <c r="BF46" s="72" t="e">
        <f t="shared" si="36"/>
        <v>#DIV/0!</v>
      </c>
      <c r="BG46" s="108" t="e">
        <f t="shared" si="37"/>
        <v>#DIV/0!</v>
      </c>
      <c r="BH46" s="97">
        <f t="shared" si="12"/>
        <v>1</v>
      </c>
      <c r="BI46" s="97">
        <f t="shared" si="13"/>
        <v>1</v>
      </c>
      <c r="BJ46" s="98">
        <f t="shared" si="38"/>
        <v>1</v>
      </c>
      <c r="BK46" s="106" t="str">
        <f t="shared" si="39"/>
        <v>達成！</v>
      </c>
    </row>
    <row r="47" spans="1:63" ht="18.75" customHeight="1" x14ac:dyDescent="0.4">
      <c r="A47" s="392"/>
      <c r="B47" s="2" t="s">
        <v>70</v>
      </c>
      <c r="C47" s="179" t="s">
        <v>71</v>
      </c>
      <c r="D47" s="215">
        <v>0</v>
      </c>
      <c r="E47" s="215">
        <v>0</v>
      </c>
      <c r="F47" s="255" t="e">
        <v>#DIV/0!</v>
      </c>
      <c r="G47" s="24" t="e">
        <v>#DIV/0!</v>
      </c>
      <c r="H47" s="1"/>
      <c r="I47" s="1"/>
      <c r="J47" s="17"/>
      <c r="K47" s="23"/>
      <c r="L47" s="1"/>
      <c r="M47" s="1"/>
      <c r="N47" s="17"/>
      <c r="O47" s="23"/>
      <c r="P47" s="1"/>
      <c r="Q47" s="1"/>
      <c r="R47" s="9"/>
      <c r="S47" s="24"/>
      <c r="T47" s="1"/>
      <c r="U47" s="1"/>
      <c r="V47" s="35"/>
      <c r="W47" s="23"/>
      <c r="X47" s="1"/>
      <c r="Y47" s="1"/>
      <c r="Z47" s="35"/>
      <c r="AA47" s="23"/>
      <c r="AB47" s="60">
        <f t="shared" ref="AB47" si="52">D47+H47+L47+P47+T47+X47</f>
        <v>0</v>
      </c>
      <c r="AC47" s="60">
        <f t="shared" ref="AC47" si="53">E47+I47+M47+Q47+U47+Y47</f>
        <v>0</v>
      </c>
      <c r="AD47" s="61" t="e">
        <f t="shared" ref="AD47" si="54">AC47/AB47</f>
        <v>#DIV/0!</v>
      </c>
      <c r="AE47" s="60" t="e">
        <f t="shared" ref="AE47" si="55">IF(AD47&gt;=0.85,"達成！","　")</f>
        <v>#DIV/0!</v>
      </c>
      <c r="AF47" s="1"/>
      <c r="AG47" s="1"/>
      <c r="AH47" s="35"/>
      <c r="AI47" s="23"/>
      <c r="AJ47" s="1"/>
      <c r="AK47" s="1"/>
      <c r="AL47" s="35"/>
      <c r="AM47" s="10"/>
      <c r="AN47" s="12"/>
      <c r="AO47" s="1"/>
      <c r="AP47" s="9"/>
      <c r="AQ47" s="13"/>
      <c r="AR47" s="6"/>
      <c r="AS47" s="1"/>
      <c r="AT47" s="9"/>
      <c r="AU47" s="4"/>
      <c r="AV47" s="1"/>
      <c r="AW47" s="1"/>
      <c r="AX47" s="196"/>
      <c r="AY47" s="4"/>
      <c r="AZ47" s="214"/>
      <c r="BA47" s="214"/>
      <c r="BB47" s="196"/>
      <c r="BC47" s="25"/>
      <c r="BD47" s="71">
        <f t="shared" ref="BD47" si="56">AF47+AJ47+AN47+AR47+AV47+AZ47</f>
        <v>0</v>
      </c>
      <c r="BE47" s="71">
        <f t="shared" ref="BE47" si="57">AG47+AK47+AO47+AS47+AW47+BA47</f>
        <v>0</v>
      </c>
      <c r="BF47" s="72" t="e">
        <f t="shared" ref="BF47" si="58">BE47/BD47</f>
        <v>#DIV/0!</v>
      </c>
      <c r="BG47" s="108" t="e">
        <f t="shared" ref="BG47" si="59">IF(BF47&gt;=0.85,"達成！","　")</f>
        <v>#DIV/0!</v>
      </c>
      <c r="BH47" s="97">
        <f t="shared" ref="BH47" si="60">AB47+BD47</f>
        <v>0</v>
      </c>
      <c r="BI47" s="97">
        <f t="shared" ref="BI47" si="61">AC47+BE47</f>
        <v>0</v>
      </c>
      <c r="BJ47" s="98" t="e">
        <f t="shared" ref="BJ47" si="62">BI47/BH47</f>
        <v>#DIV/0!</v>
      </c>
      <c r="BK47" s="106" t="e">
        <f t="shared" ref="BK47" si="63">IF(BJ47&gt;=0.85,"達成！","　")</f>
        <v>#DIV/0!</v>
      </c>
    </row>
    <row r="48" spans="1:63" ht="18.75" customHeight="1" x14ac:dyDescent="0.4">
      <c r="A48" s="392"/>
      <c r="B48" s="1" t="s">
        <v>72</v>
      </c>
      <c r="C48" s="179" t="s">
        <v>73</v>
      </c>
      <c r="D48" s="1">
        <v>29</v>
      </c>
      <c r="E48" s="1">
        <v>16</v>
      </c>
      <c r="F48" s="255">
        <v>0.55172413793103448</v>
      </c>
      <c r="G48" s="24" t="s">
        <v>239</v>
      </c>
      <c r="H48" s="1"/>
      <c r="I48" s="1"/>
      <c r="J48" s="17"/>
      <c r="K48" s="23"/>
      <c r="L48" s="1"/>
      <c r="M48" s="1"/>
      <c r="N48" s="17"/>
      <c r="O48" s="23"/>
      <c r="P48" s="1"/>
      <c r="Q48" s="1"/>
      <c r="R48" s="9"/>
      <c r="S48" s="24"/>
      <c r="T48" s="1"/>
      <c r="U48" s="1"/>
      <c r="V48" s="35"/>
      <c r="W48" s="23"/>
      <c r="X48" s="1"/>
      <c r="Y48" s="1"/>
      <c r="Z48" s="35"/>
      <c r="AA48" s="23"/>
      <c r="AB48" s="60">
        <f t="shared" si="6"/>
        <v>29</v>
      </c>
      <c r="AC48" s="60">
        <f t="shared" si="7"/>
        <v>16</v>
      </c>
      <c r="AD48" s="61">
        <f t="shared" si="0"/>
        <v>0.55172413793103448</v>
      </c>
      <c r="AE48" s="60" t="str">
        <f t="shared" si="1"/>
        <v>　</v>
      </c>
      <c r="AF48" s="1"/>
      <c r="AG48" s="1"/>
      <c r="AH48" s="35"/>
      <c r="AI48" s="23"/>
      <c r="AJ48" s="1"/>
      <c r="AK48" s="1"/>
      <c r="AL48" s="35"/>
      <c r="AM48" s="10"/>
      <c r="AN48" s="12"/>
      <c r="AO48" s="1"/>
      <c r="AP48" s="9"/>
      <c r="AQ48" s="13"/>
      <c r="AR48" s="6"/>
      <c r="AS48" s="1"/>
      <c r="AT48" s="9"/>
      <c r="AU48" s="4"/>
      <c r="AV48" s="1"/>
      <c r="AW48" s="1"/>
      <c r="AX48" s="196"/>
      <c r="AY48" s="4"/>
      <c r="AZ48" s="32"/>
      <c r="BA48" s="32"/>
      <c r="BB48" s="196"/>
      <c r="BC48" s="25"/>
      <c r="BD48" s="71">
        <f t="shared" si="8"/>
        <v>0</v>
      </c>
      <c r="BE48" s="71">
        <f t="shared" si="9"/>
        <v>0</v>
      </c>
      <c r="BF48" s="72" t="e">
        <f t="shared" si="36"/>
        <v>#DIV/0!</v>
      </c>
      <c r="BG48" s="108" t="e">
        <f t="shared" si="37"/>
        <v>#DIV/0!</v>
      </c>
      <c r="BH48" s="97">
        <f t="shared" si="12"/>
        <v>29</v>
      </c>
      <c r="BI48" s="97">
        <f t="shared" si="13"/>
        <v>16</v>
      </c>
      <c r="BJ48" s="98">
        <f t="shared" si="38"/>
        <v>0.55172413793103448</v>
      </c>
      <c r="BK48" s="106" t="str">
        <f t="shared" si="39"/>
        <v>　</v>
      </c>
    </row>
    <row r="49" spans="1:63" ht="19.5" customHeight="1" x14ac:dyDescent="0.4">
      <c r="A49" s="392"/>
      <c r="B49" s="1" t="s">
        <v>74</v>
      </c>
      <c r="C49" s="179" t="s">
        <v>75</v>
      </c>
      <c r="D49" s="1">
        <v>6</v>
      </c>
      <c r="E49" s="1">
        <v>6</v>
      </c>
      <c r="F49" s="255">
        <v>1</v>
      </c>
      <c r="G49" s="24" t="s">
        <v>170</v>
      </c>
      <c r="H49" s="1"/>
      <c r="I49" s="1"/>
      <c r="J49" s="17"/>
      <c r="K49" s="23"/>
      <c r="L49" s="1"/>
      <c r="M49" s="1"/>
      <c r="N49" s="17"/>
      <c r="O49" s="23"/>
      <c r="P49" s="1"/>
      <c r="Q49" s="1"/>
      <c r="R49" s="9"/>
      <c r="S49" s="24"/>
      <c r="T49" s="1"/>
      <c r="U49" s="1"/>
      <c r="V49" s="35"/>
      <c r="W49" s="23"/>
      <c r="X49" s="1"/>
      <c r="Y49" s="1"/>
      <c r="Z49" s="35"/>
      <c r="AA49" s="23"/>
      <c r="AB49" s="60">
        <f t="shared" si="6"/>
        <v>6</v>
      </c>
      <c r="AC49" s="60">
        <f t="shared" si="7"/>
        <v>6</v>
      </c>
      <c r="AD49" s="61">
        <f t="shared" si="0"/>
        <v>1</v>
      </c>
      <c r="AE49" s="60" t="str">
        <f t="shared" si="1"/>
        <v>達成！</v>
      </c>
      <c r="AF49" s="1"/>
      <c r="AG49" s="1"/>
      <c r="AH49" s="35"/>
      <c r="AI49" s="23"/>
      <c r="AJ49" s="1"/>
      <c r="AK49" s="1"/>
      <c r="AL49" s="35"/>
      <c r="AM49" s="10"/>
      <c r="AN49" s="12"/>
      <c r="AO49" s="1"/>
      <c r="AP49" s="9"/>
      <c r="AQ49" s="13"/>
      <c r="AR49" s="6"/>
      <c r="AS49" s="1"/>
      <c r="AT49" s="9"/>
      <c r="AU49" s="4"/>
      <c r="AV49" s="1"/>
      <c r="AW49" s="1"/>
      <c r="AX49" s="196"/>
      <c r="AY49" s="4"/>
      <c r="AZ49" s="32"/>
      <c r="BA49" s="32"/>
      <c r="BB49" s="196"/>
      <c r="BC49" s="25"/>
      <c r="BD49" s="71">
        <f t="shared" si="8"/>
        <v>0</v>
      </c>
      <c r="BE49" s="71">
        <f t="shared" si="9"/>
        <v>0</v>
      </c>
      <c r="BF49" s="72" t="e">
        <f t="shared" si="36"/>
        <v>#DIV/0!</v>
      </c>
      <c r="BG49" s="108" t="e">
        <f t="shared" si="37"/>
        <v>#DIV/0!</v>
      </c>
      <c r="BH49" s="97">
        <f t="shared" si="12"/>
        <v>6</v>
      </c>
      <c r="BI49" s="97">
        <f t="shared" si="13"/>
        <v>6</v>
      </c>
      <c r="BJ49" s="98">
        <f t="shared" si="38"/>
        <v>1</v>
      </c>
      <c r="BK49" s="106" t="str">
        <f t="shared" si="39"/>
        <v>達成！</v>
      </c>
    </row>
    <row r="50" spans="1:63" ht="18.75" customHeight="1" x14ac:dyDescent="0.4">
      <c r="A50" s="392"/>
      <c r="B50" s="1" t="s">
        <v>76</v>
      </c>
      <c r="C50" s="179" t="s">
        <v>77</v>
      </c>
      <c r="D50" s="1">
        <v>21</v>
      </c>
      <c r="E50" s="1">
        <v>7</v>
      </c>
      <c r="F50" s="255">
        <v>0.33333333333333331</v>
      </c>
      <c r="G50" s="24" t="s">
        <v>239</v>
      </c>
      <c r="H50" s="1"/>
      <c r="I50" s="1"/>
      <c r="J50" s="17"/>
      <c r="K50" s="23"/>
      <c r="L50" s="1"/>
      <c r="M50" s="1"/>
      <c r="N50" s="17"/>
      <c r="O50" s="23"/>
      <c r="P50" s="1"/>
      <c r="Q50" s="1"/>
      <c r="R50" s="9"/>
      <c r="S50" s="24"/>
      <c r="T50" s="1"/>
      <c r="U50" s="1"/>
      <c r="V50" s="35"/>
      <c r="W50" s="23"/>
      <c r="X50" s="1"/>
      <c r="Y50" s="1"/>
      <c r="Z50" s="35"/>
      <c r="AA50" s="23"/>
      <c r="AB50" s="60">
        <f t="shared" si="6"/>
        <v>21</v>
      </c>
      <c r="AC50" s="60">
        <f t="shared" si="7"/>
        <v>7</v>
      </c>
      <c r="AD50" s="61">
        <f t="shared" si="0"/>
        <v>0.33333333333333331</v>
      </c>
      <c r="AE50" s="60" t="str">
        <f t="shared" si="1"/>
        <v>　</v>
      </c>
      <c r="AF50" s="1"/>
      <c r="AG50" s="1"/>
      <c r="AH50" s="35"/>
      <c r="AI50" s="23"/>
      <c r="AJ50" s="1"/>
      <c r="AK50" s="1"/>
      <c r="AL50" s="35"/>
      <c r="AM50" s="10"/>
      <c r="AN50" s="12"/>
      <c r="AO50" s="1"/>
      <c r="AP50" s="9"/>
      <c r="AQ50" s="13"/>
      <c r="AR50" s="6"/>
      <c r="AS50" s="1"/>
      <c r="AT50" s="9"/>
      <c r="AU50" s="4"/>
      <c r="AV50" s="1"/>
      <c r="AW50" s="1"/>
      <c r="AX50" s="196"/>
      <c r="AY50" s="4"/>
      <c r="AZ50" s="214"/>
      <c r="BA50" s="214"/>
      <c r="BB50" s="196"/>
      <c r="BC50" s="25"/>
      <c r="BD50" s="71">
        <f t="shared" si="8"/>
        <v>0</v>
      </c>
      <c r="BE50" s="71">
        <f t="shared" si="9"/>
        <v>0</v>
      </c>
      <c r="BF50" s="72" t="e">
        <f t="shared" si="36"/>
        <v>#DIV/0!</v>
      </c>
      <c r="BG50" s="108" t="e">
        <f t="shared" si="37"/>
        <v>#DIV/0!</v>
      </c>
      <c r="BH50" s="97">
        <f t="shared" si="12"/>
        <v>21</v>
      </c>
      <c r="BI50" s="97">
        <f t="shared" si="13"/>
        <v>7</v>
      </c>
      <c r="BJ50" s="98">
        <f t="shared" si="38"/>
        <v>0.33333333333333331</v>
      </c>
      <c r="BK50" s="106" t="str">
        <f t="shared" si="39"/>
        <v>　</v>
      </c>
    </row>
    <row r="51" spans="1:63" ht="18.75" customHeight="1" x14ac:dyDescent="0.4">
      <c r="A51" s="392"/>
      <c r="B51" s="1" t="s">
        <v>78</v>
      </c>
      <c r="C51" s="179" t="s">
        <v>79</v>
      </c>
      <c r="D51" s="1">
        <v>2</v>
      </c>
      <c r="E51" s="1">
        <v>2</v>
      </c>
      <c r="F51" s="255">
        <v>1</v>
      </c>
      <c r="G51" s="24" t="s">
        <v>170</v>
      </c>
      <c r="H51" s="1"/>
      <c r="I51" s="1"/>
      <c r="J51" s="17"/>
      <c r="K51" s="23"/>
      <c r="L51" s="1"/>
      <c r="M51" s="1"/>
      <c r="N51" s="17"/>
      <c r="O51" s="23"/>
      <c r="P51" s="1"/>
      <c r="Q51" s="1"/>
      <c r="R51" s="9"/>
      <c r="S51" s="24"/>
      <c r="T51" s="1"/>
      <c r="U51" s="1"/>
      <c r="V51" s="35"/>
      <c r="W51" s="23"/>
      <c r="X51" s="1"/>
      <c r="Y51" s="1"/>
      <c r="Z51" s="35"/>
      <c r="AA51" s="23"/>
      <c r="AB51" s="60">
        <f t="shared" si="6"/>
        <v>2</v>
      </c>
      <c r="AC51" s="60">
        <f t="shared" si="7"/>
        <v>2</v>
      </c>
      <c r="AD51" s="61">
        <f t="shared" si="0"/>
        <v>1</v>
      </c>
      <c r="AE51" s="60" t="str">
        <f t="shared" si="1"/>
        <v>達成！</v>
      </c>
      <c r="AF51" s="1"/>
      <c r="AG51" s="1"/>
      <c r="AH51" s="35"/>
      <c r="AI51" s="23"/>
      <c r="AJ51" s="1"/>
      <c r="AK51" s="1"/>
      <c r="AL51" s="35"/>
      <c r="AM51" s="10"/>
      <c r="AN51" s="12"/>
      <c r="AO51" s="1"/>
      <c r="AP51" s="9"/>
      <c r="AQ51" s="13"/>
      <c r="AR51" s="6"/>
      <c r="AS51" s="1"/>
      <c r="AT51" s="9"/>
      <c r="AU51" s="4"/>
      <c r="AV51" s="1"/>
      <c r="AW51" s="1"/>
      <c r="AX51" s="196"/>
      <c r="AY51" s="4"/>
      <c r="AZ51" s="32"/>
      <c r="BA51" s="32"/>
      <c r="BB51" s="196"/>
      <c r="BC51" s="25"/>
      <c r="BD51" s="71">
        <f t="shared" si="8"/>
        <v>0</v>
      </c>
      <c r="BE51" s="71">
        <f t="shared" si="9"/>
        <v>0</v>
      </c>
      <c r="BF51" s="72" t="e">
        <f t="shared" si="36"/>
        <v>#DIV/0!</v>
      </c>
      <c r="BG51" s="108" t="e">
        <f t="shared" si="37"/>
        <v>#DIV/0!</v>
      </c>
      <c r="BH51" s="97">
        <f t="shared" si="12"/>
        <v>2</v>
      </c>
      <c r="BI51" s="97">
        <f t="shared" si="13"/>
        <v>2</v>
      </c>
      <c r="BJ51" s="98">
        <f t="shared" si="38"/>
        <v>1</v>
      </c>
      <c r="BK51" s="106" t="str">
        <f t="shared" si="39"/>
        <v>達成！</v>
      </c>
    </row>
    <row r="52" spans="1:63" ht="18.75" customHeight="1" x14ac:dyDescent="0.4">
      <c r="A52" s="392"/>
      <c r="B52" s="2" t="s">
        <v>80</v>
      </c>
      <c r="C52" s="179" t="s">
        <v>81</v>
      </c>
      <c r="D52" s="215">
        <v>0</v>
      </c>
      <c r="E52" s="215">
        <v>0</v>
      </c>
      <c r="F52" s="255" t="e">
        <v>#DIV/0!</v>
      </c>
      <c r="G52" s="24" t="e">
        <v>#DIV/0!</v>
      </c>
      <c r="H52" s="1"/>
      <c r="I52" s="1"/>
      <c r="J52" s="17"/>
      <c r="K52" s="23"/>
      <c r="L52" s="1"/>
      <c r="M52" s="1"/>
      <c r="N52" s="17"/>
      <c r="O52" s="23"/>
      <c r="P52" s="1"/>
      <c r="Q52" s="1"/>
      <c r="R52" s="9"/>
      <c r="S52" s="24"/>
      <c r="T52" s="1"/>
      <c r="U52" s="1"/>
      <c r="V52" s="35"/>
      <c r="W52" s="23"/>
      <c r="X52" s="1"/>
      <c r="Y52" s="1"/>
      <c r="Z52" s="35"/>
      <c r="AA52" s="23"/>
      <c r="AB52" s="60">
        <f t="shared" si="6"/>
        <v>0</v>
      </c>
      <c r="AC52" s="60">
        <f t="shared" si="7"/>
        <v>0</v>
      </c>
      <c r="AD52" s="61" t="e">
        <f t="shared" si="0"/>
        <v>#DIV/0!</v>
      </c>
      <c r="AE52" s="60" t="e">
        <f t="shared" si="1"/>
        <v>#DIV/0!</v>
      </c>
      <c r="AF52" s="1"/>
      <c r="AG52" s="1"/>
      <c r="AH52" s="35"/>
      <c r="AI52" s="23"/>
      <c r="AJ52" s="1"/>
      <c r="AK52" s="1"/>
      <c r="AL52" s="35"/>
      <c r="AM52" s="10"/>
      <c r="AN52" s="12"/>
      <c r="AO52" s="1"/>
      <c r="AP52" s="9"/>
      <c r="AQ52" s="13"/>
      <c r="AR52" s="6"/>
      <c r="AS52" s="1"/>
      <c r="AT52" s="9"/>
      <c r="AU52" s="4"/>
      <c r="AV52" s="1"/>
      <c r="AW52" s="1"/>
      <c r="AX52" s="196"/>
      <c r="AY52" s="4"/>
      <c r="AZ52" s="32"/>
      <c r="BA52" s="32"/>
      <c r="BB52" s="196"/>
      <c r="BC52" s="25"/>
      <c r="BD52" s="71">
        <f t="shared" si="8"/>
        <v>0</v>
      </c>
      <c r="BE52" s="71">
        <f t="shared" si="9"/>
        <v>0</v>
      </c>
      <c r="BF52" s="72" t="e">
        <f t="shared" si="36"/>
        <v>#DIV/0!</v>
      </c>
      <c r="BG52" s="108" t="e">
        <f t="shared" si="37"/>
        <v>#DIV/0!</v>
      </c>
      <c r="BH52" s="97">
        <f t="shared" si="12"/>
        <v>0</v>
      </c>
      <c r="BI52" s="97">
        <f t="shared" si="13"/>
        <v>0</v>
      </c>
      <c r="BJ52" s="98" t="e">
        <f t="shared" si="38"/>
        <v>#DIV/0!</v>
      </c>
      <c r="BK52" s="106" t="e">
        <f t="shared" si="39"/>
        <v>#DIV/0!</v>
      </c>
    </row>
    <row r="53" spans="1:63" ht="18.75" customHeight="1" x14ac:dyDescent="0.4">
      <c r="A53" s="392"/>
      <c r="B53" s="2" t="s">
        <v>82</v>
      </c>
      <c r="C53" s="179" t="s">
        <v>83</v>
      </c>
      <c r="D53" s="215">
        <v>1</v>
      </c>
      <c r="E53" s="215">
        <v>1</v>
      </c>
      <c r="F53" s="255">
        <v>1</v>
      </c>
      <c r="G53" s="24" t="s">
        <v>170</v>
      </c>
      <c r="H53" s="1"/>
      <c r="I53" s="1"/>
      <c r="J53" s="17"/>
      <c r="K53" s="23"/>
      <c r="L53" s="1"/>
      <c r="M53" s="1"/>
      <c r="N53" s="17"/>
      <c r="O53" s="23"/>
      <c r="P53" s="1"/>
      <c r="Q53" s="1"/>
      <c r="R53" s="9"/>
      <c r="S53" s="24"/>
      <c r="T53" s="1"/>
      <c r="U53" s="1"/>
      <c r="V53" s="35"/>
      <c r="W53" s="23"/>
      <c r="X53" s="1"/>
      <c r="Y53" s="1"/>
      <c r="Z53" s="35"/>
      <c r="AA53" s="23"/>
      <c r="AB53" s="60">
        <f t="shared" si="6"/>
        <v>1</v>
      </c>
      <c r="AC53" s="60">
        <f t="shared" si="7"/>
        <v>1</v>
      </c>
      <c r="AD53" s="61">
        <f t="shared" si="0"/>
        <v>1</v>
      </c>
      <c r="AE53" s="60" t="str">
        <f t="shared" si="1"/>
        <v>達成！</v>
      </c>
      <c r="AF53" s="1"/>
      <c r="AG53" s="1"/>
      <c r="AH53" s="35"/>
      <c r="AI53" s="23"/>
      <c r="AJ53" s="1"/>
      <c r="AK53" s="1"/>
      <c r="AL53" s="35"/>
      <c r="AM53" s="10"/>
      <c r="AN53" s="12"/>
      <c r="AO53" s="1"/>
      <c r="AP53" s="9"/>
      <c r="AQ53" s="13"/>
      <c r="AR53" s="6"/>
      <c r="AS53" s="1"/>
      <c r="AT53" s="9"/>
      <c r="AU53" s="4"/>
      <c r="AV53" s="1"/>
      <c r="AW53" s="1"/>
      <c r="AX53" s="196"/>
      <c r="AY53" s="4"/>
      <c r="AZ53" s="32"/>
      <c r="BA53" s="32"/>
      <c r="BB53" s="196"/>
      <c r="BC53" s="25"/>
      <c r="BD53" s="71">
        <f t="shared" si="8"/>
        <v>0</v>
      </c>
      <c r="BE53" s="71">
        <f t="shared" si="9"/>
        <v>0</v>
      </c>
      <c r="BF53" s="72" t="e">
        <f t="shared" si="36"/>
        <v>#DIV/0!</v>
      </c>
      <c r="BG53" s="108" t="e">
        <f t="shared" si="37"/>
        <v>#DIV/0!</v>
      </c>
      <c r="BH53" s="97">
        <f t="shared" si="12"/>
        <v>1</v>
      </c>
      <c r="BI53" s="97">
        <f t="shared" si="13"/>
        <v>1</v>
      </c>
      <c r="BJ53" s="98">
        <f t="shared" si="38"/>
        <v>1</v>
      </c>
      <c r="BK53" s="106" t="str">
        <f t="shared" si="39"/>
        <v>達成！</v>
      </c>
    </row>
    <row r="54" spans="1:63" ht="18.75" customHeight="1" x14ac:dyDescent="0.4">
      <c r="A54" s="392"/>
      <c r="B54" s="2" t="s">
        <v>84</v>
      </c>
      <c r="C54" s="179" t="s">
        <v>85</v>
      </c>
      <c r="D54" s="1">
        <v>14</v>
      </c>
      <c r="E54" s="1">
        <v>10</v>
      </c>
      <c r="F54" s="255">
        <v>0.7142857142857143</v>
      </c>
      <c r="G54" s="24" t="s">
        <v>239</v>
      </c>
      <c r="H54" s="1"/>
      <c r="I54" s="1"/>
      <c r="J54" s="17"/>
      <c r="K54" s="23"/>
      <c r="L54" s="1"/>
      <c r="M54" s="1"/>
      <c r="N54" s="17"/>
      <c r="O54" s="23"/>
      <c r="P54" s="1"/>
      <c r="Q54" s="1"/>
      <c r="R54" s="9"/>
      <c r="S54" s="24"/>
      <c r="T54" s="1"/>
      <c r="U54" s="1"/>
      <c r="V54" s="35"/>
      <c r="W54" s="23"/>
      <c r="X54" s="1"/>
      <c r="Y54" s="1"/>
      <c r="Z54" s="35"/>
      <c r="AA54" s="23"/>
      <c r="AB54" s="60">
        <f t="shared" si="6"/>
        <v>14</v>
      </c>
      <c r="AC54" s="60">
        <f t="shared" si="7"/>
        <v>10</v>
      </c>
      <c r="AD54" s="61">
        <f t="shared" si="0"/>
        <v>0.7142857142857143</v>
      </c>
      <c r="AE54" s="60" t="str">
        <f t="shared" si="1"/>
        <v>　</v>
      </c>
      <c r="AF54" s="1"/>
      <c r="AG54" s="1"/>
      <c r="AH54" s="35"/>
      <c r="AI54" s="23"/>
      <c r="AJ54" s="1"/>
      <c r="AK54" s="1"/>
      <c r="AL54" s="35"/>
      <c r="AM54" s="10"/>
      <c r="AN54" s="12"/>
      <c r="AO54" s="1"/>
      <c r="AP54" s="9"/>
      <c r="AQ54" s="13"/>
      <c r="AR54" s="6"/>
      <c r="AS54" s="1"/>
      <c r="AT54" s="9"/>
      <c r="AU54" s="4"/>
      <c r="AV54" s="1"/>
      <c r="AW54" s="1"/>
      <c r="AX54" s="196"/>
      <c r="AY54" s="4"/>
      <c r="AZ54" s="32"/>
      <c r="BA54" s="32"/>
      <c r="BB54" s="196"/>
      <c r="BC54" s="25"/>
      <c r="BD54" s="71">
        <f t="shared" si="8"/>
        <v>0</v>
      </c>
      <c r="BE54" s="71">
        <f t="shared" si="9"/>
        <v>0</v>
      </c>
      <c r="BF54" s="72" t="e">
        <f t="shared" si="36"/>
        <v>#DIV/0!</v>
      </c>
      <c r="BG54" s="108" t="e">
        <f t="shared" si="37"/>
        <v>#DIV/0!</v>
      </c>
      <c r="BH54" s="97">
        <f t="shared" si="12"/>
        <v>14</v>
      </c>
      <c r="BI54" s="97">
        <f t="shared" si="13"/>
        <v>10</v>
      </c>
      <c r="BJ54" s="98">
        <f t="shared" si="38"/>
        <v>0.7142857142857143</v>
      </c>
      <c r="BK54" s="106" t="str">
        <f t="shared" si="39"/>
        <v>　</v>
      </c>
    </row>
    <row r="55" spans="1:63" ht="18.75" customHeight="1" x14ac:dyDescent="0.4">
      <c r="A55" s="392"/>
      <c r="B55" s="1" t="s">
        <v>172</v>
      </c>
      <c r="C55" s="179" t="s">
        <v>86</v>
      </c>
      <c r="D55" s="1">
        <v>4</v>
      </c>
      <c r="E55" s="1">
        <v>4</v>
      </c>
      <c r="F55" s="255">
        <v>1</v>
      </c>
      <c r="G55" s="24" t="s">
        <v>170</v>
      </c>
      <c r="H55" s="1"/>
      <c r="I55" s="1"/>
      <c r="J55" s="17"/>
      <c r="K55" s="23"/>
      <c r="L55" s="1"/>
      <c r="M55" s="1"/>
      <c r="N55" s="17"/>
      <c r="O55" s="23"/>
      <c r="P55" s="1"/>
      <c r="Q55" s="1"/>
      <c r="R55" s="9"/>
      <c r="S55" s="24"/>
      <c r="T55" s="1"/>
      <c r="U55" s="1"/>
      <c r="V55" s="35"/>
      <c r="W55" s="23"/>
      <c r="X55" s="1"/>
      <c r="Y55" s="1"/>
      <c r="Z55" s="35"/>
      <c r="AA55" s="23"/>
      <c r="AB55" s="60">
        <f t="shared" si="6"/>
        <v>4</v>
      </c>
      <c r="AC55" s="60">
        <f t="shared" si="7"/>
        <v>4</v>
      </c>
      <c r="AD55" s="61">
        <f t="shared" si="0"/>
        <v>1</v>
      </c>
      <c r="AE55" s="60" t="str">
        <f t="shared" si="1"/>
        <v>達成！</v>
      </c>
      <c r="AF55" s="1"/>
      <c r="AG55" s="1"/>
      <c r="AH55" s="35"/>
      <c r="AI55" s="23"/>
      <c r="AJ55" s="1"/>
      <c r="AK55" s="1"/>
      <c r="AL55" s="35"/>
      <c r="AM55" s="10"/>
      <c r="AN55" s="12"/>
      <c r="AO55" s="1"/>
      <c r="AP55" s="9"/>
      <c r="AQ55" s="13"/>
      <c r="AR55" s="6"/>
      <c r="AS55" s="1"/>
      <c r="AT55" s="9"/>
      <c r="AU55" s="4"/>
      <c r="AV55" s="1"/>
      <c r="AW55" s="1"/>
      <c r="AX55" s="196"/>
      <c r="AY55" s="4"/>
      <c r="AZ55" s="214"/>
      <c r="BA55" s="214"/>
      <c r="BB55" s="196"/>
      <c r="BC55" s="25"/>
      <c r="BD55" s="71">
        <f t="shared" si="8"/>
        <v>0</v>
      </c>
      <c r="BE55" s="71">
        <f t="shared" si="9"/>
        <v>0</v>
      </c>
      <c r="BF55" s="72" t="e">
        <f t="shared" si="36"/>
        <v>#DIV/0!</v>
      </c>
      <c r="BG55" s="108" t="e">
        <f t="shared" si="37"/>
        <v>#DIV/0!</v>
      </c>
      <c r="BH55" s="97">
        <f t="shared" si="12"/>
        <v>4</v>
      </c>
      <c r="BI55" s="97">
        <f t="shared" si="13"/>
        <v>4</v>
      </c>
      <c r="BJ55" s="98">
        <f t="shared" si="38"/>
        <v>1</v>
      </c>
      <c r="BK55" s="106" t="str">
        <f t="shared" si="39"/>
        <v>達成！</v>
      </c>
    </row>
    <row r="56" spans="1:63" ht="18.75" customHeight="1" x14ac:dyDescent="0.4">
      <c r="A56" s="392"/>
      <c r="B56" s="2" t="s">
        <v>87</v>
      </c>
      <c r="C56" s="179" t="s">
        <v>88</v>
      </c>
      <c r="D56" s="1">
        <v>1</v>
      </c>
      <c r="E56" s="1">
        <v>0</v>
      </c>
      <c r="F56" s="255">
        <v>0</v>
      </c>
      <c r="G56" s="24" t="s">
        <v>239</v>
      </c>
      <c r="H56" s="1"/>
      <c r="I56" s="1"/>
      <c r="J56" s="17"/>
      <c r="K56" s="23"/>
      <c r="L56" s="1"/>
      <c r="M56" s="1"/>
      <c r="N56" s="17"/>
      <c r="O56" s="23"/>
      <c r="P56" s="1"/>
      <c r="Q56" s="1"/>
      <c r="R56" s="9"/>
      <c r="S56" s="24"/>
      <c r="T56" s="1"/>
      <c r="U56" s="1"/>
      <c r="V56" s="35"/>
      <c r="W56" s="23"/>
      <c r="X56" s="1"/>
      <c r="Y56" s="1"/>
      <c r="Z56" s="35"/>
      <c r="AA56" s="23"/>
      <c r="AB56" s="60">
        <f t="shared" ref="AB56" si="64">D56+H56+L56+P56+T56+X56</f>
        <v>1</v>
      </c>
      <c r="AC56" s="60">
        <f t="shared" ref="AC56" si="65">E56+I56+M56+Q56+U56+Y56</f>
        <v>0</v>
      </c>
      <c r="AD56" s="61">
        <f t="shared" ref="AD56" si="66">AC56/AB56</f>
        <v>0</v>
      </c>
      <c r="AE56" s="60" t="str">
        <f t="shared" ref="AE56" si="67">IF(AD56&gt;=0.85,"達成！","　")</f>
        <v>　</v>
      </c>
      <c r="AF56" s="1"/>
      <c r="AG56" s="1"/>
      <c r="AH56" s="35"/>
      <c r="AI56" s="23"/>
      <c r="AJ56" s="1"/>
      <c r="AK56" s="1"/>
      <c r="AL56" s="35"/>
      <c r="AM56" s="10"/>
      <c r="AN56" s="12"/>
      <c r="AO56" s="1"/>
      <c r="AP56" s="9"/>
      <c r="AQ56" s="13"/>
      <c r="AR56" s="6"/>
      <c r="AS56" s="1"/>
      <c r="AT56" s="9"/>
      <c r="AU56" s="4"/>
      <c r="AV56" s="1"/>
      <c r="AW56" s="1"/>
      <c r="AX56" s="196"/>
      <c r="AY56" s="4"/>
      <c r="AZ56" s="32"/>
      <c r="BA56" s="32"/>
      <c r="BB56" s="196"/>
      <c r="BC56" s="25"/>
      <c r="BD56" s="71">
        <f t="shared" ref="BD56" si="68">AF56+AJ56+AN56+AR56+AV56+AZ56</f>
        <v>0</v>
      </c>
      <c r="BE56" s="71">
        <f t="shared" ref="BE56" si="69">AG56+AK56+AO56+AS56+AW56+BA56</f>
        <v>0</v>
      </c>
      <c r="BF56" s="72" t="e">
        <f t="shared" ref="BF56" si="70">BE56/BD56</f>
        <v>#DIV/0!</v>
      </c>
      <c r="BG56" s="108" t="e">
        <f t="shared" ref="BG56" si="71">IF(BF56&gt;=0.85,"達成！","　")</f>
        <v>#DIV/0!</v>
      </c>
      <c r="BH56" s="97">
        <f t="shared" ref="BH56" si="72">AB56+BD56</f>
        <v>1</v>
      </c>
      <c r="BI56" s="97">
        <f t="shared" ref="BI56" si="73">AC56+BE56</f>
        <v>0</v>
      </c>
      <c r="BJ56" s="98">
        <f t="shared" ref="BJ56" si="74">BI56/BH56</f>
        <v>0</v>
      </c>
      <c r="BK56" s="106" t="str">
        <f t="shared" ref="BK56" si="75">IF(BJ56&gt;=0.85,"達成！","　")</f>
        <v>　</v>
      </c>
    </row>
    <row r="57" spans="1:63" ht="18.75" customHeight="1" x14ac:dyDescent="0.4">
      <c r="A57" s="392"/>
      <c r="B57" s="2" t="s">
        <v>89</v>
      </c>
      <c r="C57" s="179" t="s">
        <v>90</v>
      </c>
      <c r="D57" s="215">
        <v>3</v>
      </c>
      <c r="E57" s="215">
        <v>3</v>
      </c>
      <c r="F57" s="255">
        <v>1</v>
      </c>
      <c r="G57" s="24" t="s">
        <v>170</v>
      </c>
      <c r="H57" s="1"/>
      <c r="I57" s="1"/>
      <c r="J57" s="17"/>
      <c r="K57" s="23"/>
      <c r="L57" s="1"/>
      <c r="M57" s="1"/>
      <c r="N57" s="17"/>
      <c r="O57" s="23"/>
      <c r="P57" s="1"/>
      <c r="Q57" s="1"/>
      <c r="R57" s="9"/>
      <c r="S57" s="24"/>
      <c r="T57" s="1"/>
      <c r="U57" s="1"/>
      <c r="V57" s="35"/>
      <c r="W57" s="23"/>
      <c r="X57" s="1"/>
      <c r="Y57" s="1"/>
      <c r="Z57" s="35"/>
      <c r="AA57" s="23"/>
      <c r="AB57" s="60">
        <f t="shared" si="6"/>
        <v>3</v>
      </c>
      <c r="AC57" s="60">
        <f t="shared" si="7"/>
        <v>3</v>
      </c>
      <c r="AD57" s="61">
        <f t="shared" si="0"/>
        <v>1</v>
      </c>
      <c r="AE57" s="60" t="str">
        <f t="shared" si="1"/>
        <v>達成！</v>
      </c>
      <c r="AF57" s="1"/>
      <c r="AG57" s="1"/>
      <c r="AH57" s="35"/>
      <c r="AI57" s="23"/>
      <c r="AJ57" s="1"/>
      <c r="AK57" s="1"/>
      <c r="AL57" s="35"/>
      <c r="AM57" s="10"/>
      <c r="AN57" s="12"/>
      <c r="AO57" s="1"/>
      <c r="AP57" s="9"/>
      <c r="AQ57" s="13"/>
      <c r="AR57" s="6"/>
      <c r="AS57" s="1"/>
      <c r="AT57" s="9"/>
      <c r="AU57" s="4"/>
      <c r="AV57" s="1"/>
      <c r="AW57" s="1"/>
      <c r="AX57" s="196"/>
      <c r="AY57" s="4"/>
      <c r="AZ57" s="32"/>
      <c r="BA57" s="32"/>
      <c r="BB57" s="196"/>
      <c r="BC57" s="25"/>
      <c r="BD57" s="71">
        <f t="shared" si="8"/>
        <v>0</v>
      </c>
      <c r="BE57" s="71">
        <f t="shared" si="9"/>
        <v>0</v>
      </c>
      <c r="BF57" s="72" t="e">
        <f t="shared" si="36"/>
        <v>#DIV/0!</v>
      </c>
      <c r="BG57" s="108" t="e">
        <f t="shared" si="37"/>
        <v>#DIV/0!</v>
      </c>
      <c r="BH57" s="97">
        <f t="shared" si="12"/>
        <v>3</v>
      </c>
      <c r="BI57" s="97">
        <f t="shared" si="13"/>
        <v>3</v>
      </c>
      <c r="BJ57" s="98">
        <f t="shared" si="38"/>
        <v>1</v>
      </c>
      <c r="BK57" s="106" t="str">
        <f t="shared" si="39"/>
        <v>達成！</v>
      </c>
    </row>
    <row r="58" spans="1:63" ht="18.75" customHeight="1" x14ac:dyDescent="0.4">
      <c r="A58" s="392"/>
      <c r="B58" s="2" t="s">
        <v>91</v>
      </c>
      <c r="C58" s="179" t="s">
        <v>92</v>
      </c>
      <c r="D58" s="215">
        <v>0</v>
      </c>
      <c r="E58" s="215">
        <v>0</v>
      </c>
      <c r="F58" s="255" t="e">
        <v>#DIV/0!</v>
      </c>
      <c r="G58" s="24" t="e">
        <v>#DIV/0!</v>
      </c>
      <c r="H58" s="1"/>
      <c r="I58" s="1"/>
      <c r="J58" s="17"/>
      <c r="K58" s="23"/>
      <c r="L58" s="1"/>
      <c r="M58" s="1"/>
      <c r="N58" s="17"/>
      <c r="O58" s="23"/>
      <c r="P58" s="1"/>
      <c r="Q58" s="1"/>
      <c r="R58" s="9"/>
      <c r="S58" s="24"/>
      <c r="T58" s="1"/>
      <c r="U58" s="1"/>
      <c r="V58" s="35"/>
      <c r="W58" s="23"/>
      <c r="X58" s="1"/>
      <c r="Y58" s="1"/>
      <c r="Z58" s="35"/>
      <c r="AA58" s="23"/>
      <c r="AB58" s="60">
        <f t="shared" si="6"/>
        <v>0</v>
      </c>
      <c r="AC58" s="60">
        <f t="shared" si="7"/>
        <v>0</v>
      </c>
      <c r="AD58" s="61" t="e">
        <f t="shared" si="0"/>
        <v>#DIV/0!</v>
      </c>
      <c r="AE58" s="60" t="e">
        <f t="shared" si="1"/>
        <v>#DIV/0!</v>
      </c>
      <c r="AF58" s="1"/>
      <c r="AG58" s="1"/>
      <c r="AH58" s="35"/>
      <c r="AI58" s="23"/>
      <c r="AJ58" s="1"/>
      <c r="AK58" s="1"/>
      <c r="AL58" s="35"/>
      <c r="AM58" s="10"/>
      <c r="AN58" s="12"/>
      <c r="AO58" s="1"/>
      <c r="AP58" s="9"/>
      <c r="AQ58" s="13"/>
      <c r="AR58" s="6"/>
      <c r="AS58" s="1"/>
      <c r="AT58" s="9"/>
      <c r="AU58" s="4"/>
      <c r="AV58" s="1"/>
      <c r="AW58" s="1"/>
      <c r="AX58" s="196"/>
      <c r="AY58" s="4"/>
      <c r="AZ58" s="32"/>
      <c r="BA58" s="32"/>
      <c r="BB58" s="196"/>
      <c r="BC58" s="25"/>
      <c r="BD58" s="71">
        <f t="shared" si="8"/>
        <v>0</v>
      </c>
      <c r="BE58" s="71">
        <f t="shared" si="9"/>
        <v>0</v>
      </c>
      <c r="BF58" s="72" t="e">
        <f t="shared" si="36"/>
        <v>#DIV/0!</v>
      </c>
      <c r="BG58" s="108" t="e">
        <f t="shared" si="37"/>
        <v>#DIV/0!</v>
      </c>
      <c r="BH58" s="97">
        <f t="shared" si="12"/>
        <v>0</v>
      </c>
      <c r="BI58" s="97">
        <f t="shared" si="13"/>
        <v>0</v>
      </c>
      <c r="BJ58" s="98" t="e">
        <f t="shared" si="38"/>
        <v>#DIV/0!</v>
      </c>
      <c r="BK58" s="106" t="e">
        <f t="shared" si="39"/>
        <v>#DIV/0!</v>
      </c>
    </row>
    <row r="59" spans="1:63" ht="18.75" customHeight="1" x14ac:dyDescent="0.4">
      <c r="A59" s="392"/>
      <c r="B59" s="2" t="s">
        <v>93</v>
      </c>
      <c r="C59" s="179" t="s">
        <v>94</v>
      </c>
      <c r="D59" s="215">
        <v>3</v>
      </c>
      <c r="E59" s="215">
        <v>3</v>
      </c>
      <c r="F59" s="255">
        <v>1</v>
      </c>
      <c r="G59" s="24" t="s">
        <v>170</v>
      </c>
      <c r="H59" s="1"/>
      <c r="I59" s="1"/>
      <c r="J59" s="17"/>
      <c r="K59" s="23"/>
      <c r="L59" s="1"/>
      <c r="M59" s="1"/>
      <c r="N59" s="17"/>
      <c r="O59" s="23"/>
      <c r="P59" s="1"/>
      <c r="Q59" s="1"/>
      <c r="R59" s="9"/>
      <c r="S59" s="24"/>
      <c r="T59" s="1"/>
      <c r="U59" s="1"/>
      <c r="V59" s="35"/>
      <c r="W59" s="23"/>
      <c r="X59" s="1"/>
      <c r="Y59" s="1"/>
      <c r="Z59" s="35"/>
      <c r="AA59" s="23"/>
      <c r="AB59" s="60">
        <f t="shared" si="6"/>
        <v>3</v>
      </c>
      <c r="AC59" s="60">
        <f t="shared" si="7"/>
        <v>3</v>
      </c>
      <c r="AD59" s="61">
        <f t="shared" si="0"/>
        <v>1</v>
      </c>
      <c r="AE59" s="60" t="str">
        <f t="shared" si="1"/>
        <v>達成！</v>
      </c>
      <c r="AF59" s="1"/>
      <c r="AG59" s="1"/>
      <c r="AH59" s="35"/>
      <c r="AI59" s="23"/>
      <c r="AJ59" s="1"/>
      <c r="AK59" s="1"/>
      <c r="AL59" s="35"/>
      <c r="AM59" s="10"/>
      <c r="AN59" s="12"/>
      <c r="AO59" s="1"/>
      <c r="AP59" s="9"/>
      <c r="AQ59" s="13"/>
      <c r="AR59" s="6"/>
      <c r="AS59" s="1"/>
      <c r="AT59" s="9"/>
      <c r="AU59" s="4"/>
      <c r="AV59" s="1"/>
      <c r="AW59" s="1"/>
      <c r="AX59" s="196"/>
      <c r="AY59" s="4"/>
      <c r="AZ59" s="32"/>
      <c r="BA59" s="32"/>
      <c r="BB59" s="196"/>
      <c r="BC59" s="25"/>
      <c r="BD59" s="71">
        <f t="shared" si="8"/>
        <v>0</v>
      </c>
      <c r="BE59" s="71">
        <f t="shared" si="9"/>
        <v>0</v>
      </c>
      <c r="BF59" s="72" t="e">
        <f t="shared" si="36"/>
        <v>#DIV/0!</v>
      </c>
      <c r="BG59" s="108" t="e">
        <f t="shared" si="37"/>
        <v>#DIV/0!</v>
      </c>
      <c r="BH59" s="97">
        <f t="shared" si="12"/>
        <v>3</v>
      </c>
      <c r="BI59" s="97">
        <f t="shared" si="13"/>
        <v>3</v>
      </c>
      <c r="BJ59" s="98">
        <f t="shared" si="38"/>
        <v>1</v>
      </c>
      <c r="BK59" s="106" t="str">
        <f t="shared" si="39"/>
        <v>達成！</v>
      </c>
    </row>
    <row r="60" spans="1:63" ht="18.75" customHeight="1" x14ac:dyDescent="0.4">
      <c r="A60" s="392"/>
      <c r="B60" s="2" t="s">
        <v>95</v>
      </c>
      <c r="C60" s="179" t="s">
        <v>96</v>
      </c>
      <c r="D60" s="1">
        <v>2</v>
      </c>
      <c r="E60" s="1">
        <v>2</v>
      </c>
      <c r="F60" s="255">
        <v>1</v>
      </c>
      <c r="G60" s="24" t="s">
        <v>170</v>
      </c>
      <c r="H60" s="1"/>
      <c r="I60" s="1"/>
      <c r="J60" s="17"/>
      <c r="K60" s="23"/>
      <c r="L60" s="1"/>
      <c r="M60" s="1"/>
      <c r="N60" s="17"/>
      <c r="O60" s="23"/>
      <c r="P60" s="1"/>
      <c r="Q60" s="1"/>
      <c r="R60" s="9"/>
      <c r="S60" s="24"/>
      <c r="T60" s="1"/>
      <c r="U60" s="1"/>
      <c r="V60" s="35"/>
      <c r="W60" s="23"/>
      <c r="X60" s="1"/>
      <c r="Y60" s="1"/>
      <c r="Z60" s="35"/>
      <c r="AA60" s="23"/>
      <c r="AB60" s="60">
        <f t="shared" si="6"/>
        <v>2</v>
      </c>
      <c r="AC60" s="60">
        <f t="shared" si="7"/>
        <v>2</v>
      </c>
      <c r="AD60" s="61">
        <f t="shared" si="0"/>
        <v>1</v>
      </c>
      <c r="AE60" s="60" t="str">
        <f t="shared" si="1"/>
        <v>達成！</v>
      </c>
      <c r="AF60" s="1"/>
      <c r="AG60" s="1"/>
      <c r="AH60" s="35"/>
      <c r="AI60" s="23"/>
      <c r="AJ60" s="1"/>
      <c r="AK60" s="1"/>
      <c r="AL60" s="35"/>
      <c r="AM60" s="10"/>
      <c r="AN60" s="12"/>
      <c r="AO60" s="1"/>
      <c r="AP60" s="9"/>
      <c r="AQ60" s="13"/>
      <c r="AR60" s="6"/>
      <c r="AS60" s="1"/>
      <c r="AT60" s="9"/>
      <c r="AU60" s="4"/>
      <c r="AV60" s="1"/>
      <c r="AW60" s="1"/>
      <c r="AX60" s="196"/>
      <c r="AY60" s="4"/>
      <c r="AZ60" s="32"/>
      <c r="BA60" s="32"/>
      <c r="BB60" s="196"/>
      <c r="BC60" s="25"/>
      <c r="BD60" s="71">
        <f t="shared" si="8"/>
        <v>0</v>
      </c>
      <c r="BE60" s="71">
        <f t="shared" si="9"/>
        <v>0</v>
      </c>
      <c r="BF60" s="72" t="e">
        <f t="shared" si="36"/>
        <v>#DIV/0!</v>
      </c>
      <c r="BG60" s="108" t="e">
        <f t="shared" si="37"/>
        <v>#DIV/0!</v>
      </c>
      <c r="BH60" s="97">
        <f t="shared" si="12"/>
        <v>2</v>
      </c>
      <c r="BI60" s="97">
        <f t="shared" si="13"/>
        <v>2</v>
      </c>
      <c r="BJ60" s="98">
        <f t="shared" si="38"/>
        <v>1</v>
      </c>
      <c r="BK60" s="106" t="str">
        <f t="shared" si="39"/>
        <v>達成！</v>
      </c>
    </row>
    <row r="61" spans="1:63" ht="18.75" customHeight="1" x14ac:dyDescent="0.4">
      <c r="A61" s="392"/>
      <c r="B61" s="2" t="s">
        <v>97</v>
      </c>
      <c r="C61" s="179" t="s">
        <v>98</v>
      </c>
      <c r="D61" s="1">
        <v>9</v>
      </c>
      <c r="E61" s="1">
        <v>5</v>
      </c>
      <c r="F61" s="255">
        <v>0.55555555555555558</v>
      </c>
      <c r="G61" s="24" t="s">
        <v>239</v>
      </c>
      <c r="H61" s="1"/>
      <c r="I61" s="1"/>
      <c r="J61" s="17"/>
      <c r="K61" s="23"/>
      <c r="L61" s="1"/>
      <c r="M61" s="1"/>
      <c r="N61" s="17"/>
      <c r="O61" s="23"/>
      <c r="P61" s="1"/>
      <c r="Q61" s="1"/>
      <c r="R61" s="9"/>
      <c r="S61" s="24"/>
      <c r="T61" s="1"/>
      <c r="U61" s="1"/>
      <c r="V61" s="35"/>
      <c r="W61" s="23"/>
      <c r="X61" s="1"/>
      <c r="Y61" s="1"/>
      <c r="Z61" s="35"/>
      <c r="AA61" s="23"/>
      <c r="AB61" s="60">
        <f t="shared" si="6"/>
        <v>9</v>
      </c>
      <c r="AC61" s="60">
        <f t="shared" si="7"/>
        <v>5</v>
      </c>
      <c r="AD61" s="61">
        <f t="shared" si="0"/>
        <v>0.55555555555555558</v>
      </c>
      <c r="AE61" s="60" t="str">
        <f t="shared" si="1"/>
        <v>　</v>
      </c>
      <c r="AF61" s="1"/>
      <c r="AG61" s="1"/>
      <c r="AH61" s="35"/>
      <c r="AI61" s="23"/>
      <c r="AJ61" s="1"/>
      <c r="AK61" s="1"/>
      <c r="AL61" s="35"/>
      <c r="AM61" s="10"/>
      <c r="AN61" s="12"/>
      <c r="AO61" s="1"/>
      <c r="AP61" s="9"/>
      <c r="AQ61" s="13"/>
      <c r="AR61" s="6"/>
      <c r="AS61" s="1"/>
      <c r="AT61" s="9"/>
      <c r="AU61" s="4"/>
      <c r="AV61" s="1"/>
      <c r="AW61" s="1"/>
      <c r="AX61" s="196"/>
      <c r="AY61" s="4"/>
      <c r="AZ61" s="32"/>
      <c r="BA61" s="32"/>
      <c r="BB61" s="196"/>
      <c r="BC61" s="25"/>
      <c r="BD61" s="71">
        <f t="shared" si="8"/>
        <v>0</v>
      </c>
      <c r="BE61" s="71">
        <f t="shared" si="9"/>
        <v>0</v>
      </c>
      <c r="BF61" s="72" t="e">
        <f t="shared" si="36"/>
        <v>#DIV/0!</v>
      </c>
      <c r="BG61" s="108" t="e">
        <f t="shared" si="37"/>
        <v>#DIV/0!</v>
      </c>
      <c r="BH61" s="97">
        <f t="shared" si="12"/>
        <v>9</v>
      </c>
      <c r="BI61" s="97">
        <f t="shared" si="13"/>
        <v>5</v>
      </c>
      <c r="BJ61" s="98">
        <f t="shared" si="38"/>
        <v>0.55555555555555558</v>
      </c>
      <c r="BK61" s="106" t="str">
        <f t="shared" si="39"/>
        <v>　</v>
      </c>
    </row>
    <row r="62" spans="1:63" ht="18.75" customHeight="1" x14ac:dyDescent="0.4">
      <c r="A62" s="392"/>
      <c r="B62" s="2" t="s">
        <v>99</v>
      </c>
      <c r="C62" s="179" t="s">
        <v>100</v>
      </c>
      <c r="D62" s="1">
        <v>8</v>
      </c>
      <c r="E62" s="1">
        <v>8</v>
      </c>
      <c r="F62" s="255">
        <v>1</v>
      </c>
      <c r="G62" s="24" t="s">
        <v>170</v>
      </c>
      <c r="H62" s="1"/>
      <c r="I62" s="1"/>
      <c r="J62" s="17"/>
      <c r="K62" s="23"/>
      <c r="L62" s="1"/>
      <c r="M62" s="1"/>
      <c r="N62" s="17"/>
      <c r="O62" s="23"/>
      <c r="P62" s="1"/>
      <c r="Q62" s="1"/>
      <c r="R62" s="9"/>
      <c r="S62" s="24"/>
      <c r="T62" s="1"/>
      <c r="U62" s="1"/>
      <c r="V62" s="35"/>
      <c r="W62" s="23"/>
      <c r="X62" s="1"/>
      <c r="Y62" s="1"/>
      <c r="Z62" s="35"/>
      <c r="AA62" s="23"/>
      <c r="AB62" s="60">
        <f t="shared" si="6"/>
        <v>8</v>
      </c>
      <c r="AC62" s="60">
        <f t="shared" si="7"/>
        <v>8</v>
      </c>
      <c r="AD62" s="61">
        <f t="shared" si="0"/>
        <v>1</v>
      </c>
      <c r="AE62" s="60" t="str">
        <f t="shared" si="1"/>
        <v>達成！</v>
      </c>
      <c r="AF62" s="1"/>
      <c r="AG62" s="1"/>
      <c r="AH62" s="35"/>
      <c r="AI62" s="23"/>
      <c r="AJ62" s="1"/>
      <c r="AK62" s="1"/>
      <c r="AL62" s="35"/>
      <c r="AM62" s="10"/>
      <c r="AN62" s="12"/>
      <c r="AO62" s="1"/>
      <c r="AP62" s="9"/>
      <c r="AQ62" s="13"/>
      <c r="AR62" s="6"/>
      <c r="AS62" s="1"/>
      <c r="AT62" s="9"/>
      <c r="AU62" s="4"/>
      <c r="AV62" s="1"/>
      <c r="AW62" s="1"/>
      <c r="AX62" s="196"/>
      <c r="AY62" s="4"/>
      <c r="AZ62" s="32"/>
      <c r="BA62" s="32"/>
      <c r="BB62" s="196"/>
      <c r="BC62" s="25"/>
      <c r="BD62" s="71">
        <f t="shared" si="8"/>
        <v>0</v>
      </c>
      <c r="BE62" s="71">
        <f t="shared" si="9"/>
        <v>0</v>
      </c>
      <c r="BF62" s="72" t="e">
        <f t="shared" si="36"/>
        <v>#DIV/0!</v>
      </c>
      <c r="BG62" s="108" t="e">
        <f t="shared" si="37"/>
        <v>#DIV/0!</v>
      </c>
      <c r="BH62" s="97">
        <f t="shared" si="12"/>
        <v>8</v>
      </c>
      <c r="BI62" s="97">
        <f t="shared" si="13"/>
        <v>8</v>
      </c>
      <c r="BJ62" s="98">
        <f t="shared" si="38"/>
        <v>1</v>
      </c>
      <c r="BK62" s="106" t="str">
        <f t="shared" si="39"/>
        <v>達成！</v>
      </c>
    </row>
    <row r="63" spans="1:63" ht="18.75" customHeight="1" x14ac:dyDescent="0.4">
      <c r="A63" s="392"/>
      <c r="B63" s="2" t="s">
        <v>101</v>
      </c>
      <c r="C63" s="179" t="s">
        <v>102</v>
      </c>
      <c r="D63" s="215">
        <v>2</v>
      </c>
      <c r="E63" s="215">
        <v>2</v>
      </c>
      <c r="F63" s="255">
        <v>1</v>
      </c>
      <c r="G63" s="24" t="s">
        <v>170</v>
      </c>
      <c r="H63" s="1"/>
      <c r="I63" s="1"/>
      <c r="J63" s="17"/>
      <c r="K63" s="23"/>
      <c r="L63" s="1"/>
      <c r="M63" s="1"/>
      <c r="N63" s="17"/>
      <c r="O63" s="23"/>
      <c r="P63" s="1"/>
      <c r="Q63" s="1"/>
      <c r="R63" s="9"/>
      <c r="S63" s="24"/>
      <c r="T63" s="1"/>
      <c r="U63" s="1"/>
      <c r="V63" s="35"/>
      <c r="W63" s="23"/>
      <c r="X63" s="1"/>
      <c r="Y63" s="1"/>
      <c r="Z63" s="35"/>
      <c r="AA63" s="23"/>
      <c r="AB63" s="60">
        <f t="shared" si="6"/>
        <v>2</v>
      </c>
      <c r="AC63" s="60">
        <f t="shared" si="7"/>
        <v>2</v>
      </c>
      <c r="AD63" s="61">
        <f t="shared" si="0"/>
        <v>1</v>
      </c>
      <c r="AE63" s="60" t="str">
        <f t="shared" si="1"/>
        <v>達成！</v>
      </c>
      <c r="AF63" s="1"/>
      <c r="AG63" s="1"/>
      <c r="AH63" s="35"/>
      <c r="AI63" s="23"/>
      <c r="AJ63" s="1"/>
      <c r="AK63" s="1"/>
      <c r="AL63" s="35"/>
      <c r="AM63" s="10"/>
      <c r="AN63" s="12"/>
      <c r="AO63" s="1"/>
      <c r="AP63" s="9"/>
      <c r="AQ63" s="13"/>
      <c r="AR63" s="6"/>
      <c r="AS63" s="1"/>
      <c r="AT63" s="9"/>
      <c r="AU63" s="4"/>
      <c r="AV63" s="1"/>
      <c r="AW63" s="1"/>
      <c r="AX63" s="196"/>
      <c r="AY63" s="4"/>
      <c r="AZ63" s="32"/>
      <c r="BA63" s="32"/>
      <c r="BB63" s="196"/>
      <c r="BC63" s="25"/>
      <c r="BD63" s="71">
        <f t="shared" si="8"/>
        <v>0</v>
      </c>
      <c r="BE63" s="71">
        <f t="shared" si="9"/>
        <v>0</v>
      </c>
      <c r="BF63" s="72" t="e">
        <f t="shared" si="36"/>
        <v>#DIV/0!</v>
      </c>
      <c r="BG63" s="108" t="e">
        <f t="shared" si="37"/>
        <v>#DIV/0!</v>
      </c>
      <c r="BH63" s="97">
        <f t="shared" si="12"/>
        <v>2</v>
      </c>
      <c r="BI63" s="97">
        <f t="shared" si="13"/>
        <v>2</v>
      </c>
      <c r="BJ63" s="98">
        <f t="shared" si="38"/>
        <v>1</v>
      </c>
      <c r="BK63" s="106" t="str">
        <f t="shared" si="39"/>
        <v>達成！</v>
      </c>
    </row>
    <row r="64" spans="1:63" ht="18.75" customHeight="1" x14ac:dyDescent="0.4">
      <c r="A64" s="392"/>
      <c r="B64" s="2" t="s">
        <v>103</v>
      </c>
      <c r="C64" s="179" t="s">
        <v>104</v>
      </c>
      <c r="D64" s="1">
        <v>2</v>
      </c>
      <c r="E64" s="1">
        <v>1</v>
      </c>
      <c r="F64" s="255">
        <v>0.5</v>
      </c>
      <c r="G64" s="24" t="s">
        <v>239</v>
      </c>
      <c r="H64" s="1"/>
      <c r="I64" s="1"/>
      <c r="J64" s="17"/>
      <c r="K64" s="23"/>
      <c r="L64" s="1"/>
      <c r="M64" s="1"/>
      <c r="N64" s="17"/>
      <c r="O64" s="23"/>
      <c r="P64" s="1"/>
      <c r="Q64" s="1"/>
      <c r="R64" s="9"/>
      <c r="S64" s="24"/>
      <c r="T64" s="1"/>
      <c r="U64" s="1"/>
      <c r="V64" s="35"/>
      <c r="W64" s="23"/>
      <c r="X64" s="1"/>
      <c r="Y64" s="1"/>
      <c r="Z64" s="35"/>
      <c r="AA64" s="23"/>
      <c r="AB64" s="60">
        <f t="shared" si="6"/>
        <v>2</v>
      </c>
      <c r="AC64" s="60">
        <f t="shared" si="7"/>
        <v>1</v>
      </c>
      <c r="AD64" s="61">
        <f t="shared" si="0"/>
        <v>0.5</v>
      </c>
      <c r="AE64" s="60" t="str">
        <f t="shared" si="1"/>
        <v>　</v>
      </c>
      <c r="AF64" s="1"/>
      <c r="AG64" s="1"/>
      <c r="AH64" s="35"/>
      <c r="AI64" s="23"/>
      <c r="AJ64" s="1"/>
      <c r="AK64" s="1"/>
      <c r="AL64" s="35"/>
      <c r="AM64" s="10"/>
      <c r="AN64" s="12"/>
      <c r="AO64" s="1"/>
      <c r="AP64" s="9"/>
      <c r="AQ64" s="13"/>
      <c r="AR64" s="6"/>
      <c r="AS64" s="1"/>
      <c r="AT64" s="9"/>
      <c r="AU64" s="4"/>
      <c r="AV64" s="1"/>
      <c r="AW64" s="1"/>
      <c r="AX64" s="196"/>
      <c r="AY64" s="4"/>
      <c r="AZ64" s="32"/>
      <c r="BA64" s="32"/>
      <c r="BB64" s="196"/>
      <c r="BC64" s="25"/>
      <c r="BD64" s="71">
        <f t="shared" si="8"/>
        <v>0</v>
      </c>
      <c r="BE64" s="71">
        <f t="shared" si="9"/>
        <v>0</v>
      </c>
      <c r="BF64" s="72" t="e">
        <f t="shared" si="36"/>
        <v>#DIV/0!</v>
      </c>
      <c r="BG64" s="108" t="e">
        <f t="shared" si="37"/>
        <v>#DIV/0!</v>
      </c>
      <c r="BH64" s="97">
        <f t="shared" si="12"/>
        <v>2</v>
      </c>
      <c r="BI64" s="97">
        <f t="shared" si="13"/>
        <v>1</v>
      </c>
      <c r="BJ64" s="98">
        <f t="shared" si="38"/>
        <v>0.5</v>
      </c>
      <c r="BK64" s="106" t="str">
        <f t="shared" si="39"/>
        <v>　</v>
      </c>
    </row>
    <row r="65" spans="1:63" ht="18.75" customHeight="1" x14ac:dyDescent="0.4">
      <c r="A65" s="392"/>
      <c r="B65" s="1" t="s">
        <v>105</v>
      </c>
      <c r="C65" s="179" t="s">
        <v>106</v>
      </c>
      <c r="D65" s="1">
        <v>9</v>
      </c>
      <c r="E65" s="1">
        <v>9</v>
      </c>
      <c r="F65" s="255">
        <v>1</v>
      </c>
      <c r="G65" s="24" t="s">
        <v>170</v>
      </c>
      <c r="H65" s="1"/>
      <c r="I65" s="1"/>
      <c r="J65" s="17"/>
      <c r="K65" s="23"/>
      <c r="L65" s="1"/>
      <c r="M65" s="1"/>
      <c r="N65" s="17"/>
      <c r="O65" s="23"/>
      <c r="P65" s="1"/>
      <c r="Q65" s="1"/>
      <c r="R65" s="9"/>
      <c r="S65" s="24"/>
      <c r="T65" s="1"/>
      <c r="U65" s="1"/>
      <c r="V65" s="35"/>
      <c r="W65" s="23"/>
      <c r="X65" s="1"/>
      <c r="Y65" s="1"/>
      <c r="Z65" s="35"/>
      <c r="AA65" s="23"/>
      <c r="AB65" s="60">
        <f t="shared" si="6"/>
        <v>9</v>
      </c>
      <c r="AC65" s="60">
        <f t="shared" si="7"/>
        <v>9</v>
      </c>
      <c r="AD65" s="61">
        <f t="shared" si="0"/>
        <v>1</v>
      </c>
      <c r="AE65" s="60" t="str">
        <f t="shared" si="1"/>
        <v>達成！</v>
      </c>
      <c r="AF65" s="1"/>
      <c r="AG65" s="1"/>
      <c r="AH65" s="35"/>
      <c r="AI65" s="23"/>
      <c r="AJ65" s="1"/>
      <c r="AK65" s="1"/>
      <c r="AL65" s="35"/>
      <c r="AM65" s="10"/>
      <c r="AN65" s="12"/>
      <c r="AO65" s="1"/>
      <c r="AP65" s="9"/>
      <c r="AQ65" s="13"/>
      <c r="AR65" s="6"/>
      <c r="AS65" s="1"/>
      <c r="AT65" s="9"/>
      <c r="AU65" s="4"/>
      <c r="AV65" s="1"/>
      <c r="AW65" s="1"/>
      <c r="AX65" s="196"/>
      <c r="AY65" s="4"/>
      <c r="AZ65" s="214"/>
      <c r="BA65" s="214"/>
      <c r="BB65" s="196"/>
      <c r="BC65" s="25"/>
      <c r="BD65" s="71">
        <f t="shared" si="8"/>
        <v>0</v>
      </c>
      <c r="BE65" s="71">
        <f t="shared" si="9"/>
        <v>0</v>
      </c>
      <c r="BF65" s="72" t="e">
        <f t="shared" si="36"/>
        <v>#DIV/0!</v>
      </c>
      <c r="BG65" s="108" t="e">
        <f t="shared" si="37"/>
        <v>#DIV/0!</v>
      </c>
      <c r="BH65" s="97">
        <f t="shared" si="12"/>
        <v>9</v>
      </c>
      <c r="BI65" s="97">
        <f t="shared" si="13"/>
        <v>9</v>
      </c>
      <c r="BJ65" s="98">
        <f t="shared" si="38"/>
        <v>1</v>
      </c>
      <c r="BK65" s="106" t="str">
        <f t="shared" si="39"/>
        <v>達成！</v>
      </c>
    </row>
    <row r="66" spans="1:63" ht="18.75" customHeight="1" x14ac:dyDescent="0.4">
      <c r="A66" s="392"/>
      <c r="B66" s="1" t="s">
        <v>107</v>
      </c>
      <c r="C66" s="179" t="s">
        <v>108</v>
      </c>
      <c r="D66" s="1">
        <v>3</v>
      </c>
      <c r="E66" s="1">
        <v>3</v>
      </c>
      <c r="F66" s="255">
        <v>1</v>
      </c>
      <c r="G66" s="24" t="s">
        <v>170</v>
      </c>
      <c r="H66" s="1"/>
      <c r="I66" s="1"/>
      <c r="J66" s="17"/>
      <c r="K66" s="23"/>
      <c r="L66" s="1"/>
      <c r="M66" s="1"/>
      <c r="N66" s="17"/>
      <c r="O66" s="23"/>
      <c r="P66" s="1"/>
      <c r="Q66" s="1"/>
      <c r="R66" s="9"/>
      <c r="S66" s="24"/>
      <c r="T66" s="1"/>
      <c r="U66" s="1"/>
      <c r="V66" s="35"/>
      <c r="W66" s="23"/>
      <c r="X66" s="1"/>
      <c r="Y66" s="1"/>
      <c r="Z66" s="35"/>
      <c r="AA66" s="23"/>
      <c r="AB66" s="60">
        <f t="shared" si="6"/>
        <v>3</v>
      </c>
      <c r="AC66" s="60">
        <f t="shared" si="7"/>
        <v>3</v>
      </c>
      <c r="AD66" s="61">
        <f t="shared" si="0"/>
        <v>1</v>
      </c>
      <c r="AE66" s="60" t="str">
        <f t="shared" si="1"/>
        <v>達成！</v>
      </c>
      <c r="AF66" s="1"/>
      <c r="AG66" s="1"/>
      <c r="AH66" s="35"/>
      <c r="AI66" s="23"/>
      <c r="AJ66" s="1"/>
      <c r="AK66" s="1"/>
      <c r="AL66" s="35"/>
      <c r="AM66" s="10"/>
      <c r="AN66" s="12"/>
      <c r="AO66" s="1"/>
      <c r="AP66" s="9"/>
      <c r="AQ66" s="13"/>
      <c r="AR66" s="6"/>
      <c r="AS66" s="1"/>
      <c r="AT66" s="9"/>
      <c r="AU66" s="4"/>
      <c r="AV66" s="1"/>
      <c r="AW66" s="1"/>
      <c r="AX66" s="196"/>
      <c r="AY66" s="4"/>
      <c r="AZ66" s="32"/>
      <c r="BA66" s="32"/>
      <c r="BB66" s="196"/>
      <c r="BC66" s="25"/>
      <c r="BD66" s="71">
        <f t="shared" si="8"/>
        <v>0</v>
      </c>
      <c r="BE66" s="71">
        <f t="shared" si="9"/>
        <v>0</v>
      </c>
      <c r="BF66" s="72" t="e">
        <f t="shared" si="36"/>
        <v>#DIV/0!</v>
      </c>
      <c r="BG66" s="108" t="e">
        <f t="shared" si="37"/>
        <v>#DIV/0!</v>
      </c>
      <c r="BH66" s="97">
        <f t="shared" si="12"/>
        <v>3</v>
      </c>
      <c r="BI66" s="97">
        <f t="shared" si="13"/>
        <v>3</v>
      </c>
      <c r="BJ66" s="98">
        <f t="shared" si="38"/>
        <v>1</v>
      </c>
      <c r="BK66" s="106" t="str">
        <f t="shared" si="39"/>
        <v>達成！</v>
      </c>
    </row>
    <row r="67" spans="1:63" ht="18.75" customHeight="1" x14ac:dyDescent="0.4">
      <c r="A67" s="392"/>
      <c r="B67" s="2" t="s">
        <v>109</v>
      </c>
      <c r="C67" s="179" t="s">
        <v>110</v>
      </c>
      <c r="D67" s="215">
        <v>1</v>
      </c>
      <c r="E67" s="215">
        <v>1</v>
      </c>
      <c r="F67" s="255">
        <v>1</v>
      </c>
      <c r="G67" s="24" t="s">
        <v>170</v>
      </c>
      <c r="H67" s="1"/>
      <c r="I67" s="1"/>
      <c r="J67" s="17"/>
      <c r="K67" s="23"/>
      <c r="L67" s="1"/>
      <c r="M67" s="1"/>
      <c r="N67" s="17"/>
      <c r="O67" s="23"/>
      <c r="P67" s="1"/>
      <c r="Q67" s="1"/>
      <c r="R67" s="9"/>
      <c r="S67" s="24"/>
      <c r="T67" s="1"/>
      <c r="U67" s="1"/>
      <c r="V67" s="35"/>
      <c r="W67" s="23"/>
      <c r="X67" s="1"/>
      <c r="Y67" s="1"/>
      <c r="Z67" s="35"/>
      <c r="AA67" s="23"/>
      <c r="AB67" s="60">
        <f t="shared" si="6"/>
        <v>1</v>
      </c>
      <c r="AC67" s="60">
        <f t="shared" si="7"/>
        <v>1</v>
      </c>
      <c r="AD67" s="61">
        <f t="shared" si="0"/>
        <v>1</v>
      </c>
      <c r="AE67" s="60" t="str">
        <f t="shared" si="1"/>
        <v>達成！</v>
      </c>
      <c r="AF67" s="1"/>
      <c r="AG67" s="1"/>
      <c r="AH67" s="35"/>
      <c r="AI67" s="23"/>
      <c r="AJ67" s="1"/>
      <c r="AK67" s="1"/>
      <c r="AL67" s="35"/>
      <c r="AM67" s="10"/>
      <c r="AN67" s="12"/>
      <c r="AO67" s="1"/>
      <c r="AP67" s="9"/>
      <c r="AQ67" s="13"/>
      <c r="AR67" s="6"/>
      <c r="AS67" s="1"/>
      <c r="AT67" s="9"/>
      <c r="AU67" s="4"/>
      <c r="AV67" s="1"/>
      <c r="AW67" s="1"/>
      <c r="AX67" s="196"/>
      <c r="AY67" s="4"/>
      <c r="AZ67" s="32"/>
      <c r="BA67" s="32"/>
      <c r="BB67" s="196"/>
      <c r="BC67" s="25"/>
      <c r="BD67" s="71">
        <f t="shared" si="8"/>
        <v>0</v>
      </c>
      <c r="BE67" s="71">
        <f t="shared" si="9"/>
        <v>0</v>
      </c>
      <c r="BF67" s="72" t="e">
        <f t="shared" si="36"/>
        <v>#DIV/0!</v>
      </c>
      <c r="BG67" s="108" t="e">
        <f t="shared" si="37"/>
        <v>#DIV/0!</v>
      </c>
      <c r="BH67" s="97">
        <f t="shared" si="12"/>
        <v>1</v>
      </c>
      <c r="BI67" s="97">
        <f t="shared" si="13"/>
        <v>1</v>
      </c>
      <c r="BJ67" s="98">
        <f t="shared" si="38"/>
        <v>1</v>
      </c>
      <c r="BK67" s="106" t="str">
        <f t="shared" si="39"/>
        <v>達成！</v>
      </c>
    </row>
    <row r="68" spans="1:63" ht="18.75" customHeight="1" x14ac:dyDescent="0.4">
      <c r="A68" s="392"/>
      <c r="B68" s="1" t="s">
        <v>111</v>
      </c>
      <c r="C68" s="179" t="s">
        <v>112</v>
      </c>
      <c r="D68" s="1">
        <v>11</v>
      </c>
      <c r="E68" s="1">
        <v>10</v>
      </c>
      <c r="F68" s="255">
        <v>0.90909090909090906</v>
      </c>
      <c r="G68" s="24" t="s">
        <v>170</v>
      </c>
      <c r="H68" s="1"/>
      <c r="I68" s="1"/>
      <c r="J68" s="17"/>
      <c r="K68" s="23"/>
      <c r="L68" s="1"/>
      <c r="M68" s="1"/>
      <c r="N68" s="17"/>
      <c r="O68" s="23"/>
      <c r="P68" s="1"/>
      <c r="Q68" s="1"/>
      <c r="R68" s="9"/>
      <c r="S68" s="24"/>
      <c r="T68" s="1"/>
      <c r="U68" s="1"/>
      <c r="V68" s="35"/>
      <c r="W68" s="23"/>
      <c r="X68" s="1"/>
      <c r="Y68" s="1"/>
      <c r="Z68" s="35"/>
      <c r="AA68" s="23"/>
      <c r="AB68" s="60">
        <f t="shared" si="6"/>
        <v>11</v>
      </c>
      <c r="AC68" s="60">
        <f t="shared" si="7"/>
        <v>10</v>
      </c>
      <c r="AD68" s="61">
        <f t="shared" si="0"/>
        <v>0.90909090909090906</v>
      </c>
      <c r="AE68" s="60" t="str">
        <f t="shared" si="1"/>
        <v>達成！</v>
      </c>
      <c r="AF68" s="1"/>
      <c r="AG68" s="1"/>
      <c r="AH68" s="35"/>
      <c r="AI68" s="23"/>
      <c r="AJ68" s="1"/>
      <c r="AK68" s="1"/>
      <c r="AL68" s="35"/>
      <c r="AM68" s="10"/>
      <c r="AN68" s="12"/>
      <c r="AO68" s="1"/>
      <c r="AP68" s="9"/>
      <c r="AQ68" s="13"/>
      <c r="AR68" s="6"/>
      <c r="AS68" s="1"/>
      <c r="AT68" s="9"/>
      <c r="AU68" s="4"/>
      <c r="AV68" s="1"/>
      <c r="AW68" s="1"/>
      <c r="AX68" s="196"/>
      <c r="AY68" s="4"/>
      <c r="AZ68" s="32"/>
      <c r="BA68" s="32"/>
      <c r="BB68" s="196"/>
      <c r="BC68" s="25"/>
      <c r="BD68" s="71">
        <f t="shared" si="8"/>
        <v>0</v>
      </c>
      <c r="BE68" s="71">
        <f t="shared" si="9"/>
        <v>0</v>
      </c>
      <c r="BF68" s="72" t="e">
        <f t="shared" si="36"/>
        <v>#DIV/0!</v>
      </c>
      <c r="BG68" s="108" t="e">
        <f t="shared" si="37"/>
        <v>#DIV/0!</v>
      </c>
      <c r="BH68" s="97">
        <f t="shared" si="12"/>
        <v>11</v>
      </c>
      <c r="BI68" s="97">
        <f t="shared" si="13"/>
        <v>10</v>
      </c>
      <c r="BJ68" s="98">
        <f t="shared" si="38"/>
        <v>0.90909090909090906</v>
      </c>
      <c r="BK68" s="106" t="str">
        <f t="shared" si="39"/>
        <v>達成！</v>
      </c>
    </row>
    <row r="69" spans="1:63" ht="19.5" customHeight="1" x14ac:dyDescent="0.4">
      <c r="A69" s="392"/>
      <c r="B69" s="2" t="s">
        <v>113</v>
      </c>
      <c r="C69" s="179" t="s">
        <v>114</v>
      </c>
      <c r="D69" s="1">
        <v>5</v>
      </c>
      <c r="E69" s="1">
        <v>1</v>
      </c>
      <c r="F69" s="255">
        <v>0.2</v>
      </c>
      <c r="G69" s="24" t="s">
        <v>239</v>
      </c>
      <c r="H69" s="1"/>
      <c r="I69" s="1"/>
      <c r="J69" s="17"/>
      <c r="K69" s="23"/>
      <c r="L69" s="1"/>
      <c r="M69" s="1"/>
      <c r="N69" s="17"/>
      <c r="O69" s="23"/>
      <c r="P69" s="1"/>
      <c r="Q69" s="1"/>
      <c r="R69" s="9"/>
      <c r="S69" s="24"/>
      <c r="T69" s="1"/>
      <c r="U69" s="1"/>
      <c r="V69" s="35"/>
      <c r="W69" s="23"/>
      <c r="X69" s="1"/>
      <c r="Y69" s="1"/>
      <c r="Z69" s="35"/>
      <c r="AA69" s="23"/>
      <c r="AB69" s="60">
        <f t="shared" si="6"/>
        <v>5</v>
      </c>
      <c r="AC69" s="60">
        <f t="shared" si="7"/>
        <v>1</v>
      </c>
      <c r="AD69" s="61">
        <f t="shared" si="0"/>
        <v>0.2</v>
      </c>
      <c r="AE69" s="60" t="str">
        <f t="shared" si="1"/>
        <v>　</v>
      </c>
      <c r="AF69" s="1"/>
      <c r="AG69" s="1"/>
      <c r="AH69" s="35"/>
      <c r="AI69" s="23"/>
      <c r="AJ69" s="1"/>
      <c r="AK69" s="1"/>
      <c r="AL69" s="35"/>
      <c r="AM69" s="10"/>
      <c r="AN69" s="12"/>
      <c r="AO69" s="1"/>
      <c r="AP69" s="9"/>
      <c r="AQ69" s="13"/>
      <c r="AR69" s="6"/>
      <c r="AS69" s="1"/>
      <c r="AT69" s="9"/>
      <c r="AU69" s="4"/>
      <c r="AV69" s="1"/>
      <c r="AW69" s="1"/>
      <c r="AX69" s="196"/>
      <c r="AY69" s="4"/>
      <c r="AZ69" s="214"/>
      <c r="BA69" s="214"/>
      <c r="BB69" s="196"/>
      <c r="BC69" s="25"/>
      <c r="BD69" s="71">
        <f t="shared" si="8"/>
        <v>0</v>
      </c>
      <c r="BE69" s="71">
        <f t="shared" si="9"/>
        <v>0</v>
      </c>
      <c r="BF69" s="72" t="e">
        <f t="shared" si="36"/>
        <v>#DIV/0!</v>
      </c>
      <c r="BG69" s="108" t="e">
        <f t="shared" si="37"/>
        <v>#DIV/0!</v>
      </c>
      <c r="BH69" s="97">
        <f t="shared" si="12"/>
        <v>5</v>
      </c>
      <c r="BI69" s="97">
        <f t="shared" si="13"/>
        <v>1</v>
      </c>
      <c r="BJ69" s="98">
        <f t="shared" si="38"/>
        <v>0.2</v>
      </c>
      <c r="BK69" s="106" t="str">
        <f t="shared" si="39"/>
        <v>　</v>
      </c>
    </row>
    <row r="70" spans="1:63" x14ac:dyDescent="0.4">
      <c r="A70" s="392"/>
      <c r="B70" s="2" t="s">
        <v>115</v>
      </c>
      <c r="C70" s="179" t="s">
        <v>116</v>
      </c>
      <c r="D70" s="1">
        <v>2</v>
      </c>
      <c r="E70" s="1">
        <v>1</v>
      </c>
      <c r="F70" s="255">
        <v>0.5</v>
      </c>
      <c r="G70" s="24" t="s">
        <v>239</v>
      </c>
      <c r="H70" s="1"/>
      <c r="I70" s="1"/>
      <c r="J70" s="17"/>
      <c r="K70" s="23"/>
      <c r="L70" s="1"/>
      <c r="M70" s="1"/>
      <c r="N70" s="17"/>
      <c r="O70" s="23"/>
      <c r="P70" s="1"/>
      <c r="Q70" s="1"/>
      <c r="R70" s="9"/>
      <c r="S70" s="24"/>
      <c r="T70" s="1"/>
      <c r="U70" s="1"/>
      <c r="V70" s="35"/>
      <c r="W70" s="23"/>
      <c r="X70" s="1"/>
      <c r="Y70" s="1"/>
      <c r="Z70" s="35"/>
      <c r="AA70" s="23"/>
      <c r="AB70" s="60">
        <f t="shared" si="6"/>
        <v>2</v>
      </c>
      <c r="AC70" s="60">
        <f t="shared" si="7"/>
        <v>1</v>
      </c>
      <c r="AD70" s="61">
        <f t="shared" si="0"/>
        <v>0.5</v>
      </c>
      <c r="AE70" s="60" t="str">
        <f t="shared" si="1"/>
        <v>　</v>
      </c>
      <c r="AF70" s="1"/>
      <c r="AG70" s="1"/>
      <c r="AH70" s="35"/>
      <c r="AI70" s="23"/>
      <c r="AJ70" s="1"/>
      <c r="AK70" s="1"/>
      <c r="AL70" s="35"/>
      <c r="AM70" s="10"/>
      <c r="AN70" s="12"/>
      <c r="AO70" s="1"/>
      <c r="AP70" s="9"/>
      <c r="AQ70" s="13"/>
      <c r="AR70" s="6"/>
      <c r="AS70" s="1"/>
      <c r="AT70" s="9"/>
      <c r="AU70" s="4"/>
      <c r="AV70" s="1"/>
      <c r="AW70" s="1"/>
      <c r="AX70" s="196"/>
      <c r="AY70" s="4"/>
      <c r="AZ70" s="32"/>
      <c r="BA70" s="32"/>
      <c r="BB70" s="196"/>
      <c r="BC70" s="25"/>
      <c r="BD70" s="71">
        <f t="shared" si="8"/>
        <v>0</v>
      </c>
      <c r="BE70" s="71">
        <f t="shared" si="9"/>
        <v>0</v>
      </c>
      <c r="BF70" s="72" t="e">
        <f t="shared" si="36"/>
        <v>#DIV/0!</v>
      </c>
      <c r="BG70" s="108" t="e">
        <f t="shared" si="37"/>
        <v>#DIV/0!</v>
      </c>
      <c r="BH70" s="97">
        <f t="shared" si="12"/>
        <v>2</v>
      </c>
      <c r="BI70" s="97">
        <f t="shared" si="13"/>
        <v>1</v>
      </c>
      <c r="BJ70" s="98">
        <f t="shared" si="38"/>
        <v>0.5</v>
      </c>
      <c r="BK70" s="106" t="str">
        <f t="shared" si="39"/>
        <v>　</v>
      </c>
    </row>
    <row r="71" spans="1:63" ht="19.5" thickBot="1" x14ac:dyDescent="0.45">
      <c r="A71" s="392"/>
      <c r="B71" s="2" t="s">
        <v>191</v>
      </c>
      <c r="C71" s="179" t="s">
        <v>192</v>
      </c>
      <c r="D71" s="215">
        <v>0</v>
      </c>
      <c r="E71" s="215">
        <v>0</v>
      </c>
      <c r="F71" s="255" t="e">
        <v>#DIV/0!</v>
      </c>
      <c r="G71" s="24" t="e">
        <v>#DIV/0!</v>
      </c>
      <c r="H71" s="1"/>
      <c r="I71" s="1"/>
      <c r="J71" s="17"/>
      <c r="K71" s="23"/>
      <c r="L71" s="1"/>
      <c r="M71" s="1"/>
      <c r="N71" s="17"/>
      <c r="O71" s="23"/>
      <c r="P71" s="1"/>
      <c r="Q71" s="1"/>
      <c r="R71" s="9"/>
      <c r="S71" s="24"/>
      <c r="T71" s="1"/>
      <c r="U71" s="1"/>
      <c r="V71" s="35"/>
      <c r="W71" s="23"/>
      <c r="X71" s="1"/>
      <c r="Y71" s="1"/>
      <c r="Z71" s="35"/>
      <c r="AA71" s="23"/>
      <c r="AB71" s="60">
        <f t="shared" si="6"/>
        <v>0</v>
      </c>
      <c r="AC71" s="60">
        <f t="shared" si="7"/>
        <v>0</v>
      </c>
      <c r="AD71" s="61" t="e">
        <f t="shared" si="0"/>
        <v>#DIV/0!</v>
      </c>
      <c r="AE71" s="60" t="e">
        <f t="shared" si="1"/>
        <v>#DIV/0!</v>
      </c>
      <c r="AF71" s="1"/>
      <c r="AG71" s="1"/>
      <c r="AH71" s="35"/>
      <c r="AI71" s="23"/>
      <c r="AJ71" s="1"/>
      <c r="AK71" s="1"/>
      <c r="AL71" s="35"/>
      <c r="AM71" s="10"/>
      <c r="AN71" s="12"/>
      <c r="AO71" s="1"/>
      <c r="AP71" s="9"/>
      <c r="AQ71" s="13"/>
      <c r="AR71" s="6"/>
      <c r="AS71" s="1"/>
      <c r="AT71" s="9"/>
      <c r="AU71" s="4"/>
      <c r="AV71" s="1"/>
      <c r="AW71" s="1"/>
      <c r="AX71" s="196"/>
      <c r="AY71" s="4"/>
      <c r="AZ71" s="32"/>
      <c r="BA71" s="32"/>
      <c r="BB71" s="196"/>
      <c r="BC71" s="25"/>
      <c r="BD71" s="71">
        <f t="shared" si="8"/>
        <v>0</v>
      </c>
      <c r="BE71" s="71">
        <f t="shared" si="9"/>
        <v>0</v>
      </c>
      <c r="BF71" s="72" t="e">
        <f t="shared" si="36"/>
        <v>#DIV/0!</v>
      </c>
      <c r="BG71" s="108" t="e">
        <f t="shared" si="37"/>
        <v>#DIV/0!</v>
      </c>
      <c r="BH71" s="97">
        <f t="shared" si="12"/>
        <v>0</v>
      </c>
      <c r="BI71" s="97">
        <f t="shared" si="13"/>
        <v>0</v>
      </c>
      <c r="BJ71" s="98" t="e">
        <f t="shared" si="38"/>
        <v>#DIV/0!</v>
      </c>
      <c r="BK71" s="106" t="e">
        <f t="shared" si="39"/>
        <v>#DIV/0!</v>
      </c>
    </row>
    <row r="72" spans="1:63" x14ac:dyDescent="0.4">
      <c r="A72" s="385" t="s">
        <v>117</v>
      </c>
      <c r="B72" s="150" t="s">
        <v>118</v>
      </c>
      <c r="C72" s="227" t="s">
        <v>119</v>
      </c>
      <c r="D72" s="1">
        <v>2</v>
      </c>
      <c r="E72" s="1">
        <v>0</v>
      </c>
      <c r="F72" s="255">
        <v>0</v>
      </c>
      <c r="G72" s="24" t="s">
        <v>239</v>
      </c>
      <c r="H72" s="1"/>
      <c r="I72" s="1"/>
      <c r="J72" s="17"/>
      <c r="K72" s="23"/>
      <c r="L72" s="1"/>
      <c r="M72" s="1"/>
      <c r="N72" s="17"/>
      <c r="O72" s="23"/>
      <c r="P72" s="1"/>
      <c r="Q72" s="1"/>
      <c r="R72" s="9"/>
      <c r="S72" s="24"/>
      <c r="T72" s="1"/>
      <c r="U72" s="1"/>
      <c r="V72" s="35"/>
      <c r="W72" s="23"/>
      <c r="X72" s="1"/>
      <c r="Y72" s="1"/>
      <c r="Z72" s="35"/>
      <c r="AA72" s="23"/>
      <c r="AB72" s="60">
        <f t="shared" si="6"/>
        <v>2</v>
      </c>
      <c r="AC72" s="60">
        <f t="shared" si="7"/>
        <v>0</v>
      </c>
      <c r="AD72" s="61">
        <f t="shared" ref="AD72:AD92" si="76">AC72/AB72</f>
        <v>0</v>
      </c>
      <c r="AE72" s="60" t="str">
        <f t="shared" ref="AE72:AE92" si="77">IF(AD72&gt;=0.85,"達成！","　")</f>
        <v>　</v>
      </c>
      <c r="AF72" s="1"/>
      <c r="AG72" s="1"/>
      <c r="AH72" s="35"/>
      <c r="AI72" s="23"/>
      <c r="AJ72" s="1"/>
      <c r="AK72" s="1"/>
      <c r="AL72" s="35"/>
      <c r="AM72" s="10"/>
      <c r="AN72" s="12"/>
      <c r="AO72" s="1"/>
      <c r="AP72" s="9"/>
      <c r="AQ72" s="13"/>
      <c r="AR72" s="6"/>
      <c r="AS72" s="1"/>
      <c r="AT72" s="9"/>
      <c r="AU72" s="4"/>
      <c r="AV72" s="1"/>
      <c r="AW72" s="1"/>
      <c r="AX72" s="196"/>
      <c r="AY72" s="4"/>
      <c r="AZ72" s="32"/>
      <c r="BA72" s="32"/>
      <c r="BB72" s="196"/>
      <c r="BC72" s="25"/>
      <c r="BD72" s="71">
        <f t="shared" si="8"/>
        <v>0</v>
      </c>
      <c r="BE72" s="71">
        <f t="shared" si="9"/>
        <v>0</v>
      </c>
      <c r="BF72" s="72" t="e">
        <f t="shared" si="36"/>
        <v>#DIV/0!</v>
      </c>
      <c r="BG72" s="108" t="e">
        <f t="shared" si="37"/>
        <v>#DIV/0!</v>
      </c>
      <c r="BH72" s="97">
        <f t="shared" si="12"/>
        <v>2</v>
      </c>
      <c r="BI72" s="97">
        <f t="shared" si="13"/>
        <v>0</v>
      </c>
      <c r="BJ72" s="98">
        <f t="shared" si="38"/>
        <v>0</v>
      </c>
      <c r="BK72" s="106" t="str">
        <f t="shared" si="39"/>
        <v>　</v>
      </c>
    </row>
    <row r="73" spans="1:63" x14ac:dyDescent="0.4">
      <c r="A73" s="386"/>
      <c r="B73" s="2" t="s">
        <v>120</v>
      </c>
      <c r="C73" s="179" t="s">
        <v>121</v>
      </c>
      <c r="D73" s="1">
        <v>36</v>
      </c>
      <c r="E73" s="1">
        <v>36</v>
      </c>
      <c r="F73" s="255">
        <v>1</v>
      </c>
      <c r="G73" s="24" t="s">
        <v>170</v>
      </c>
      <c r="H73" s="1"/>
      <c r="I73" s="1"/>
      <c r="J73" s="17"/>
      <c r="K73" s="23"/>
      <c r="L73" s="1"/>
      <c r="M73" s="1"/>
      <c r="N73" s="17"/>
      <c r="O73" s="23"/>
      <c r="P73" s="1"/>
      <c r="Q73" s="1"/>
      <c r="R73" s="9"/>
      <c r="S73" s="24"/>
      <c r="T73" s="1"/>
      <c r="U73" s="1"/>
      <c r="V73" s="35"/>
      <c r="W73" s="23"/>
      <c r="X73" s="1"/>
      <c r="Y73" s="1"/>
      <c r="Z73" s="35"/>
      <c r="AA73" s="23"/>
      <c r="AB73" s="60">
        <f t="shared" ref="AB73:AB92" si="78">D73+H73+L73+P73+T73+X73</f>
        <v>36</v>
      </c>
      <c r="AC73" s="60">
        <f t="shared" ref="AC73:AC92" si="79">E73+I73+M73+Q73+U73+Y73</f>
        <v>36</v>
      </c>
      <c r="AD73" s="61">
        <f t="shared" si="76"/>
        <v>1</v>
      </c>
      <c r="AE73" s="60" t="str">
        <f t="shared" si="77"/>
        <v>達成！</v>
      </c>
      <c r="AF73" s="1"/>
      <c r="AG73" s="1"/>
      <c r="AH73" s="35"/>
      <c r="AI73" s="23"/>
      <c r="AJ73" s="1"/>
      <c r="AK73" s="1"/>
      <c r="AL73" s="35"/>
      <c r="AM73" s="10"/>
      <c r="AN73" s="12"/>
      <c r="AO73" s="1"/>
      <c r="AP73" s="9"/>
      <c r="AQ73" s="13"/>
      <c r="AR73" s="6"/>
      <c r="AS73" s="1"/>
      <c r="AT73" s="9"/>
      <c r="AU73" s="4"/>
      <c r="AV73" s="1"/>
      <c r="AW73" s="1"/>
      <c r="AX73" s="196"/>
      <c r="AY73" s="4"/>
      <c r="AZ73" s="32"/>
      <c r="BA73" s="32"/>
      <c r="BB73" s="196"/>
      <c r="BC73" s="25"/>
      <c r="BD73" s="71">
        <f t="shared" ref="BD73:BD92" si="80">AF73+AJ73+AN73+AR73+AV73+AZ73</f>
        <v>0</v>
      </c>
      <c r="BE73" s="71">
        <f t="shared" ref="BE73:BE92" si="81">AG73+AK73+AO73+AS73+AW73+BA73</f>
        <v>0</v>
      </c>
      <c r="BF73" s="72" t="e">
        <f t="shared" si="36"/>
        <v>#DIV/0!</v>
      </c>
      <c r="BG73" s="108" t="e">
        <f t="shared" si="37"/>
        <v>#DIV/0!</v>
      </c>
      <c r="BH73" s="97">
        <f t="shared" ref="BH73:BH92" si="82">AB73+BD73</f>
        <v>36</v>
      </c>
      <c r="BI73" s="97">
        <f t="shared" ref="BI73:BI92" si="83">AC73+BE73</f>
        <v>36</v>
      </c>
      <c r="BJ73" s="98">
        <f t="shared" si="38"/>
        <v>1</v>
      </c>
      <c r="BK73" s="106" t="str">
        <f t="shared" si="39"/>
        <v>達成！</v>
      </c>
    </row>
    <row r="74" spans="1:63" ht="19.5" thickBot="1" x14ac:dyDescent="0.45">
      <c r="A74" s="387"/>
      <c r="B74" s="151" t="s">
        <v>122</v>
      </c>
      <c r="C74" s="226" t="s">
        <v>123</v>
      </c>
      <c r="D74" s="1">
        <v>28</v>
      </c>
      <c r="E74" s="1">
        <v>28</v>
      </c>
      <c r="F74" s="255">
        <v>1</v>
      </c>
      <c r="G74" s="24" t="s">
        <v>170</v>
      </c>
      <c r="H74" s="1"/>
      <c r="I74" s="1"/>
      <c r="J74" s="17"/>
      <c r="K74" s="23"/>
      <c r="L74" s="1"/>
      <c r="M74" s="1"/>
      <c r="N74" s="17"/>
      <c r="O74" s="23"/>
      <c r="P74" s="1"/>
      <c r="Q74" s="1"/>
      <c r="R74" s="9"/>
      <c r="S74" s="24"/>
      <c r="T74" s="1"/>
      <c r="U74" s="1"/>
      <c r="V74" s="35"/>
      <c r="W74" s="23"/>
      <c r="X74" s="1"/>
      <c r="Y74" s="1"/>
      <c r="Z74" s="35"/>
      <c r="AA74" s="23"/>
      <c r="AB74" s="60">
        <f t="shared" si="78"/>
        <v>28</v>
      </c>
      <c r="AC74" s="60">
        <f t="shared" si="79"/>
        <v>28</v>
      </c>
      <c r="AD74" s="61">
        <f t="shared" si="76"/>
        <v>1</v>
      </c>
      <c r="AE74" s="60" t="str">
        <f t="shared" si="77"/>
        <v>達成！</v>
      </c>
      <c r="AF74" s="1"/>
      <c r="AG74" s="1"/>
      <c r="AH74" s="35"/>
      <c r="AI74" s="23"/>
      <c r="AJ74" s="1"/>
      <c r="AK74" s="1"/>
      <c r="AL74" s="35"/>
      <c r="AM74" s="10"/>
      <c r="AN74" s="12"/>
      <c r="AO74" s="1"/>
      <c r="AP74" s="9"/>
      <c r="AQ74" s="13"/>
      <c r="AR74" s="6"/>
      <c r="AS74" s="1"/>
      <c r="AT74" s="9"/>
      <c r="AU74" s="4"/>
      <c r="AV74" s="1"/>
      <c r="AW74" s="1"/>
      <c r="AX74" s="196"/>
      <c r="AY74" s="4"/>
      <c r="AZ74" s="32"/>
      <c r="BA74" s="32"/>
      <c r="BB74" s="196"/>
      <c r="BC74" s="25"/>
      <c r="BD74" s="71">
        <f t="shared" si="80"/>
        <v>0</v>
      </c>
      <c r="BE74" s="71">
        <f t="shared" si="81"/>
        <v>0</v>
      </c>
      <c r="BF74" s="72" t="e">
        <f t="shared" si="36"/>
        <v>#DIV/0!</v>
      </c>
      <c r="BG74" s="108" t="e">
        <f t="shared" si="37"/>
        <v>#DIV/0!</v>
      </c>
      <c r="BH74" s="97">
        <f t="shared" si="82"/>
        <v>28</v>
      </c>
      <c r="BI74" s="97">
        <f t="shared" si="83"/>
        <v>28</v>
      </c>
      <c r="BJ74" s="98">
        <f t="shared" si="38"/>
        <v>1</v>
      </c>
      <c r="BK74" s="106" t="str">
        <f t="shared" si="39"/>
        <v>達成！</v>
      </c>
    </row>
    <row r="75" spans="1:63" x14ac:dyDescent="0.4">
      <c r="A75" s="393" t="s">
        <v>48</v>
      </c>
      <c r="B75" s="217" t="s">
        <v>59</v>
      </c>
      <c r="C75" s="179" t="s">
        <v>196</v>
      </c>
      <c r="D75" s="215">
        <v>0</v>
      </c>
      <c r="E75" s="215">
        <v>0</v>
      </c>
      <c r="F75" s="255" t="e">
        <v>#DIV/0!</v>
      </c>
      <c r="G75" s="24" t="e">
        <v>#DIV/0!</v>
      </c>
      <c r="H75" s="1"/>
      <c r="I75" s="1"/>
      <c r="J75" s="17"/>
      <c r="K75" s="23"/>
      <c r="L75" s="1"/>
      <c r="M75" s="1"/>
      <c r="N75" s="17"/>
      <c r="O75" s="23"/>
      <c r="P75" s="1"/>
      <c r="Q75" s="1"/>
      <c r="R75" s="9"/>
      <c r="S75" s="24"/>
      <c r="T75" s="1"/>
      <c r="U75" s="1"/>
      <c r="V75" s="35"/>
      <c r="W75" s="23"/>
      <c r="X75" s="1"/>
      <c r="Y75" s="1"/>
      <c r="Z75" s="35"/>
      <c r="AA75" s="23"/>
      <c r="AB75" s="60">
        <f t="shared" si="78"/>
        <v>0</v>
      </c>
      <c r="AC75" s="60">
        <f t="shared" si="79"/>
        <v>0</v>
      </c>
      <c r="AD75" s="61" t="e">
        <f t="shared" si="76"/>
        <v>#DIV/0!</v>
      </c>
      <c r="AE75" s="60" t="e">
        <f t="shared" si="77"/>
        <v>#DIV/0!</v>
      </c>
      <c r="AF75" s="1"/>
      <c r="AG75" s="1"/>
      <c r="AH75" s="35"/>
      <c r="AI75" s="23"/>
      <c r="AJ75" s="1"/>
      <c r="AK75" s="1"/>
      <c r="AL75" s="35"/>
      <c r="AM75" s="10"/>
      <c r="AN75" s="12"/>
      <c r="AO75" s="1"/>
      <c r="AP75" s="9"/>
      <c r="AQ75" s="13"/>
      <c r="AR75" s="6"/>
      <c r="AS75" s="1"/>
      <c r="AT75" s="9"/>
      <c r="AU75" s="4"/>
      <c r="AV75" s="1"/>
      <c r="AW75" s="1"/>
      <c r="AX75" s="196"/>
      <c r="AY75" s="4"/>
      <c r="AZ75" s="32"/>
      <c r="BA75" s="32"/>
      <c r="BB75" s="196"/>
      <c r="BC75" s="25"/>
      <c r="BD75" s="71">
        <f t="shared" si="80"/>
        <v>0</v>
      </c>
      <c r="BE75" s="71">
        <f t="shared" si="81"/>
        <v>0</v>
      </c>
      <c r="BF75" s="72" t="e">
        <f t="shared" si="36"/>
        <v>#DIV/0!</v>
      </c>
      <c r="BG75" s="108" t="e">
        <f t="shared" si="37"/>
        <v>#DIV/0!</v>
      </c>
      <c r="BH75" s="97">
        <f t="shared" si="82"/>
        <v>0</v>
      </c>
      <c r="BI75" s="97">
        <f t="shared" si="83"/>
        <v>0</v>
      </c>
      <c r="BJ75" s="98" t="e">
        <f t="shared" si="38"/>
        <v>#DIV/0!</v>
      </c>
      <c r="BK75" s="106" t="e">
        <f t="shared" si="39"/>
        <v>#DIV/0!</v>
      </c>
    </row>
    <row r="76" spans="1:63" x14ac:dyDescent="0.4">
      <c r="A76" s="394"/>
      <c r="B76" s="6" t="s">
        <v>34</v>
      </c>
      <c r="C76" s="179" t="s">
        <v>197</v>
      </c>
      <c r="D76" s="215">
        <v>5</v>
      </c>
      <c r="E76" s="215">
        <v>5</v>
      </c>
      <c r="F76" s="255">
        <v>1</v>
      </c>
      <c r="G76" s="24" t="s">
        <v>170</v>
      </c>
      <c r="H76" s="1"/>
      <c r="I76" s="1"/>
      <c r="J76" s="17"/>
      <c r="K76" s="23"/>
      <c r="L76" s="1"/>
      <c r="M76" s="1"/>
      <c r="N76" s="17"/>
      <c r="O76" s="23"/>
      <c r="P76" s="1"/>
      <c r="Q76" s="1"/>
      <c r="R76" s="9"/>
      <c r="S76" s="24"/>
      <c r="T76" s="1"/>
      <c r="U76" s="1"/>
      <c r="V76" s="35"/>
      <c r="W76" s="23"/>
      <c r="X76" s="1"/>
      <c r="Y76" s="1"/>
      <c r="Z76" s="35"/>
      <c r="AA76" s="23"/>
      <c r="AB76" s="60">
        <f t="shared" si="78"/>
        <v>5</v>
      </c>
      <c r="AC76" s="60">
        <f t="shared" si="79"/>
        <v>5</v>
      </c>
      <c r="AD76" s="61">
        <f t="shared" si="76"/>
        <v>1</v>
      </c>
      <c r="AE76" s="60" t="str">
        <f t="shared" si="77"/>
        <v>達成！</v>
      </c>
      <c r="AF76" s="1"/>
      <c r="AG76" s="1"/>
      <c r="AH76" s="35"/>
      <c r="AI76" s="23"/>
      <c r="AJ76" s="1"/>
      <c r="AK76" s="1"/>
      <c r="AL76" s="35"/>
      <c r="AM76" s="10"/>
      <c r="AN76" s="12"/>
      <c r="AO76" s="1"/>
      <c r="AP76" s="9"/>
      <c r="AQ76" s="13"/>
      <c r="AR76" s="6"/>
      <c r="AS76" s="1"/>
      <c r="AT76" s="9"/>
      <c r="AU76" s="4"/>
      <c r="AV76" s="1"/>
      <c r="AW76" s="1"/>
      <c r="AX76" s="196"/>
      <c r="AY76" s="4"/>
      <c r="AZ76" s="32"/>
      <c r="BA76" s="32"/>
      <c r="BB76" s="196"/>
      <c r="BC76" s="25"/>
      <c r="BD76" s="71">
        <f t="shared" si="80"/>
        <v>0</v>
      </c>
      <c r="BE76" s="71">
        <f t="shared" si="81"/>
        <v>0</v>
      </c>
      <c r="BF76" s="72" t="e">
        <f t="shared" si="36"/>
        <v>#DIV/0!</v>
      </c>
      <c r="BG76" s="108" t="e">
        <f t="shared" si="37"/>
        <v>#DIV/0!</v>
      </c>
      <c r="BH76" s="97">
        <f t="shared" si="82"/>
        <v>5</v>
      </c>
      <c r="BI76" s="97">
        <f t="shared" si="83"/>
        <v>5</v>
      </c>
      <c r="BJ76" s="98">
        <f t="shared" si="38"/>
        <v>1</v>
      </c>
      <c r="BK76" s="106" t="str">
        <f t="shared" si="39"/>
        <v>達成！</v>
      </c>
    </row>
    <row r="77" spans="1:63" x14ac:dyDescent="0.4">
      <c r="A77" s="394"/>
      <c r="B77" s="6" t="s">
        <v>40</v>
      </c>
      <c r="C77" s="179" t="s">
        <v>198</v>
      </c>
      <c r="D77" s="215">
        <v>11</v>
      </c>
      <c r="E77" s="215">
        <v>11</v>
      </c>
      <c r="F77" s="255">
        <v>1</v>
      </c>
      <c r="G77" s="24" t="s">
        <v>170</v>
      </c>
      <c r="H77" s="1"/>
      <c r="I77" s="1"/>
      <c r="J77" s="17"/>
      <c r="K77" s="23"/>
      <c r="L77" s="1"/>
      <c r="M77" s="1"/>
      <c r="N77" s="17"/>
      <c r="O77" s="23"/>
      <c r="P77" s="1"/>
      <c r="Q77" s="1"/>
      <c r="R77" s="9"/>
      <c r="S77" s="24"/>
      <c r="T77" s="1"/>
      <c r="U77" s="1"/>
      <c r="V77" s="35"/>
      <c r="W77" s="23"/>
      <c r="X77" s="1"/>
      <c r="Y77" s="1"/>
      <c r="Z77" s="35"/>
      <c r="AA77" s="23"/>
      <c r="AB77" s="60">
        <f t="shared" si="78"/>
        <v>11</v>
      </c>
      <c r="AC77" s="60">
        <f t="shared" si="79"/>
        <v>11</v>
      </c>
      <c r="AD77" s="61">
        <f t="shared" si="76"/>
        <v>1</v>
      </c>
      <c r="AE77" s="60" t="str">
        <f t="shared" si="77"/>
        <v>達成！</v>
      </c>
      <c r="AF77" s="1"/>
      <c r="AG77" s="1"/>
      <c r="AH77" s="35"/>
      <c r="AI77" s="23"/>
      <c r="AJ77" s="1"/>
      <c r="AK77" s="1"/>
      <c r="AL77" s="35"/>
      <c r="AM77" s="10"/>
      <c r="AN77" s="12"/>
      <c r="AO77" s="1"/>
      <c r="AP77" s="9"/>
      <c r="AQ77" s="13"/>
      <c r="AR77" s="6"/>
      <c r="AS77" s="1"/>
      <c r="AT77" s="9"/>
      <c r="AU77" s="4"/>
      <c r="AV77" s="1"/>
      <c r="AW77" s="1"/>
      <c r="AX77" s="196"/>
      <c r="AY77" s="4"/>
      <c r="AZ77" s="32"/>
      <c r="BA77" s="32"/>
      <c r="BB77" s="196"/>
      <c r="BC77" s="25"/>
      <c r="BD77" s="71">
        <f t="shared" si="80"/>
        <v>0</v>
      </c>
      <c r="BE77" s="71">
        <f t="shared" si="81"/>
        <v>0</v>
      </c>
      <c r="BF77" s="72" t="e">
        <f t="shared" si="36"/>
        <v>#DIV/0!</v>
      </c>
      <c r="BG77" s="108" t="e">
        <f t="shared" si="37"/>
        <v>#DIV/0!</v>
      </c>
      <c r="BH77" s="97">
        <f t="shared" si="82"/>
        <v>11</v>
      </c>
      <c r="BI77" s="97">
        <f t="shared" si="83"/>
        <v>11</v>
      </c>
      <c r="BJ77" s="98">
        <f t="shared" si="38"/>
        <v>1</v>
      </c>
      <c r="BK77" s="106" t="str">
        <f t="shared" si="39"/>
        <v>達成！</v>
      </c>
    </row>
    <row r="78" spans="1:63" ht="19.5" thickBot="1" x14ac:dyDescent="0.45">
      <c r="A78" s="395"/>
      <c r="B78" s="6" t="s">
        <v>45</v>
      </c>
      <c r="C78" s="179" t="s">
        <v>199</v>
      </c>
      <c r="D78" s="1">
        <v>12</v>
      </c>
      <c r="E78" s="1">
        <v>11</v>
      </c>
      <c r="F78" s="255">
        <v>0.91666666666666663</v>
      </c>
      <c r="G78" s="24" t="s">
        <v>170</v>
      </c>
      <c r="H78" s="1"/>
      <c r="I78" s="1"/>
      <c r="J78" s="17"/>
      <c r="K78" s="23"/>
      <c r="L78" s="1"/>
      <c r="M78" s="1"/>
      <c r="N78" s="17"/>
      <c r="O78" s="23"/>
      <c r="P78" s="7"/>
      <c r="Q78" s="5"/>
      <c r="R78" s="9"/>
      <c r="S78" s="24"/>
      <c r="T78" s="1"/>
      <c r="U78" s="1"/>
      <c r="V78" s="35"/>
      <c r="W78" s="23"/>
      <c r="X78" s="1"/>
      <c r="Y78" s="1"/>
      <c r="Z78" s="35"/>
      <c r="AA78" s="23"/>
      <c r="AB78" s="60">
        <f t="shared" si="78"/>
        <v>12</v>
      </c>
      <c r="AC78" s="60">
        <f t="shared" si="79"/>
        <v>11</v>
      </c>
      <c r="AD78" s="61">
        <f t="shared" si="76"/>
        <v>0.91666666666666663</v>
      </c>
      <c r="AE78" s="60" t="str">
        <f t="shared" si="77"/>
        <v>達成！</v>
      </c>
      <c r="AF78" s="1"/>
      <c r="AG78" s="1"/>
      <c r="AH78" s="35"/>
      <c r="AI78" s="23"/>
      <c r="AJ78" s="1"/>
      <c r="AK78" s="1"/>
      <c r="AL78" s="35"/>
      <c r="AM78" s="10"/>
      <c r="AN78" s="12"/>
      <c r="AO78" s="1"/>
      <c r="AP78" s="9"/>
      <c r="AQ78" s="13"/>
      <c r="AR78" s="6"/>
      <c r="AS78" s="1"/>
      <c r="AT78" s="9"/>
      <c r="AU78" s="4"/>
      <c r="AV78" s="1"/>
      <c r="AW78" s="1"/>
      <c r="AX78" s="196"/>
      <c r="AY78" s="4"/>
      <c r="AZ78" s="32"/>
      <c r="BA78" s="32"/>
      <c r="BB78" s="196"/>
      <c r="BC78" s="25"/>
      <c r="BD78" s="71">
        <f t="shared" si="80"/>
        <v>0</v>
      </c>
      <c r="BE78" s="71">
        <f t="shared" si="81"/>
        <v>0</v>
      </c>
      <c r="BF78" s="72" t="e">
        <f t="shared" si="36"/>
        <v>#DIV/0!</v>
      </c>
      <c r="BG78" s="108" t="e">
        <f t="shared" si="37"/>
        <v>#DIV/0!</v>
      </c>
      <c r="BH78" s="97">
        <f t="shared" si="82"/>
        <v>12</v>
      </c>
      <c r="BI78" s="97">
        <f t="shared" si="83"/>
        <v>11</v>
      </c>
      <c r="BJ78" s="98">
        <f t="shared" si="38"/>
        <v>0.91666666666666663</v>
      </c>
      <c r="BK78" s="106" t="str">
        <f t="shared" si="39"/>
        <v>達成！</v>
      </c>
    </row>
    <row r="79" spans="1:63" x14ac:dyDescent="0.4">
      <c r="A79" s="385" t="s">
        <v>136</v>
      </c>
      <c r="B79" s="126" t="s">
        <v>137</v>
      </c>
      <c r="C79" s="227" t="s">
        <v>138</v>
      </c>
      <c r="D79" s="215">
        <v>9</v>
      </c>
      <c r="E79" s="215">
        <v>7</v>
      </c>
      <c r="F79" s="255">
        <v>0.77777777777777779</v>
      </c>
      <c r="G79" s="24" t="s">
        <v>239</v>
      </c>
      <c r="H79" s="1"/>
      <c r="I79" s="1"/>
      <c r="J79" s="17"/>
      <c r="K79" s="23"/>
      <c r="L79" s="1"/>
      <c r="M79" s="1"/>
      <c r="N79" s="17"/>
      <c r="O79" s="23"/>
      <c r="P79" s="1"/>
      <c r="Q79" s="1"/>
      <c r="R79" s="9"/>
      <c r="S79" s="24"/>
      <c r="T79" s="1"/>
      <c r="U79" s="1"/>
      <c r="V79" s="35"/>
      <c r="W79" s="23"/>
      <c r="X79" s="1"/>
      <c r="Y79" s="1"/>
      <c r="Z79" s="35"/>
      <c r="AA79" s="23"/>
      <c r="AB79" s="60">
        <f t="shared" si="78"/>
        <v>9</v>
      </c>
      <c r="AC79" s="60">
        <f t="shared" si="79"/>
        <v>7</v>
      </c>
      <c r="AD79" s="61">
        <f t="shared" si="76"/>
        <v>0.77777777777777779</v>
      </c>
      <c r="AE79" s="60" t="str">
        <f t="shared" si="77"/>
        <v>　</v>
      </c>
      <c r="AF79" s="1"/>
      <c r="AG79" s="1"/>
      <c r="AH79" s="35"/>
      <c r="AI79" s="23"/>
      <c r="AJ79" s="1"/>
      <c r="AK79" s="1"/>
      <c r="AL79" s="35"/>
      <c r="AM79" s="10"/>
      <c r="AN79" s="12"/>
      <c r="AO79" s="1"/>
      <c r="AP79" s="9"/>
      <c r="AQ79" s="13"/>
      <c r="AR79" s="6"/>
      <c r="AS79" s="1"/>
      <c r="AT79" s="9"/>
      <c r="AU79" s="4"/>
      <c r="AV79" s="1"/>
      <c r="AW79" s="1"/>
      <c r="AX79" s="196"/>
      <c r="AY79" s="4"/>
      <c r="AZ79" s="32"/>
      <c r="BA79" s="32"/>
      <c r="BB79" s="196"/>
      <c r="BC79" s="25"/>
      <c r="BD79" s="71">
        <f t="shared" si="80"/>
        <v>0</v>
      </c>
      <c r="BE79" s="71">
        <f t="shared" si="81"/>
        <v>0</v>
      </c>
      <c r="BF79" s="72" t="e">
        <f t="shared" si="36"/>
        <v>#DIV/0!</v>
      </c>
      <c r="BG79" s="108" t="e">
        <f t="shared" si="37"/>
        <v>#DIV/0!</v>
      </c>
      <c r="BH79" s="97">
        <f t="shared" si="82"/>
        <v>9</v>
      </c>
      <c r="BI79" s="97">
        <f t="shared" si="83"/>
        <v>7</v>
      </c>
      <c r="BJ79" s="98">
        <f t="shared" si="38"/>
        <v>0.77777777777777779</v>
      </c>
      <c r="BK79" s="106" t="str">
        <f t="shared" si="39"/>
        <v>　</v>
      </c>
    </row>
    <row r="80" spans="1:63" x14ac:dyDescent="0.4">
      <c r="A80" s="386"/>
      <c r="B80" s="1" t="s">
        <v>139</v>
      </c>
      <c r="C80" s="179" t="s">
        <v>140</v>
      </c>
      <c r="D80" s="215">
        <v>43</v>
      </c>
      <c r="E80" s="215">
        <v>36</v>
      </c>
      <c r="F80" s="255">
        <v>0.83720930232558144</v>
      </c>
      <c r="G80" s="24" t="s">
        <v>239</v>
      </c>
      <c r="H80" s="1"/>
      <c r="I80" s="1"/>
      <c r="J80" s="17"/>
      <c r="K80" s="23"/>
      <c r="L80" s="1"/>
      <c r="M80" s="1"/>
      <c r="N80" s="17"/>
      <c r="O80" s="23"/>
      <c r="P80" s="1"/>
      <c r="Q80" s="1"/>
      <c r="R80" s="9"/>
      <c r="S80" s="24"/>
      <c r="T80" s="1"/>
      <c r="U80" s="1"/>
      <c r="V80" s="35"/>
      <c r="W80" s="23"/>
      <c r="X80" s="1"/>
      <c r="Y80" s="1"/>
      <c r="Z80" s="35"/>
      <c r="AA80" s="23"/>
      <c r="AB80" s="60">
        <f t="shared" si="78"/>
        <v>43</v>
      </c>
      <c r="AC80" s="60">
        <f t="shared" si="79"/>
        <v>36</v>
      </c>
      <c r="AD80" s="61">
        <f t="shared" si="76"/>
        <v>0.83720930232558144</v>
      </c>
      <c r="AE80" s="60" t="str">
        <f t="shared" si="77"/>
        <v>　</v>
      </c>
      <c r="AF80" s="1"/>
      <c r="AG80" s="1"/>
      <c r="AH80" s="35"/>
      <c r="AI80" s="23"/>
      <c r="AJ80" s="1"/>
      <c r="AK80" s="1"/>
      <c r="AL80" s="35"/>
      <c r="AM80" s="10"/>
      <c r="AN80" s="12"/>
      <c r="AO80" s="1"/>
      <c r="AP80" s="9"/>
      <c r="AQ80" s="13"/>
      <c r="AR80" s="6"/>
      <c r="AS80" s="1"/>
      <c r="AT80" s="9"/>
      <c r="AU80" s="4"/>
      <c r="AV80" s="1"/>
      <c r="AW80" s="1"/>
      <c r="AX80" s="196"/>
      <c r="AY80" s="4"/>
      <c r="AZ80" s="32"/>
      <c r="BA80" s="32"/>
      <c r="BB80" s="196"/>
      <c r="BC80" s="25"/>
      <c r="BD80" s="71">
        <f t="shared" si="80"/>
        <v>0</v>
      </c>
      <c r="BE80" s="71">
        <f t="shared" si="81"/>
        <v>0</v>
      </c>
      <c r="BF80" s="72" t="e">
        <f t="shared" si="36"/>
        <v>#DIV/0!</v>
      </c>
      <c r="BG80" s="108" t="e">
        <f t="shared" si="37"/>
        <v>#DIV/0!</v>
      </c>
      <c r="BH80" s="97">
        <f t="shared" si="82"/>
        <v>43</v>
      </c>
      <c r="BI80" s="97">
        <f t="shared" si="83"/>
        <v>36</v>
      </c>
      <c r="BJ80" s="98">
        <f t="shared" si="38"/>
        <v>0.83720930232558144</v>
      </c>
      <c r="BK80" s="106" t="str">
        <f t="shared" si="39"/>
        <v>　</v>
      </c>
    </row>
    <row r="81" spans="1:63" x14ac:dyDescent="0.4">
      <c r="A81" s="386"/>
      <c r="B81" s="1" t="s">
        <v>141</v>
      </c>
      <c r="C81" s="179" t="s">
        <v>142</v>
      </c>
      <c r="D81" s="215">
        <v>13</v>
      </c>
      <c r="E81" s="215">
        <v>8</v>
      </c>
      <c r="F81" s="255">
        <v>0.61538461538461542</v>
      </c>
      <c r="G81" s="24" t="s">
        <v>239</v>
      </c>
      <c r="H81" s="1"/>
      <c r="I81" s="1"/>
      <c r="J81" s="17"/>
      <c r="K81" s="23"/>
      <c r="L81" s="1"/>
      <c r="M81" s="1"/>
      <c r="N81" s="17"/>
      <c r="O81" s="23"/>
      <c r="P81" s="1"/>
      <c r="Q81" s="1"/>
      <c r="R81" s="9"/>
      <c r="S81" s="24"/>
      <c r="T81" s="1"/>
      <c r="U81" s="1"/>
      <c r="V81" s="35"/>
      <c r="W81" s="23"/>
      <c r="X81" s="1"/>
      <c r="Y81" s="1"/>
      <c r="Z81" s="35"/>
      <c r="AA81" s="23"/>
      <c r="AB81" s="60">
        <f t="shared" si="78"/>
        <v>13</v>
      </c>
      <c r="AC81" s="60">
        <f t="shared" si="79"/>
        <v>8</v>
      </c>
      <c r="AD81" s="61">
        <f t="shared" si="76"/>
        <v>0.61538461538461542</v>
      </c>
      <c r="AE81" s="60" t="str">
        <f t="shared" si="77"/>
        <v>　</v>
      </c>
      <c r="AF81" s="1"/>
      <c r="AG81" s="1"/>
      <c r="AH81" s="35"/>
      <c r="AI81" s="23"/>
      <c r="AJ81" s="1"/>
      <c r="AK81" s="1"/>
      <c r="AL81" s="35"/>
      <c r="AM81" s="10"/>
      <c r="AN81" s="12"/>
      <c r="AO81" s="1"/>
      <c r="AP81" s="9"/>
      <c r="AQ81" s="13"/>
      <c r="AR81" s="6"/>
      <c r="AS81" s="1"/>
      <c r="AT81" s="9"/>
      <c r="AU81" s="4"/>
      <c r="AV81" s="1"/>
      <c r="AW81" s="1"/>
      <c r="AX81" s="196"/>
      <c r="AY81" s="4"/>
      <c r="AZ81" s="32"/>
      <c r="BA81" s="32"/>
      <c r="BB81" s="196"/>
      <c r="BC81" s="25"/>
      <c r="BD81" s="71">
        <f t="shared" si="80"/>
        <v>0</v>
      </c>
      <c r="BE81" s="71">
        <f t="shared" si="81"/>
        <v>0</v>
      </c>
      <c r="BF81" s="72" t="e">
        <f t="shared" si="36"/>
        <v>#DIV/0!</v>
      </c>
      <c r="BG81" s="108" t="e">
        <f t="shared" si="37"/>
        <v>#DIV/0!</v>
      </c>
      <c r="BH81" s="97">
        <f t="shared" si="82"/>
        <v>13</v>
      </c>
      <c r="BI81" s="97">
        <f t="shared" si="83"/>
        <v>8</v>
      </c>
      <c r="BJ81" s="98">
        <f t="shared" si="38"/>
        <v>0.61538461538461542</v>
      </c>
      <c r="BK81" s="106" t="str">
        <f t="shared" si="39"/>
        <v>　</v>
      </c>
    </row>
    <row r="82" spans="1:63" x14ac:dyDescent="0.4">
      <c r="A82" s="386"/>
      <c r="B82" s="2" t="s">
        <v>143</v>
      </c>
      <c r="C82" s="179" t="s">
        <v>71</v>
      </c>
      <c r="D82" s="215">
        <v>0</v>
      </c>
      <c r="E82" s="215">
        <v>0</v>
      </c>
      <c r="F82" s="255" t="e">
        <v>#DIV/0!</v>
      </c>
      <c r="G82" s="24" t="e">
        <v>#DIV/0!</v>
      </c>
      <c r="H82" s="1"/>
      <c r="I82" s="1"/>
      <c r="J82" s="17"/>
      <c r="K82" s="23"/>
      <c r="L82" s="1"/>
      <c r="M82" s="1"/>
      <c r="N82" s="17"/>
      <c r="O82" s="23"/>
      <c r="P82" s="1"/>
      <c r="Q82" s="1"/>
      <c r="R82" s="9"/>
      <c r="S82" s="24"/>
      <c r="T82" s="1"/>
      <c r="U82" s="1"/>
      <c r="V82" s="35"/>
      <c r="W82" s="23"/>
      <c r="X82" s="1"/>
      <c r="Y82" s="1"/>
      <c r="Z82" s="35"/>
      <c r="AA82" s="23"/>
      <c r="AB82" s="60">
        <f t="shared" si="78"/>
        <v>0</v>
      </c>
      <c r="AC82" s="60">
        <f t="shared" si="79"/>
        <v>0</v>
      </c>
      <c r="AD82" s="61" t="e">
        <f t="shared" si="76"/>
        <v>#DIV/0!</v>
      </c>
      <c r="AE82" s="60" t="e">
        <f t="shared" si="77"/>
        <v>#DIV/0!</v>
      </c>
      <c r="AF82" s="1"/>
      <c r="AG82" s="1"/>
      <c r="AH82" s="35"/>
      <c r="AI82" s="23"/>
      <c r="AJ82" s="1"/>
      <c r="AK82" s="1"/>
      <c r="AL82" s="35"/>
      <c r="AM82" s="10"/>
      <c r="AN82" s="12"/>
      <c r="AO82" s="1"/>
      <c r="AP82" s="9"/>
      <c r="AQ82" s="13"/>
      <c r="AR82" s="6"/>
      <c r="AS82" s="1"/>
      <c r="AT82" s="9"/>
      <c r="AU82" s="4"/>
      <c r="AV82" s="1"/>
      <c r="AW82" s="1"/>
      <c r="AX82" s="196"/>
      <c r="AY82" s="4"/>
      <c r="AZ82" s="32"/>
      <c r="BA82" s="32"/>
      <c r="BB82" s="196"/>
      <c r="BC82" s="25"/>
      <c r="BD82" s="71">
        <f t="shared" si="80"/>
        <v>0</v>
      </c>
      <c r="BE82" s="71">
        <f t="shared" si="81"/>
        <v>0</v>
      </c>
      <c r="BF82" s="72" t="e">
        <f t="shared" si="36"/>
        <v>#DIV/0!</v>
      </c>
      <c r="BG82" s="108" t="e">
        <f t="shared" si="37"/>
        <v>#DIV/0!</v>
      </c>
      <c r="BH82" s="97">
        <f t="shared" si="82"/>
        <v>0</v>
      </c>
      <c r="BI82" s="97">
        <f t="shared" si="83"/>
        <v>0</v>
      </c>
      <c r="BJ82" s="98" t="e">
        <f t="shared" si="38"/>
        <v>#DIV/0!</v>
      </c>
      <c r="BK82" s="106" t="e">
        <f t="shared" si="39"/>
        <v>#DIV/0!</v>
      </c>
    </row>
    <row r="83" spans="1:63" x14ac:dyDescent="0.4">
      <c r="A83" s="386"/>
      <c r="B83" s="2" t="s">
        <v>144</v>
      </c>
      <c r="C83" s="179" t="s">
        <v>145</v>
      </c>
      <c r="D83" s="215">
        <v>0</v>
      </c>
      <c r="E83" s="215">
        <v>0</v>
      </c>
      <c r="F83" s="255" t="e">
        <v>#DIV/0!</v>
      </c>
      <c r="G83" s="24" t="e">
        <v>#DIV/0!</v>
      </c>
      <c r="H83" s="1"/>
      <c r="I83" s="1"/>
      <c r="J83" s="17"/>
      <c r="K83" s="23"/>
      <c r="L83" s="1"/>
      <c r="M83" s="1"/>
      <c r="N83" s="17"/>
      <c r="O83" s="23"/>
      <c r="P83" s="1"/>
      <c r="Q83" s="1"/>
      <c r="R83" s="9"/>
      <c r="S83" s="24"/>
      <c r="T83" s="1"/>
      <c r="U83" s="1"/>
      <c r="V83" s="35"/>
      <c r="W83" s="23"/>
      <c r="X83" s="1"/>
      <c r="Y83" s="1"/>
      <c r="Z83" s="35"/>
      <c r="AA83" s="23"/>
      <c r="AB83" s="60">
        <f t="shared" si="78"/>
        <v>0</v>
      </c>
      <c r="AC83" s="60">
        <f t="shared" si="79"/>
        <v>0</v>
      </c>
      <c r="AD83" s="61" t="e">
        <f t="shared" si="76"/>
        <v>#DIV/0!</v>
      </c>
      <c r="AE83" s="60" t="e">
        <f t="shared" si="77"/>
        <v>#DIV/0!</v>
      </c>
      <c r="AF83" s="1"/>
      <c r="AG83" s="1"/>
      <c r="AH83" s="35"/>
      <c r="AI83" s="23"/>
      <c r="AJ83" s="1"/>
      <c r="AK83" s="1"/>
      <c r="AL83" s="35"/>
      <c r="AM83" s="10"/>
      <c r="AN83" s="12"/>
      <c r="AO83" s="1"/>
      <c r="AP83" s="9"/>
      <c r="AQ83" s="13"/>
      <c r="AR83" s="6"/>
      <c r="AS83" s="1"/>
      <c r="AT83" s="9"/>
      <c r="AU83" s="4"/>
      <c r="AV83" s="1"/>
      <c r="AW83" s="1"/>
      <c r="AX83" s="196"/>
      <c r="AY83" s="4"/>
      <c r="AZ83" s="214"/>
      <c r="BA83" s="214"/>
      <c r="BB83" s="196"/>
      <c r="BC83" s="25"/>
      <c r="BD83" s="71">
        <f t="shared" si="80"/>
        <v>0</v>
      </c>
      <c r="BE83" s="71">
        <f t="shared" si="81"/>
        <v>0</v>
      </c>
      <c r="BF83" s="72" t="e">
        <f t="shared" si="36"/>
        <v>#DIV/0!</v>
      </c>
      <c r="BG83" s="108" t="e">
        <f t="shared" si="37"/>
        <v>#DIV/0!</v>
      </c>
      <c r="BH83" s="97">
        <f t="shared" si="82"/>
        <v>0</v>
      </c>
      <c r="BI83" s="97">
        <f t="shared" si="83"/>
        <v>0</v>
      </c>
      <c r="BJ83" s="98" t="e">
        <f t="shared" si="38"/>
        <v>#DIV/0!</v>
      </c>
      <c r="BK83" s="106" t="e">
        <f t="shared" si="39"/>
        <v>#DIV/0!</v>
      </c>
    </row>
    <row r="84" spans="1:63" x14ac:dyDescent="0.4">
      <c r="A84" s="386"/>
      <c r="B84" s="1" t="s">
        <v>146</v>
      </c>
      <c r="C84" s="179" t="s">
        <v>147</v>
      </c>
      <c r="D84" s="215">
        <v>5</v>
      </c>
      <c r="E84" s="215">
        <v>5</v>
      </c>
      <c r="F84" s="255">
        <v>1</v>
      </c>
      <c r="G84" s="24" t="s">
        <v>170</v>
      </c>
      <c r="H84" s="1"/>
      <c r="I84" s="1"/>
      <c r="J84" s="17"/>
      <c r="K84" s="23"/>
      <c r="L84" s="1"/>
      <c r="M84" s="1"/>
      <c r="N84" s="17"/>
      <c r="O84" s="23"/>
      <c r="P84" s="1"/>
      <c r="Q84" s="1"/>
      <c r="R84" s="9"/>
      <c r="S84" s="24"/>
      <c r="T84" s="1"/>
      <c r="U84" s="1"/>
      <c r="V84" s="35"/>
      <c r="W84" s="23"/>
      <c r="X84" s="1"/>
      <c r="Y84" s="1"/>
      <c r="Z84" s="35"/>
      <c r="AA84" s="23"/>
      <c r="AB84" s="60">
        <f t="shared" si="78"/>
        <v>5</v>
      </c>
      <c r="AC84" s="60">
        <f t="shared" si="79"/>
        <v>5</v>
      </c>
      <c r="AD84" s="61">
        <f t="shared" si="76"/>
        <v>1</v>
      </c>
      <c r="AE84" s="60" t="str">
        <f t="shared" si="77"/>
        <v>達成！</v>
      </c>
      <c r="AF84" s="1"/>
      <c r="AG84" s="1"/>
      <c r="AH84" s="35"/>
      <c r="AI84" s="23"/>
      <c r="AJ84" s="1"/>
      <c r="AK84" s="1"/>
      <c r="AL84" s="35"/>
      <c r="AM84" s="10"/>
      <c r="AN84" s="12"/>
      <c r="AO84" s="1"/>
      <c r="AP84" s="9"/>
      <c r="AQ84" s="13"/>
      <c r="AR84" s="6"/>
      <c r="AS84" s="1"/>
      <c r="AT84" s="9"/>
      <c r="AU84" s="4"/>
      <c r="AV84" s="1"/>
      <c r="AW84" s="1"/>
      <c r="AX84" s="196"/>
      <c r="AY84" s="4"/>
      <c r="AZ84" s="214"/>
      <c r="BA84" s="214"/>
      <c r="BB84" s="196"/>
      <c r="BC84" s="25"/>
      <c r="BD84" s="71">
        <f t="shared" si="80"/>
        <v>0</v>
      </c>
      <c r="BE84" s="71">
        <f t="shared" si="81"/>
        <v>0</v>
      </c>
      <c r="BF84" s="72" t="e">
        <f t="shared" si="36"/>
        <v>#DIV/0!</v>
      </c>
      <c r="BG84" s="108" t="e">
        <f t="shared" si="37"/>
        <v>#DIV/0!</v>
      </c>
      <c r="BH84" s="97">
        <f t="shared" si="82"/>
        <v>5</v>
      </c>
      <c r="BI84" s="97">
        <f t="shared" si="83"/>
        <v>5</v>
      </c>
      <c r="BJ84" s="98">
        <f t="shared" si="38"/>
        <v>1</v>
      </c>
      <c r="BK84" s="106" t="str">
        <f t="shared" si="39"/>
        <v>達成！</v>
      </c>
    </row>
    <row r="85" spans="1:63" x14ac:dyDescent="0.4">
      <c r="A85" s="386"/>
      <c r="B85" s="179" t="s">
        <v>148</v>
      </c>
      <c r="C85" s="230" t="s">
        <v>149</v>
      </c>
      <c r="D85" s="215">
        <v>1</v>
      </c>
      <c r="E85" s="215">
        <v>1</v>
      </c>
      <c r="F85" s="255">
        <v>1</v>
      </c>
      <c r="G85" s="24" t="s">
        <v>170</v>
      </c>
      <c r="H85" s="1"/>
      <c r="I85" s="1"/>
      <c r="J85" s="17"/>
      <c r="K85" s="23"/>
      <c r="L85" s="1"/>
      <c r="M85" s="1"/>
      <c r="N85" s="17"/>
      <c r="O85" s="23"/>
      <c r="P85" s="1"/>
      <c r="Q85" s="1"/>
      <c r="R85" s="9"/>
      <c r="S85" s="24"/>
      <c r="T85" s="1"/>
      <c r="U85" s="1"/>
      <c r="V85" s="35"/>
      <c r="W85" s="23"/>
      <c r="X85" s="1"/>
      <c r="Y85" s="1"/>
      <c r="Z85" s="35"/>
      <c r="AA85" s="23"/>
      <c r="AB85" s="60">
        <f t="shared" si="78"/>
        <v>1</v>
      </c>
      <c r="AC85" s="60">
        <f t="shared" si="79"/>
        <v>1</v>
      </c>
      <c r="AD85" s="61">
        <f t="shared" si="76"/>
        <v>1</v>
      </c>
      <c r="AE85" s="60" t="str">
        <f t="shared" si="77"/>
        <v>達成！</v>
      </c>
      <c r="AF85" s="1"/>
      <c r="AG85" s="1"/>
      <c r="AH85" s="35"/>
      <c r="AI85" s="23"/>
      <c r="AJ85" s="1"/>
      <c r="AK85" s="1"/>
      <c r="AL85" s="35"/>
      <c r="AM85" s="10"/>
      <c r="AN85" s="12"/>
      <c r="AO85" s="1"/>
      <c r="AP85" s="9"/>
      <c r="AQ85" s="13"/>
      <c r="AR85" s="6"/>
      <c r="AS85" s="1"/>
      <c r="AT85" s="9"/>
      <c r="AU85" s="4"/>
      <c r="AV85" s="1"/>
      <c r="AW85" s="1"/>
      <c r="AX85" s="196"/>
      <c r="AY85" s="4"/>
      <c r="AZ85" s="32"/>
      <c r="BA85" s="32"/>
      <c r="BB85" s="196"/>
      <c r="BC85" s="25"/>
      <c r="BD85" s="71">
        <f t="shared" si="80"/>
        <v>0</v>
      </c>
      <c r="BE85" s="71">
        <f t="shared" si="81"/>
        <v>0</v>
      </c>
      <c r="BF85" s="72" t="e">
        <f t="shared" si="36"/>
        <v>#DIV/0!</v>
      </c>
      <c r="BG85" s="108" t="e">
        <f t="shared" si="37"/>
        <v>#DIV/0!</v>
      </c>
      <c r="BH85" s="97">
        <f t="shared" si="82"/>
        <v>1</v>
      </c>
      <c r="BI85" s="97">
        <f t="shared" si="83"/>
        <v>1</v>
      </c>
      <c r="BJ85" s="98">
        <f t="shared" si="38"/>
        <v>1</v>
      </c>
      <c r="BK85" s="106" t="str">
        <f t="shared" si="39"/>
        <v>達成！</v>
      </c>
    </row>
    <row r="86" spans="1:63" ht="19.5" thickBot="1" x14ac:dyDescent="0.45">
      <c r="A86" s="387"/>
      <c r="B86" s="128" t="s">
        <v>150</v>
      </c>
      <c r="C86" s="231" t="s">
        <v>151</v>
      </c>
      <c r="D86" s="215">
        <v>0</v>
      </c>
      <c r="E86" s="215">
        <v>0</v>
      </c>
      <c r="F86" s="255" t="e">
        <v>#DIV/0!</v>
      </c>
      <c r="G86" s="24" t="e">
        <v>#DIV/0!</v>
      </c>
      <c r="H86" s="1"/>
      <c r="I86" s="1"/>
      <c r="J86" s="17"/>
      <c r="K86" s="23"/>
      <c r="L86" s="1"/>
      <c r="M86" s="1"/>
      <c r="N86" s="17"/>
      <c r="O86" s="23"/>
      <c r="P86" s="1"/>
      <c r="Q86" s="1"/>
      <c r="R86" s="9"/>
      <c r="S86" s="24"/>
      <c r="T86" s="1"/>
      <c r="U86" s="1"/>
      <c r="V86" s="35"/>
      <c r="W86" s="23"/>
      <c r="X86" s="1"/>
      <c r="Y86" s="1"/>
      <c r="Z86" s="35"/>
      <c r="AA86" s="23"/>
      <c r="AB86" s="60">
        <f t="shared" si="78"/>
        <v>0</v>
      </c>
      <c r="AC86" s="60">
        <f t="shared" si="79"/>
        <v>0</v>
      </c>
      <c r="AD86" s="61" t="e">
        <f t="shared" si="76"/>
        <v>#DIV/0!</v>
      </c>
      <c r="AE86" s="60" t="e">
        <f t="shared" si="77"/>
        <v>#DIV/0!</v>
      </c>
      <c r="AF86" s="1"/>
      <c r="AG86" s="1"/>
      <c r="AH86" s="35"/>
      <c r="AI86" s="23"/>
      <c r="AJ86" s="1"/>
      <c r="AK86" s="1"/>
      <c r="AL86" s="35"/>
      <c r="AM86" s="10"/>
      <c r="AN86" s="12"/>
      <c r="AO86" s="1"/>
      <c r="AP86" s="9"/>
      <c r="AQ86" s="13"/>
      <c r="AR86" s="6"/>
      <c r="AS86" s="1"/>
      <c r="AT86" s="9"/>
      <c r="AU86" s="4"/>
      <c r="AV86" s="1"/>
      <c r="AW86" s="1"/>
      <c r="AX86" s="196"/>
      <c r="AY86" s="4"/>
      <c r="AZ86" s="32"/>
      <c r="BA86" s="32"/>
      <c r="BB86" s="196"/>
      <c r="BC86" s="25"/>
      <c r="BD86" s="71">
        <f t="shared" si="80"/>
        <v>0</v>
      </c>
      <c r="BE86" s="71">
        <f t="shared" si="81"/>
        <v>0</v>
      </c>
      <c r="BF86" s="72" t="e">
        <f t="shared" si="36"/>
        <v>#DIV/0!</v>
      </c>
      <c r="BG86" s="108" t="e">
        <f t="shared" si="37"/>
        <v>#DIV/0!</v>
      </c>
      <c r="BH86" s="97">
        <f t="shared" si="82"/>
        <v>0</v>
      </c>
      <c r="BI86" s="97">
        <f t="shared" si="83"/>
        <v>0</v>
      </c>
      <c r="BJ86" s="98" t="e">
        <f t="shared" si="38"/>
        <v>#DIV/0!</v>
      </c>
      <c r="BK86" s="106" t="e">
        <f t="shared" si="39"/>
        <v>#DIV/0!</v>
      </c>
    </row>
    <row r="87" spans="1:63" x14ac:dyDescent="0.4">
      <c r="A87" s="388" t="s">
        <v>152</v>
      </c>
      <c r="B87" s="126" t="s">
        <v>153</v>
      </c>
      <c r="C87" s="179" t="s">
        <v>154</v>
      </c>
      <c r="D87" s="215">
        <v>0</v>
      </c>
      <c r="E87" s="215">
        <v>0</v>
      </c>
      <c r="F87" s="255" t="e">
        <v>#DIV/0!</v>
      </c>
      <c r="G87" s="24" t="e">
        <v>#DIV/0!</v>
      </c>
      <c r="H87" s="1"/>
      <c r="I87" s="1"/>
      <c r="J87" s="17"/>
      <c r="K87" s="23"/>
      <c r="L87" s="1"/>
      <c r="M87" s="1"/>
      <c r="N87" s="17"/>
      <c r="O87" s="23"/>
      <c r="P87" s="1"/>
      <c r="Q87" s="1"/>
      <c r="R87" s="9"/>
      <c r="S87" s="24"/>
      <c r="T87" s="1"/>
      <c r="U87" s="1"/>
      <c r="V87" s="35"/>
      <c r="W87" s="23"/>
      <c r="X87" s="1"/>
      <c r="Y87" s="1"/>
      <c r="Z87" s="35"/>
      <c r="AA87" s="23"/>
      <c r="AB87" s="60">
        <f t="shared" ref="AB87" si="84">D87+H87+L87+P87+T87+X87</f>
        <v>0</v>
      </c>
      <c r="AC87" s="60">
        <f t="shared" ref="AC87" si="85">E87+I87+M87+Q87+U87+Y87</f>
        <v>0</v>
      </c>
      <c r="AD87" s="61" t="e">
        <f t="shared" ref="AD87" si="86">AC87/AB87</f>
        <v>#DIV/0!</v>
      </c>
      <c r="AE87" s="60" t="e">
        <f t="shared" ref="AE87" si="87">IF(AD87&gt;=0.85,"達成！","　")</f>
        <v>#DIV/0!</v>
      </c>
      <c r="AF87" s="1"/>
      <c r="AG87" s="1"/>
      <c r="AH87" s="35"/>
      <c r="AI87" s="23"/>
      <c r="AJ87" s="1"/>
      <c r="AK87" s="1"/>
      <c r="AL87" s="35"/>
      <c r="AM87" s="10"/>
      <c r="AN87" s="12"/>
      <c r="AO87" s="1"/>
      <c r="AP87" s="9"/>
      <c r="AQ87" s="13"/>
      <c r="AR87" s="6"/>
      <c r="AS87" s="1"/>
      <c r="AT87" s="9"/>
      <c r="AU87" s="4"/>
      <c r="AV87" s="1"/>
      <c r="AW87" s="1"/>
      <c r="AX87" s="196"/>
      <c r="AY87" s="4"/>
      <c r="AZ87" s="214"/>
      <c r="BA87" s="214"/>
      <c r="BB87" s="196"/>
      <c r="BC87" s="25"/>
      <c r="BD87" s="71">
        <f t="shared" ref="BD87" si="88">AF87+AJ87+AN87+AR87+AV87+AZ87</f>
        <v>0</v>
      </c>
      <c r="BE87" s="71">
        <f t="shared" ref="BE87" si="89">AG87+AK87+AO87+AS87+AW87+BA87</f>
        <v>0</v>
      </c>
      <c r="BF87" s="72" t="e">
        <f t="shared" ref="BF87" si="90">BE87/BD87</f>
        <v>#DIV/0!</v>
      </c>
      <c r="BG87" s="108" t="e">
        <f t="shared" ref="BG87" si="91">IF(BF87&gt;=0.85,"達成！","　")</f>
        <v>#DIV/0!</v>
      </c>
      <c r="BH87" s="97">
        <f t="shared" ref="BH87" si="92">AB87+BD87</f>
        <v>0</v>
      </c>
      <c r="BI87" s="97">
        <f t="shared" ref="BI87" si="93">AC87+BE87</f>
        <v>0</v>
      </c>
      <c r="BJ87" s="98" t="e">
        <f t="shared" ref="BJ87" si="94">BI87/BH87</f>
        <v>#DIV/0!</v>
      </c>
      <c r="BK87" s="106" t="e">
        <f t="shared" ref="BK87" si="95">IF(BJ87&gt;=0.85,"達成！","　")</f>
        <v>#DIV/0!</v>
      </c>
    </row>
    <row r="88" spans="1:63" x14ac:dyDescent="0.4">
      <c r="A88" s="389"/>
      <c r="B88" s="1" t="s">
        <v>155</v>
      </c>
      <c r="C88" s="179" t="s">
        <v>156</v>
      </c>
      <c r="D88" s="215">
        <v>1</v>
      </c>
      <c r="E88" s="215">
        <v>1</v>
      </c>
      <c r="F88" s="255">
        <v>1</v>
      </c>
      <c r="G88" s="24" t="s">
        <v>170</v>
      </c>
      <c r="H88" s="1"/>
      <c r="I88" s="1"/>
      <c r="J88" s="17"/>
      <c r="K88" s="23"/>
      <c r="L88" s="1"/>
      <c r="M88" s="1"/>
      <c r="N88" s="17"/>
      <c r="O88" s="23"/>
      <c r="P88" s="1"/>
      <c r="Q88" s="1"/>
      <c r="R88" s="9"/>
      <c r="S88" s="24"/>
      <c r="T88" s="1"/>
      <c r="U88" s="1"/>
      <c r="V88" s="35"/>
      <c r="W88" s="23"/>
      <c r="X88" s="1"/>
      <c r="Y88" s="1"/>
      <c r="Z88" s="35"/>
      <c r="AA88" s="23"/>
      <c r="AB88" s="60">
        <f t="shared" si="78"/>
        <v>1</v>
      </c>
      <c r="AC88" s="60">
        <f t="shared" si="79"/>
        <v>1</v>
      </c>
      <c r="AD88" s="61">
        <f t="shared" si="76"/>
        <v>1</v>
      </c>
      <c r="AE88" s="60" t="str">
        <f t="shared" si="77"/>
        <v>達成！</v>
      </c>
      <c r="AF88" s="1"/>
      <c r="AG88" s="1"/>
      <c r="AH88" s="35"/>
      <c r="AI88" s="23"/>
      <c r="AJ88" s="1"/>
      <c r="AK88" s="1"/>
      <c r="AL88" s="35"/>
      <c r="AM88" s="10"/>
      <c r="AN88" s="12"/>
      <c r="AO88" s="1"/>
      <c r="AP88" s="9"/>
      <c r="AQ88" s="13"/>
      <c r="AR88" s="6"/>
      <c r="AS88" s="1"/>
      <c r="AT88" s="9"/>
      <c r="AU88" s="4"/>
      <c r="AV88" s="1"/>
      <c r="AW88" s="1"/>
      <c r="AX88" s="196"/>
      <c r="AY88" s="4"/>
      <c r="AZ88" s="32"/>
      <c r="BA88" s="32"/>
      <c r="BB88" s="196"/>
      <c r="BC88" s="25"/>
      <c r="BD88" s="71">
        <f t="shared" si="80"/>
        <v>0</v>
      </c>
      <c r="BE88" s="71">
        <f t="shared" si="81"/>
        <v>0</v>
      </c>
      <c r="BF88" s="72" t="e">
        <f t="shared" si="36"/>
        <v>#DIV/0!</v>
      </c>
      <c r="BG88" s="108" t="e">
        <f t="shared" si="37"/>
        <v>#DIV/0!</v>
      </c>
      <c r="BH88" s="97">
        <f t="shared" si="82"/>
        <v>1</v>
      </c>
      <c r="BI88" s="97">
        <f t="shared" si="83"/>
        <v>1</v>
      </c>
      <c r="BJ88" s="98">
        <f t="shared" si="38"/>
        <v>1</v>
      </c>
      <c r="BK88" s="106" t="str">
        <f t="shared" si="39"/>
        <v>達成！</v>
      </c>
    </row>
    <row r="89" spans="1:63" x14ac:dyDescent="0.4">
      <c r="A89" s="389"/>
      <c r="B89" s="1" t="s">
        <v>157</v>
      </c>
      <c r="C89" s="1" t="s">
        <v>142</v>
      </c>
      <c r="D89" s="1">
        <v>32</v>
      </c>
      <c r="E89" s="1">
        <v>23</v>
      </c>
      <c r="F89" s="255">
        <v>0.71875</v>
      </c>
      <c r="G89" s="24" t="s">
        <v>239</v>
      </c>
      <c r="H89" s="1"/>
      <c r="I89" s="1"/>
      <c r="J89" s="17"/>
      <c r="K89" s="23"/>
      <c r="L89" s="1"/>
      <c r="M89" s="1"/>
      <c r="N89" s="17"/>
      <c r="O89" s="23"/>
      <c r="P89" s="1"/>
      <c r="Q89" s="1"/>
      <c r="R89" s="9"/>
      <c r="S89" s="24"/>
      <c r="T89" s="1"/>
      <c r="U89" s="1"/>
      <c r="V89" s="35"/>
      <c r="W89" s="23"/>
      <c r="X89" s="1"/>
      <c r="Y89" s="1"/>
      <c r="Z89" s="35"/>
      <c r="AA89" s="23"/>
      <c r="AB89" s="60">
        <f t="shared" si="78"/>
        <v>32</v>
      </c>
      <c r="AC89" s="60">
        <f t="shared" si="79"/>
        <v>23</v>
      </c>
      <c r="AD89" s="61">
        <f t="shared" si="76"/>
        <v>0.71875</v>
      </c>
      <c r="AE89" s="60" t="str">
        <f t="shared" si="77"/>
        <v>　</v>
      </c>
      <c r="AF89" s="1"/>
      <c r="AG89" s="1"/>
      <c r="AH89" s="35"/>
      <c r="AI89" s="23"/>
      <c r="AJ89" s="1"/>
      <c r="AK89" s="1"/>
      <c r="AL89" s="35"/>
      <c r="AM89" s="23"/>
      <c r="AN89" s="1"/>
      <c r="AO89" s="1"/>
      <c r="AP89" s="9"/>
      <c r="AQ89" s="23"/>
      <c r="AR89" s="1"/>
      <c r="AS89" s="1"/>
      <c r="AT89" s="9"/>
      <c r="AU89" s="4"/>
      <c r="AV89" s="1"/>
      <c r="AW89" s="1"/>
      <c r="AX89" s="196"/>
      <c r="AY89" s="4"/>
      <c r="AZ89" s="214"/>
      <c r="BA89" s="214"/>
      <c r="BB89" s="196"/>
      <c r="BC89" s="4"/>
      <c r="BD89" s="71">
        <f t="shared" si="80"/>
        <v>0</v>
      </c>
      <c r="BE89" s="71">
        <f t="shared" si="81"/>
        <v>0</v>
      </c>
      <c r="BF89" s="72" t="e">
        <f t="shared" si="36"/>
        <v>#DIV/0!</v>
      </c>
      <c r="BG89" s="175" t="e">
        <f t="shared" si="37"/>
        <v>#DIV/0!</v>
      </c>
      <c r="BH89" s="97">
        <f t="shared" si="82"/>
        <v>32</v>
      </c>
      <c r="BI89" s="97">
        <f t="shared" si="83"/>
        <v>23</v>
      </c>
      <c r="BJ89" s="98">
        <f t="shared" si="38"/>
        <v>0.71875</v>
      </c>
      <c r="BK89" s="106" t="str">
        <f t="shared" si="39"/>
        <v>　</v>
      </c>
    </row>
    <row r="90" spans="1:63" x14ac:dyDescent="0.4">
      <c r="A90" s="389"/>
      <c r="B90" s="2" t="s">
        <v>158</v>
      </c>
      <c r="C90" s="1" t="s">
        <v>159</v>
      </c>
      <c r="D90" s="215">
        <v>0</v>
      </c>
      <c r="E90" s="215">
        <v>0</v>
      </c>
      <c r="F90" s="255" t="e">
        <v>#DIV/0!</v>
      </c>
      <c r="G90" s="24" t="e">
        <v>#DIV/0!</v>
      </c>
      <c r="H90" s="1"/>
      <c r="I90" s="1"/>
      <c r="J90" s="17"/>
      <c r="K90" s="23"/>
      <c r="L90" s="1"/>
      <c r="M90" s="1"/>
      <c r="N90" s="17"/>
      <c r="O90" s="23"/>
      <c r="P90" s="1"/>
      <c r="Q90" s="1"/>
      <c r="R90" s="9"/>
      <c r="S90" s="24"/>
      <c r="T90" s="1"/>
      <c r="U90" s="1"/>
      <c r="V90" s="35"/>
      <c r="W90" s="23"/>
      <c r="X90" s="1"/>
      <c r="Y90" s="1"/>
      <c r="Z90" s="35"/>
      <c r="AA90" s="23"/>
      <c r="AB90" s="60">
        <f t="shared" si="78"/>
        <v>0</v>
      </c>
      <c r="AC90" s="60">
        <f t="shared" si="79"/>
        <v>0</v>
      </c>
      <c r="AD90" s="61" t="e">
        <f t="shared" si="76"/>
        <v>#DIV/0!</v>
      </c>
      <c r="AE90" s="60" t="e">
        <f t="shared" si="77"/>
        <v>#DIV/0!</v>
      </c>
      <c r="AF90" s="1"/>
      <c r="AG90" s="1"/>
      <c r="AH90" s="35"/>
      <c r="AI90" s="23"/>
      <c r="AJ90" s="1"/>
      <c r="AK90" s="1"/>
      <c r="AL90" s="35"/>
      <c r="AM90" s="23"/>
      <c r="AN90" s="1"/>
      <c r="AO90" s="1"/>
      <c r="AP90" s="9"/>
      <c r="AQ90" s="23"/>
      <c r="AR90" s="1"/>
      <c r="AS90" s="1"/>
      <c r="AT90" s="9"/>
      <c r="AU90" s="4"/>
      <c r="AV90" s="1"/>
      <c r="AW90" s="1"/>
      <c r="AX90" s="196"/>
      <c r="AY90" s="4"/>
      <c r="AZ90" s="32"/>
      <c r="BA90" s="32"/>
      <c r="BB90" s="196"/>
      <c r="BC90" s="4"/>
      <c r="BD90" s="71">
        <f t="shared" si="80"/>
        <v>0</v>
      </c>
      <c r="BE90" s="71">
        <f t="shared" si="81"/>
        <v>0</v>
      </c>
      <c r="BF90" s="72" t="e">
        <f t="shared" si="36"/>
        <v>#DIV/0!</v>
      </c>
      <c r="BG90" s="175" t="e">
        <f t="shared" si="37"/>
        <v>#DIV/0!</v>
      </c>
      <c r="BH90" s="97">
        <f t="shared" si="82"/>
        <v>0</v>
      </c>
      <c r="BI90" s="97">
        <f t="shared" si="83"/>
        <v>0</v>
      </c>
      <c r="BJ90" s="98" t="e">
        <f t="shared" si="38"/>
        <v>#DIV/0!</v>
      </c>
      <c r="BK90" s="106" t="e">
        <f t="shared" si="39"/>
        <v>#DIV/0!</v>
      </c>
    </row>
    <row r="91" spans="1:63" x14ac:dyDescent="0.4">
      <c r="A91" s="389"/>
      <c r="B91" s="177" t="s">
        <v>160</v>
      </c>
      <c r="C91" s="1" t="s">
        <v>161</v>
      </c>
      <c r="D91" s="1">
        <v>2</v>
      </c>
      <c r="E91" s="1">
        <v>0</v>
      </c>
      <c r="F91" s="255">
        <v>0</v>
      </c>
      <c r="G91" s="24" t="s">
        <v>239</v>
      </c>
      <c r="H91" s="1"/>
      <c r="I91" s="1"/>
      <c r="J91" s="17"/>
      <c r="K91" s="23"/>
      <c r="L91" s="1"/>
      <c r="M91" s="1"/>
      <c r="N91" s="17"/>
      <c r="O91" s="23"/>
      <c r="P91" s="1"/>
      <c r="Q91" s="1"/>
      <c r="R91" s="9"/>
      <c r="S91" s="24"/>
      <c r="T91" s="1"/>
      <c r="U91" s="1"/>
      <c r="V91" s="35"/>
      <c r="W91" s="23"/>
      <c r="X91" s="1"/>
      <c r="Y91" s="1"/>
      <c r="Z91" s="35"/>
      <c r="AA91" s="23"/>
      <c r="AB91" s="60">
        <f t="shared" si="78"/>
        <v>2</v>
      </c>
      <c r="AC91" s="60">
        <f t="shared" si="79"/>
        <v>0</v>
      </c>
      <c r="AD91" s="61">
        <f t="shared" si="76"/>
        <v>0</v>
      </c>
      <c r="AE91" s="60" t="str">
        <f t="shared" si="77"/>
        <v>　</v>
      </c>
      <c r="AF91" s="1"/>
      <c r="AG91" s="1"/>
      <c r="AH91" s="35"/>
      <c r="AI91" s="23"/>
      <c r="AJ91" s="1"/>
      <c r="AK91" s="1"/>
      <c r="AL91" s="35"/>
      <c r="AM91" s="23"/>
      <c r="AN91" s="1"/>
      <c r="AO91" s="1"/>
      <c r="AP91" s="9"/>
      <c r="AQ91" s="23"/>
      <c r="AR91" s="1"/>
      <c r="AS91" s="1"/>
      <c r="AT91" s="9"/>
      <c r="AU91" s="4"/>
      <c r="AV91" s="1"/>
      <c r="AW91" s="1"/>
      <c r="AX91" s="196"/>
      <c r="AY91" s="4"/>
      <c r="AZ91" s="32"/>
      <c r="BA91" s="32"/>
      <c r="BB91" s="196"/>
      <c r="BC91" s="4"/>
      <c r="BD91" s="71">
        <f t="shared" si="80"/>
        <v>0</v>
      </c>
      <c r="BE91" s="71">
        <f t="shared" si="81"/>
        <v>0</v>
      </c>
      <c r="BF91" s="72" t="e">
        <f t="shared" si="36"/>
        <v>#DIV/0!</v>
      </c>
      <c r="BG91" s="175" t="e">
        <f t="shared" si="37"/>
        <v>#DIV/0!</v>
      </c>
      <c r="BH91" s="97">
        <f t="shared" si="82"/>
        <v>2</v>
      </c>
      <c r="BI91" s="97">
        <f t="shared" si="83"/>
        <v>0</v>
      </c>
      <c r="BJ91" s="98">
        <f t="shared" si="38"/>
        <v>0</v>
      </c>
      <c r="BK91" s="106" t="str">
        <f t="shared" si="39"/>
        <v>　</v>
      </c>
    </row>
    <row r="92" spans="1:63" x14ac:dyDescent="0.4">
      <c r="A92" s="390"/>
      <c r="B92" s="1" t="s">
        <v>162</v>
      </c>
      <c r="C92" s="1" t="s">
        <v>163</v>
      </c>
      <c r="D92" s="215">
        <v>0</v>
      </c>
      <c r="E92" s="215">
        <v>0</v>
      </c>
      <c r="F92" s="255" t="e">
        <v>#DIV/0!</v>
      </c>
      <c r="G92" s="24" t="e">
        <v>#DIV/0!</v>
      </c>
      <c r="H92" s="1"/>
      <c r="I92" s="1"/>
      <c r="J92" s="17"/>
      <c r="K92" s="23"/>
      <c r="L92" s="1"/>
      <c r="M92" s="1"/>
      <c r="N92" s="17"/>
      <c r="O92" s="23"/>
      <c r="P92" s="1"/>
      <c r="Q92" s="1"/>
      <c r="R92" s="9"/>
      <c r="S92" s="24"/>
      <c r="T92" s="1"/>
      <c r="U92" s="1"/>
      <c r="V92" s="35"/>
      <c r="W92" s="23"/>
      <c r="X92" s="1"/>
      <c r="Y92" s="1"/>
      <c r="Z92" s="35"/>
      <c r="AA92" s="23"/>
      <c r="AB92" s="60">
        <f t="shared" si="78"/>
        <v>0</v>
      </c>
      <c r="AC92" s="60">
        <f t="shared" si="79"/>
        <v>0</v>
      </c>
      <c r="AD92" s="61" t="e">
        <f t="shared" si="76"/>
        <v>#DIV/0!</v>
      </c>
      <c r="AE92" s="60" t="e">
        <f t="shared" si="77"/>
        <v>#DIV/0!</v>
      </c>
      <c r="AF92" s="1"/>
      <c r="AG92" s="1"/>
      <c r="AH92" s="35"/>
      <c r="AI92" s="23"/>
      <c r="AJ92" s="1"/>
      <c r="AK92" s="1"/>
      <c r="AL92" s="35"/>
      <c r="AM92" s="23"/>
      <c r="AN92" s="1"/>
      <c r="AO92" s="1"/>
      <c r="AP92" s="9"/>
      <c r="AQ92" s="23"/>
      <c r="AR92" s="1"/>
      <c r="AS92" s="1"/>
      <c r="AT92" s="9"/>
      <c r="AU92" s="4"/>
      <c r="AV92" s="1"/>
      <c r="AW92" s="1"/>
      <c r="AX92" s="196"/>
      <c r="AY92" s="4"/>
      <c r="AZ92" s="214"/>
      <c r="BA92" s="214"/>
      <c r="BB92" s="196"/>
      <c r="BC92" s="4"/>
      <c r="BD92" s="71">
        <f t="shared" si="80"/>
        <v>0</v>
      </c>
      <c r="BE92" s="71">
        <f t="shared" si="81"/>
        <v>0</v>
      </c>
      <c r="BF92" s="72" t="e">
        <f t="shared" si="36"/>
        <v>#DIV/0!</v>
      </c>
      <c r="BG92" s="175" t="e">
        <f t="shared" si="37"/>
        <v>#DIV/0!</v>
      </c>
      <c r="BH92" s="97">
        <f t="shared" si="82"/>
        <v>0</v>
      </c>
      <c r="BI92" s="97">
        <f t="shared" si="83"/>
        <v>0</v>
      </c>
      <c r="BJ92" s="98" t="e">
        <f t="shared" si="38"/>
        <v>#DIV/0!</v>
      </c>
      <c r="BK92" s="106" t="e">
        <f t="shared" si="39"/>
        <v>#DIV/0!</v>
      </c>
    </row>
  </sheetData>
  <mergeCells count="41">
    <mergeCell ref="A26:A31"/>
    <mergeCell ref="A79:A86"/>
    <mergeCell ref="A87:A92"/>
    <mergeCell ref="A32:A38"/>
    <mergeCell ref="A39:A43"/>
    <mergeCell ref="A44:A71"/>
    <mergeCell ref="A72:A74"/>
    <mergeCell ref="A75:A78"/>
    <mergeCell ref="A15:C15"/>
    <mergeCell ref="A16:C16"/>
    <mergeCell ref="A17:A20"/>
    <mergeCell ref="A21:A23"/>
    <mergeCell ref="A24:A25"/>
    <mergeCell ref="A13:C13"/>
    <mergeCell ref="A14:C14"/>
    <mergeCell ref="D1:G1"/>
    <mergeCell ref="A12:C12"/>
    <mergeCell ref="A3:C3"/>
    <mergeCell ref="A4:C4"/>
    <mergeCell ref="A6:C6"/>
    <mergeCell ref="A1:C2"/>
    <mergeCell ref="A9:C9"/>
    <mergeCell ref="A10:C10"/>
    <mergeCell ref="A11:C11"/>
    <mergeCell ref="A5:C5"/>
    <mergeCell ref="A7:C7"/>
    <mergeCell ref="A8:C8"/>
    <mergeCell ref="X1:AA1"/>
    <mergeCell ref="H1:K1"/>
    <mergeCell ref="L1:O1"/>
    <mergeCell ref="P1:S1"/>
    <mergeCell ref="BH1:BK1"/>
    <mergeCell ref="AR1:AU1"/>
    <mergeCell ref="AZ1:BC1"/>
    <mergeCell ref="AV1:AY1"/>
    <mergeCell ref="AB1:AE1"/>
    <mergeCell ref="BD1:BG1"/>
    <mergeCell ref="AF1:AI1"/>
    <mergeCell ref="AJ1:AM1"/>
    <mergeCell ref="AN1:AQ1"/>
    <mergeCell ref="T1:W1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2DF9-5BD3-40BE-A12B-9CD99807ADA4}">
  <dimension ref="A1:R12"/>
  <sheetViews>
    <sheetView zoomScale="73" zoomScaleNormal="73" workbookViewId="0">
      <selection sqref="A1:XFD1048576"/>
    </sheetView>
  </sheetViews>
  <sheetFormatPr defaultColWidth="8.625" defaultRowHeight="18.75" x14ac:dyDescent="0.4"/>
  <cols>
    <col min="1" max="1" width="13.25" style="258" customWidth="1"/>
    <col min="2" max="2" width="40.125" style="263" bestFit="1" customWidth="1"/>
    <col min="3" max="5" width="12.25" style="258" customWidth="1"/>
    <col min="6" max="6" width="12.25" style="269" customWidth="1"/>
    <col min="7" max="9" width="12.25" style="258" customWidth="1"/>
    <col min="10" max="10" width="12.25" style="263" customWidth="1"/>
    <col min="11" max="13" width="12.25" style="258" customWidth="1"/>
    <col min="14" max="14" width="12.25" style="263" customWidth="1"/>
    <col min="15" max="17" width="12.25" style="258" customWidth="1"/>
    <col min="18" max="18" width="12.25" style="263" customWidth="1"/>
    <col min="19" max="16384" width="8.625" style="258"/>
  </cols>
  <sheetData>
    <row r="1" spans="1:18" ht="34.5" customHeight="1" x14ac:dyDescent="0.4">
      <c r="A1" s="427" t="s">
        <v>368</v>
      </c>
      <c r="B1" s="428"/>
      <c r="C1" s="423" t="s">
        <v>367</v>
      </c>
      <c r="D1" s="423"/>
      <c r="E1" s="424"/>
      <c r="F1" s="431" t="s">
        <v>283</v>
      </c>
      <c r="G1" s="422" t="s">
        <v>364</v>
      </c>
      <c r="H1" s="423"/>
      <c r="I1" s="424"/>
      <c r="J1" s="420" t="s">
        <v>284</v>
      </c>
      <c r="K1" s="422" t="s">
        <v>365</v>
      </c>
      <c r="L1" s="423"/>
      <c r="M1" s="424"/>
      <c r="N1" s="420" t="s">
        <v>284</v>
      </c>
      <c r="O1" s="422" t="s">
        <v>366</v>
      </c>
      <c r="P1" s="423"/>
      <c r="Q1" s="424"/>
      <c r="R1" s="420" t="s">
        <v>284</v>
      </c>
    </row>
    <row r="2" spans="1:18" ht="30.75" customHeight="1" thickBot="1" x14ac:dyDescent="0.45">
      <c r="A2" s="429"/>
      <c r="B2" s="430"/>
      <c r="C2" s="273" t="s">
        <v>165</v>
      </c>
      <c r="D2" s="274" t="s">
        <v>166</v>
      </c>
      <c r="E2" s="274" t="s">
        <v>18</v>
      </c>
      <c r="F2" s="432"/>
      <c r="G2" s="273" t="s">
        <v>165</v>
      </c>
      <c r="H2" s="274" t="s">
        <v>166</v>
      </c>
      <c r="I2" s="274" t="s">
        <v>241</v>
      </c>
      <c r="J2" s="421"/>
      <c r="K2" s="273" t="s">
        <v>165</v>
      </c>
      <c r="L2" s="274" t="s">
        <v>166</v>
      </c>
      <c r="M2" s="274" t="s">
        <v>241</v>
      </c>
      <c r="N2" s="421"/>
      <c r="O2" s="273" t="s">
        <v>165</v>
      </c>
      <c r="P2" s="274" t="s">
        <v>166</v>
      </c>
      <c r="Q2" s="274" t="s">
        <v>241</v>
      </c>
      <c r="R2" s="421"/>
    </row>
    <row r="3" spans="1:18" ht="30.75" customHeight="1" thickBot="1" x14ac:dyDescent="0.45">
      <c r="A3" s="425" t="s">
        <v>363</v>
      </c>
      <c r="B3" s="426"/>
      <c r="C3" s="275"/>
      <c r="D3" s="276"/>
      <c r="E3" s="277"/>
      <c r="F3" s="278" t="str">
        <f>IF(E3&gt;=0.8,"達成！","")</f>
        <v/>
      </c>
      <c r="G3" s="275"/>
      <c r="H3" s="276"/>
      <c r="I3" s="277"/>
      <c r="J3" s="278"/>
      <c r="K3" s="275"/>
      <c r="L3" s="276"/>
      <c r="M3" s="277"/>
      <c r="N3" s="278"/>
      <c r="O3" s="279"/>
      <c r="P3" s="280"/>
      <c r="Q3" s="277"/>
      <c r="R3" s="289"/>
    </row>
    <row r="4" spans="1:18" ht="30" customHeight="1" x14ac:dyDescent="0.4">
      <c r="A4" s="268"/>
      <c r="B4" s="267"/>
      <c r="C4" s="264"/>
      <c r="D4" s="264"/>
      <c r="E4" s="260"/>
      <c r="F4" s="265" t="str">
        <f>IF(E4&gt;=0.8,"達成！","")</f>
        <v/>
      </c>
      <c r="G4" s="264"/>
      <c r="H4" s="259"/>
      <c r="I4" s="260"/>
      <c r="J4" s="290"/>
      <c r="K4" s="264"/>
      <c r="L4" s="259"/>
      <c r="M4" s="260"/>
      <c r="N4" s="290"/>
      <c r="O4" s="266"/>
      <c r="P4" s="261"/>
      <c r="Q4" s="260"/>
      <c r="R4" s="265"/>
    </row>
    <row r="5" spans="1:18" ht="30" customHeight="1" x14ac:dyDescent="0.4">
      <c r="A5" s="281"/>
      <c r="B5" s="282"/>
      <c r="C5" s="283"/>
      <c r="D5" s="283"/>
      <c r="E5" s="284"/>
      <c r="F5" s="285" t="str">
        <f t="shared" ref="F5:F10" si="0">IF(E5&gt;=0.8,"達成！","")</f>
        <v/>
      </c>
      <c r="G5" s="283"/>
      <c r="H5" s="286"/>
      <c r="I5" s="284"/>
      <c r="J5" s="291"/>
      <c r="K5" s="283"/>
      <c r="L5" s="286"/>
      <c r="M5" s="284"/>
      <c r="N5" s="291"/>
      <c r="O5" s="287"/>
      <c r="P5" s="288"/>
      <c r="Q5" s="284"/>
      <c r="R5" s="285"/>
    </row>
    <row r="6" spans="1:18" ht="30" customHeight="1" x14ac:dyDescent="0.4">
      <c r="A6" s="268"/>
      <c r="B6" s="267"/>
      <c r="C6" s="264"/>
      <c r="D6" s="264"/>
      <c r="E6" s="260"/>
      <c r="F6" s="265" t="str">
        <f t="shared" si="0"/>
        <v/>
      </c>
      <c r="G6" s="264"/>
      <c r="H6" s="259"/>
      <c r="I6" s="260"/>
      <c r="J6" s="290"/>
      <c r="K6" s="264"/>
      <c r="L6" s="259"/>
      <c r="M6" s="260"/>
      <c r="N6" s="290"/>
      <c r="O6" s="266"/>
      <c r="P6" s="261"/>
      <c r="Q6" s="260"/>
      <c r="R6" s="265"/>
    </row>
    <row r="7" spans="1:18" ht="30" customHeight="1" x14ac:dyDescent="0.4">
      <c r="A7" s="281"/>
      <c r="B7" s="282"/>
      <c r="C7" s="283"/>
      <c r="D7" s="283"/>
      <c r="E7" s="284"/>
      <c r="F7" s="285" t="str">
        <f t="shared" si="0"/>
        <v/>
      </c>
      <c r="G7" s="283"/>
      <c r="H7" s="286"/>
      <c r="I7" s="284"/>
      <c r="J7" s="291"/>
      <c r="K7" s="283"/>
      <c r="L7" s="286"/>
      <c r="M7" s="284"/>
      <c r="N7" s="291"/>
      <c r="O7" s="287"/>
      <c r="P7" s="288"/>
      <c r="Q7" s="284"/>
      <c r="R7" s="285"/>
    </row>
    <row r="8" spans="1:18" ht="30" customHeight="1" x14ac:dyDescent="0.4">
      <c r="A8" s="268"/>
      <c r="B8" s="267"/>
      <c r="C8" s="264"/>
      <c r="D8" s="264"/>
      <c r="E8" s="260"/>
      <c r="F8" s="265" t="str">
        <f t="shared" si="0"/>
        <v/>
      </c>
      <c r="G8" s="264"/>
      <c r="H8" s="259"/>
      <c r="I8" s="260"/>
      <c r="J8" s="290"/>
      <c r="K8" s="264"/>
      <c r="L8" s="259"/>
      <c r="M8" s="260"/>
      <c r="N8" s="290"/>
      <c r="O8" s="266"/>
      <c r="P8" s="261"/>
      <c r="Q8" s="260"/>
      <c r="R8" s="265"/>
    </row>
    <row r="9" spans="1:18" ht="30" customHeight="1" x14ac:dyDescent="0.4">
      <c r="A9" s="281"/>
      <c r="B9" s="282"/>
      <c r="C9" s="283"/>
      <c r="D9" s="283"/>
      <c r="E9" s="284"/>
      <c r="F9" s="285" t="str">
        <f t="shared" si="0"/>
        <v/>
      </c>
      <c r="G9" s="283"/>
      <c r="H9" s="286"/>
      <c r="I9" s="284"/>
      <c r="J9" s="291"/>
      <c r="K9" s="283"/>
      <c r="L9" s="286"/>
      <c r="M9" s="284"/>
      <c r="N9" s="291"/>
      <c r="O9" s="287"/>
      <c r="P9" s="288"/>
      <c r="Q9" s="284"/>
      <c r="R9" s="285"/>
    </row>
    <row r="10" spans="1:18" ht="30" customHeight="1" x14ac:dyDescent="0.4">
      <c r="A10" s="268"/>
      <c r="B10" s="267"/>
      <c r="C10" s="264"/>
      <c r="D10" s="264"/>
      <c r="E10" s="260"/>
      <c r="F10" s="265" t="str">
        <f t="shared" si="0"/>
        <v/>
      </c>
      <c r="G10" s="264"/>
      <c r="H10" s="259"/>
      <c r="I10" s="260"/>
      <c r="J10" s="290"/>
      <c r="K10" s="264"/>
      <c r="L10" s="259"/>
      <c r="M10" s="260"/>
      <c r="N10" s="290"/>
      <c r="O10" s="266"/>
      <c r="P10" s="261"/>
      <c r="Q10" s="260"/>
      <c r="R10" s="265"/>
    </row>
    <row r="11" spans="1:18" x14ac:dyDescent="0.4">
      <c r="A11" s="262"/>
      <c r="B11" s="271"/>
      <c r="C11" s="262"/>
      <c r="D11" s="262"/>
      <c r="E11" s="262"/>
      <c r="F11" s="272"/>
      <c r="G11" s="263"/>
      <c r="J11" s="270"/>
      <c r="K11" s="263"/>
      <c r="N11" s="270"/>
      <c r="R11" s="270"/>
    </row>
    <row r="12" spans="1:18" x14ac:dyDescent="0.4">
      <c r="G12" s="263"/>
      <c r="K12" s="263"/>
    </row>
  </sheetData>
  <mergeCells count="10">
    <mergeCell ref="N1:N2"/>
    <mergeCell ref="O1:Q1"/>
    <mergeCell ref="R1:R2"/>
    <mergeCell ref="A3:B3"/>
    <mergeCell ref="A1:B2"/>
    <mergeCell ref="C1:E1"/>
    <mergeCell ref="F1:F2"/>
    <mergeCell ref="G1:I1"/>
    <mergeCell ref="J1:J2"/>
    <mergeCell ref="K1:M1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44DF2-80FE-4F31-AD78-E9059D5D503C}">
  <dimension ref="A1:R15"/>
  <sheetViews>
    <sheetView zoomScale="70" zoomScaleNormal="70" workbookViewId="0">
      <pane xSplit="2" ySplit="2" topLeftCell="C3" activePane="bottomRight" state="frozen"/>
      <selection activeCell="R3" sqref="R3"/>
      <selection pane="topRight" activeCell="R3" sqref="R3"/>
      <selection pane="bottomLeft" activeCell="R3" sqref="R3"/>
      <selection pane="bottomRight" activeCell="D14" sqref="D14"/>
    </sheetView>
  </sheetViews>
  <sheetFormatPr defaultColWidth="8.625" defaultRowHeight="18.75" x14ac:dyDescent="0.4"/>
  <cols>
    <col min="1" max="1" width="13.25" style="258" customWidth="1"/>
    <col min="2" max="2" width="40.125" style="263" bestFit="1" customWidth="1"/>
    <col min="3" max="5" width="12.25" style="258" customWidth="1"/>
    <col min="6" max="6" width="12.25" style="269" customWidth="1"/>
    <col min="7" max="9" width="12.25" style="258" customWidth="1"/>
    <col min="10" max="10" width="12.25" style="263" customWidth="1"/>
    <col min="11" max="13" width="12.25" style="258" customWidth="1"/>
    <col min="14" max="14" width="12.25" style="263" customWidth="1"/>
    <col min="15" max="17" width="12.25" style="258" customWidth="1"/>
    <col min="18" max="18" width="12.25" style="263" customWidth="1"/>
    <col min="19" max="16384" width="8.625" style="258"/>
  </cols>
  <sheetData>
    <row r="1" spans="1:18" ht="34.5" customHeight="1" x14ac:dyDescent="0.4">
      <c r="A1" s="427" t="s">
        <v>362</v>
      </c>
      <c r="B1" s="428"/>
      <c r="C1" s="423" t="s">
        <v>367</v>
      </c>
      <c r="D1" s="423"/>
      <c r="E1" s="424"/>
      <c r="F1" s="431" t="s">
        <v>283</v>
      </c>
      <c r="G1" s="422" t="s">
        <v>364</v>
      </c>
      <c r="H1" s="423"/>
      <c r="I1" s="424"/>
      <c r="J1" s="420" t="s">
        <v>284</v>
      </c>
      <c r="K1" s="422" t="s">
        <v>365</v>
      </c>
      <c r="L1" s="423"/>
      <c r="M1" s="424"/>
      <c r="N1" s="420" t="s">
        <v>284</v>
      </c>
      <c r="O1" s="422" t="s">
        <v>366</v>
      </c>
      <c r="P1" s="423"/>
      <c r="Q1" s="424"/>
      <c r="R1" s="420" t="s">
        <v>284</v>
      </c>
    </row>
    <row r="2" spans="1:18" ht="30.75" customHeight="1" thickBot="1" x14ac:dyDescent="0.45">
      <c r="A2" s="429"/>
      <c r="B2" s="430"/>
      <c r="C2" s="273" t="s">
        <v>165</v>
      </c>
      <c r="D2" s="274" t="s">
        <v>166</v>
      </c>
      <c r="E2" s="274" t="s">
        <v>18</v>
      </c>
      <c r="F2" s="432"/>
      <c r="G2" s="273" t="s">
        <v>165</v>
      </c>
      <c r="H2" s="274" t="s">
        <v>166</v>
      </c>
      <c r="I2" s="274" t="s">
        <v>241</v>
      </c>
      <c r="J2" s="421"/>
      <c r="K2" s="273" t="s">
        <v>165</v>
      </c>
      <c r="L2" s="274" t="s">
        <v>166</v>
      </c>
      <c r="M2" s="274" t="s">
        <v>241</v>
      </c>
      <c r="N2" s="421"/>
      <c r="O2" s="273" t="s">
        <v>165</v>
      </c>
      <c r="P2" s="274" t="s">
        <v>166</v>
      </c>
      <c r="Q2" s="274" t="s">
        <v>241</v>
      </c>
      <c r="R2" s="421"/>
    </row>
    <row r="3" spans="1:18" ht="30.75" customHeight="1" thickBot="1" x14ac:dyDescent="0.45">
      <c r="A3" s="425" t="s">
        <v>363</v>
      </c>
      <c r="B3" s="426"/>
      <c r="C3" s="275"/>
      <c r="D3" s="276"/>
      <c r="E3" s="277"/>
      <c r="F3" s="278" t="str">
        <f>IF(E3&gt;=0.8,"達成！","")</f>
        <v/>
      </c>
      <c r="G3" s="275"/>
      <c r="H3" s="276"/>
      <c r="I3" s="277"/>
      <c r="J3" s="278"/>
      <c r="K3" s="275"/>
      <c r="L3" s="276"/>
      <c r="M3" s="277"/>
      <c r="N3" s="278"/>
      <c r="O3" s="279"/>
      <c r="P3" s="280"/>
      <c r="Q3" s="277"/>
      <c r="R3" s="289"/>
    </row>
    <row r="4" spans="1:18" ht="30" customHeight="1" x14ac:dyDescent="0.4">
      <c r="A4" s="268"/>
      <c r="B4" s="267"/>
      <c r="C4" s="264"/>
      <c r="D4" s="264"/>
      <c r="E4" s="260"/>
      <c r="F4" s="265" t="str">
        <f>IF(E4&gt;=0.8,"達成！","")</f>
        <v/>
      </c>
      <c r="G4" s="264"/>
      <c r="H4" s="259"/>
      <c r="I4" s="260"/>
      <c r="J4" s="290"/>
      <c r="K4" s="264"/>
      <c r="L4" s="259"/>
      <c r="M4" s="260"/>
      <c r="N4" s="290"/>
      <c r="O4" s="266"/>
      <c r="P4" s="261"/>
      <c r="Q4" s="260"/>
      <c r="R4" s="265"/>
    </row>
    <row r="5" spans="1:18" ht="30" customHeight="1" x14ac:dyDescent="0.4">
      <c r="A5" s="281"/>
      <c r="B5" s="282"/>
      <c r="C5" s="283"/>
      <c r="D5" s="283"/>
      <c r="E5" s="284"/>
      <c r="F5" s="285" t="str">
        <f t="shared" ref="F5:F10" si="0">IF(E5&gt;=0.8,"達成！","")</f>
        <v/>
      </c>
      <c r="G5" s="283"/>
      <c r="H5" s="286"/>
      <c r="I5" s="284"/>
      <c r="J5" s="291"/>
      <c r="K5" s="283"/>
      <c r="L5" s="286"/>
      <c r="M5" s="284"/>
      <c r="N5" s="291"/>
      <c r="O5" s="287"/>
      <c r="P5" s="288"/>
      <c r="Q5" s="284"/>
      <c r="R5" s="285"/>
    </row>
    <row r="6" spans="1:18" ht="30" customHeight="1" x14ac:dyDescent="0.4">
      <c r="A6" s="268"/>
      <c r="B6" s="267"/>
      <c r="C6" s="264"/>
      <c r="D6" s="264"/>
      <c r="E6" s="260"/>
      <c r="F6" s="265" t="str">
        <f t="shared" si="0"/>
        <v/>
      </c>
      <c r="G6" s="264"/>
      <c r="H6" s="259"/>
      <c r="I6" s="260"/>
      <c r="J6" s="290"/>
      <c r="K6" s="264"/>
      <c r="L6" s="259"/>
      <c r="M6" s="260"/>
      <c r="N6" s="290"/>
      <c r="O6" s="266"/>
      <c r="P6" s="261"/>
      <c r="Q6" s="260"/>
      <c r="R6" s="265"/>
    </row>
    <row r="7" spans="1:18" ht="30" customHeight="1" x14ac:dyDescent="0.4">
      <c r="A7" s="281"/>
      <c r="B7" s="282"/>
      <c r="C7" s="283"/>
      <c r="D7" s="283"/>
      <c r="E7" s="284"/>
      <c r="F7" s="285" t="str">
        <f t="shared" si="0"/>
        <v/>
      </c>
      <c r="G7" s="283"/>
      <c r="H7" s="286"/>
      <c r="I7" s="284"/>
      <c r="J7" s="291"/>
      <c r="K7" s="283"/>
      <c r="L7" s="286"/>
      <c r="M7" s="284"/>
      <c r="N7" s="291"/>
      <c r="O7" s="287"/>
      <c r="P7" s="288"/>
      <c r="Q7" s="284"/>
      <c r="R7" s="285"/>
    </row>
    <row r="8" spans="1:18" ht="30" customHeight="1" x14ac:dyDescent="0.4">
      <c r="A8" s="268"/>
      <c r="B8" s="267"/>
      <c r="C8" s="264"/>
      <c r="D8" s="264"/>
      <c r="E8" s="260"/>
      <c r="F8" s="265" t="str">
        <f t="shared" si="0"/>
        <v/>
      </c>
      <c r="G8" s="264"/>
      <c r="H8" s="259"/>
      <c r="I8" s="260"/>
      <c r="J8" s="290"/>
      <c r="K8" s="264"/>
      <c r="L8" s="259"/>
      <c r="M8" s="260"/>
      <c r="N8" s="290"/>
      <c r="O8" s="266"/>
      <c r="P8" s="261"/>
      <c r="Q8" s="260"/>
      <c r="R8" s="265"/>
    </row>
    <row r="9" spans="1:18" ht="30" customHeight="1" x14ac:dyDescent="0.4">
      <c r="A9" s="281"/>
      <c r="B9" s="282"/>
      <c r="C9" s="283"/>
      <c r="D9" s="283"/>
      <c r="E9" s="284"/>
      <c r="F9" s="285" t="str">
        <f t="shared" si="0"/>
        <v/>
      </c>
      <c r="G9" s="283"/>
      <c r="H9" s="286"/>
      <c r="I9" s="284"/>
      <c r="J9" s="291"/>
      <c r="K9" s="283"/>
      <c r="L9" s="286"/>
      <c r="M9" s="284"/>
      <c r="N9" s="291"/>
      <c r="O9" s="287"/>
      <c r="P9" s="288"/>
      <c r="Q9" s="284"/>
      <c r="R9" s="285"/>
    </row>
    <row r="10" spans="1:18" ht="30" customHeight="1" x14ac:dyDescent="0.4">
      <c r="A10" s="268"/>
      <c r="B10" s="267"/>
      <c r="C10" s="264"/>
      <c r="D10" s="264"/>
      <c r="E10" s="260"/>
      <c r="F10" s="265" t="str">
        <f t="shared" si="0"/>
        <v/>
      </c>
      <c r="G10" s="264"/>
      <c r="H10" s="259"/>
      <c r="I10" s="260"/>
      <c r="J10" s="290"/>
      <c r="K10" s="264"/>
      <c r="L10" s="259"/>
      <c r="M10" s="260"/>
      <c r="N10" s="290"/>
      <c r="O10" s="266"/>
      <c r="P10" s="261"/>
      <c r="Q10" s="260"/>
      <c r="R10" s="265"/>
    </row>
    <row r="11" spans="1:18" ht="30" customHeight="1" x14ac:dyDescent="0.4">
      <c r="A11" s="268"/>
      <c r="B11" s="267"/>
      <c r="C11" s="264"/>
      <c r="D11" s="264"/>
      <c r="E11" s="260"/>
      <c r="F11" s="265" t="str">
        <f t="shared" ref="F11:F12" si="1">IF(E11&gt;=0.8,"達成！","")</f>
        <v/>
      </c>
      <c r="G11" s="264"/>
      <c r="H11" s="259"/>
      <c r="I11" s="260"/>
      <c r="J11" s="290"/>
      <c r="K11" s="264"/>
      <c r="L11" s="259"/>
      <c r="M11" s="260"/>
      <c r="N11" s="290"/>
      <c r="O11" s="266"/>
      <c r="P11" s="261"/>
      <c r="Q11" s="260"/>
      <c r="R11" s="265"/>
    </row>
    <row r="12" spans="1:18" ht="30" customHeight="1" x14ac:dyDescent="0.4">
      <c r="A12" s="268"/>
      <c r="B12" s="267"/>
      <c r="C12" s="264"/>
      <c r="D12" s="264"/>
      <c r="E12" s="260"/>
      <c r="F12" s="265" t="str">
        <f t="shared" si="1"/>
        <v/>
      </c>
      <c r="G12" s="264"/>
      <c r="H12" s="259"/>
      <c r="I12" s="260"/>
      <c r="J12" s="290"/>
      <c r="K12" s="264"/>
      <c r="L12" s="259"/>
      <c r="M12" s="260"/>
      <c r="N12" s="290"/>
      <c r="O12" s="266"/>
      <c r="P12" s="261"/>
      <c r="Q12" s="260"/>
      <c r="R12" s="265"/>
    </row>
    <row r="13" spans="1:18" ht="30" customHeight="1" x14ac:dyDescent="0.4">
      <c r="A13" s="268"/>
      <c r="B13" s="267"/>
      <c r="C13" s="264"/>
      <c r="D13" s="264"/>
      <c r="E13" s="260"/>
      <c r="F13" s="265" t="str">
        <f t="shared" ref="F13" si="2">IF(E13&gt;=0.8,"達成！","")</f>
        <v/>
      </c>
      <c r="G13" s="264"/>
      <c r="H13" s="259"/>
      <c r="I13" s="260"/>
      <c r="J13" s="290"/>
      <c r="K13" s="264"/>
      <c r="L13" s="259"/>
      <c r="M13" s="260"/>
      <c r="N13" s="290"/>
      <c r="O13" s="266"/>
      <c r="P13" s="261"/>
      <c r="Q13" s="260"/>
      <c r="R13" s="265"/>
    </row>
    <row r="14" spans="1:18" ht="28.5" customHeight="1" x14ac:dyDescent="0.6">
      <c r="A14" s="436" t="s">
        <v>374</v>
      </c>
      <c r="B14" s="434" t="s">
        <v>374</v>
      </c>
    </row>
    <row r="15" spans="1:18" ht="30" x14ac:dyDescent="0.6">
      <c r="A15" s="435" t="s">
        <v>345</v>
      </c>
      <c r="B15" s="434" t="s">
        <v>375</v>
      </c>
    </row>
  </sheetData>
  <mergeCells count="10">
    <mergeCell ref="R1:R2"/>
    <mergeCell ref="A3:B3"/>
    <mergeCell ref="A1:B2"/>
    <mergeCell ref="C1:E1"/>
    <mergeCell ref="F1:F2"/>
    <mergeCell ref="K1:M1"/>
    <mergeCell ref="N1:N2"/>
    <mergeCell ref="O1:Q1"/>
    <mergeCell ref="G1:I1"/>
    <mergeCell ref="J1:J2"/>
  </mergeCells>
  <phoneticPr fontId="1"/>
  <pageMargins left="0.70866141732283472" right="0.70866141732283472" top="0.74803149606299213" bottom="0.74803149606299213" header="0.31496062992125984" footer="0.31496062992125984"/>
  <pageSetup paperSize="8" scale="67" fitToWidth="0" fitToHeight="0" orientation="landscape" r:id="rId1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EA7C-B13F-49E8-A21E-5C63683820D1}">
  <sheetPr>
    <tabColor rgb="FFFFFF00"/>
    <pageSetUpPr fitToPage="1"/>
  </sheetPr>
  <dimension ref="A1:AR52"/>
  <sheetViews>
    <sheetView tabSelected="1" zoomScale="73" zoomScaleNormal="73" workbookViewId="0">
      <selection activeCell="Q2" sqref="Q2"/>
    </sheetView>
  </sheetViews>
  <sheetFormatPr defaultRowHeight="14.25" x14ac:dyDescent="0.15"/>
  <cols>
    <col min="1" max="1" width="9.125" style="340" customWidth="1"/>
    <col min="2" max="2" width="12.625" style="340" customWidth="1"/>
    <col min="3" max="3" width="25.625" style="340" customWidth="1"/>
    <col min="4" max="5" width="5.625" style="308" customWidth="1"/>
    <col min="6" max="6" width="8.625" style="308" customWidth="1"/>
    <col min="7" max="8" width="11.625" style="341" customWidth="1"/>
    <col min="9" max="9" width="11.625" style="342" customWidth="1"/>
    <col min="10" max="11" width="11.625" style="341" customWidth="1"/>
    <col min="12" max="12" width="11.625" style="342" customWidth="1"/>
    <col min="13" max="14" width="11.625" style="341" customWidth="1"/>
    <col min="15" max="15" width="11.625" style="342" customWidth="1"/>
    <col min="16" max="19" width="11.625" style="341" customWidth="1"/>
    <col min="20" max="20" width="11.625" style="342" customWidth="1"/>
    <col min="21" max="22" width="11.625" style="341" customWidth="1"/>
    <col min="23" max="23" width="11.625" style="342" customWidth="1"/>
    <col min="24" max="25" width="11.625" style="341" customWidth="1"/>
    <col min="26" max="26" width="11.625" style="343" customWidth="1"/>
    <col min="27" max="27" width="11.625" style="341" customWidth="1"/>
    <col min="28" max="28" width="11.625" style="344" customWidth="1"/>
    <col min="29" max="29" width="11.625" style="342" customWidth="1"/>
    <col min="30" max="31" width="11.625" style="345" customWidth="1"/>
    <col min="32" max="32" width="11.625" style="343" customWidth="1"/>
    <col min="33" max="34" width="11.625" style="345" customWidth="1"/>
    <col min="35" max="35" width="11.625" style="343" customWidth="1"/>
    <col min="36" max="37" width="11.625" style="345" customWidth="1"/>
    <col min="38" max="38" width="11.625" style="343" customWidth="1"/>
    <col min="39" max="40" width="11.625" style="345" customWidth="1"/>
    <col min="41" max="41" width="11.625" style="343" customWidth="1"/>
    <col min="42" max="43" width="11.625" style="345" customWidth="1"/>
    <col min="44" max="44" width="11.625" style="343" customWidth="1"/>
    <col min="45" max="256" width="9" style="292"/>
    <col min="257" max="257" width="9.125" style="292" customWidth="1"/>
    <col min="258" max="258" width="12.625" style="292" customWidth="1"/>
    <col min="259" max="259" width="25.625" style="292" customWidth="1"/>
    <col min="260" max="261" width="5.625" style="292" customWidth="1"/>
    <col min="262" max="262" width="8.625" style="292" customWidth="1"/>
    <col min="263" max="300" width="11.625" style="292" customWidth="1"/>
    <col min="301" max="512" width="9" style="292"/>
    <col min="513" max="513" width="9.125" style="292" customWidth="1"/>
    <col min="514" max="514" width="12.625" style="292" customWidth="1"/>
    <col min="515" max="515" width="25.625" style="292" customWidth="1"/>
    <col min="516" max="517" width="5.625" style="292" customWidth="1"/>
    <col min="518" max="518" width="8.625" style="292" customWidth="1"/>
    <col min="519" max="556" width="11.625" style="292" customWidth="1"/>
    <col min="557" max="768" width="9" style="292"/>
    <col min="769" max="769" width="9.125" style="292" customWidth="1"/>
    <col min="770" max="770" width="12.625" style="292" customWidth="1"/>
    <col min="771" max="771" width="25.625" style="292" customWidth="1"/>
    <col min="772" max="773" width="5.625" style="292" customWidth="1"/>
    <col min="774" max="774" width="8.625" style="292" customWidth="1"/>
    <col min="775" max="812" width="11.625" style="292" customWidth="1"/>
    <col min="813" max="1024" width="9" style="292"/>
    <col min="1025" max="1025" width="9.125" style="292" customWidth="1"/>
    <col min="1026" max="1026" width="12.625" style="292" customWidth="1"/>
    <col min="1027" max="1027" width="25.625" style="292" customWidth="1"/>
    <col min="1028" max="1029" width="5.625" style="292" customWidth="1"/>
    <col min="1030" max="1030" width="8.625" style="292" customWidth="1"/>
    <col min="1031" max="1068" width="11.625" style="292" customWidth="1"/>
    <col min="1069" max="1280" width="9" style="292"/>
    <col min="1281" max="1281" width="9.125" style="292" customWidth="1"/>
    <col min="1282" max="1282" width="12.625" style="292" customWidth="1"/>
    <col min="1283" max="1283" width="25.625" style="292" customWidth="1"/>
    <col min="1284" max="1285" width="5.625" style="292" customWidth="1"/>
    <col min="1286" max="1286" width="8.625" style="292" customWidth="1"/>
    <col min="1287" max="1324" width="11.625" style="292" customWidth="1"/>
    <col min="1325" max="1536" width="9" style="292"/>
    <col min="1537" max="1537" width="9.125" style="292" customWidth="1"/>
    <col min="1538" max="1538" width="12.625" style="292" customWidth="1"/>
    <col min="1539" max="1539" width="25.625" style="292" customWidth="1"/>
    <col min="1540" max="1541" width="5.625" style="292" customWidth="1"/>
    <col min="1542" max="1542" width="8.625" style="292" customWidth="1"/>
    <col min="1543" max="1580" width="11.625" style="292" customWidth="1"/>
    <col min="1581" max="1792" width="9" style="292"/>
    <col min="1793" max="1793" width="9.125" style="292" customWidth="1"/>
    <col min="1794" max="1794" width="12.625" style="292" customWidth="1"/>
    <col min="1795" max="1795" width="25.625" style="292" customWidth="1"/>
    <col min="1796" max="1797" width="5.625" style="292" customWidth="1"/>
    <col min="1798" max="1798" width="8.625" style="292" customWidth="1"/>
    <col min="1799" max="1836" width="11.625" style="292" customWidth="1"/>
    <col min="1837" max="2048" width="9" style="292"/>
    <col min="2049" max="2049" width="9.125" style="292" customWidth="1"/>
    <col min="2050" max="2050" width="12.625" style="292" customWidth="1"/>
    <col min="2051" max="2051" width="25.625" style="292" customWidth="1"/>
    <col min="2052" max="2053" width="5.625" style="292" customWidth="1"/>
    <col min="2054" max="2054" width="8.625" style="292" customWidth="1"/>
    <col min="2055" max="2092" width="11.625" style="292" customWidth="1"/>
    <col min="2093" max="2304" width="9" style="292"/>
    <col min="2305" max="2305" width="9.125" style="292" customWidth="1"/>
    <col min="2306" max="2306" width="12.625" style="292" customWidth="1"/>
    <col min="2307" max="2307" width="25.625" style="292" customWidth="1"/>
    <col min="2308" max="2309" width="5.625" style="292" customWidth="1"/>
    <col min="2310" max="2310" width="8.625" style="292" customWidth="1"/>
    <col min="2311" max="2348" width="11.625" style="292" customWidth="1"/>
    <col min="2349" max="2560" width="9" style="292"/>
    <col min="2561" max="2561" width="9.125" style="292" customWidth="1"/>
    <col min="2562" max="2562" width="12.625" style="292" customWidth="1"/>
    <col min="2563" max="2563" width="25.625" style="292" customWidth="1"/>
    <col min="2564" max="2565" width="5.625" style="292" customWidth="1"/>
    <col min="2566" max="2566" width="8.625" style="292" customWidth="1"/>
    <col min="2567" max="2604" width="11.625" style="292" customWidth="1"/>
    <col min="2605" max="2816" width="9" style="292"/>
    <col min="2817" max="2817" width="9.125" style="292" customWidth="1"/>
    <col min="2818" max="2818" width="12.625" style="292" customWidth="1"/>
    <col min="2819" max="2819" width="25.625" style="292" customWidth="1"/>
    <col min="2820" max="2821" width="5.625" style="292" customWidth="1"/>
    <col min="2822" max="2822" width="8.625" style="292" customWidth="1"/>
    <col min="2823" max="2860" width="11.625" style="292" customWidth="1"/>
    <col min="2861" max="3072" width="9" style="292"/>
    <col min="3073" max="3073" width="9.125" style="292" customWidth="1"/>
    <col min="3074" max="3074" width="12.625" style="292" customWidth="1"/>
    <col min="3075" max="3075" width="25.625" style="292" customWidth="1"/>
    <col min="3076" max="3077" width="5.625" style="292" customWidth="1"/>
    <col min="3078" max="3078" width="8.625" style="292" customWidth="1"/>
    <col min="3079" max="3116" width="11.625" style="292" customWidth="1"/>
    <col min="3117" max="3328" width="9" style="292"/>
    <col min="3329" max="3329" width="9.125" style="292" customWidth="1"/>
    <col min="3330" max="3330" width="12.625" style="292" customWidth="1"/>
    <col min="3331" max="3331" width="25.625" style="292" customWidth="1"/>
    <col min="3332" max="3333" width="5.625" style="292" customWidth="1"/>
    <col min="3334" max="3334" width="8.625" style="292" customWidth="1"/>
    <col min="3335" max="3372" width="11.625" style="292" customWidth="1"/>
    <col min="3373" max="3584" width="9" style="292"/>
    <col min="3585" max="3585" width="9.125" style="292" customWidth="1"/>
    <col min="3586" max="3586" width="12.625" style="292" customWidth="1"/>
    <col min="3587" max="3587" width="25.625" style="292" customWidth="1"/>
    <col min="3588" max="3589" width="5.625" style="292" customWidth="1"/>
    <col min="3590" max="3590" width="8.625" style="292" customWidth="1"/>
    <col min="3591" max="3628" width="11.625" style="292" customWidth="1"/>
    <col min="3629" max="3840" width="9" style="292"/>
    <col min="3841" max="3841" width="9.125" style="292" customWidth="1"/>
    <col min="3842" max="3842" width="12.625" style="292" customWidth="1"/>
    <col min="3843" max="3843" width="25.625" style="292" customWidth="1"/>
    <col min="3844" max="3845" width="5.625" style="292" customWidth="1"/>
    <col min="3846" max="3846" width="8.625" style="292" customWidth="1"/>
    <col min="3847" max="3884" width="11.625" style="292" customWidth="1"/>
    <col min="3885" max="4096" width="9" style="292"/>
    <col min="4097" max="4097" width="9.125" style="292" customWidth="1"/>
    <col min="4098" max="4098" width="12.625" style="292" customWidth="1"/>
    <col min="4099" max="4099" width="25.625" style="292" customWidth="1"/>
    <col min="4100" max="4101" width="5.625" style="292" customWidth="1"/>
    <col min="4102" max="4102" width="8.625" style="292" customWidth="1"/>
    <col min="4103" max="4140" width="11.625" style="292" customWidth="1"/>
    <col min="4141" max="4352" width="9" style="292"/>
    <col min="4353" max="4353" width="9.125" style="292" customWidth="1"/>
    <col min="4354" max="4354" width="12.625" style="292" customWidth="1"/>
    <col min="4355" max="4355" width="25.625" style="292" customWidth="1"/>
    <col min="4356" max="4357" width="5.625" style="292" customWidth="1"/>
    <col min="4358" max="4358" width="8.625" style="292" customWidth="1"/>
    <col min="4359" max="4396" width="11.625" style="292" customWidth="1"/>
    <col min="4397" max="4608" width="9" style="292"/>
    <col min="4609" max="4609" width="9.125" style="292" customWidth="1"/>
    <col min="4610" max="4610" width="12.625" style="292" customWidth="1"/>
    <col min="4611" max="4611" width="25.625" style="292" customWidth="1"/>
    <col min="4612" max="4613" width="5.625" style="292" customWidth="1"/>
    <col min="4614" max="4614" width="8.625" style="292" customWidth="1"/>
    <col min="4615" max="4652" width="11.625" style="292" customWidth="1"/>
    <col min="4653" max="4864" width="9" style="292"/>
    <col min="4865" max="4865" width="9.125" style="292" customWidth="1"/>
    <col min="4866" max="4866" width="12.625" style="292" customWidth="1"/>
    <col min="4867" max="4867" width="25.625" style="292" customWidth="1"/>
    <col min="4868" max="4869" width="5.625" style="292" customWidth="1"/>
    <col min="4870" max="4870" width="8.625" style="292" customWidth="1"/>
    <col min="4871" max="4908" width="11.625" style="292" customWidth="1"/>
    <col min="4909" max="5120" width="9" style="292"/>
    <col min="5121" max="5121" width="9.125" style="292" customWidth="1"/>
    <col min="5122" max="5122" width="12.625" style="292" customWidth="1"/>
    <col min="5123" max="5123" width="25.625" style="292" customWidth="1"/>
    <col min="5124" max="5125" width="5.625" style="292" customWidth="1"/>
    <col min="5126" max="5126" width="8.625" style="292" customWidth="1"/>
    <col min="5127" max="5164" width="11.625" style="292" customWidth="1"/>
    <col min="5165" max="5376" width="9" style="292"/>
    <col min="5377" max="5377" width="9.125" style="292" customWidth="1"/>
    <col min="5378" max="5378" width="12.625" style="292" customWidth="1"/>
    <col min="5379" max="5379" width="25.625" style="292" customWidth="1"/>
    <col min="5380" max="5381" width="5.625" style="292" customWidth="1"/>
    <col min="5382" max="5382" width="8.625" style="292" customWidth="1"/>
    <col min="5383" max="5420" width="11.625" style="292" customWidth="1"/>
    <col min="5421" max="5632" width="9" style="292"/>
    <col min="5633" max="5633" width="9.125" style="292" customWidth="1"/>
    <col min="5634" max="5634" width="12.625" style="292" customWidth="1"/>
    <col min="5635" max="5635" width="25.625" style="292" customWidth="1"/>
    <col min="5636" max="5637" width="5.625" style="292" customWidth="1"/>
    <col min="5638" max="5638" width="8.625" style="292" customWidth="1"/>
    <col min="5639" max="5676" width="11.625" style="292" customWidth="1"/>
    <col min="5677" max="5888" width="9" style="292"/>
    <col min="5889" max="5889" width="9.125" style="292" customWidth="1"/>
    <col min="5890" max="5890" width="12.625" style="292" customWidth="1"/>
    <col min="5891" max="5891" width="25.625" style="292" customWidth="1"/>
    <col min="5892" max="5893" width="5.625" style="292" customWidth="1"/>
    <col min="5894" max="5894" width="8.625" style="292" customWidth="1"/>
    <col min="5895" max="5932" width="11.625" style="292" customWidth="1"/>
    <col min="5933" max="6144" width="9" style="292"/>
    <col min="6145" max="6145" width="9.125" style="292" customWidth="1"/>
    <col min="6146" max="6146" width="12.625" style="292" customWidth="1"/>
    <col min="6147" max="6147" width="25.625" style="292" customWidth="1"/>
    <col min="6148" max="6149" width="5.625" style="292" customWidth="1"/>
    <col min="6150" max="6150" width="8.625" style="292" customWidth="1"/>
    <col min="6151" max="6188" width="11.625" style="292" customWidth="1"/>
    <col min="6189" max="6400" width="9" style="292"/>
    <col min="6401" max="6401" width="9.125" style="292" customWidth="1"/>
    <col min="6402" max="6402" width="12.625" style="292" customWidth="1"/>
    <col min="6403" max="6403" width="25.625" style="292" customWidth="1"/>
    <col min="6404" max="6405" width="5.625" style="292" customWidth="1"/>
    <col min="6406" max="6406" width="8.625" style="292" customWidth="1"/>
    <col min="6407" max="6444" width="11.625" style="292" customWidth="1"/>
    <col min="6445" max="6656" width="9" style="292"/>
    <col min="6657" max="6657" width="9.125" style="292" customWidth="1"/>
    <col min="6658" max="6658" width="12.625" style="292" customWidth="1"/>
    <col min="6659" max="6659" width="25.625" style="292" customWidth="1"/>
    <col min="6660" max="6661" width="5.625" style="292" customWidth="1"/>
    <col min="6662" max="6662" width="8.625" style="292" customWidth="1"/>
    <col min="6663" max="6700" width="11.625" style="292" customWidth="1"/>
    <col min="6701" max="6912" width="9" style="292"/>
    <col min="6913" max="6913" width="9.125" style="292" customWidth="1"/>
    <col min="6914" max="6914" width="12.625" style="292" customWidth="1"/>
    <col min="6915" max="6915" width="25.625" style="292" customWidth="1"/>
    <col min="6916" max="6917" width="5.625" style="292" customWidth="1"/>
    <col min="6918" max="6918" width="8.625" style="292" customWidth="1"/>
    <col min="6919" max="6956" width="11.625" style="292" customWidth="1"/>
    <col min="6957" max="7168" width="9" style="292"/>
    <col min="7169" max="7169" width="9.125" style="292" customWidth="1"/>
    <col min="7170" max="7170" width="12.625" style="292" customWidth="1"/>
    <col min="7171" max="7171" width="25.625" style="292" customWidth="1"/>
    <col min="7172" max="7173" width="5.625" style="292" customWidth="1"/>
    <col min="7174" max="7174" width="8.625" style="292" customWidth="1"/>
    <col min="7175" max="7212" width="11.625" style="292" customWidth="1"/>
    <col min="7213" max="7424" width="9" style="292"/>
    <col min="7425" max="7425" width="9.125" style="292" customWidth="1"/>
    <col min="7426" max="7426" width="12.625" style="292" customWidth="1"/>
    <col min="7427" max="7427" width="25.625" style="292" customWidth="1"/>
    <col min="7428" max="7429" width="5.625" style="292" customWidth="1"/>
    <col min="7430" max="7430" width="8.625" style="292" customWidth="1"/>
    <col min="7431" max="7468" width="11.625" style="292" customWidth="1"/>
    <col min="7469" max="7680" width="9" style="292"/>
    <col min="7681" max="7681" width="9.125" style="292" customWidth="1"/>
    <col min="7682" max="7682" width="12.625" style="292" customWidth="1"/>
    <col min="7683" max="7683" width="25.625" style="292" customWidth="1"/>
    <col min="7684" max="7685" width="5.625" style="292" customWidth="1"/>
    <col min="7686" max="7686" width="8.625" style="292" customWidth="1"/>
    <col min="7687" max="7724" width="11.625" style="292" customWidth="1"/>
    <col min="7725" max="7936" width="9" style="292"/>
    <col min="7937" max="7937" width="9.125" style="292" customWidth="1"/>
    <col min="7938" max="7938" width="12.625" style="292" customWidth="1"/>
    <col min="7939" max="7939" width="25.625" style="292" customWidth="1"/>
    <col min="7940" max="7941" width="5.625" style="292" customWidth="1"/>
    <col min="7942" max="7942" width="8.625" style="292" customWidth="1"/>
    <col min="7943" max="7980" width="11.625" style="292" customWidth="1"/>
    <col min="7981" max="8192" width="9" style="292"/>
    <col min="8193" max="8193" width="9.125" style="292" customWidth="1"/>
    <col min="8194" max="8194" width="12.625" style="292" customWidth="1"/>
    <col min="8195" max="8195" width="25.625" style="292" customWidth="1"/>
    <col min="8196" max="8197" width="5.625" style="292" customWidth="1"/>
    <col min="8198" max="8198" width="8.625" style="292" customWidth="1"/>
    <col min="8199" max="8236" width="11.625" style="292" customWidth="1"/>
    <col min="8237" max="8448" width="9" style="292"/>
    <col min="8449" max="8449" width="9.125" style="292" customWidth="1"/>
    <col min="8450" max="8450" width="12.625" style="292" customWidth="1"/>
    <col min="8451" max="8451" width="25.625" style="292" customWidth="1"/>
    <col min="8452" max="8453" width="5.625" style="292" customWidth="1"/>
    <col min="8454" max="8454" width="8.625" style="292" customWidth="1"/>
    <col min="8455" max="8492" width="11.625" style="292" customWidth="1"/>
    <col min="8493" max="8704" width="9" style="292"/>
    <col min="8705" max="8705" width="9.125" style="292" customWidth="1"/>
    <col min="8706" max="8706" width="12.625" style="292" customWidth="1"/>
    <col min="8707" max="8707" width="25.625" style="292" customWidth="1"/>
    <col min="8708" max="8709" width="5.625" style="292" customWidth="1"/>
    <col min="8710" max="8710" width="8.625" style="292" customWidth="1"/>
    <col min="8711" max="8748" width="11.625" style="292" customWidth="1"/>
    <col min="8749" max="8960" width="9" style="292"/>
    <col min="8961" max="8961" width="9.125" style="292" customWidth="1"/>
    <col min="8962" max="8962" width="12.625" style="292" customWidth="1"/>
    <col min="8963" max="8963" width="25.625" style="292" customWidth="1"/>
    <col min="8964" max="8965" width="5.625" style="292" customWidth="1"/>
    <col min="8966" max="8966" width="8.625" style="292" customWidth="1"/>
    <col min="8967" max="9004" width="11.625" style="292" customWidth="1"/>
    <col min="9005" max="9216" width="9" style="292"/>
    <col min="9217" max="9217" width="9.125" style="292" customWidth="1"/>
    <col min="9218" max="9218" width="12.625" style="292" customWidth="1"/>
    <col min="9219" max="9219" width="25.625" style="292" customWidth="1"/>
    <col min="9220" max="9221" width="5.625" style="292" customWidth="1"/>
    <col min="9222" max="9222" width="8.625" style="292" customWidth="1"/>
    <col min="9223" max="9260" width="11.625" style="292" customWidth="1"/>
    <col min="9261" max="9472" width="9" style="292"/>
    <col min="9473" max="9473" width="9.125" style="292" customWidth="1"/>
    <col min="9474" max="9474" width="12.625" style="292" customWidth="1"/>
    <col min="9475" max="9475" width="25.625" style="292" customWidth="1"/>
    <col min="9476" max="9477" width="5.625" style="292" customWidth="1"/>
    <col min="9478" max="9478" width="8.625" style="292" customWidth="1"/>
    <col min="9479" max="9516" width="11.625" style="292" customWidth="1"/>
    <col min="9517" max="9728" width="9" style="292"/>
    <col min="9729" max="9729" width="9.125" style="292" customWidth="1"/>
    <col min="9730" max="9730" width="12.625" style="292" customWidth="1"/>
    <col min="9731" max="9731" width="25.625" style="292" customWidth="1"/>
    <col min="9732" max="9733" width="5.625" style="292" customWidth="1"/>
    <col min="9734" max="9734" width="8.625" style="292" customWidth="1"/>
    <col min="9735" max="9772" width="11.625" style="292" customWidth="1"/>
    <col min="9773" max="9984" width="9" style="292"/>
    <col min="9985" max="9985" width="9.125" style="292" customWidth="1"/>
    <col min="9986" max="9986" width="12.625" style="292" customWidth="1"/>
    <col min="9987" max="9987" width="25.625" style="292" customWidth="1"/>
    <col min="9988" max="9989" width="5.625" style="292" customWidth="1"/>
    <col min="9990" max="9990" width="8.625" style="292" customWidth="1"/>
    <col min="9991" max="10028" width="11.625" style="292" customWidth="1"/>
    <col min="10029" max="10240" width="9" style="292"/>
    <col min="10241" max="10241" width="9.125" style="292" customWidth="1"/>
    <col min="10242" max="10242" width="12.625" style="292" customWidth="1"/>
    <col min="10243" max="10243" width="25.625" style="292" customWidth="1"/>
    <col min="10244" max="10245" width="5.625" style="292" customWidth="1"/>
    <col min="10246" max="10246" width="8.625" style="292" customWidth="1"/>
    <col min="10247" max="10284" width="11.625" style="292" customWidth="1"/>
    <col min="10285" max="10496" width="9" style="292"/>
    <col min="10497" max="10497" width="9.125" style="292" customWidth="1"/>
    <col min="10498" max="10498" width="12.625" style="292" customWidth="1"/>
    <col min="10499" max="10499" width="25.625" style="292" customWidth="1"/>
    <col min="10500" max="10501" width="5.625" style="292" customWidth="1"/>
    <col min="10502" max="10502" width="8.625" style="292" customWidth="1"/>
    <col min="10503" max="10540" width="11.625" style="292" customWidth="1"/>
    <col min="10541" max="10752" width="9" style="292"/>
    <col min="10753" max="10753" width="9.125" style="292" customWidth="1"/>
    <col min="10754" max="10754" width="12.625" style="292" customWidth="1"/>
    <col min="10755" max="10755" width="25.625" style="292" customWidth="1"/>
    <col min="10756" max="10757" width="5.625" style="292" customWidth="1"/>
    <col min="10758" max="10758" width="8.625" style="292" customWidth="1"/>
    <col min="10759" max="10796" width="11.625" style="292" customWidth="1"/>
    <col min="10797" max="11008" width="9" style="292"/>
    <col min="11009" max="11009" width="9.125" style="292" customWidth="1"/>
    <col min="11010" max="11010" width="12.625" style="292" customWidth="1"/>
    <col min="11011" max="11011" width="25.625" style="292" customWidth="1"/>
    <col min="11012" max="11013" width="5.625" style="292" customWidth="1"/>
    <col min="11014" max="11014" width="8.625" style="292" customWidth="1"/>
    <col min="11015" max="11052" width="11.625" style="292" customWidth="1"/>
    <col min="11053" max="11264" width="9" style="292"/>
    <col min="11265" max="11265" width="9.125" style="292" customWidth="1"/>
    <col min="11266" max="11266" width="12.625" style="292" customWidth="1"/>
    <col min="11267" max="11267" width="25.625" style="292" customWidth="1"/>
    <col min="11268" max="11269" width="5.625" style="292" customWidth="1"/>
    <col min="11270" max="11270" width="8.625" style="292" customWidth="1"/>
    <col min="11271" max="11308" width="11.625" style="292" customWidth="1"/>
    <col min="11309" max="11520" width="9" style="292"/>
    <col min="11521" max="11521" width="9.125" style="292" customWidth="1"/>
    <col min="11522" max="11522" width="12.625" style="292" customWidth="1"/>
    <col min="11523" max="11523" width="25.625" style="292" customWidth="1"/>
    <col min="11524" max="11525" width="5.625" style="292" customWidth="1"/>
    <col min="11526" max="11526" width="8.625" style="292" customWidth="1"/>
    <col min="11527" max="11564" width="11.625" style="292" customWidth="1"/>
    <col min="11565" max="11776" width="9" style="292"/>
    <col min="11777" max="11777" width="9.125" style="292" customWidth="1"/>
    <col min="11778" max="11778" width="12.625" style="292" customWidth="1"/>
    <col min="11779" max="11779" width="25.625" style="292" customWidth="1"/>
    <col min="11780" max="11781" width="5.625" style="292" customWidth="1"/>
    <col min="11782" max="11782" width="8.625" style="292" customWidth="1"/>
    <col min="11783" max="11820" width="11.625" style="292" customWidth="1"/>
    <col min="11821" max="12032" width="9" style="292"/>
    <col min="12033" max="12033" width="9.125" style="292" customWidth="1"/>
    <col min="12034" max="12034" width="12.625" style="292" customWidth="1"/>
    <col min="12035" max="12035" width="25.625" style="292" customWidth="1"/>
    <col min="12036" max="12037" width="5.625" style="292" customWidth="1"/>
    <col min="12038" max="12038" width="8.625" style="292" customWidth="1"/>
    <col min="12039" max="12076" width="11.625" style="292" customWidth="1"/>
    <col min="12077" max="12288" width="9" style="292"/>
    <col min="12289" max="12289" width="9.125" style="292" customWidth="1"/>
    <col min="12290" max="12290" width="12.625" style="292" customWidth="1"/>
    <col min="12291" max="12291" width="25.625" style="292" customWidth="1"/>
    <col min="12292" max="12293" width="5.625" style="292" customWidth="1"/>
    <col min="12294" max="12294" width="8.625" style="292" customWidth="1"/>
    <col min="12295" max="12332" width="11.625" style="292" customWidth="1"/>
    <col min="12333" max="12544" width="9" style="292"/>
    <col min="12545" max="12545" width="9.125" style="292" customWidth="1"/>
    <col min="12546" max="12546" width="12.625" style="292" customWidth="1"/>
    <col min="12547" max="12547" width="25.625" style="292" customWidth="1"/>
    <col min="12548" max="12549" width="5.625" style="292" customWidth="1"/>
    <col min="12550" max="12550" width="8.625" style="292" customWidth="1"/>
    <col min="12551" max="12588" width="11.625" style="292" customWidth="1"/>
    <col min="12589" max="12800" width="9" style="292"/>
    <col min="12801" max="12801" width="9.125" style="292" customWidth="1"/>
    <col min="12802" max="12802" width="12.625" style="292" customWidth="1"/>
    <col min="12803" max="12803" width="25.625" style="292" customWidth="1"/>
    <col min="12804" max="12805" width="5.625" style="292" customWidth="1"/>
    <col min="12806" max="12806" width="8.625" style="292" customWidth="1"/>
    <col min="12807" max="12844" width="11.625" style="292" customWidth="1"/>
    <col min="12845" max="13056" width="9" style="292"/>
    <col min="13057" max="13057" width="9.125" style="292" customWidth="1"/>
    <col min="13058" max="13058" width="12.625" style="292" customWidth="1"/>
    <col min="13059" max="13059" width="25.625" style="292" customWidth="1"/>
    <col min="13060" max="13061" width="5.625" style="292" customWidth="1"/>
    <col min="13062" max="13062" width="8.625" style="292" customWidth="1"/>
    <col min="13063" max="13100" width="11.625" style="292" customWidth="1"/>
    <col min="13101" max="13312" width="9" style="292"/>
    <col min="13313" max="13313" width="9.125" style="292" customWidth="1"/>
    <col min="13314" max="13314" width="12.625" style="292" customWidth="1"/>
    <col min="13315" max="13315" width="25.625" style="292" customWidth="1"/>
    <col min="13316" max="13317" width="5.625" style="292" customWidth="1"/>
    <col min="13318" max="13318" width="8.625" style="292" customWidth="1"/>
    <col min="13319" max="13356" width="11.625" style="292" customWidth="1"/>
    <col min="13357" max="13568" width="9" style="292"/>
    <col min="13569" max="13569" width="9.125" style="292" customWidth="1"/>
    <col min="13570" max="13570" width="12.625" style="292" customWidth="1"/>
    <col min="13571" max="13571" width="25.625" style="292" customWidth="1"/>
    <col min="13572" max="13573" width="5.625" style="292" customWidth="1"/>
    <col min="13574" max="13574" width="8.625" style="292" customWidth="1"/>
    <col min="13575" max="13612" width="11.625" style="292" customWidth="1"/>
    <col min="13613" max="13824" width="9" style="292"/>
    <col min="13825" max="13825" width="9.125" style="292" customWidth="1"/>
    <col min="13826" max="13826" width="12.625" style="292" customWidth="1"/>
    <col min="13827" max="13827" width="25.625" style="292" customWidth="1"/>
    <col min="13828" max="13829" width="5.625" style="292" customWidth="1"/>
    <col min="13830" max="13830" width="8.625" style="292" customWidth="1"/>
    <col min="13831" max="13868" width="11.625" style="292" customWidth="1"/>
    <col min="13869" max="14080" width="9" style="292"/>
    <col min="14081" max="14081" width="9.125" style="292" customWidth="1"/>
    <col min="14082" max="14082" width="12.625" style="292" customWidth="1"/>
    <col min="14083" max="14083" width="25.625" style="292" customWidth="1"/>
    <col min="14084" max="14085" width="5.625" style="292" customWidth="1"/>
    <col min="14086" max="14086" width="8.625" style="292" customWidth="1"/>
    <col min="14087" max="14124" width="11.625" style="292" customWidth="1"/>
    <col min="14125" max="14336" width="9" style="292"/>
    <col min="14337" max="14337" width="9.125" style="292" customWidth="1"/>
    <col min="14338" max="14338" width="12.625" style="292" customWidth="1"/>
    <col min="14339" max="14339" width="25.625" style="292" customWidth="1"/>
    <col min="14340" max="14341" width="5.625" style="292" customWidth="1"/>
    <col min="14342" max="14342" width="8.625" style="292" customWidth="1"/>
    <col min="14343" max="14380" width="11.625" style="292" customWidth="1"/>
    <col min="14381" max="14592" width="9" style="292"/>
    <col min="14593" max="14593" width="9.125" style="292" customWidth="1"/>
    <col min="14594" max="14594" width="12.625" style="292" customWidth="1"/>
    <col min="14595" max="14595" width="25.625" style="292" customWidth="1"/>
    <col min="14596" max="14597" width="5.625" style="292" customWidth="1"/>
    <col min="14598" max="14598" width="8.625" style="292" customWidth="1"/>
    <col min="14599" max="14636" width="11.625" style="292" customWidth="1"/>
    <col min="14637" max="14848" width="9" style="292"/>
    <col min="14849" max="14849" width="9.125" style="292" customWidth="1"/>
    <col min="14850" max="14850" width="12.625" style="292" customWidth="1"/>
    <col min="14851" max="14851" width="25.625" style="292" customWidth="1"/>
    <col min="14852" max="14853" width="5.625" style="292" customWidth="1"/>
    <col min="14854" max="14854" width="8.625" style="292" customWidth="1"/>
    <col min="14855" max="14892" width="11.625" style="292" customWidth="1"/>
    <col min="14893" max="15104" width="9" style="292"/>
    <col min="15105" max="15105" width="9.125" style="292" customWidth="1"/>
    <col min="15106" max="15106" width="12.625" style="292" customWidth="1"/>
    <col min="15107" max="15107" width="25.625" style="292" customWidth="1"/>
    <col min="15108" max="15109" width="5.625" style="292" customWidth="1"/>
    <col min="15110" max="15110" width="8.625" style="292" customWidth="1"/>
    <col min="15111" max="15148" width="11.625" style="292" customWidth="1"/>
    <col min="15149" max="15360" width="9" style="292"/>
    <col min="15361" max="15361" width="9.125" style="292" customWidth="1"/>
    <col min="15362" max="15362" width="12.625" style="292" customWidth="1"/>
    <col min="15363" max="15363" width="25.625" style="292" customWidth="1"/>
    <col min="15364" max="15365" width="5.625" style="292" customWidth="1"/>
    <col min="15366" max="15366" width="8.625" style="292" customWidth="1"/>
    <col min="15367" max="15404" width="11.625" style="292" customWidth="1"/>
    <col min="15405" max="15616" width="9" style="292"/>
    <col min="15617" max="15617" width="9.125" style="292" customWidth="1"/>
    <col min="15618" max="15618" width="12.625" style="292" customWidth="1"/>
    <col min="15619" max="15619" width="25.625" style="292" customWidth="1"/>
    <col min="15620" max="15621" width="5.625" style="292" customWidth="1"/>
    <col min="15622" max="15622" width="8.625" style="292" customWidth="1"/>
    <col min="15623" max="15660" width="11.625" style="292" customWidth="1"/>
    <col min="15661" max="15872" width="9" style="292"/>
    <col min="15873" max="15873" width="9.125" style="292" customWidth="1"/>
    <col min="15874" max="15874" width="12.625" style="292" customWidth="1"/>
    <col min="15875" max="15875" width="25.625" style="292" customWidth="1"/>
    <col min="15876" max="15877" width="5.625" style="292" customWidth="1"/>
    <col min="15878" max="15878" width="8.625" style="292" customWidth="1"/>
    <col min="15879" max="15916" width="11.625" style="292" customWidth="1"/>
    <col min="15917" max="16128" width="9" style="292"/>
    <col min="16129" max="16129" width="9.125" style="292" customWidth="1"/>
    <col min="16130" max="16130" width="12.625" style="292" customWidth="1"/>
    <col min="16131" max="16131" width="25.625" style="292" customWidth="1"/>
    <col min="16132" max="16133" width="5.625" style="292" customWidth="1"/>
    <col min="16134" max="16134" width="8.625" style="292" customWidth="1"/>
    <col min="16135" max="16172" width="11.625" style="292" customWidth="1"/>
    <col min="16173" max="16384" width="9" style="292"/>
  </cols>
  <sheetData>
    <row r="1" spans="1:44" x14ac:dyDescent="0.15">
      <c r="A1" s="292" t="s">
        <v>286</v>
      </c>
      <c r="B1" s="292"/>
      <c r="C1" s="292"/>
      <c r="D1" s="292"/>
      <c r="E1" s="292"/>
      <c r="F1" s="293" t="s">
        <v>287</v>
      </c>
      <c r="G1" s="294"/>
      <c r="H1" s="294"/>
      <c r="I1" s="295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2"/>
      <c r="AA1" s="294"/>
      <c r="AB1" s="294"/>
      <c r="AC1" s="294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</row>
    <row r="2" spans="1:44" x14ac:dyDescent="0.15">
      <c r="A2" s="294" t="s">
        <v>360</v>
      </c>
      <c r="B2" s="292"/>
      <c r="C2" s="292"/>
      <c r="D2" s="292"/>
      <c r="E2" s="292"/>
      <c r="F2" s="292"/>
      <c r="G2" s="294"/>
      <c r="H2" s="294"/>
      <c r="I2" s="294"/>
      <c r="J2" s="296"/>
      <c r="K2" s="296"/>
      <c r="L2" s="294"/>
      <c r="M2" s="296"/>
      <c r="N2" s="296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7" t="s">
        <v>288</v>
      </c>
    </row>
    <row r="3" spans="1:44" x14ac:dyDescent="0.15">
      <c r="A3" s="292" t="s">
        <v>361</v>
      </c>
      <c r="B3" s="292"/>
      <c r="C3" s="292"/>
      <c r="D3" s="292"/>
      <c r="E3" s="292"/>
      <c r="F3" s="292"/>
      <c r="G3" s="294"/>
      <c r="H3" s="294"/>
      <c r="I3" s="294"/>
      <c r="J3" s="296"/>
      <c r="K3" s="296"/>
      <c r="L3" s="294"/>
      <c r="M3" s="296"/>
      <c r="N3" s="296"/>
      <c r="O3" s="294"/>
      <c r="P3" s="298"/>
      <c r="Q3" s="298"/>
      <c r="R3" s="298"/>
      <c r="S3" s="298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7" t="str">
        <f>IF(OR($F$1="1",$F$1="2"),"（注）灰色網掛けの項目は数値未反映です。","")</f>
        <v>（注）灰色網掛けの項目は数値未反映です。</v>
      </c>
    </row>
    <row r="4" spans="1:44" s="308" customFormat="1" x14ac:dyDescent="0.15">
      <c r="A4" s="299"/>
      <c r="B4" s="299"/>
      <c r="C4" s="299"/>
      <c r="D4" s="299"/>
      <c r="E4" s="299"/>
      <c r="F4" s="299"/>
      <c r="G4" s="300" t="s">
        <v>346</v>
      </c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2"/>
      <c r="U4" s="300" t="s">
        <v>353</v>
      </c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2"/>
      <c r="AJ4" s="300" t="s">
        <v>356</v>
      </c>
      <c r="AK4" s="301"/>
      <c r="AL4" s="303"/>
      <c r="AM4" s="301"/>
      <c r="AN4" s="301"/>
      <c r="AO4" s="304"/>
      <c r="AP4" s="305" t="s">
        <v>289</v>
      </c>
      <c r="AQ4" s="306"/>
      <c r="AR4" s="307"/>
    </row>
    <row r="5" spans="1:44" s="308" customFormat="1" ht="18.75" x14ac:dyDescent="0.4">
      <c r="A5" s="309"/>
      <c r="B5" s="309"/>
      <c r="C5" s="309"/>
      <c r="D5" s="309"/>
      <c r="E5" s="309"/>
      <c r="F5" s="433" t="s">
        <v>290</v>
      </c>
      <c r="G5" s="310"/>
      <c r="H5" s="311"/>
      <c r="I5" s="312"/>
      <c r="J5" s="313"/>
      <c r="K5" s="314"/>
      <c r="L5" s="301"/>
      <c r="M5" s="314"/>
      <c r="N5" s="314"/>
      <c r="O5" s="301"/>
      <c r="P5" s="301"/>
      <c r="Q5" s="301"/>
      <c r="R5" s="301"/>
      <c r="S5" s="301"/>
      <c r="T5" s="302"/>
      <c r="U5" s="310" t="s">
        <v>352</v>
      </c>
      <c r="V5" s="315"/>
      <c r="W5" s="315"/>
      <c r="X5" s="310" t="s">
        <v>291</v>
      </c>
      <c r="Y5" s="311"/>
      <c r="Z5" s="315"/>
      <c r="AA5" s="316" t="s">
        <v>354</v>
      </c>
      <c r="AB5" s="314"/>
      <c r="AC5" s="314"/>
      <c r="AD5" s="314"/>
      <c r="AE5" s="314"/>
      <c r="AF5" s="314"/>
      <c r="AG5" s="314"/>
      <c r="AH5" s="314"/>
      <c r="AI5" s="317"/>
      <c r="AJ5" s="310" t="s">
        <v>357</v>
      </c>
      <c r="AK5" s="311"/>
      <c r="AL5" s="312"/>
      <c r="AM5" s="310" t="s">
        <v>357</v>
      </c>
      <c r="AN5" s="311"/>
      <c r="AO5" s="312"/>
      <c r="AP5" s="318" t="s">
        <v>358</v>
      </c>
      <c r="AQ5" s="319"/>
      <c r="AR5" s="312"/>
    </row>
    <row r="6" spans="1:44" s="308" customFormat="1" ht="18.75" x14ac:dyDescent="0.4">
      <c r="A6" s="309" t="s">
        <v>292</v>
      </c>
      <c r="B6" s="309" t="s">
        <v>345</v>
      </c>
      <c r="C6" s="309" t="s">
        <v>373</v>
      </c>
      <c r="D6" s="309" t="s">
        <v>293</v>
      </c>
      <c r="E6" s="309" t="s">
        <v>294</v>
      </c>
      <c r="F6" s="433"/>
      <c r="G6" s="320" t="s">
        <v>295</v>
      </c>
      <c r="H6" s="321"/>
      <c r="I6" s="322"/>
      <c r="J6" s="323" t="s">
        <v>296</v>
      </c>
      <c r="K6" s="302"/>
      <c r="L6" s="324"/>
      <c r="M6" s="323" t="s">
        <v>347</v>
      </c>
      <c r="N6" s="302"/>
      <c r="O6" s="324"/>
      <c r="P6" s="325" t="s">
        <v>348</v>
      </c>
      <c r="Q6" s="301"/>
      <c r="R6" s="301"/>
      <c r="S6" s="301"/>
      <c r="T6" s="302"/>
      <c r="U6" s="326" t="s">
        <v>296</v>
      </c>
      <c r="V6" s="327"/>
      <c r="W6" s="327"/>
      <c r="X6" s="326" t="s">
        <v>351</v>
      </c>
      <c r="Y6" s="328"/>
      <c r="Z6" s="327"/>
      <c r="AA6" s="326" t="s">
        <v>297</v>
      </c>
      <c r="AB6" s="328"/>
      <c r="AC6" s="327"/>
      <c r="AD6" s="326" t="s">
        <v>347</v>
      </c>
      <c r="AE6" s="328"/>
      <c r="AF6" s="327"/>
      <c r="AG6" s="326" t="s">
        <v>355</v>
      </c>
      <c r="AH6" s="328"/>
      <c r="AI6" s="327"/>
      <c r="AJ6" s="326" t="s">
        <v>298</v>
      </c>
      <c r="AK6" s="328"/>
      <c r="AL6" s="322"/>
      <c r="AM6" s="326" t="s">
        <v>359</v>
      </c>
      <c r="AN6" s="328"/>
      <c r="AO6" s="322"/>
      <c r="AP6" s="320" t="s">
        <v>299</v>
      </c>
      <c r="AQ6" s="321"/>
      <c r="AR6" s="322"/>
    </row>
    <row r="7" spans="1:44" s="308" customFormat="1" ht="18.75" x14ac:dyDescent="0.4">
      <c r="A7" s="329"/>
      <c r="B7" s="329"/>
      <c r="C7" s="329"/>
      <c r="D7" s="329"/>
      <c r="E7" s="329"/>
      <c r="F7" s="329"/>
      <c r="G7" s="330" t="s">
        <v>165</v>
      </c>
      <c r="H7" s="330" t="s">
        <v>166</v>
      </c>
      <c r="I7" s="330" t="s">
        <v>241</v>
      </c>
      <c r="J7" s="330" t="s">
        <v>165</v>
      </c>
      <c r="K7" s="330" t="s">
        <v>166</v>
      </c>
      <c r="L7" s="330" t="s">
        <v>241</v>
      </c>
      <c r="M7" s="330" t="s">
        <v>165</v>
      </c>
      <c r="N7" s="330" t="s">
        <v>166</v>
      </c>
      <c r="O7" s="330" t="s">
        <v>241</v>
      </c>
      <c r="P7" s="330" t="s">
        <v>165</v>
      </c>
      <c r="Q7" s="331" t="s">
        <v>349</v>
      </c>
      <c r="R7" s="331" t="s">
        <v>350</v>
      </c>
      <c r="S7" s="330" t="s">
        <v>166</v>
      </c>
      <c r="T7" s="330" t="s">
        <v>241</v>
      </c>
      <c r="U7" s="330" t="s">
        <v>165</v>
      </c>
      <c r="V7" s="330" t="s">
        <v>166</v>
      </c>
      <c r="W7" s="330" t="s">
        <v>241</v>
      </c>
      <c r="X7" s="330" t="s">
        <v>165</v>
      </c>
      <c r="Y7" s="330" t="s">
        <v>166</v>
      </c>
      <c r="Z7" s="330" t="s">
        <v>241</v>
      </c>
      <c r="AA7" s="330" t="s">
        <v>165</v>
      </c>
      <c r="AB7" s="330" t="s">
        <v>166</v>
      </c>
      <c r="AC7" s="330" t="s">
        <v>241</v>
      </c>
      <c r="AD7" s="330" t="s">
        <v>165</v>
      </c>
      <c r="AE7" s="330" t="s">
        <v>166</v>
      </c>
      <c r="AF7" s="330" t="s">
        <v>241</v>
      </c>
      <c r="AG7" s="330" t="s">
        <v>165</v>
      </c>
      <c r="AH7" s="330" t="s">
        <v>166</v>
      </c>
      <c r="AI7" s="330" t="s">
        <v>241</v>
      </c>
      <c r="AJ7" s="330" t="s">
        <v>165</v>
      </c>
      <c r="AK7" s="330" t="s">
        <v>166</v>
      </c>
      <c r="AL7" s="330" t="s">
        <v>241</v>
      </c>
      <c r="AM7" s="330" t="s">
        <v>165</v>
      </c>
      <c r="AN7" s="330" t="s">
        <v>166</v>
      </c>
      <c r="AO7" s="330" t="s">
        <v>241</v>
      </c>
      <c r="AP7" s="330" t="s">
        <v>165</v>
      </c>
      <c r="AQ7" s="330" t="s">
        <v>166</v>
      </c>
      <c r="AR7" s="332" t="s">
        <v>300</v>
      </c>
    </row>
    <row r="8" spans="1:44" x14ac:dyDescent="0.15">
      <c r="A8" s="333" t="s">
        <v>301</v>
      </c>
      <c r="B8" s="333" t="s">
        <v>242</v>
      </c>
      <c r="C8" s="333" t="s">
        <v>313</v>
      </c>
      <c r="D8" s="334" t="s">
        <v>302</v>
      </c>
      <c r="E8" s="334" t="s">
        <v>303</v>
      </c>
      <c r="F8" s="334" t="s">
        <v>304</v>
      </c>
      <c r="G8" s="335">
        <v>43115</v>
      </c>
      <c r="H8" s="335">
        <v>43221</v>
      </c>
      <c r="I8" s="336">
        <v>99.8</v>
      </c>
      <c r="J8" s="335">
        <v>5850</v>
      </c>
      <c r="K8" s="335">
        <v>7749</v>
      </c>
      <c r="L8" s="336">
        <v>75.5</v>
      </c>
      <c r="M8" s="335">
        <v>5045</v>
      </c>
      <c r="N8" s="335">
        <v>6205</v>
      </c>
      <c r="O8" s="336">
        <v>81.3</v>
      </c>
      <c r="P8" s="335">
        <v>805</v>
      </c>
      <c r="Q8" s="335">
        <v>784</v>
      </c>
      <c r="R8" s="335">
        <v>21</v>
      </c>
      <c r="S8" s="335">
        <v>1544</v>
      </c>
      <c r="T8" s="336">
        <v>52.1</v>
      </c>
      <c r="U8" s="335">
        <v>30401</v>
      </c>
      <c r="V8" s="335">
        <v>30609</v>
      </c>
      <c r="W8" s="336">
        <v>99.3</v>
      </c>
      <c r="X8" s="335">
        <v>18497</v>
      </c>
      <c r="Y8" s="335">
        <v>18554</v>
      </c>
      <c r="Z8" s="337">
        <v>99.7</v>
      </c>
      <c r="AA8" s="335">
        <v>1913</v>
      </c>
      <c r="AB8" s="338">
        <v>12843</v>
      </c>
      <c r="AC8" s="336">
        <v>14.9</v>
      </c>
      <c r="AD8" s="339">
        <v>1661</v>
      </c>
      <c r="AE8" s="339">
        <v>10713</v>
      </c>
      <c r="AF8" s="337">
        <v>15.5</v>
      </c>
      <c r="AG8" s="339">
        <v>252</v>
      </c>
      <c r="AH8" s="339">
        <v>2130</v>
      </c>
      <c r="AI8" s="337">
        <v>11.8</v>
      </c>
      <c r="AJ8" s="339">
        <v>20690</v>
      </c>
      <c r="AK8" s="339">
        <v>26850</v>
      </c>
      <c r="AL8" s="337">
        <v>77.099999999999994</v>
      </c>
      <c r="AM8" s="339">
        <v>24021</v>
      </c>
      <c r="AN8" s="339">
        <v>26918</v>
      </c>
      <c r="AO8" s="337">
        <v>89.2</v>
      </c>
      <c r="AP8" s="339">
        <v>63155</v>
      </c>
      <c r="AQ8" s="339">
        <v>21753</v>
      </c>
      <c r="AR8" s="337">
        <v>2.9</v>
      </c>
    </row>
    <row r="9" spans="1:44" x14ac:dyDescent="0.15">
      <c r="A9" s="340" t="s">
        <v>305</v>
      </c>
      <c r="B9" s="340" t="s">
        <v>242</v>
      </c>
      <c r="C9" s="340" t="s">
        <v>313</v>
      </c>
      <c r="D9" s="308" t="s">
        <v>302</v>
      </c>
      <c r="E9" s="308" t="s">
        <v>303</v>
      </c>
      <c r="F9" s="308" t="s">
        <v>304</v>
      </c>
      <c r="G9" s="341">
        <v>43115</v>
      </c>
      <c r="H9" s="341">
        <v>43221</v>
      </c>
      <c r="I9" s="342">
        <v>99.8</v>
      </c>
      <c r="J9" s="341">
        <v>5850</v>
      </c>
      <c r="K9" s="341">
        <v>7749</v>
      </c>
      <c r="L9" s="342">
        <v>75.5</v>
      </c>
      <c r="M9" s="341">
        <v>5045</v>
      </c>
      <c r="N9" s="341">
        <v>6205</v>
      </c>
      <c r="O9" s="342">
        <v>81.3</v>
      </c>
      <c r="P9" s="341">
        <v>805</v>
      </c>
      <c r="Q9" s="341">
        <v>784</v>
      </c>
      <c r="R9" s="341">
        <v>21</v>
      </c>
      <c r="S9" s="341">
        <v>1544</v>
      </c>
      <c r="T9" s="342">
        <v>52.1</v>
      </c>
      <c r="U9" s="341">
        <v>30401</v>
      </c>
      <c r="V9" s="341">
        <v>30609</v>
      </c>
      <c r="W9" s="342">
        <v>99.3</v>
      </c>
      <c r="X9" s="341">
        <v>18497</v>
      </c>
      <c r="Y9" s="341">
        <v>18554</v>
      </c>
      <c r="Z9" s="343">
        <v>99.7</v>
      </c>
      <c r="AA9" s="341">
        <v>1913</v>
      </c>
      <c r="AB9" s="344">
        <v>12843</v>
      </c>
      <c r="AC9" s="342">
        <v>14.9</v>
      </c>
      <c r="AD9" s="345">
        <v>1661</v>
      </c>
      <c r="AE9" s="345">
        <v>10713</v>
      </c>
      <c r="AF9" s="343">
        <v>15.5</v>
      </c>
      <c r="AG9" s="345">
        <v>252</v>
      </c>
      <c r="AH9" s="345">
        <v>2130</v>
      </c>
      <c r="AI9" s="343">
        <v>11.8</v>
      </c>
      <c r="AJ9" s="345">
        <v>20690</v>
      </c>
      <c r="AK9" s="345">
        <v>26850</v>
      </c>
      <c r="AL9" s="343">
        <v>77.099999999999994</v>
      </c>
      <c r="AM9" s="345">
        <v>24021</v>
      </c>
      <c r="AN9" s="345">
        <v>26918</v>
      </c>
      <c r="AO9" s="343">
        <v>89.2</v>
      </c>
      <c r="AP9" s="345">
        <v>63155</v>
      </c>
      <c r="AQ9" s="345">
        <v>21753</v>
      </c>
      <c r="AR9" s="343">
        <v>2.9</v>
      </c>
    </row>
    <row r="10" spans="1:44" x14ac:dyDescent="0.15">
      <c r="A10" s="340" t="s">
        <v>306</v>
      </c>
      <c r="B10" s="340" t="s">
        <v>243</v>
      </c>
      <c r="C10" s="340" t="s">
        <v>320</v>
      </c>
      <c r="D10" s="308" t="s">
        <v>302</v>
      </c>
      <c r="E10" s="308" t="s">
        <v>303</v>
      </c>
      <c r="F10" s="308" t="s">
        <v>304</v>
      </c>
      <c r="G10" s="341">
        <v>0</v>
      </c>
      <c r="H10" s="341">
        <v>0</v>
      </c>
      <c r="J10" s="341">
        <v>4</v>
      </c>
      <c r="K10" s="341">
        <v>5</v>
      </c>
      <c r="L10" s="342">
        <v>80</v>
      </c>
      <c r="M10" s="341">
        <v>0</v>
      </c>
      <c r="N10" s="341">
        <v>0</v>
      </c>
      <c r="P10" s="341">
        <v>4</v>
      </c>
      <c r="Q10" s="341">
        <v>4</v>
      </c>
      <c r="R10" s="341">
        <v>0</v>
      </c>
      <c r="S10" s="341">
        <v>5</v>
      </c>
      <c r="T10" s="342">
        <v>80</v>
      </c>
      <c r="U10" s="341">
        <v>14</v>
      </c>
      <c r="V10" s="341">
        <v>14</v>
      </c>
      <c r="W10" s="342">
        <v>100</v>
      </c>
      <c r="X10" s="341">
        <v>0</v>
      </c>
      <c r="Y10" s="341">
        <v>0</v>
      </c>
      <c r="AA10" s="341">
        <v>0</v>
      </c>
      <c r="AB10" s="344">
        <v>4</v>
      </c>
      <c r="AC10" s="342">
        <v>0</v>
      </c>
      <c r="AD10" s="345">
        <v>0</v>
      </c>
      <c r="AE10" s="345">
        <v>0</v>
      </c>
      <c r="AG10" s="345">
        <v>0</v>
      </c>
      <c r="AH10" s="345">
        <v>4</v>
      </c>
      <c r="AI10" s="343">
        <v>0</v>
      </c>
      <c r="AJ10" s="345">
        <v>2</v>
      </c>
      <c r="AK10" s="345">
        <v>7</v>
      </c>
      <c r="AL10" s="343">
        <v>28.6</v>
      </c>
      <c r="AM10" s="345">
        <v>3</v>
      </c>
      <c r="AN10" s="345">
        <v>7</v>
      </c>
      <c r="AO10" s="343">
        <v>42.9</v>
      </c>
      <c r="AP10" s="345">
        <v>17</v>
      </c>
      <c r="AQ10" s="345">
        <v>8</v>
      </c>
      <c r="AR10" s="343">
        <v>2.1</v>
      </c>
    </row>
    <row r="11" spans="1:44" x14ac:dyDescent="0.15">
      <c r="A11" s="340" t="s">
        <v>306</v>
      </c>
      <c r="B11" s="340" t="s">
        <v>244</v>
      </c>
      <c r="C11" s="340" t="s">
        <v>307</v>
      </c>
      <c r="D11" s="308" t="s">
        <v>302</v>
      </c>
      <c r="E11" s="308" t="s">
        <v>303</v>
      </c>
      <c r="F11" s="308" t="s">
        <v>304</v>
      </c>
      <c r="G11" s="341">
        <v>0</v>
      </c>
      <c r="H11" s="341">
        <v>7</v>
      </c>
      <c r="I11" s="342">
        <v>0</v>
      </c>
      <c r="J11" s="341">
        <v>0</v>
      </c>
      <c r="K11" s="341">
        <v>0</v>
      </c>
      <c r="M11" s="341">
        <v>0</v>
      </c>
      <c r="N11" s="341">
        <v>0</v>
      </c>
      <c r="P11" s="341">
        <v>0</v>
      </c>
      <c r="Q11" s="341">
        <v>0</v>
      </c>
      <c r="R11" s="341">
        <v>0</v>
      </c>
      <c r="S11" s="341">
        <v>0</v>
      </c>
      <c r="U11" s="341">
        <v>2</v>
      </c>
      <c r="V11" s="341">
        <v>2</v>
      </c>
      <c r="W11" s="342">
        <v>100</v>
      </c>
      <c r="X11" s="341">
        <v>2</v>
      </c>
      <c r="Y11" s="341">
        <v>2</v>
      </c>
      <c r="Z11" s="343">
        <v>100</v>
      </c>
      <c r="AA11" s="341">
        <v>0</v>
      </c>
      <c r="AB11" s="344">
        <v>0</v>
      </c>
      <c r="AD11" s="345">
        <v>0</v>
      </c>
      <c r="AE11" s="345">
        <v>0</v>
      </c>
      <c r="AG11" s="345">
        <v>0</v>
      </c>
      <c r="AH11" s="345">
        <v>0</v>
      </c>
      <c r="AJ11" s="345">
        <v>0</v>
      </c>
      <c r="AK11" s="345">
        <v>0</v>
      </c>
      <c r="AM11" s="345">
        <v>0</v>
      </c>
      <c r="AN11" s="345">
        <v>0</v>
      </c>
      <c r="AP11" s="345">
        <v>0</v>
      </c>
      <c r="AQ11" s="345">
        <v>0</v>
      </c>
    </row>
    <row r="12" spans="1:44" x14ac:dyDescent="0.15">
      <c r="A12" s="340" t="s">
        <v>306</v>
      </c>
      <c r="B12" s="340" t="s">
        <v>245</v>
      </c>
      <c r="C12" s="340" t="s">
        <v>308</v>
      </c>
      <c r="D12" s="308" t="s">
        <v>302</v>
      </c>
      <c r="E12" s="308" t="s">
        <v>303</v>
      </c>
      <c r="F12" s="308" t="s">
        <v>304</v>
      </c>
      <c r="G12" s="341">
        <v>0</v>
      </c>
      <c r="H12" s="341">
        <v>0</v>
      </c>
      <c r="J12" s="341">
        <v>40</v>
      </c>
      <c r="K12" s="341">
        <v>50</v>
      </c>
      <c r="L12" s="342">
        <v>80</v>
      </c>
      <c r="M12" s="341">
        <v>30</v>
      </c>
      <c r="N12" s="341">
        <v>40</v>
      </c>
      <c r="O12" s="342">
        <v>75</v>
      </c>
      <c r="P12" s="341">
        <v>10</v>
      </c>
      <c r="Q12" s="341">
        <v>10</v>
      </c>
      <c r="R12" s="341">
        <v>0</v>
      </c>
      <c r="S12" s="341">
        <v>10</v>
      </c>
      <c r="T12" s="342">
        <v>100</v>
      </c>
      <c r="U12" s="341">
        <v>194</v>
      </c>
      <c r="V12" s="341">
        <v>194</v>
      </c>
      <c r="W12" s="342">
        <v>100</v>
      </c>
      <c r="X12" s="341">
        <v>110</v>
      </c>
      <c r="Y12" s="341">
        <v>110</v>
      </c>
      <c r="Z12" s="343">
        <v>100</v>
      </c>
      <c r="AA12" s="341">
        <v>34</v>
      </c>
      <c r="AB12" s="344">
        <v>57</v>
      </c>
      <c r="AC12" s="342">
        <v>59.6</v>
      </c>
      <c r="AD12" s="345">
        <v>33</v>
      </c>
      <c r="AE12" s="345">
        <v>56</v>
      </c>
      <c r="AF12" s="343">
        <v>58.9</v>
      </c>
      <c r="AG12" s="345">
        <v>1</v>
      </c>
      <c r="AH12" s="345">
        <v>1</v>
      </c>
      <c r="AI12" s="343">
        <v>100</v>
      </c>
      <c r="AJ12" s="345">
        <v>173</v>
      </c>
      <c r="AK12" s="345">
        <v>202</v>
      </c>
      <c r="AL12" s="343">
        <v>85.6</v>
      </c>
      <c r="AM12" s="345">
        <v>197</v>
      </c>
      <c r="AN12" s="345">
        <v>202</v>
      </c>
      <c r="AO12" s="343">
        <v>97.5</v>
      </c>
      <c r="AP12" s="345">
        <v>352</v>
      </c>
      <c r="AQ12" s="345">
        <v>87</v>
      </c>
      <c r="AR12" s="343">
        <v>4</v>
      </c>
    </row>
    <row r="13" spans="1:44" x14ac:dyDescent="0.15">
      <c r="A13" s="340" t="s">
        <v>306</v>
      </c>
      <c r="B13" s="340" t="s">
        <v>246</v>
      </c>
      <c r="C13" s="340" t="s">
        <v>309</v>
      </c>
      <c r="D13" s="308" t="s">
        <v>302</v>
      </c>
      <c r="E13" s="308" t="s">
        <v>303</v>
      </c>
      <c r="F13" s="308" t="s">
        <v>304</v>
      </c>
      <c r="G13" s="341">
        <v>0</v>
      </c>
      <c r="H13" s="341">
        <v>0</v>
      </c>
      <c r="J13" s="341">
        <v>4</v>
      </c>
      <c r="K13" s="341">
        <v>4</v>
      </c>
      <c r="L13" s="342">
        <v>100</v>
      </c>
      <c r="M13" s="341">
        <v>4</v>
      </c>
      <c r="N13" s="341">
        <v>4</v>
      </c>
      <c r="O13" s="342">
        <v>100</v>
      </c>
      <c r="P13" s="341">
        <v>0</v>
      </c>
      <c r="Q13" s="341">
        <v>0</v>
      </c>
      <c r="R13" s="341">
        <v>0</v>
      </c>
      <c r="S13" s="341">
        <v>0</v>
      </c>
      <c r="U13" s="341">
        <v>16</v>
      </c>
      <c r="V13" s="341">
        <v>16</v>
      </c>
      <c r="W13" s="342">
        <v>100</v>
      </c>
      <c r="X13" s="341">
        <v>15</v>
      </c>
      <c r="Y13" s="341">
        <v>15</v>
      </c>
      <c r="Z13" s="343">
        <v>100</v>
      </c>
      <c r="AA13" s="341">
        <v>1</v>
      </c>
      <c r="AB13" s="344">
        <v>11</v>
      </c>
      <c r="AC13" s="342">
        <v>9.1</v>
      </c>
      <c r="AD13" s="345">
        <v>1</v>
      </c>
      <c r="AE13" s="345">
        <v>10</v>
      </c>
      <c r="AF13" s="343">
        <v>10</v>
      </c>
      <c r="AG13" s="345">
        <v>0</v>
      </c>
      <c r="AH13" s="345">
        <v>1</v>
      </c>
      <c r="AI13" s="343">
        <v>0</v>
      </c>
      <c r="AJ13" s="345">
        <v>14</v>
      </c>
      <c r="AK13" s="345">
        <v>16</v>
      </c>
      <c r="AL13" s="343">
        <v>87.5</v>
      </c>
      <c r="AM13" s="345">
        <v>16</v>
      </c>
      <c r="AN13" s="345">
        <v>16</v>
      </c>
      <c r="AO13" s="343">
        <v>100</v>
      </c>
      <c r="AP13" s="345">
        <v>22</v>
      </c>
      <c r="AQ13" s="345">
        <v>12</v>
      </c>
      <c r="AR13" s="343">
        <v>1.8</v>
      </c>
    </row>
    <row r="14" spans="1:44" x14ac:dyDescent="0.15">
      <c r="A14" s="340" t="s">
        <v>306</v>
      </c>
      <c r="B14" s="340" t="s">
        <v>247</v>
      </c>
      <c r="C14" s="340" t="s">
        <v>310</v>
      </c>
      <c r="D14" s="308" t="s">
        <v>302</v>
      </c>
      <c r="E14" s="308" t="s">
        <v>303</v>
      </c>
      <c r="F14" s="308" t="s">
        <v>304</v>
      </c>
      <c r="G14" s="341">
        <v>1</v>
      </c>
      <c r="H14" s="341">
        <v>1</v>
      </c>
      <c r="I14" s="342">
        <v>100</v>
      </c>
      <c r="J14" s="341">
        <v>7</v>
      </c>
      <c r="K14" s="341">
        <v>7</v>
      </c>
      <c r="L14" s="342">
        <v>100</v>
      </c>
      <c r="M14" s="341">
        <v>7</v>
      </c>
      <c r="N14" s="341">
        <v>7</v>
      </c>
      <c r="O14" s="342">
        <v>100</v>
      </c>
      <c r="P14" s="341">
        <v>0</v>
      </c>
      <c r="Q14" s="341">
        <v>0</v>
      </c>
      <c r="R14" s="341">
        <v>0</v>
      </c>
      <c r="S14" s="341">
        <v>0</v>
      </c>
      <c r="U14" s="341">
        <v>61</v>
      </c>
      <c r="V14" s="341">
        <v>61</v>
      </c>
      <c r="W14" s="342">
        <v>100</v>
      </c>
      <c r="X14" s="341">
        <v>47</v>
      </c>
      <c r="Y14" s="341">
        <v>47</v>
      </c>
      <c r="Z14" s="343">
        <v>100</v>
      </c>
      <c r="AA14" s="341">
        <v>6</v>
      </c>
      <c r="AB14" s="344">
        <v>38</v>
      </c>
      <c r="AC14" s="342">
        <v>15.8</v>
      </c>
      <c r="AD14" s="345">
        <v>6</v>
      </c>
      <c r="AE14" s="345">
        <v>36</v>
      </c>
      <c r="AF14" s="343">
        <v>16.7</v>
      </c>
      <c r="AG14" s="345">
        <v>0</v>
      </c>
      <c r="AH14" s="345">
        <v>2</v>
      </c>
      <c r="AI14" s="343">
        <v>0</v>
      </c>
      <c r="AJ14" s="345">
        <v>26</v>
      </c>
      <c r="AK14" s="345">
        <v>53</v>
      </c>
      <c r="AL14" s="343">
        <v>49.1</v>
      </c>
      <c r="AM14" s="345">
        <v>27</v>
      </c>
      <c r="AN14" s="345">
        <v>53</v>
      </c>
      <c r="AO14" s="343">
        <v>50.9</v>
      </c>
      <c r="AP14" s="345">
        <v>78</v>
      </c>
      <c r="AQ14" s="345">
        <v>44</v>
      </c>
      <c r="AR14" s="343">
        <v>1.8</v>
      </c>
    </row>
    <row r="15" spans="1:44" x14ac:dyDescent="0.15">
      <c r="A15" s="340" t="s">
        <v>306</v>
      </c>
      <c r="B15" s="340" t="s">
        <v>248</v>
      </c>
      <c r="C15" s="340" t="s">
        <v>311</v>
      </c>
      <c r="D15" s="308" t="s">
        <v>302</v>
      </c>
      <c r="E15" s="308" t="s">
        <v>303</v>
      </c>
      <c r="F15" s="308" t="s">
        <v>304</v>
      </c>
      <c r="G15" s="341">
        <v>0</v>
      </c>
      <c r="H15" s="341">
        <v>0</v>
      </c>
      <c r="J15" s="341">
        <v>4</v>
      </c>
      <c r="K15" s="341">
        <v>4</v>
      </c>
      <c r="L15" s="342">
        <v>100</v>
      </c>
      <c r="M15" s="341">
        <v>3</v>
      </c>
      <c r="N15" s="341">
        <v>3</v>
      </c>
      <c r="O15" s="342">
        <v>100</v>
      </c>
      <c r="P15" s="341">
        <v>1</v>
      </c>
      <c r="Q15" s="341">
        <v>1</v>
      </c>
      <c r="R15" s="341">
        <v>0</v>
      </c>
      <c r="S15" s="341">
        <v>1</v>
      </c>
      <c r="T15" s="342">
        <v>100</v>
      </c>
      <c r="U15" s="341">
        <v>16</v>
      </c>
      <c r="V15" s="341">
        <v>16</v>
      </c>
      <c r="W15" s="342">
        <v>100</v>
      </c>
      <c r="X15" s="341">
        <v>9</v>
      </c>
      <c r="Y15" s="341">
        <v>9</v>
      </c>
      <c r="Z15" s="343">
        <v>100</v>
      </c>
      <c r="AA15" s="341">
        <v>1</v>
      </c>
      <c r="AB15" s="344">
        <v>8</v>
      </c>
      <c r="AC15" s="342">
        <v>12.5</v>
      </c>
      <c r="AD15" s="345">
        <v>0</v>
      </c>
      <c r="AE15" s="345">
        <v>5</v>
      </c>
      <c r="AF15" s="343">
        <v>0</v>
      </c>
      <c r="AG15" s="345">
        <v>1</v>
      </c>
      <c r="AH15" s="345">
        <v>3</v>
      </c>
      <c r="AI15" s="343">
        <v>33.299999999999997</v>
      </c>
      <c r="AJ15" s="345">
        <v>11</v>
      </c>
      <c r="AK15" s="345">
        <v>12</v>
      </c>
      <c r="AL15" s="343">
        <v>91.7</v>
      </c>
      <c r="AM15" s="345">
        <v>12</v>
      </c>
      <c r="AN15" s="345">
        <v>12</v>
      </c>
      <c r="AO15" s="343">
        <v>100</v>
      </c>
      <c r="AP15" s="345">
        <v>11</v>
      </c>
      <c r="AQ15" s="345">
        <v>8</v>
      </c>
      <c r="AR15" s="343">
        <v>1.4</v>
      </c>
    </row>
    <row r="16" spans="1:44" x14ac:dyDescent="0.15">
      <c r="A16" s="340" t="s">
        <v>312</v>
      </c>
      <c r="B16" s="340" t="s">
        <v>242</v>
      </c>
      <c r="C16" s="340" t="s">
        <v>313</v>
      </c>
      <c r="D16" s="308" t="s">
        <v>302</v>
      </c>
      <c r="E16" s="308" t="s">
        <v>303</v>
      </c>
      <c r="F16" s="308" t="s">
        <v>304</v>
      </c>
      <c r="G16" s="341">
        <v>4346</v>
      </c>
      <c r="H16" s="341">
        <v>4349</v>
      </c>
      <c r="I16" s="342">
        <v>99.9</v>
      </c>
      <c r="J16" s="341">
        <v>0</v>
      </c>
      <c r="K16" s="341">
        <v>0</v>
      </c>
      <c r="M16" s="341">
        <v>0</v>
      </c>
      <c r="N16" s="341">
        <v>0</v>
      </c>
      <c r="P16" s="341">
        <v>0</v>
      </c>
      <c r="Q16" s="341">
        <v>0</v>
      </c>
      <c r="R16" s="341">
        <v>0</v>
      </c>
      <c r="S16" s="341">
        <v>0</v>
      </c>
      <c r="U16" s="341">
        <v>45</v>
      </c>
      <c r="V16" s="341">
        <v>45</v>
      </c>
      <c r="W16" s="342">
        <v>100</v>
      </c>
      <c r="X16" s="341">
        <v>43</v>
      </c>
      <c r="Y16" s="341">
        <v>43</v>
      </c>
      <c r="Z16" s="343">
        <v>100</v>
      </c>
      <c r="AA16" s="341">
        <v>0</v>
      </c>
      <c r="AB16" s="344">
        <v>0</v>
      </c>
      <c r="AD16" s="345">
        <v>0</v>
      </c>
      <c r="AE16" s="345">
        <v>0</v>
      </c>
      <c r="AG16" s="345">
        <v>0</v>
      </c>
      <c r="AH16" s="345">
        <v>0</v>
      </c>
      <c r="AJ16" s="345">
        <v>0</v>
      </c>
      <c r="AK16" s="345">
        <v>0</v>
      </c>
      <c r="AM16" s="345">
        <v>0</v>
      </c>
      <c r="AN16" s="345">
        <v>0</v>
      </c>
      <c r="AP16" s="345">
        <v>0</v>
      </c>
      <c r="AQ16" s="345">
        <v>0</v>
      </c>
    </row>
    <row r="17" spans="1:44" x14ac:dyDescent="0.15">
      <c r="A17" s="340" t="s">
        <v>312</v>
      </c>
      <c r="B17" s="340" t="s">
        <v>249</v>
      </c>
      <c r="C17" s="340" t="s">
        <v>314</v>
      </c>
      <c r="D17" s="308" t="s">
        <v>302</v>
      </c>
      <c r="E17" s="308" t="s">
        <v>303</v>
      </c>
      <c r="F17" s="308" t="s">
        <v>304</v>
      </c>
      <c r="G17" s="341">
        <v>0</v>
      </c>
      <c r="H17" s="341">
        <v>0</v>
      </c>
      <c r="J17" s="341">
        <v>3</v>
      </c>
      <c r="K17" s="341">
        <v>4</v>
      </c>
      <c r="L17" s="342">
        <v>75</v>
      </c>
      <c r="M17" s="341">
        <v>1</v>
      </c>
      <c r="N17" s="341">
        <v>1</v>
      </c>
      <c r="O17" s="342">
        <v>100</v>
      </c>
      <c r="P17" s="341">
        <v>2</v>
      </c>
      <c r="Q17" s="341">
        <v>1</v>
      </c>
      <c r="R17" s="341">
        <v>1</v>
      </c>
      <c r="S17" s="341">
        <v>3</v>
      </c>
      <c r="T17" s="342">
        <v>66.7</v>
      </c>
      <c r="U17" s="341">
        <v>32</v>
      </c>
      <c r="V17" s="341">
        <v>32</v>
      </c>
      <c r="W17" s="342">
        <v>100</v>
      </c>
      <c r="X17" s="341">
        <v>10</v>
      </c>
      <c r="Y17" s="341">
        <v>10</v>
      </c>
      <c r="Z17" s="343">
        <v>100</v>
      </c>
      <c r="AA17" s="341">
        <v>4</v>
      </c>
      <c r="AB17" s="344">
        <v>14</v>
      </c>
      <c r="AC17" s="342">
        <v>28.6</v>
      </c>
      <c r="AD17" s="345">
        <v>2</v>
      </c>
      <c r="AE17" s="345">
        <v>8</v>
      </c>
      <c r="AF17" s="343">
        <v>25</v>
      </c>
      <c r="AG17" s="345">
        <v>2</v>
      </c>
      <c r="AH17" s="345">
        <v>6</v>
      </c>
      <c r="AI17" s="343">
        <v>33.299999999999997</v>
      </c>
      <c r="AJ17" s="345">
        <v>21</v>
      </c>
      <c r="AK17" s="345">
        <v>28</v>
      </c>
      <c r="AL17" s="343">
        <v>75</v>
      </c>
      <c r="AM17" s="345">
        <v>24</v>
      </c>
      <c r="AN17" s="345">
        <v>28</v>
      </c>
      <c r="AO17" s="343">
        <v>85.7</v>
      </c>
      <c r="AP17" s="345">
        <v>68</v>
      </c>
      <c r="AQ17" s="345">
        <v>27</v>
      </c>
      <c r="AR17" s="343">
        <v>2.5</v>
      </c>
    </row>
    <row r="18" spans="1:44" x14ac:dyDescent="0.15">
      <c r="A18" s="340" t="s">
        <v>306</v>
      </c>
      <c r="B18" s="340" t="s">
        <v>250</v>
      </c>
      <c r="C18" s="340" t="s">
        <v>314</v>
      </c>
      <c r="D18" s="308" t="s">
        <v>302</v>
      </c>
      <c r="E18" s="308" t="s">
        <v>303</v>
      </c>
      <c r="F18" s="308" t="s">
        <v>304</v>
      </c>
      <c r="G18" s="341">
        <v>0</v>
      </c>
      <c r="H18" s="341">
        <v>0</v>
      </c>
      <c r="J18" s="341">
        <v>0</v>
      </c>
      <c r="K18" s="341">
        <v>0</v>
      </c>
      <c r="M18" s="341">
        <v>0</v>
      </c>
      <c r="N18" s="341">
        <v>0</v>
      </c>
      <c r="P18" s="341">
        <v>0</v>
      </c>
      <c r="Q18" s="341">
        <v>0</v>
      </c>
      <c r="R18" s="341">
        <v>0</v>
      </c>
      <c r="S18" s="341">
        <v>0</v>
      </c>
      <c r="U18" s="341">
        <v>0</v>
      </c>
      <c r="V18" s="341">
        <v>0</v>
      </c>
      <c r="X18" s="341">
        <v>0</v>
      </c>
      <c r="Y18" s="341">
        <v>0</v>
      </c>
      <c r="AA18" s="341">
        <v>0</v>
      </c>
      <c r="AB18" s="344">
        <v>0</v>
      </c>
      <c r="AD18" s="345">
        <v>0</v>
      </c>
      <c r="AE18" s="345">
        <v>0</v>
      </c>
      <c r="AG18" s="345">
        <v>0</v>
      </c>
      <c r="AH18" s="345">
        <v>0</v>
      </c>
      <c r="AJ18" s="345">
        <v>0</v>
      </c>
      <c r="AK18" s="345">
        <v>0</v>
      </c>
      <c r="AM18" s="345">
        <v>0</v>
      </c>
      <c r="AN18" s="345">
        <v>0</v>
      </c>
      <c r="AP18" s="345">
        <v>0</v>
      </c>
      <c r="AQ18" s="345">
        <v>0</v>
      </c>
    </row>
    <row r="19" spans="1:44" x14ac:dyDescent="0.15">
      <c r="A19" s="340" t="s">
        <v>306</v>
      </c>
      <c r="B19" s="340" t="s">
        <v>251</v>
      </c>
      <c r="C19" s="340" t="s">
        <v>315</v>
      </c>
      <c r="D19" s="308" t="s">
        <v>302</v>
      </c>
      <c r="E19" s="308" t="s">
        <v>303</v>
      </c>
      <c r="F19" s="308" t="s">
        <v>304</v>
      </c>
      <c r="G19" s="341">
        <v>0</v>
      </c>
      <c r="H19" s="341">
        <v>0</v>
      </c>
      <c r="J19" s="341">
        <v>0</v>
      </c>
      <c r="K19" s="341">
        <v>0</v>
      </c>
      <c r="M19" s="341">
        <v>0</v>
      </c>
      <c r="N19" s="341">
        <v>0</v>
      </c>
      <c r="P19" s="341">
        <v>0</v>
      </c>
      <c r="Q19" s="341">
        <v>0</v>
      </c>
      <c r="R19" s="341">
        <v>0</v>
      </c>
      <c r="S19" s="341">
        <v>0</v>
      </c>
      <c r="U19" s="341">
        <v>0</v>
      </c>
      <c r="V19" s="341">
        <v>0</v>
      </c>
      <c r="X19" s="341">
        <v>0</v>
      </c>
      <c r="Y19" s="341">
        <v>0</v>
      </c>
      <c r="AA19" s="341">
        <v>0</v>
      </c>
      <c r="AB19" s="344">
        <v>0</v>
      </c>
      <c r="AD19" s="345">
        <v>0</v>
      </c>
      <c r="AE19" s="345">
        <v>0</v>
      </c>
      <c r="AG19" s="345">
        <v>0</v>
      </c>
      <c r="AH19" s="345">
        <v>0</v>
      </c>
      <c r="AJ19" s="345">
        <v>0</v>
      </c>
      <c r="AK19" s="345">
        <v>0</v>
      </c>
      <c r="AM19" s="345">
        <v>0</v>
      </c>
      <c r="AN19" s="345">
        <v>0</v>
      </c>
      <c r="AP19" s="345">
        <v>0</v>
      </c>
      <c r="AQ19" s="345">
        <v>0</v>
      </c>
    </row>
    <row r="20" spans="1:44" x14ac:dyDescent="0.15">
      <c r="A20" s="340" t="s">
        <v>306</v>
      </c>
      <c r="B20" s="340" t="s">
        <v>252</v>
      </c>
      <c r="C20" s="340" t="s">
        <v>321</v>
      </c>
      <c r="D20" s="308" t="s">
        <v>302</v>
      </c>
      <c r="E20" s="308" t="s">
        <v>303</v>
      </c>
      <c r="F20" s="308" t="s">
        <v>304</v>
      </c>
      <c r="G20" s="341">
        <v>395</v>
      </c>
      <c r="H20" s="341">
        <v>395</v>
      </c>
      <c r="I20" s="342">
        <v>100</v>
      </c>
      <c r="J20" s="341">
        <v>47</v>
      </c>
      <c r="K20" s="341">
        <v>67</v>
      </c>
      <c r="L20" s="342">
        <v>70.099999999999994</v>
      </c>
      <c r="M20" s="341">
        <v>25</v>
      </c>
      <c r="N20" s="341">
        <v>29</v>
      </c>
      <c r="O20" s="342">
        <v>86.2</v>
      </c>
      <c r="P20" s="341">
        <v>22</v>
      </c>
      <c r="Q20" s="341">
        <v>22</v>
      </c>
      <c r="R20" s="341">
        <v>0</v>
      </c>
      <c r="S20" s="341">
        <v>38</v>
      </c>
      <c r="T20" s="342">
        <v>57.9</v>
      </c>
      <c r="U20" s="341">
        <v>331</v>
      </c>
      <c r="V20" s="341">
        <v>332</v>
      </c>
      <c r="W20" s="342">
        <v>99.7</v>
      </c>
      <c r="X20" s="341">
        <v>125</v>
      </c>
      <c r="Y20" s="341">
        <v>125</v>
      </c>
      <c r="Z20" s="343">
        <v>100</v>
      </c>
      <c r="AA20" s="341">
        <v>11</v>
      </c>
      <c r="AB20" s="344">
        <v>189</v>
      </c>
      <c r="AC20" s="342">
        <v>5.8</v>
      </c>
      <c r="AD20" s="345">
        <v>8</v>
      </c>
      <c r="AE20" s="345">
        <v>112</v>
      </c>
      <c r="AF20" s="343">
        <v>7.1</v>
      </c>
      <c r="AG20" s="345">
        <v>3</v>
      </c>
      <c r="AH20" s="345">
        <v>77</v>
      </c>
      <c r="AI20" s="343">
        <v>3.9</v>
      </c>
      <c r="AJ20" s="345">
        <v>118</v>
      </c>
      <c r="AK20" s="345">
        <v>202</v>
      </c>
      <c r="AL20" s="343">
        <v>58.4</v>
      </c>
      <c r="AM20" s="345">
        <v>176</v>
      </c>
      <c r="AN20" s="345">
        <v>203</v>
      </c>
      <c r="AO20" s="343">
        <v>86.7</v>
      </c>
      <c r="AP20" s="345">
        <v>543</v>
      </c>
      <c r="AQ20" s="345">
        <v>292</v>
      </c>
      <c r="AR20" s="343">
        <v>1.9</v>
      </c>
    </row>
    <row r="21" spans="1:44" x14ac:dyDescent="0.15">
      <c r="A21" s="340" t="s">
        <v>306</v>
      </c>
      <c r="B21" s="340" t="s">
        <v>253</v>
      </c>
      <c r="C21" s="340" t="s">
        <v>322</v>
      </c>
      <c r="D21" s="308" t="s">
        <v>302</v>
      </c>
      <c r="E21" s="308" t="s">
        <v>303</v>
      </c>
      <c r="F21" s="308" t="s">
        <v>304</v>
      </c>
      <c r="G21" s="341">
        <v>422</v>
      </c>
      <c r="H21" s="341">
        <v>425</v>
      </c>
      <c r="I21" s="342">
        <v>99.3</v>
      </c>
      <c r="J21" s="341">
        <v>45</v>
      </c>
      <c r="K21" s="341">
        <v>47</v>
      </c>
      <c r="L21" s="342">
        <v>95.7</v>
      </c>
      <c r="M21" s="341">
        <v>40</v>
      </c>
      <c r="N21" s="341">
        <v>41</v>
      </c>
      <c r="O21" s="342">
        <v>97.6</v>
      </c>
      <c r="P21" s="341">
        <v>5</v>
      </c>
      <c r="Q21" s="341">
        <v>5</v>
      </c>
      <c r="R21" s="341">
        <v>0</v>
      </c>
      <c r="S21" s="341">
        <v>6</v>
      </c>
      <c r="T21" s="342">
        <v>83.3</v>
      </c>
      <c r="U21" s="341">
        <v>181</v>
      </c>
      <c r="V21" s="341">
        <v>183</v>
      </c>
      <c r="W21" s="342">
        <v>98.9</v>
      </c>
      <c r="X21" s="341">
        <v>50</v>
      </c>
      <c r="Y21" s="341">
        <v>50</v>
      </c>
      <c r="Z21" s="343">
        <v>100</v>
      </c>
      <c r="AA21" s="341">
        <v>9</v>
      </c>
      <c r="AB21" s="344">
        <v>69</v>
      </c>
      <c r="AC21" s="342">
        <v>13</v>
      </c>
      <c r="AD21" s="345">
        <v>8</v>
      </c>
      <c r="AE21" s="345">
        <v>40</v>
      </c>
      <c r="AF21" s="343">
        <v>20</v>
      </c>
      <c r="AG21" s="345">
        <v>1</v>
      </c>
      <c r="AH21" s="345">
        <v>29</v>
      </c>
      <c r="AI21" s="343">
        <v>3.4</v>
      </c>
      <c r="AJ21" s="345">
        <v>61</v>
      </c>
      <c r="AK21" s="345">
        <v>122</v>
      </c>
      <c r="AL21" s="343">
        <v>50</v>
      </c>
      <c r="AM21" s="345">
        <v>98</v>
      </c>
      <c r="AN21" s="345">
        <v>124</v>
      </c>
      <c r="AO21" s="343">
        <v>79</v>
      </c>
      <c r="AP21" s="345">
        <v>462</v>
      </c>
      <c r="AQ21" s="345">
        <v>208</v>
      </c>
      <c r="AR21" s="343">
        <v>2.2000000000000002</v>
      </c>
    </row>
    <row r="22" spans="1:44" x14ac:dyDescent="0.15">
      <c r="A22" s="340" t="s">
        <v>306</v>
      </c>
      <c r="B22" s="340" t="s">
        <v>285</v>
      </c>
      <c r="C22" s="340" t="s">
        <v>307</v>
      </c>
      <c r="D22" s="308" t="s">
        <v>302</v>
      </c>
      <c r="E22" s="308" t="s">
        <v>303</v>
      </c>
      <c r="F22" s="308" t="s">
        <v>304</v>
      </c>
      <c r="G22" s="341">
        <v>0</v>
      </c>
      <c r="H22" s="341">
        <v>0</v>
      </c>
      <c r="J22" s="341">
        <v>0</v>
      </c>
      <c r="K22" s="341">
        <v>0</v>
      </c>
      <c r="M22" s="341">
        <v>0</v>
      </c>
      <c r="N22" s="341">
        <v>0</v>
      </c>
      <c r="P22" s="341">
        <v>0</v>
      </c>
      <c r="Q22" s="341">
        <v>0</v>
      </c>
      <c r="R22" s="341">
        <v>0</v>
      </c>
      <c r="S22" s="341">
        <v>0</v>
      </c>
      <c r="U22" s="341">
        <v>1</v>
      </c>
      <c r="V22" s="341">
        <v>1</v>
      </c>
      <c r="W22" s="342">
        <v>100</v>
      </c>
      <c r="X22" s="341">
        <v>1</v>
      </c>
      <c r="Y22" s="341">
        <v>1</v>
      </c>
      <c r="Z22" s="343">
        <v>100</v>
      </c>
      <c r="AA22" s="341">
        <v>0</v>
      </c>
      <c r="AB22" s="344">
        <v>0</v>
      </c>
      <c r="AD22" s="345">
        <v>0</v>
      </c>
      <c r="AE22" s="345">
        <v>0</v>
      </c>
      <c r="AG22" s="345">
        <v>0</v>
      </c>
      <c r="AH22" s="345">
        <v>0</v>
      </c>
      <c r="AJ22" s="345">
        <v>0</v>
      </c>
      <c r="AK22" s="345">
        <v>0</v>
      </c>
      <c r="AM22" s="345">
        <v>0</v>
      </c>
      <c r="AN22" s="345">
        <v>0</v>
      </c>
      <c r="AP22" s="345">
        <v>4</v>
      </c>
      <c r="AQ22" s="345">
        <v>1</v>
      </c>
      <c r="AR22" s="343">
        <v>4</v>
      </c>
    </row>
    <row r="23" spans="1:44" x14ac:dyDescent="0.15">
      <c r="A23" s="340" t="s">
        <v>306</v>
      </c>
      <c r="B23" s="340" t="s">
        <v>254</v>
      </c>
      <c r="C23" s="340" t="s">
        <v>308</v>
      </c>
      <c r="D23" s="308" t="s">
        <v>302</v>
      </c>
      <c r="E23" s="308" t="s">
        <v>303</v>
      </c>
      <c r="F23" s="308" t="s">
        <v>304</v>
      </c>
      <c r="G23" s="341">
        <v>5</v>
      </c>
      <c r="H23" s="341">
        <v>5</v>
      </c>
      <c r="I23" s="342">
        <v>100</v>
      </c>
      <c r="J23" s="341">
        <v>37</v>
      </c>
      <c r="K23" s="341">
        <v>57</v>
      </c>
      <c r="L23" s="342">
        <v>64.900000000000006</v>
      </c>
      <c r="M23" s="341">
        <v>36</v>
      </c>
      <c r="N23" s="341">
        <v>46</v>
      </c>
      <c r="O23" s="342">
        <v>78.3</v>
      </c>
      <c r="P23" s="341">
        <v>1</v>
      </c>
      <c r="Q23" s="341">
        <v>1</v>
      </c>
      <c r="R23" s="341">
        <v>0</v>
      </c>
      <c r="S23" s="341">
        <v>11</v>
      </c>
      <c r="T23" s="342">
        <v>9.1</v>
      </c>
      <c r="U23" s="341">
        <v>224</v>
      </c>
      <c r="V23" s="341">
        <v>224</v>
      </c>
      <c r="W23" s="342">
        <v>100</v>
      </c>
      <c r="X23" s="341">
        <v>135</v>
      </c>
      <c r="Y23" s="341">
        <v>135</v>
      </c>
      <c r="Z23" s="343">
        <v>100</v>
      </c>
      <c r="AA23" s="341">
        <v>19</v>
      </c>
      <c r="AB23" s="344">
        <v>126</v>
      </c>
      <c r="AC23" s="342">
        <v>15.1</v>
      </c>
      <c r="AD23" s="345">
        <v>18</v>
      </c>
      <c r="AE23" s="345">
        <v>106</v>
      </c>
      <c r="AF23" s="343">
        <v>17</v>
      </c>
      <c r="AG23" s="345">
        <v>1</v>
      </c>
      <c r="AH23" s="345">
        <v>20</v>
      </c>
      <c r="AI23" s="343">
        <v>5</v>
      </c>
      <c r="AJ23" s="345">
        <v>154</v>
      </c>
      <c r="AK23" s="345">
        <v>185</v>
      </c>
      <c r="AL23" s="343">
        <v>83.2</v>
      </c>
      <c r="AM23" s="345">
        <v>173</v>
      </c>
      <c r="AN23" s="345">
        <v>188</v>
      </c>
      <c r="AO23" s="343">
        <v>92</v>
      </c>
      <c r="AP23" s="345">
        <v>366</v>
      </c>
      <c r="AQ23" s="345">
        <v>172</v>
      </c>
      <c r="AR23" s="343">
        <v>2.1</v>
      </c>
    </row>
    <row r="24" spans="1:44" x14ac:dyDescent="0.15">
      <c r="A24" s="340" t="s">
        <v>306</v>
      </c>
      <c r="B24" s="340" t="s">
        <v>255</v>
      </c>
      <c r="C24" s="340" t="s">
        <v>309</v>
      </c>
      <c r="D24" s="308" t="s">
        <v>302</v>
      </c>
      <c r="E24" s="308" t="s">
        <v>303</v>
      </c>
      <c r="F24" s="308" t="s">
        <v>304</v>
      </c>
      <c r="G24" s="341">
        <v>4</v>
      </c>
      <c r="H24" s="341">
        <v>6</v>
      </c>
      <c r="I24" s="342">
        <v>66.7</v>
      </c>
      <c r="J24" s="341">
        <v>195</v>
      </c>
      <c r="K24" s="341">
        <v>205</v>
      </c>
      <c r="L24" s="342">
        <v>95.1</v>
      </c>
      <c r="M24" s="341">
        <v>171</v>
      </c>
      <c r="N24" s="341">
        <v>179</v>
      </c>
      <c r="O24" s="342">
        <v>95.5</v>
      </c>
      <c r="P24" s="341">
        <v>24</v>
      </c>
      <c r="Q24" s="341">
        <v>20</v>
      </c>
      <c r="R24" s="341">
        <v>4</v>
      </c>
      <c r="S24" s="341">
        <v>26</v>
      </c>
      <c r="T24" s="342">
        <v>92.3</v>
      </c>
      <c r="U24" s="341">
        <v>604</v>
      </c>
      <c r="V24" s="341">
        <v>604</v>
      </c>
      <c r="W24" s="342">
        <v>100</v>
      </c>
      <c r="X24" s="341">
        <v>348</v>
      </c>
      <c r="Y24" s="341">
        <v>348</v>
      </c>
      <c r="Z24" s="343">
        <v>100</v>
      </c>
      <c r="AA24" s="341">
        <v>93</v>
      </c>
      <c r="AB24" s="344">
        <v>244</v>
      </c>
      <c r="AC24" s="342">
        <v>38.1</v>
      </c>
      <c r="AD24" s="345">
        <v>85</v>
      </c>
      <c r="AE24" s="345">
        <v>210</v>
      </c>
      <c r="AF24" s="343">
        <v>40.5</v>
      </c>
      <c r="AG24" s="345">
        <v>8</v>
      </c>
      <c r="AH24" s="345">
        <v>34</v>
      </c>
      <c r="AI24" s="343">
        <v>23.5</v>
      </c>
      <c r="AJ24" s="345">
        <v>465</v>
      </c>
      <c r="AK24" s="345">
        <v>525</v>
      </c>
      <c r="AL24" s="343">
        <v>88.6</v>
      </c>
      <c r="AM24" s="345">
        <v>493</v>
      </c>
      <c r="AN24" s="345">
        <v>525</v>
      </c>
      <c r="AO24" s="343">
        <v>93.9</v>
      </c>
      <c r="AP24" s="345">
        <v>1491</v>
      </c>
      <c r="AQ24" s="345">
        <v>467</v>
      </c>
      <c r="AR24" s="343">
        <v>3.2</v>
      </c>
    </row>
    <row r="25" spans="1:44" x14ac:dyDescent="0.15">
      <c r="A25" s="340" t="s">
        <v>306</v>
      </c>
      <c r="B25" s="340" t="s">
        <v>256</v>
      </c>
      <c r="C25" s="340" t="s">
        <v>310</v>
      </c>
      <c r="D25" s="308" t="s">
        <v>302</v>
      </c>
      <c r="E25" s="308" t="s">
        <v>303</v>
      </c>
      <c r="F25" s="308" t="s">
        <v>304</v>
      </c>
      <c r="G25" s="341">
        <v>0</v>
      </c>
      <c r="H25" s="341">
        <v>0</v>
      </c>
      <c r="J25" s="341">
        <v>3</v>
      </c>
      <c r="K25" s="341">
        <v>4</v>
      </c>
      <c r="L25" s="342">
        <v>75</v>
      </c>
      <c r="M25" s="341">
        <v>3</v>
      </c>
      <c r="N25" s="341">
        <v>4</v>
      </c>
      <c r="O25" s="342">
        <v>75</v>
      </c>
      <c r="P25" s="341">
        <v>0</v>
      </c>
      <c r="Q25" s="341">
        <v>0</v>
      </c>
      <c r="R25" s="341">
        <v>0</v>
      </c>
      <c r="S25" s="341">
        <v>0</v>
      </c>
      <c r="U25" s="341">
        <v>38</v>
      </c>
      <c r="V25" s="341">
        <v>38</v>
      </c>
      <c r="W25" s="342">
        <v>100</v>
      </c>
      <c r="X25" s="341">
        <v>26</v>
      </c>
      <c r="Y25" s="341">
        <v>26</v>
      </c>
      <c r="Z25" s="343">
        <v>100</v>
      </c>
      <c r="AA25" s="341">
        <v>0</v>
      </c>
      <c r="AB25" s="344">
        <v>11</v>
      </c>
      <c r="AC25" s="342">
        <v>0</v>
      </c>
      <c r="AD25" s="345">
        <v>0</v>
      </c>
      <c r="AE25" s="345">
        <v>10</v>
      </c>
      <c r="AF25" s="343">
        <v>0</v>
      </c>
      <c r="AG25" s="345">
        <v>0</v>
      </c>
      <c r="AH25" s="345">
        <v>1</v>
      </c>
      <c r="AI25" s="343">
        <v>0</v>
      </c>
      <c r="AJ25" s="345">
        <v>28</v>
      </c>
      <c r="AK25" s="345">
        <v>31</v>
      </c>
      <c r="AL25" s="343">
        <v>90.3</v>
      </c>
      <c r="AM25" s="345">
        <v>30</v>
      </c>
      <c r="AN25" s="345">
        <v>31</v>
      </c>
      <c r="AO25" s="343">
        <v>96.8</v>
      </c>
      <c r="AP25" s="345">
        <v>38</v>
      </c>
      <c r="AQ25" s="345">
        <v>19</v>
      </c>
      <c r="AR25" s="343">
        <v>2</v>
      </c>
    </row>
    <row r="26" spans="1:44" x14ac:dyDescent="0.15">
      <c r="A26" s="340" t="s">
        <v>306</v>
      </c>
      <c r="B26" s="340" t="s">
        <v>257</v>
      </c>
      <c r="C26" s="340" t="s">
        <v>311</v>
      </c>
      <c r="D26" s="308" t="s">
        <v>302</v>
      </c>
      <c r="E26" s="308" t="s">
        <v>303</v>
      </c>
      <c r="F26" s="308" t="s">
        <v>304</v>
      </c>
      <c r="G26" s="341">
        <v>7</v>
      </c>
      <c r="H26" s="341">
        <v>7</v>
      </c>
      <c r="I26" s="342">
        <v>100</v>
      </c>
      <c r="J26" s="341">
        <v>135</v>
      </c>
      <c r="K26" s="341">
        <v>152</v>
      </c>
      <c r="L26" s="342">
        <v>88.8</v>
      </c>
      <c r="M26" s="341">
        <v>116</v>
      </c>
      <c r="N26" s="341">
        <v>123</v>
      </c>
      <c r="O26" s="342">
        <v>94.3</v>
      </c>
      <c r="P26" s="341">
        <v>19</v>
      </c>
      <c r="Q26" s="341">
        <v>15</v>
      </c>
      <c r="R26" s="341">
        <v>4</v>
      </c>
      <c r="S26" s="341">
        <v>29</v>
      </c>
      <c r="T26" s="342">
        <v>65.5</v>
      </c>
      <c r="U26" s="341">
        <v>830</v>
      </c>
      <c r="V26" s="341">
        <v>832</v>
      </c>
      <c r="W26" s="342">
        <v>99.8</v>
      </c>
      <c r="X26" s="341">
        <v>436</v>
      </c>
      <c r="Y26" s="341">
        <v>437</v>
      </c>
      <c r="Z26" s="343">
        <v>99.8</v>
      </c>
      <c r="AA26" s="341">
        <v>52</v>
      </c>
      <c r="AB26" s="344">
        <v>338</v>
      </c>
      <c r="AC26" s="342">
        <v>15.4</v>
      </c>
      <c r="AD26" s="345">
        <v>48</v>
      </c>
      <c r="AE26" s="345">
        <v>275</v>
      </c>
      <c r="AF26" s="343">
        <v>17.5</v>
      </c>
      <c r="AG26" s="345">
        <v>4</v>
      </c>
      <c r="AH26" s="345">
        <v>63</v>
      </c>
      <c r="AI26" s="343">
        <v>6.3</v>
      </c>
      <c r="AJ26" s="345">
        <v>552</v>
      </c>
      <c r="AK26" s="345">
        <v>705</v>
      </c>
      <c r="AL26" s="343">
        <v>78.3</v>
      </c>
      <c r="AM26" s="345">
        <v>660</v>
      </c>
      <c r="AN26" s="345">
        <v>707</v>
      </c>
      <c r="AO26" s="343">
        <v>93.4</v>
      </c>
      <c r="AP26" s="345">
        <v>1585</v>
      </c>
      <c r="AQ26" s="345">
        <v>617</v>
      </c>
      <c r="AR26" s="343">
        <v>2.6</v>
      </c>
    </row>
    <row r="27" spans="1:44" x14ac:dyDescent="0.15">
      <c r="A27" s="340" t="s">
        <v>306</v>
      </c>
      <c r="B27" s="340" t="s">
        <v>323</v>
      </c>
      <c r="C27" s="340" t="s">
        <v>324</v>
      </c>
      <c r="D27" s="308" t="s">
        <v>302</v>
      </c>
      <c r="E27" s="308" t="s">
        <v>303</v>
      </c>
      <c r="F27" s="308" t="s">
        <v>304</v>
      </c>
      <c r="G27" s="341">
        <v>3</v>
      </c>
      <c r="H27" s="341">
        <v>3</v>
      </c>
      <c r="I27" s="342">
        <v>100</v>
      </c>
      <c r="J27" s="341">
        <v>3</v>
      </c>
      <c r="K27" s="341">
        <v>8</v>
      </c>
      <c r="L27" s="342">
        <v>37.5</v>
      </c>
      <c r="M27" s="341">
        <v>3</v>
      </c>
      <c r="N27" s="341">
        <v>6</v>
      </c>
      <c r="O27" s="342">
        <v>50</v>
      </c>
      <c r="P27" s="341">
        <v>0</v>
      </c>
      <c r="Q27" s="341">
        <v>0</v>
      </c>
      <c r="R27" s="341">
        <v>0</v>
      </c>
      <c r="S27" s="341">
        <v>2</v>
      </c>
      <c r="T27" s="342">
        <v>0</v>
      </c>
      <c r="U27" s="341">
        <v>25</v>
      </c>
      <c r="V27" s="341">
        <v>27</v>
      </c>
      <c r="W27" s="342">
        <v>92.6</v>
      </c>
      <c r="X27" s="341">
        <v>12</v>
      </c>
      <c r="Y27" s="341">
        <v>13</v>
      </c>
      <c r="Z27" s="343">
        <v>92.3</v>
      </c>
      <c r="AA27" s="341">
        <v>1</v>
      </c>
      <c r="AB27" s="344">
        <v>7</v>
      </c>
      <c r="AC27" s="342">
        <v>14.3</v>
      </c>
      <c r="AD27" s="345">
        <v>1</v>
      </c>
      <c r="AE27" s="345">
        <v>7</v>
      </c>
      <c r="AF27" s="343">
        <v>14.3</v>
      </c>
      <c r="AG27" s="345">
        <v>0</v>
      </c>
      <c r="AH27" s="345">
        <v>0</v>
      </c>
      <c r="AJ27" s="345">
        <v>27</v>
      </c>
      <c r="AK27" s="345">
        <v>54</v>
      </c>
      <c r="AL27" s="343">
        <v>50</v>
      </c>
      <c r="AM27" s="345">
        <v>44</v>
      </c>
      <c r="AN27" s="345">
        <v>56</v>
      </c>
      <c r="AO27" s="343">
        <v>78.599999999999994</v>
      </c>
      <c r="AP27" s="345">
        <v>130</v>
      </c>
      <c r="AQ27" s="345">
        <v>44</v>
      </c>
      <c r="AR27" s="343">
        <v>3</v>
      </c>
    </row>
    <row r="28" spans="1:44" x14ac:dyDescent="0.15">
      <c r="A28" s="340" t="s">
        <v>306</v>
      </c>
      <c r="B28" s="340" t="s">
        <v>258</v>
      </c>
      <c r="C28" s="340" t="s">
        <v>325</v>
      </c>
      <c r="D28" s="308" t="s">
        <v>302</v>
      </c>
      <c r="E28" s="308" t="s">
        <v>303</v>
      </c>
      <c r="F28" s="308" t="s">
        <v>304</v>
      </c>
      <c r="G28" s="341">
        <v>0</v>
      </c>
      <c r="H28" s="341">
        <v>0</v>
      </c>
      <c r="J28" s="341">
        <v>10</v>
      </c>
      <c r="K28" s="341">
        <v>14</v>
      </c>
      <c r="L28" s="342">
        <v>71.400000000000006</v>
      </c>
      <c r="M28" s="341">
        <v>8</v>
      </c>
      <c r="N28" s="341">
        <v>11</v>
      </c>
      <c r="O28" s="342">
        <v>72.7</v>
      </c>
      <c r="P28" s="341">
        <v>2</v>
      </c>
      <c r="Q28" s="341">
        <v>2</v>
      </c>
      <c r="R28" s="341">
        <v>0</v>
      </c>
      <c r="S28" s="341">
        <v>3</v>
      </c>
      <c r="T28" s="342">
        <v>66.7</v>
      </c>
      <c r="U28" s="341">
        <v>120</v>
      </c>
      <c r="V28" s="341">
        <v>122</v>
      </c>
      <c r="W28" s="342">
        <v>98.4</v>
      </c>
      <c r="X28" s="341">
        <v>13</v>
      </c>
      <c r="Y28" s="341">
        <v>13</v>
      </c>
      <c r="Z28" s="343">
        <v>100</v>
      </c>
      <c r="AA28" s="341">
        <v>0</v>
      </c>
      <c r="AB28" s="344">
        <v>11</v>
      </c>
      <c r="AC28" s="342">
        <v>0</v>
      </c>
      <c r="AD28" s="345">
        <v>0</v>
      </c>
      <c r="AE28" s="345">
        <v>7</v>
      </c>
      <c r="AF28" s="343">
        <v>0</v>
      </c>
      <c r="AG28" s="345">
        <v>0</v>
      </c>
      <c r="AH28" s="345">
        <v>4</v>
      </c>
      <c r="AI28" s="343">
        <v>0</v>
      </c>
      <c r="AJ28" s="345">
        <v>76</v>
      </c>
      <c r="AK28" s="345">
        <v>97</v>
      </c>
      <c r="AL28" s="343">
        <v>78.400000000000006</v>
      </c>
      <c r="AM28" s="345">
        <v>86</v>
      </c>
      <c r="AN28" s="345">
        <v>97</v>
      </c>
      <c r="AO28" s="343">
        <v>88.7</v>
      </c>
      <c r="AP28" s="345">
        <v>385</v>
      </c>
      <c r="AQ28" s="345">
        <v>123</v>
      </c>
      <c r="AR28" s="343">
        <v>3.1</v>
      </c>
    </row>
    <row r="29" spans="1:44" x14ac:dyDescent="0.15">
      <c r="A29" s="340" t="s">
        <v>306</v>
      </c>
      <c r="B29" s="340" t="s">
        <v>259</v>
      </c>
      <c r="C29" s="340" t="s">
        <v>326</v>
      </c>
      <c r="D29" s="308" t="s">
        <v>302</v>
      </c>
      <c r="E29" s="308" t="s">
        <v>303</v>
      </c>
      <c r="F29" s="308" t="s">
        <v>304</v>
      </c>
      <c r="G29" s="341">
        <v>9</v>
      </c>
      <c r="H29" s="341">
        <v>9</v>
      </c>
      <c r="I29" s="342">
        <v>100</v>
      </c>
      <c r="J29" s="341">
        <v>122</v>
      </c>
      <c r="K29" s="341">
        <v>198</v>
      </c>
      <c r="L29" s="342">
        <v>61.6</v>
      </c>
      <c r="M29" s="341">
        <v>110</v>
      </c>
      <c r="N29" s="341">
        <v>160</v>
      </c>
      <c r="O29" s="342">
        <v>68.8</v>
      </c>
      <c r="P29" s="341">
        <v>12</v>
      </c>
      <c r="Q29" s="341">
        <v>12</v>
      </c>
      <c r="R29" s="341">
        <v>0</v>
      </c>
      <c r="S29" s="341">
        <v>38</v>
      </c>
      <c r="T29" s="342">
        <v>31.6</v>
      </c>
      <c r="U29" s="341">
        <v>637</v>
      </c>
      <c r="V29" s="341">
        <v>671</v>
      </c>
      <c r="W29" s="342">
        <v>94.9</v>
      </c>
      <c r="X29" s="341">
        <v>382</v>
      </c>
      <c r="Y29" s="341">
        <v>385</v>
      </c>
      <c r="Z29" s="343">
        <v>99.2</v>
      </c>
      <c r="AA29" s="341">
        <v>23</v>
      </c>
      <c r="AB29" s="344">
        <v>257</v>
      </c>
      <c r="AC29" s="342">
        <v>8.9</v>
      </c>
      <c r="AD29" s="345">
        <v>18</v>
      </c>
      <c r="AE29" s="345">
        <v>220</v>
      </c>
      <c r="AF29" s="343">
        <v>8.1999999999999993</v>
      </c>
      <c r="AG29" s="345">
        <v>5</v>
      </c>
      <c r="AH29" s="345">
        <v>37</v>
      </c>
      <c r="AI29" s="343">
        <v>13.5</v>
      </c>
      <c r="AJ29" s="345">
        <v>462</v>
      </c>
      <c r="AK29" s="345">
        <v>616</v>
      </c>
      <c r="AL29" s="343">
        <v>75</v>
      </c>
      <c r="AM29" s="345">
        <v>550</v>
      </c>
      <c r="AN29" s="345">
        <v>616</v>
      </c>
      <c r="AO29" s="343">
        <v>89.3</v>
      </c>
      <c r="AP29" s="345">
        <v>988</v>
      </c>
      <c r="AQ29" s="345">
        <v>487</v>
      </c>
      <c r="AR29" s="343">
        <v>2</v>
      </c>
    </row>
    <row r="30" spans="1:44" x14ac:dyDescent="0.15">
      <c r="A30" s="340" t="s">
        <v>306</v>
      </c>
      <c r="B30" s="340" t="s">
        <v>260</v>
      </c>
      <c r="C30" s="340" t="s">
        <v>327</v>
      </c>
      <c r="D30" s="308" t="s">
        <v>302</v>
      </c>
      <c r="E30" s="308" t="s">
        <v>303</v>
      </c>
      <c r="F30" s="308" t="s">
        <v>304</v>
      </c>
      <c r="G30" s="341">
        <v>10</v>
      </c>
      <c r="H30" s="341">
        <v>10</v>
      </c>
      <c r="I30" s="342">
        <v>100</v>
      </c>
      <c r="J30" s="341">
        <v>108</v>
      </c>
      <c r="K30" s="341">
        <v>199</v>
      </c>
      <c r="L30" s="342">
        <v>54.3</v>
      </c>
      <c r="M30" s="341">
        <v>95</v>
      </c>
      <c r="N30" s="341">
        <v>150</v>
      </c>
      <c r="O30" s="342">
        <v>63.3</v>
      </c>
      <c r="P30" s="341">
        <v>13</v>
      </c>
      <c r="Q30" s="341">
        <v>11</v>
      </c>
      <c r="R30" s="341">
        <v>2</v>
      </c>
      <c r="S30" s="341">
        <v>49</v>
      </c>
      <c r="T30" s="342">
        <v>26.5</v>
      </c>
      <c r="U30" s="341">
        <v>781</v>
      </c>
      <c r="V30" s="341">
        <v>783</v>
      </c>
      <c r="W30" s="342">
        <v>99.7</v>
      </c>
      <c r="X30" s="341">
        <v>415</v>
      </c>
      <c r="Y30" s="341">
        <v>415</v>
      </c>
      <c r="Z30" s="343">
        <v>100</v>
      </c>
      <c r="AA30" s="341">
        <v>27</v>
      </c>
      <c r="AB30" s="344">
        <v>273</v>
      </c>
      <c r="AC30" s="342">
        <v>9.9</v>
      </c>
      <c r="AD30" s="345">
        <v>23</v>
      </c>
      <c r="AE30" s="345">
        <v>215</v>
      </c>
      <c r="AF30" s="343">
        <v>10.7</v>
      </c>
      <c r="AG30" s="345">
        <v>4</v>
      </c>
      <c r="AH30" s="345">
        <v>58</v>
      </c>
      <c r="AI30" s="343">
        <v>6.9</v>
      </c>
      <c r="AJ30" s="345">
        <v>361</v>
      </c>
      <c r="AK30" s="345">
        <v>542</v>
      </c>
      <c r="AL30" s="343">
        <v>66.599999999999994</v>
      </c>
      <c r="AM30" s="345">
        <v>479</v>
      </c>
      <c r="AN30" s="345">
        <v>544</v>
      </c>
      <c r="AO30" s="343">
        <v>88.1</v>
      </c>
      <c r="AP30" s="345">
        <v>1477</v>
      </c>
      <c r="AQ30" s="345">
        <v>585</v>
      </c>
      <c r="AR30" s="343">
        <v>2.5</v>
      </c>
    </row>
    <row r="31" spans="1:44" x14ac:dyDescent="0.15">
      <c r="A31" s="340" t="s">
        <v>306</v>
      </c>
      <c r="B31" s="340" t="s">
        <v>261</v>
      </c>
      <c r="C31" s="340" t="s">
        <v>328</v>
      </c>
      <c r="D31" s="308" t="s">
        <v>302</v>
      </c>
      <c r="E31" s="308" t="s">
        <v>303</v>
      </c>
      <c r="F31" s="308" t="s">
        <v>304</v>
      </c>
      <c r="G31" s="341">
        <v>2</v>
      </c>
      <c r="H31" s="341">
        <v>2</v>
      </c>
      <c r="I31" s="342">
        <v>100</v>
      </c>
      <c r="J31" s="341">
        <v>55</v>
      </c>
      <c r="K31" s="341">
        <v>75</v>
      </c>
      <c r="L31" s="342">
        <v>73.3</v>
      </c>
      <c r="M31" s="341">
        <v>43</v>
      </c>
      <c r="N31" s="341">
        <v>57</v>
      </c>
      <c r="O31" s="342">
        <v>75.400000000000006</v>
      </c>
      <c r="P31" s="341">
        <v>12</v>
      </c>
      <c r="Q31" s="341">
        <v>12</v>
      </c>
      <c r="R31" s="341">
        <v>0</v>
      </c>
      <c r="S31" s="341">
        <v>18</v>
      </c>
      <c r="T31" s="342">
        <v>66.7</v>
      </c>
      <c r="U31" s="341">
        <v>412</v>
      </c>
      <c r="V31" s="341">
        <v>414</v>
      </c>
      <c r="W31" s="342">
        <v>99.5</v>
      </c>
      <c r="X31" s="341">
        <v>252</v>
      </c>
      <c r="Y31" s="341">
        <v>253</v>
      </c>
      <c r="Z31" s="343">
        <v>99.6</v>
      </c>
      <c r="AA31" s="341">
        <v>14</v>
      </c>
      <c r="AB31" s="344">
        <v>136</v>
      </c>
      <c r="AC31" s="342">
        <v>10.3</v>
      </c>
      <c r="AD31" s="345">
        <v>13</v>
      </c>
      <c r="AE31" s="345">
        <v>119</v>
      </c>
      <c r="AF31" s="343">
        <v>10.9</v>
      </c>
      <c r="AG31" s="345">
        <v>1</v>
      </c>
      <c r="AH31" s="345">
        <v>17</v>
      </c>
      <c r="AI31" s="343">
        <v>5.9</v>
      </c>
      <c r="AJ31" s="345">
        <v>287</v>
      </c>
      <c r="AK31" s="345">
        <v>402</v>
      </c>
      <c r="AL31" s="343">
        <v>71.400000000000006</v>
      </c>
      <c r="AM31" s="345">
        <v>321</v>
      </c>
      <c r="AN31" s="345">
        <v>402</v>
      </c>
      <c r="AO31" s="343">
        <v>79.900000000000006</v>
      </c>
      <c r="AP31" s="345">
        <v>595</v>
      </c>
      <c r="AQ31" s="345">
        <v>217</v>
      </c>
      <c r="AR31" s="343">
        <v>2.7</v>
      </c>
    </row>
    <row r="32" spans="1:44" x14ac:dyDescent="0.15">
      <c r="A32" s="340" t="s">
        <v>306</v>
      </c>
      <c r="B32" s="340" t="s">
        <v>262</v>
      </c>
      <c r="C32" s="340" t="s">
        <v>329</v>
      </c>
      <c r="D32" s="308" t="s">
        <v>302</v>
      </c>
      <c r="E32" s="308" t="s">
        <v>303</v>
      </c>
      <c r="F32" s="308" t="s">
        <v>304</v>
      </c>
      <c r="G32" s="341">
        <v>1</v>
      </c>
      <c r="H32" s="341">
        <v>1</v>
      </c>
      <c r="I32" s="342">
        <v>100</v>
      </c>
      <c r="J32" s="341">
        <v>60</v>
      </c>
      <c r="K32" s="341">
        <v>99</v>
      </c>
      <c r="L32" s="342">
        <v>60.6</v>
      </c>
      <c r="M32" s="341">
        <v>48</v>
      </c>
      <c r="N32" s="341">
        <v>63</v>
      </c>
      <c r="O32" s="342">
        <v>76.2</v>
      </c>
      <c r="P32" s="341">
        <v>12</v>
      </c>
      <c r="Q32" s="341">
        <v>12</v>
      </c>
      <c r="R32" s="341">
        <v>0</v>
      </c>
      <c r="S32" s="341">
        <v>36</v>
      </c>
      <c r="T32" s="342">
        <v>33.299999999999997</v>
      </c>
      <c r="U32" s="341">
        <v>329</v>
      </c>
      <c r="V32" s="341">
        <v>344</v>
      </c>
      <c r="W32" s="342">
        <v>95.6</v>
      </c>
      <c r="X32" s="341">
        <v>219</v>
      </c>
      <c r="Y32" s="341">
        <v>224</v>
      </c>
      <c r="Z32" s="343">
        <v>97.8</v>
      </c>
      <c r="AA32" s="341">
        <v>25</v>
      </c>
      <c r="AB32" s="344">
        <v>174</v>
      </c>
      <c r="AC32" s="342">
        <v>14.4</v>
      </c>
      <c r="AD32" s="345">
        <v>21</v>
      </c>
      <c r="AE32" s="345">
        <v>127</v>
      </c>
      <c r="AF32" s="343">
        <v>16.5</v>
      </c>
      <c r="AG32" s="345">
        <v>4</v>
      </c>
      <c r="AH32" s="345">
        <v>47</v>
      </c>
      <c r="AI32" s="343">
        <v>8.5</v>
      </c>
      <c r="AJ32" s="345">
        <v>229</v>
      </c>
      <c r="AK32" s="345">
        <v>306</v>
      </c>
      <c r="AL32" s="343">
        <v>74.8</v>
      </c>
      <c r="AM32" s="345">
        <v>269</v>
      </c>
      <c r="AN32" s="345">
        <v>308</v>
      </c>
      <c r="AO32" s="343">
        <v>87.3</v>
      </c>
      <c r="AP32" s="345">
        <v>694</v>
      </c>
      <c r="AQ32" s="345">
        <v>244</v>
      </c>
      <c r="AR32" s="343">
        <v>2.8</v>
      </c>
    </row>
    <row r="33" spans="1:44" x14ac:dyDescent="0.15">
      <c r="A33" s="340" t="s">
        <v>306</v>
      </c>
      <c r="B33" s="340" t="s">
        <v>263</v>
      </c>
      <c r="C33" s="340" t="s">
        <v>330</v>
      </c>
      <c r="D33" s="308" t="s">
        <v>302</v>
      </c>
      <c r="E33" s="308" t="s">
        <v>303</v>
      </c>
      <c r="F33" s="308" t="s">
        <v>304</v>
      </c>
      <c r="G33" s="341">
        <v>0</v>
      </c>
      <c r="H33" s="341">
        <v>0</v>
      </c>
      <c r="J33" s="341">
        <v>9</v>
      </c>
      <c r="K33" s="341">
        <v>21</v>
      </c>
      <c r="L33" s="342">
        <v>42.9</v>
      </c>
      <c r="M33" s="341">
        <v>8</v>
      </c>
      <c r="N33" s="341">
        <v>15</v>
      </c>
      <c r="O33" s="342">
        <v>53.3</v>
      </c>
      <c r="P33" s="341">
        <v>1</v>
      </c>
      <c r="Q33" s="341">
        <v>1</v>
      </c>
      <c r="R33" s="341">
        <v>0</v>
      </c>
      <c r="S33" s="341">
        <v>6</v>
      </c>
      <c r="T33" s="342">
        <v>16.7</v>
      </c>
      <c r="U33" s="341">
        <v>49</v>
      </c>
      <c r="V33" s="341">
        <v>49</v>
      </c>
      <c r="W33" s="342">
        <v>100</v>
      </c>
      <c r="X33" s="341">
        <v>29</v>
      </c>
      <c r="Y33" s="341">
        <v>29</v>
      </c>
      <c r="Z33" s="343">
        <v>100</v>
      </c>
      <c r="AA33" s="341">
        <v>2</v>
      </c>
      <c r="AB33" s="344">
        <v>25</v>
      </c>
      <c r="AC33" s="342">
        <v>8</v>
      </c>
      <c r="AD33" s="345">
        <v>1</v>
      </c>
      <c r="AE33" s="345">
        <v>21</v>
      </c>
      <c r="AF33" s="343">
        <v>4.8</v>
      </c>
      <c r="AG33" s="345">
        <v>1</v>
      </c>
      <c r="AH33" s="345">
        <v>4</v>
      </c>
      <c r="AI33" s="343">
        <v>25</v>
      </c>
      <c r="AJ33" s="345">
        <v>21</v>
      </c>
      <c r="AK33" s="345">
        <v>43</v>
      </c>
      <c r="AL33" s="343">
        <v>48.8</v>
      </c>
      <c r="AM33" s="345">
        <v>32</v>
      </c>
      <c r="AN33" s="345">
        <v>43</v>
      </c>
      <c r="AO33" s="343">
        <v>74.400000000000006</v>
      </c>
      <c r="AP33" s="345">
        <v>131</v>
      </c>
      <c r="AQ33" s="345">
        <v>45</v>
      </c>
      <c r="AR33" s="343">
        <v>2.9</v>
      </c>
    </row>
    <row r="34" spans="1:44" x14ac:dyDescent="0.15">
      <c r="A34" s="340" t="s">
        <v>306</v>
      </c>
      <c r="B34" s="340" t="s">
        <v>264</v>
      </c>
      <c r="C34" s="340" t="s">
        <v>331</v>
      </c>
      <c r="D34" s="308" t="s">
        <v>302</v>
      </c>
      <c r="E34" s="308" t="s">
        <v>303</v>
      </c>
      <c r="F34" s="308" t="s">
        <v>304</v>
      </c>
      <c r="G34" s="341">
        <v>0</v>
      </c>
      <c r="H34" s="341">
        <v>0</v>
      </c>
      <c r="J34" s="341">
        <v>0</v>
      </c>
      <c r="K34" s="341">
        <v>3</v>
      </c>
      <c r="L34" s="342">
        <v>0</v>
      </c>
      <c r="M34" s="341">
        <v>0</v>
      </c>
      <c r="N34" s="341">
        <v>0</v>
      </c>
      <c r="P34" s="341">
        <v>0</v>
      </c>
      <c r="Q34" s="341">
        <v>0</v>
      </c>
      <c r="R34" s="341">
        <v>0</v>
      </c>
      <c r="S34" s="341">
        <v>3</v>
      </c>
      <c r="T34" s="342">
        <v>0</v>
      </c>
      <c r="U34" s="341">
        <v>6</v>
      </c>
      <c r="V34" s="341">
        <v>6</v>
      </c>
      <c r="W34" s="342">
        <v>100</v>
      </c>
      <c r="X34" s="341">
        <v>0</v>
      </c>
      <c r="Y34" s="341">
        <v>0</v>
      </c>
      <c r="AA34" s="341">
        <v>0</v>
      </c>
      <c r="AB34" s="344">
        <v>0</v>
      </c>
      <c r="AD34" s="345">
        <v>0</v>
      </c>
      <c r="AE34" s="345">
        <v>0</v>
      </c>
      <c r="AG34" s="345">
        <v>0</v>
      </c>
      <c r="AH34" s="345">
        <v>0</v>
      </c>
      <c r="AJ34" s="345">
        <v>3</v>
      </c>
      <c r="AK34" s="345">
        <v>6</v>
      </c>
      <c r="AL34" s="343">
        <v>50</v>
      </c>
      <c r="AM34" s="345">
        <v>4</v>
      </c>
      <c r="AN34" s="345">
        <v>6</v>
      </c>
      <c r="AO34" s="343">
        <v>66.7</v>
      </c>
      <c r="AP34" s="345">
        <v>50</v>
      </c>
      <c r="AQ34" s="345">
        <v>4</v>
      </c>
      <c r="AR34" s="343">
        <v>12.5</v>
      </c>
    </row>
    <row r="35" spans="1:44" x14ac:dyDescent="0.15">
      <c r="A35" s="340" t="s">
        <v>306</v>
      </c>
      <c r="B35" s="340" t="s">
        <v>265</v>
      </c>
      <c r="C35" s="340" t="s">
        <v>332</v>
      </c>
      <c r="D35" s="308" t="s">
        <v>302</v>
      </c>
      <c r="E35" s="308" t="s">
        <v>303</v>
      </c>
      <c r="F35" s="308" t="s">
        <v>304</v>
      </c>
      <c r="G35" s="341">
        <v>0</v>
      </c>
      <c r="H35" s="341">
        <v>0</v>
      </c>
      <c r="J35" s="341">
        <v>0</v>
      </c>
      <c r="K35" s="341">
        <v>0</v>
      </c>
      <c r="M35" s="341">
        <v>0</v>
      </c>
      <c r="N35" s="341">
        <v>0</v>
      </c>
      <c r="P35" s="341">
        <v>0</v>
      </c>
      <c r="Q35" s="341">
        <v>0</v>
      </c>
      <c r="R35" s="341">
        <v>0</v>
      </c>
      <c r="S35" s="341">
        <v>0</v>
      </c>
      <c r="U35" s="341">
        <v>0</v>
      </c>
      <c r="V35" s="341">
        <v>0</v>
      </c>
      <c r="X35" s="341">
        <v>0</v>
      </c>
      <c r="Y35" s="341">
        <v>0</v>
      </c>
      <c r="AA35" s="341">
        <v>0</v>
      </c>
      <c r="AB35" s="344">
        <v>0</v>
      </c>
      <c r="AD35" s="345">
        <v>0</v>
      </c>
      <c r="AE35" s="345">
        <v>0</v>
      </c>
      <c r="AG35" s="345">
        <v>0</v>
      </c>
      <c r="AH35" s="345">
        <v>0</v>
      </c>
      <c r="AJ35" s="345">
        <v>0</v>
      </c>
      <c r="AK35" s="345">
        <v>0</v>
      </c>
      <c r="AM35" s="345">
        <v>0</v>
      </c>
      <c r="AN35" s="345">
        <v>0</v>
      </c>
      <c r="AP35" s="345">
        <v>0</v>
      </c>
      <c r="AQ35" s="345">
        <v>0</v>
      </c>
    </row>
    <row r="36" spans="1:44" x14ac:dyDescent="0.15">
      <c r="A36" s="340" t="s">
        <v>306</v>
      </c>
      <c r="B36" s="340" t="s">
        <v>266</v>
      </c>
      <c r="C36" s="340" t="s">
        <v>333</v>
      </c>
      <c r="D36" s="308" t="s">
        <v>302</v>
      </c>
      <c r="E36" s="308" t="s">
        <v>303</v>
      </c>
      <c r="F36" s="308" t="s">
        <v>304</v>
      </c>
      <c r="G36" s="341">
        <v>0</v>
      </c>
      <c r="H36" s="341">
        <v>0</v>
      </c>
      <c r="J36" s="341">
        <v>0</v>
      </c>
      <c r="K36" s="341">
        <v>0</v>
      </c>
      <c r="M36" s="341">
        <v>0</v>
      </c>
      <c r="N36" s="341">
        <v>0</v>
      </c>
      <c r="P36" s="341">
        <v>0</v>
      </c>
      <c r="Q36" s="341">
        <v>0</v>
      </c>
      <c r="R36" s="341">
        <v>0</v>
      </c>
      <c r="S36" s="341">
        <v>0</v>
      </c>
      <c r="U36" s="341">
        <v>0</v>
      </c>
      <c r="V36" s="341">
        <v>0</v>
      </c>
      <c r="X36" s="341">
        <v>0</v>
      </c>
      <c r="Y36" s="341">
        <v>0</v>
      </c>
      <c r="AA36" s="341">
        <v>0</v>
      </c>
      <c r="AB36" s="344">
        <v>0</v>
      </c>
      <c r="AD36" s="345">
        <v>0</v>
      </c>
      <c r="AE36" s="345">
        <v>0</v>
      </c>
      <c r="AG36" s="345">
        <v>0</v>
      </c>
      <c r="AH36" s="345">
        <v>0</v>
      </c>
      <c r="AJ36" s="345">
        <v>0</v>
      </c>
      <c r="AK36" s="345">
        <v>0</v>
      </c>
      <c r="AM36" s="345">
        <v>0</v>
      </c>
      <c r="AN36" s="345">
        <v>0</v>
      </c>
      <c r="AP36" s="345">
        <v>0</v>
      </c>
      <c r="AQ36" s="345">
        <v>0</v>
      </c>
    </row>
    <row r="37" spans="1:44" x14ac:dyDescent="0.15">
      <c r="A37" s="340" t="s">
        <v>306</v>
      </c>
      <c r="B37" s="340" t="s">
        <v>267</v>
      </c>
      <c r="C37" s="340" t="s">
        <v>334</v>
      </c>
      <c r="D37" s="308" t="s">
        <v>302</v>
      </c>
      <c r="E37" s="308" t="s">
        <v>303</v>
      </c>
      <c r="F37" s="308" t="s">
        <v>304</v>
      </c>
      <c r="G37" s="341">
        <v>-1</v>
      </c>
      <c r="H37" s="341">
        <v>3</v>
      </c>
      <c r="I37" s="342">
        <v>0</v>
      </c>
      <c r="J37" s="341">
        <v>56</v>
      </c>
      <c r="K37" s="341">
        <v>74</v>
      </c>
      <c r="L37" s="342">
        <v>75.7</v>
      </c>
      <c r="M37" s="341">
        <v>47</v>
      </c>
      <c r="N37" s="341">
        <v>56</v>
      </c>
      <c r="O37" s="342">
        <v>83.9</v>
      </c>
      <c r="P37" s="341">
        <v>9</v>
      </c>
      <c r="Q37" s="341">
        <v>9</v>
      </c>
      <c r="R37" s="341">
        <v>0</v>
      </c>
      <c r="S37" s="341">
        <v>18</v>
      </c>
      <c r="T37" s="342">
        <v>50</v>
      </c>
      <c r="U37" s="341">
        <v>182</v>
      </c>
      <c r="V37" s="341">
        <v>184</v>
      </c>
      <c r="W37" s="342">
        <v>98.9</v>
      </c>
      <c r="X37" s="341">
        <v>80</v>
      </c>
      <c r="Y37" s="341">
        <v>80</v>
      </c>
      <c r="Z37" s="343">
        <v>100</v>
      </c>
      <c r="AA37" s="341">
        <v>8</v>
      </c>
      <c r="AB37" s="344">
        <v>85</v>
      </c>
      <c r="AC37" s="342">
        <v>9.4</v>
      </c>
      <c r="AD37" s="345">
        <v>6</v>
      </c>
      <c r="AE37" s="345">
        <v>52</v>
      </c>
      <c r="AF37" s="343">
        <v>11.5</v>
      </c>
      <c r="AG37" s="345">
        <v>2</v>
      </c>
      <c r="AH37" s="345">
        <v>33</v>
      </c>
      <c r="AI37" s="343">
        <v>6.1</v>
      </c>
      <c r="AJ37" s="345">
        <v>92</v>
      </c>
      <c r="AK37" s="345">
        <v>118</v>
      </c>
      <c r="AL37" s="343">
        <v>78</v>
      </c>
      <c r="AM37" s="345">
        <v>105</v>
      </c>
      <c r="AN37" s="345">
        <v>118</v>
      </c>
      <c r="AO37" s="343">
        <v>89</v>
      </c>
      <c r="AP37" s="345">
        <v>386</v>
      </c>
      <c r="AQ37" s="345">
        <v>175</v>
      </c>
      <c r="AR37" s="343">
        <v>2.2000000000000002</v>
      </c>
    </row>
    <row r="38" spans="1:44" x14ac:dyDescent="0.15">
      <c r="A38" s="340" t="s">
        <v>306</v>
      </c>
      <c r="B38" s="340" t="s">
        <v>268</v>
      </c>
      <c r="C38" s="340" t="s">
        <v>335</v>
      </c>
      <c r="D38" s="308" t="s">
        <v>302</v>
      </c>
      <c r="E38" s="308" t="s">
        <v>303</v>
      </c>
      <c r="F38" s="308" t="s">
        <v>304</v>
      </c>
      <c r="G38" s="341">
        <v>0</v>
      </c>
      <c r="H38" s="341">
        <v>0</v>
      </c>
      <c r="J38" s="341">
        <v>18</v>
      </c>
      <c r="K38" s="341">
        <v>21</v>
      </c>
      <c r="L38" s="342">
        <v>85.7</v>
      </c>
      <c r="M38" s="341">
        <v>2</v>
      </c>
      <c r="N38" s="341">
        <v>4</v>
      </c>
      <c r="O38" s="342">
        <v>50</v>
      </c>
      <c r="P38" s="341">
        <v>16</v>
      </c>
      <c r="Q38" s="341">
        <v>14</v>
      </c>
      <c r="R38" s="341">
        <v>2</v>
      </c>
      <c r="S38" s="341">
        <v>17</v>
      </c>
      <c r="T38" s="342">
        <v>94.1</v>
      </c>
      <c r="U38" s="341">
        <v>34</v>
      </c>
      <c r="V38" s="341">
        <v>34</v>
      </c>
      <c r="W38" s="342">
        <v>100</v>
      </c>
      <c r="X38" s="341">
        <v>3</v>
      </c>
      <c r="Y38" s="341">
        <v>3</v>
      </c>
      <c r="Z38" s="343">
        <v>100</v>
      </c>
      <c r="AA38" s="341">
        <v>1</v>
      </c>
      <c r="AB38" s="344">
        <v>24</v>
      </c>
      <c r="AC38" s="342">
        <v>4.2</v>
      </c>
      <c r="AD38" s="345">
        <v>0</v>
      </c>
      <c r="AE38" s="345">
        <v>2</v>
      </c>
      <c r="AF38" s="343">
        <v>0</v>
      </c>
      <c r="AG38" s="345">
        <v>1</v>
      </c>
      <c r="AH38" s="345">
        <v>22</v>
      </c>
      <c r="AI38" s="343">
        <v>4.5</v>
      </c>
      <c r="AJ38" s="345">
        <v>3</v>
      </c>
      <c r="AK38" s="345">
        <v>5</v>
      </c>
      <c r="AL38" s="343">
        <v>60</v>
      </c>
      <c r="AM38" s="345">
        <v>4</v>
      </c>
      <c r="AN38" s="345">
        <v>5</v>
      </c>
      <c r="AO38" s="343">
        <v>80</v>
      </c>
      <c r="AP38" s="345">
        <v>57</v>
      </c>
      <c r="AQ38" s="345">
        <v>22</v>
      </c>
      <c r="AR38" s="343">
        <v>2.6</v>
      </c>
    </row>
    <row r="39" spans="1:44" x14ac:dyDescent="0.15">
      <c r="A39" s="340" t="s">
        <v>306</v>
      </c>
      <c r="B39" s="340" t="s">
        <v>269</v>
      </c>
      <c r="C39" s="340" t="s">
        <v>336</v>
      </c>
      <c r="D39" s="308" t="s">
        <v>302</v>
      </c>
      <c r="E39" s="308" t="s">
        <v>303</v>
      </c>
      <c r="F39" s="308" t="s">
        <v>304</v>
      </c>
      <c r="G39" s="341">
        <v>0</v>
      </c>
      <c r="H39" s="341">
        <v>0</v>
      </c>
      <c r="J39" s="341">
        <v>0</v>
      </c>
      <c r="K39" s="341">
        <v>0</v>
      </c>
      <c r="M39" s="341">
        <v>0</v>
      </c>
      <c r="N39" s="341">
        <v>0</v>
      </c>
      <c r="P39" s="341">
        <v>0</v>
      </c>
      <c r="Q39" s="341">
        <v>0</v>
      </c>
      <c r="R39" s="341">
        <v>0</v>
      </c>
      <c r="S39" s="341">
        <v>0</v>
      </c>
      <c r="U39" s="341">
        <v>0</v>
      </c>
      <c r="V39" s="341">
        <v>0</v>
      </c>
      <c r="X39" s="341">
        <v>0</v>
      </c>
      <c r="Y39" s="341">
        <v>0</v>
      </c>
      <c r="AA39" s="341">
        <v>0</v>
      </c>
      <c r="AB39" s="344">
        <v>0</v>
      </c>
      <c r="AD39" s="345">
        <v>0</v>
      </c>
      <c r="AE39" s="345">
        <v>0</v>
      </c>
      <c r="AG39" s="345">
        <v>0</v>
      </c>
      <c r="AH39" s="345">
        <v>0</v>
      </c>
      <c r="AJ39" s="345">
        <v>0</v>
      </c>
      <c r="AK39" s="345">
        <v>0</v>
      </c>
      <c r="AM39" s="345">
        <v>0</v>
      </c>
      <c r="AN39" s="345">
        <v>0</v>
      </c>
      <c r="AP39" s="345">
        <v>0</v>
      </c>
      <c r="AQ39" s="345">
        <v>0</v>
      </c>
    </row>
    <row r="40" spans="1:44" x14ac:dyDescent="0.15">
      <c r="A40" s="340" t="s">
        <v>306</v>
      </c>
      <c r="B40" s="340" t="s">
        <v>270</v>
      </c>
      <c r="C40" s="340" t="s">
        <v>337</v>
      </c>
      <c r="D40" s="308" t="s">
        <v>302</v>
      </c>
      <c r="E40" s="308" t="s">
        <v>303</v>
      </c>
      <c r="F40" s="308" t="s">
        <v>304</v>
      </c>
      <c r="G40" s="341">
        <v>0</v>
      </c>
      <c r="H40" s="341">
        <v>0</v>
      </c>
      <c r="J40" s="341">
        <v>0</v>
      </c>
      <c r="K40" s="341">
        <v>0</v>
      </c>
      <c r="M40" s="341">
        <v>0</v>
      </c>
      <c r="N40" s="341">
        <v>0</v>
      </c>
      <c r="P40" s="341">
        <v>0</v>
      </c>
      <c r="Q40" s="341">
        <v>0</v>
      </c>
      <c r="R40" s="341">
        <v>0</v>
      </c>
      <c r="S40" s="341">
        <v>0</v>
      </c>
      <c r="U40" s="341">
        <v>0</v>
      </c>
      <c r="V40" s="341">
        <v>0</v>
      </c>
      <c r="X40" s="341">
        <v>0</v>
      </c>
      <c r="Y40" s="341">
        <v>0</v>
      </c>
      <c r="AA40" s="341">
        <v>0</v>
      </c>
      <c r="AB40" s="344">
        <v>0</v>
      </c>
      <c r="AD40" s="345">
        <v>0</v>
      </c>
      <c r="AE40" s="345">
        <v>0</v>
      </c>
      <c r="AG40" s="345">
        <v>0</v>
      </c>
      <c r="AH40" s="345">
        <v>0</v>
      </c>
      <c r="AJ40" s="345">
        <v>0</v>
      </c>
      <c r="AK40" s="345">
        <v>0</v>
      </c>
      <c r="AM40" s="345">
        <v>0</v>
      </c>
      <c r="AN40" s="345">
        <v>0</v>
      </c>
      <c r="AP40" s="345">
        <v>0</v>
      </c>
      <c r="AQ40" s="345">
        <v>0</v>
      </c>
    </row>
    <row r="41" spans="1:44" x14ac:dyDescent="0.15">
      <c r="A41" s="340" t="s">
        <v>306</v>
      </c>
      <c r="B41" s="340" t="s">
        <v>271</v>
      </c>
      <c r="C41" s="340" t="s">
        <v>338</v>
      </c>
      <c r="D41" s="308" t="s">
        <v>302</v>
      </c>
      <c r="E41" s="308" t="s">
        <v>303</v>
      </c>
      <c r="F41" s="308" t="s">
        <v>304</v>
      </c>
      <c r="G41" s="341">
        <v>0</v>
      </c>
      <c r="H41" s="341">
        <v>0</v>
      </c>
      <c r="J41" s="341">
        <v>2</v>
      </c>
      <c r="K41" s="341">
        <v>5</v>
      </c>
      <c r="L41" s="342">
        <v>40</v>
      </c>
      <c r="M41" s="341">
        <v>1</v>
      </c>
      <c r="N41" s="341">
        <v>2</v>
      </c>
      <c r="O41" s="342">
        <v>50</v>
      </c>
      <c r="P41" s="341">
        <v>1</v>
      </c>
      <c r="Q41" s="341">
        <v>1</v>
      </c>
      <c r="R41" s="341">
        <v>0</v>
      </c>
      <c r="S41" s="341">
        <v>3</v>
      </c>
      <c r="T41" s="342">
        <v>33.299999999999997</v>
      </c>
      <c r="U41" s="341">
        <v>63</v>
      </c>
      <c r="V41" s="341">
        <v>63</v>
      </c>
      <c r="W41" s="342">
        <v>100</v>
      </c>
      <c r="X41" s="341">
        <v>38</v>
      </c>
      <c r="Y41" s="341">
        <v>38</v>
      </c>
      <c r="Z41" s="343">
        <v>100</v>
      </c>
      <c r="AA41" s="341">
        <v>2</v>
      </c>
      <c r="AB41" s="344">
        <v>18</v>
      </c>
      <c r="AC41" s="342">
        <v>11.1</v>
      </c>
      <c r="AD41" s="345">
        <v>2</v>
      </c>
      <c r="AE41" s="345">
        <v>16</v>
      </c>
      <c r="AF41" s="343">
        <v>12.5</v>
      </c>
      <c r="AG41" s="345">
        <v>0</v>
      </c>
      <c r="AH41" s="345">
        <v>2</v>
      </c>
      <c r="AI41" s="343">
        <v>0</v>
      </c>
      <c r="AJ41" s="345">
        <v>49</v>
      </c>
      <c r="AK41" s="345">
        <v>54</v>
      </c>
      <c r="AL41" s="343">
        <v>90.7</v>
      </c>
      <c r="AM41" s="345">
        <v>52</v>
      </c>
      <c r="AN41" s="345">
        <v>54</v>
      </c>
      <c r="AO41" s="343">
        <v>96.3</v>
      </c>
      <c r="AP41" s="345">
        <v>73</v>
      </c>
      <c r="AQ41" s="345">
        <v>37</v>
      </c>
      <c r="AR41" s="343">
        <v>2</v>
      </c>
    </row>
    <row r="42" spans="1:44" x14ac:dyDescent="0.15">
      <c r="A42" s="340" t="s">
        <v>306</v>
      </c>
      <c r="B42" s="340" t="s">
        <v>272</v>
      </c>
      <c r="C42" s="340" t="s">
        <v>316</v>
      </c>
      <c r="D42" s="308" t="s">
        <v>302</v>
      </c>
      <c r="E42" s="308" t="s">
        <v>303</v>
      </c>
      <c r="F42" s="308" t="s">
        <v>304</v>
      </c>
      <c r="G42" s="341">
        <v>0</v>
      </c>
      <c r="H42" s="341">
        <v>0</v>
      </c>
      <c r="J42" s="341">
        <v>5</v>
      </c>
      <c r="K42" s="341">
        <v>22</v>
      </c>
      <c r="L42" s="342">
        <v>22.7</v>
      </c>
      <c r="M42" s="341">
        <v>2</v>
      </c>
      <c r="N42" s="341">
        <v>13</v>
      </c>
      <c r="O42" s="342">
        <v>15.4</v>
      </c>
      <c r="P42" s="341">
        <v>3</v>
      </c>
      <c r="Q42" s="341">
        <v>3</v>
      </c>
      <c r="R42" s="341">
        <v>0</v>
      </c>
      <c r="S42" s="341">
        <v>9</v>
      </c>
      <c r="T42" s="342">
        <v>33.299999999999997</v>
      </c>
      <c r="U42" s="341">
        <v>96</v>
      </c>
      <c r="V42" s="341">
        <v>96</v>
      </c>
      <c r="W42" s="342">
        <v>100</v>
      </c>
      <c r="X42" s="341">
        <v>60</v>
      </c>
      <c r="Y42" s="341">
        <v>60</v>
      </c>
      <c r="Z42" s="343">
        <v>100</v>
      </c>
      <c r="AA42" s="341">
        <v>12</v>
      </c>
      <c r="AB42" s="344">
        <v>39</v>
      </c>
      <c r="AC42" s="342">
        <v>30.8</v>
      </c>
      <c r="AD42" s="345">
        <v>9</v>
      </c>
      <c r="AE42" s="345">
        <v>34</v>
      </c>
      <c r="AF42" s="343">
        <v>26.5</v>
      </c>
      <c r="AG42" s="345">
        <v>3</v>
      </c>
      <c r="AH42" s="345">
        <v>5</v>
      </c>
      <c r="AI42" s="343">
        <v>60</v>
      </c>
      <c r="AJ42" s="345">
        <v>56</v>
      </c>
      <c r="AK42" s="345">
        <v>84</v>
      </c>
      <c r="AL42" s="343">
        <v>66.7</v>
      </c>
      <c r="AM42" s="345">
        <v>73</v>
      </c>
      <c r="AN42" s="345">
        <v>84</v>
      </c>
      <c r="AO42" s="343">
        <v>86.9</v>
      </c>
      <c r="AP42" s="345">
        <v>198</v>
      </c>
      <c r="AQ42" s="345">
        <v>59</v>
      </c>
      <c r="AR42" s="343">
        <v>3.4</v>
      </c>
    </row>
    <row r="43" spans="1:44" x14ac:dyDescent="0.15">
      <c r="A43" s="340" t="s">
        <v>306</v>
      </c>
      <c r="B43" s="340" t="s">
        <v>273</v>
      </c>
      <c r="C43" s="340" t="s">
        <v>317</v>
      </c>
      <c r="D43" s="308" t="s">
        <v>302</v>
      </c>
      <c r="E43" s="308" t="s">
        <v>303</v>
      </c>
      <c r="F43" s="308" t="s">
        <v>304</v>
      </c>
      <c r="G43" s="341">
        <v>1</v>
      </c>
      <c r="H43" s="341">
        <v>1</v>
      </c>
      <c r="I43" s="342">
        <v>100</v>
      </c>
      <c r="J43" s="341">
        <v>174</v>
      </c>
      <c r="K43" s="341">
        <v>178</v>
      </c>
      <c r="L43" s="342">
        <v>97.8</v>
      </c>
      <c r="M43" s="341">
        <v>145</v>
      </c>
      <c r="N43" s="341">
        <v>148</v>
      </c>
      <c r="O43" s="342">
        <v>98</v>
      </c>
      <c r="P43" s="341">
        <v>29</v>
      </c>
      <c r="Q43" s="341">
        <v>29</v>
      </c>
      <c r="R43" s="341">
        <v>0</v>
      </c>
      <c r="S43" s="341">
        <v>30</v>
      </c>
      <c r="T43" s="342">
        <v>96.7</v>
      </c>
      <c r="U43" s="341">
        <v>523</v>
      </c>
      <c r="V43" s="341">
        <v>537</v>
      </c>
      <c r="W43" s="342">
        <v>97.4</v>
      </c>
      <c r="X43" s="341">
        <v>349</v>
      </c>
      <c r="Y43" s="341">
        <v>354</v>
      </c>
      <c r="Z43" s="343">
        <v>98.6</v>
      </c>
      <c r="AA43" s="341">
        <v>98</v>
      </c>
      <c r="AB43" s="344">
        <v>202</v>
      </c>
      <c r="AC43" s="342">
        <v>48.5</v>
      </c>
      <c r="AD43" s="345">
        <v>88</v>
      </c>
      <c r="AE43" s="345">
        <v>178</v>
      </c>
      <c r="AF43" s="343">
        <v>49.4</v>
      </c>
      <c r="AG43" s="345">
        <v>10</v>
      </c>
      <c r="AH43" s="345">
        <v>24</v>
      </c>
      <c r="AI43" s="343">
        <v>41.7</v>
      </c>
      <c r="AJ43" s="345">
        <v>317</v>
      </c>
      <c r="AK43" s="345">
        <v>435</v>
      </c>
      <c r="AL43" s="343">
        <v>72.900000000000006</v>
      </c>
      <c r="AM43" s="345">
        <v>378</v>
      </c>
      <c r="AN43" s="345">
        <v>435</v>
      </c>
      <c r="AO43" s="343">
        <v>86.9</v>
      </c>
      <c r="AP43" s="345">
        <v>509</v>
      </c>
      <c r="AQ43" s="345">
        <v>269</v>
      </c>
      <c r="AR43" s="343">
        <v>1.9</v>
      </c>
    </row>
    <row r="44" spans="1:44" x14ac:dyDescent="0.15">
      <c r="A44" s="340" t="s">
        <v>306</v>
      </c>
      <c r="B44" s="340" t="s">
        <v>274</v>
      </c>
      <c r="C44" s="340" t="s">
        <v>318</v>
      </c>
      <c r="D44" s="308" t="s">
        <v>302</v>
      </c>
      <c r="E44" s="308" t="s">
        <v>303</v>
      </c>
      <c r="F44" s="308" t="s">
        <v>304</v>
      </c>
      <c r="G44" s="341">
        <v>0</v>
      </c>
      <c r="H44" s="341">
        <v>0</v>
      </c>
      <c r="J44" s="341">
        <v>0</v>
      </c>
      <c r="K44" s="341">
        <v>0</v>
      </c>
      <c r="M44" s="341">
        <v>0</v>
      </c>
      <c r="N44" s="341">
        <v>0</v>
      </c>
      <c r="P44" s="341">
        <v>0</v>
      </c>
      <c r="Q44" s="341">
        <v>0</v>
      </c>
      <c r="R44" s="341">
        <v>0</v>
      </c>
      <c r="S44" s="341">
        <v>0</v>
      </c>
      <c r="U44" s="341">
        <v>46</v>
      </c>
      <c r="V44" s="341">
        <v>46</v>
      </c>
      <c r="W44" s="342">
        <v>100</v>
      </c>
      <c r="X44" s="341">
        <v>25</v>
      </c>
      <c r="Y44" s="341">
        <v>25</v>
      </c>
      <c r="Z44" s="343">
        <v>100</v>
      </c>
      <c r="AA44" s="341">
        <v>0</v>
      </c>
      <c r="AB44" s="344">
        <v>0</v>
      </c>
      <c r="AD44" s="345">
        <v>0</v>
      </c>
      <c r="AE44" s="345">
        <v>0</v>
      </c>
      <c r="AG44" s="345">
        <v>0</v>
      </c>
      <c r="AH44" s="345">
        <v>0</v>
      </c>
      <c r="AJ44" s="345">
        <v>46</v>
      </c>
      <c r="AK44" s="345">
        <v>46</v>
      </c>
      <c r="AL44" s="343">
        <v>100</v>
      </c>
      <c r="AM44" s="345">
        <v>46</v>
      </c>
      <c r="AN44" s="345">
        <v>46</v>
      </c>
      <c r="AO44" s="343">
        <v>100</v>
      </c>
      <c r="AP44" s="345">
        <v>0</v>
      </c>
      <c r="AQ44" s="345">
        <v>0</v>
      </c>
    </row>
    <row r="45" spans="1:44" x14ac:dyDescent="0.15">
      <c r="A45" s="340" t="s">
        <v>306</v>
      </c>
      <c r="B45" s="340" t="s">
        <v>275</v>
      </c>
      <c r="C45" s="340" t="s">
        <v>319</v>
      </c>
      <c r="D45" s="308" t="s">
        <v>302</v>
      </c>
      <c r="E45" s="308" t="s">
        <v>303</v>
      </c>
      <c r="F45" s="308" t="s">
        <v>304</v>
      </c>
      <c r="G45" s="341">
        <v>0</v>
      </c>
      <c r="H45" s="341">
        <v>0</v>
      </c>
      <c r="J45" s="341">
        <v>0</v>
      </c>
      <c r="K45" s="341">
        <v>32</v>
      </c>
      <c r="L45" s="342">
        <v>0</v>
      </c>
      <c r="M45" s="341">
        <v>0</v>
      </c>
      <c r="N45" s="341">
        <v>28</v>
      </c>
      <c r="O45" s="342">
        <v>0</v>
      </c>
      <c r="P45" s="341">
        <v>0</v>
      </c>
      <c r="Q45" s="341">
        <v>0</v>
      </c>
      <c r="R45" s="341">
        <v>0</v>
      </c>
      <c r="S45" s="341">
        <v>4</v>
      </c>
      <c r="T45" s="342">
        <v>0</v>
      </c>
      <c r="U45" s="341">
        <v>132</v>
      </c>
      <c r="V45" s="341">
        <v>136</v>
      </c>
      <c r="W45" s="342">
        <v>97.1</v>
      </c>
      <c r="X45" s="341">
        <v>92</v>
      </c>
      <c r="Y45" s="341">
        <v>95</v>
      </c>
      <c r="Z45" s="343">
        <v>96.8</v>
      </c>
      <c r="AA45" s="341">
        <v>5</v>
      </c>
      <c r="AB45" s="344">
        <v>65</v>
      </c>
      <c r="AC45" s="342">
        <v>7.7</v>
      </c>
      <c r="AD45" s="345">
        <v>5</v>
      </c>
      <c r="AE45" s="345">
        <v>60</v>
      </c>
      <c r="AF45" s="343">
        <v>8.3000000000000007</v>
      </c>
      <c r="AG45" s="345">
        <v>0</v>
      </c>
      <c r="AH45" s="345">
        <v>5</v>
      </c>
      <c r="AI45" s="343">
        <v>0</v>
      </c>
      <c r="AJ45" s="345">
        <v>56</v>
      </c>
      <c r="AK45" s="345">
        <v>120</v>
      </c>
      <c r="AL45" s="343">
        <v>46.7</v>
      </c>
      <c r="AM45" s="345">
        <v>88</v>
      </c>
      <c r="AN45" s="345">
        <v>120</v>
      </c>
      <c r="AO45" s="343">
        <v>73.3</v>
      </c>
      <c r="AP45" s="345">
        <v>409</v>
      </c>
      <c r="AQ45" s="345">
        <v>131</v>
      </c>
      <c r="AR45" s="343">
        <v>3.1</v>
      </c>
    </row>
    <row r="46" spans="1:44" x14ac:dyDescent="0.15">
      <c r="A46" s="340" t="s">
        <v>306</v>
      </c>
      <c r="B46" s="340" t="s">
        <v>276</v>
      </c>
      <c r="C46" s="340" t="s">
        <v>339</v>
      </c>
      <c r="D46" s="308" t="s">
        <v>302</v>
      </c>
      <c r="E46" s="308" t="s">
        <v>303</v>
      </c>
      <c r="F46" s="308" t="s">
        <v>304</v>
      </c>
      <c r="G46" s="341">
        <v>0</v>
      </c>
      <c r="H46" s="341">
        <v>0</v>
      </c>
      <c r="J46" s="341">
        <v>0</v>
      </c>
      <c r="K46" s="341">
        <v>0</v>
      </c>
      <c r="M46" s="341">
        <v>0</v>
      </c>
      <c r="N46" s="341">
        <v>0</v>
      </c>
      <c r="P46" s="341">
        <v>0</v>
      </c>
      <c r="Q46" s="341">
        <v>0</v>
      </c>
      <c r="R46" s="341">
        <v>0</v>
      </c>
      <c r="S46" s="341">
        <v>0</v>
      </c>
      <c r="U46" s="341">
        <v>46</v>
      </c>
      <c r="V46" s="341">
        <v>46</v>
      </c>
      <c r="W46" s="342">
        <v>100</v>
      </c>
      <c r="X46" s="341">
        <v>14</v>
      </c>
      <c r="Y46" s="341">
        <v>14</v>
      </c>
      <c r="Z46" s="343">
        <v>100</v>
      </c>
      <c r="AA46" s="341">
        <v>7</v>
      </c>
      <c r="AB46" s="344">
        <v>7</v>
      </c>
      <c r="AC46" s="342">
        <v>100</v>
      </c>
      <c r="AD46" s="345">
        <v>7</v>
      </c>
      <c r="AE46" s="345">
        <v>7</v>
      </c>
      <c r="AF46" s="343">
        <v>100</v>
      </c>
      <c r="AG46" s="345">
        <v>0</v>
      </c>
      <c r="AH46" s="345">
        <v>0</v>
      </c>
      <c r="AJ46" s="345">
        <v>51</v>
      </c>
      <c r="AK46" s="345">
        <v>51</v>
      </c>
      <c r="AL46" s="343">
        <v>100</v>
      </c>
      <c r="AM46" s="345">
        <v>51</v>
      </c>
      <c r="AN46" s="345">
        <v>51</v>
      </c>
      <c r="AO46" s="343">
        <v>100</v>
      </c>
      <c r="AP46" s="345">
        <v>2</v>
      </c>
      <c r="AQ46" s="345">
        <v>1</v>
      </c>
      <c r="AR46" s="343">
        <v>2</v>
      </c>
    </row>
    <row r="47" spans="1:44" x14ac:dyDescent="0.15">
      <c r="A47" s="340" t="s">
        <v>306</v>
      </c>
      <c r="B47" s="340" t="s">
        <v>277</v>
      </c>
      <c r="C47" s="340" t="s">
        <v>340</v>
      </c>
      <c r="D47" s="308" t="s">
        <v>302</v>
      </c>
      <c r="E47" s="308" t="s">
        <v>303</v>
      </c>
      <c r="F47" s="308" t="s">
        <v>304</v>
      </c>
      <c r="G47" s="341">
        <v>0</v>
      </c>
      <c r="H47" s="341">
        <v>0</v>
      </c>
      <c r="J47" s="341">
        <v>0</v>
      </c>
      <c r="K47" s="341">
        <v>0</v>
      </c>
      <c r="M47" s="341">
        <v>0</v>
      </c>
      <c r="N47" s="341">
        <v>0</v>
      </c>
      <c r="P47" s="341">
        <v>0</v>
      </c>
      <c r="Q47" s="341">
        <v>0</v>
      </c>
      <c r="R47" s="341">
        <v>0</v>
      </c>
      <c r="S47" s="341">
        <v>0</v>
      </c>
      <c r="U47" s="341">
        <v>0</v>
      </c>
      <c r="V47" s="341">
        <v>0</v>
      </c>
      <c r="X47" s="341">
        <v>0</v>
      </c>
      <c r="Y47" s="341">
        <v>0</v>
      </c>
      <c r="AA47" s="341">
        <v>0</v>
      </c>
      <c r="AB47" s="344">
        <v>0</v>
      </c>
      <c r="AD47" s="345">
        <v>0</v>
      </c>
      <c r="AE47" s="345">
        <v>0</v>
      </c>
      <c r="AG47" s="345">
        <v>0</v>
      </c>
      <c r="AH47" s="345">
        <v>0</v>
      </c>
      <c r="AJ47" s="345">
        <v>0</v>
      </c>
      <c r="AK47" s="345">
        <v>0</v>
      </c>
      <c r="AM47" s="345">
        <v>0</v>
      </c>
      <c r="AN47" s="345">
        <v>0</v>
      </c>
      <c r="AP47" s="345">
        <v>0</v>
      </c>
      <c r="AQ47" s="345">
        <v>0</v>
      </c>
    </row>
    <row r="48" spans="1:44" x14ac:dyDescent="0.15">
      <c r="A48" s="340" t="s">
        <v>306</v>
      </c>
      <c r="B48" s="340" t="s">
        <v>278</v>
      </c>
      <c r="C48" s="340" t="s">
        <v>341</v>
      </c>
      <c r="D48" s="308" t="s">
        <v>302</v>
      </c>
      <c r="E48" s="308" t="s">
        <v>303</v>
      </c>
      <c r="F48" s="308" t="s">
        <v>304</v>
      </c>
      <c r="G48" s="341">
        <v>43</v>
      </c>
      <c r="H48" s="341">
        <v>43</v>
      </c>
      <c r="I48" s="342">
        <v>100</v>
      </c>
      <c r="J48" s="341">
        <v>180</v>
      </c>
      <c r="K48" s="341">
        <v>186</v>
      </c>
      <c r="L48" s="342">
        <v>96.8</v>
      </c>
      <c r="M48" s="341">
        <v>167</v>
      </c>
      <c r="N48" s="341">
        <v>172</v>
      </c>
      <c r="O48" s="342">
        <v>97.1</v>
      </c>
      <c r="P48" s="341">
        <v>13</v>
      </c>
      <c r="Q48" s="341">
        <v>13</v>
      </c>
      <c r="R48" s="341">
        <v>0</v>
      </c>
      <c r="S48" s="341">
        <v>14</v>
      </c>
      <c r="T48" s="342">
        <v>92.9</v>
      </c>
      <c r="U48" s="341">
        <v>779</v>
      </c>
      <c r="V48" s="341">
        <v>779</v>
      </c>
      <c r="W48" s="342">
        <v>100</v>
      </c>
      <c r="X48" s="341">
        <v>491</v>
      </c>
      <c r="Y48" s="341">
        <v>491</v>
      </c>
      <c r="Z48" s="343">
        <v>100</v>
      </c>
      <c r="AA48" s="341">
        <v>38</v>
      </c>
      <c r="AB48" s="344">
        <v>183</v>
      </c>
      <c r="AC48" s="342">
        <v>20.8</v>
      </c>
      <c r="AD48" s="345">
        <v>36</v>
      </c>
      <c r="AE48" s="345">
        <v>168</v>
      </c>
      <c r="AF48" s="343">
        <v>21.4</v>
      </c>
      <c r="AG48" s="345">
        <v>2</v>
      </c>
      <c r="AH48" s="345">
        <v>15</v>
      </c>
      <c r="AI48" s="343">
        <v>13.3</v>
      </c>
      <c r="AJ48" s="345">
        <v>506</v>
      </c>
      <c r="AK48" s="345">
        <v>613</v>
      </c>
      <c r="AL48" s="343">
        <v>82.5</v>
      </c>
      <c r="AM48" s="345">
        <v>559</v>
      </c>
      <c r="AN48" s="345">
        <v>620</v>
      </c>
      <c r="AO48" s="343">
        <v>90.2</v>
      </c>
      <c r="AP48" s="345">
        <v>1384</v>
      </c>
      <c r="AQ48" s="345">
        <v>496</v>
      </c>
      <c r="AR48" s="343">
        <v>2.8</v>
      </c>
    </row>
    <row r="49" spans="1:44" x14ac:dyDescent="0.15">
      <c r="A49" s="340" t="s">
        <v>306</v>
      </c>
      <c r="B49" s="340" t="s">
        <v>279</v>
      </c>
      <c r="C49" s="340" t="s">
        <v>342</v>
      </c>
      <c r="D49" s="308" t="s">
        <v>302</v>
      </c>
      <c r="E49" s="308" t="s">
        <v>303</v>
      </c>
      <c r="F49" s="308" t="s">
        <v>304</v>
      </c>
      <c r="G49" s="341">
        <v>23</v>
      </c>
      <c r="H49" s="341">
        <v>24</v>
      </c>
      <c r="I49" s="342">
        <v>95.8</v>
      </c>
      <c r="J49" s="341">
        <v>123</v>
      </c>
      <c r="K49" s="341">
        <v>141</v>
      </c>
      <c r="L49" s="342">
        <v>87.2</v>
      </c>
      <c r="M49" s="341">
        <v>108</v>
      </c>
      <c r="N49" s="341">
        <v>116</v>
      </c>
      <c r="O49" s="342">
        <v>93.1</v>
      </c>
      <c r="P49" s="341">
        <v>15</v>
      </c>
      <c r="Q49" s="341">
        <v>15</v>
      </c>
      <c r="R49" s="341">
        <v>0</v>
      </c>
      <c r="S49" s="341">
        <v>25</v>
      </c>
      <c r="T49" s="342">
        <v>60</v>
      </c>
      <c r="U49" s="341">
        <v>1007</v>
      </c>
      <c r="V49" s="341">
        <v>1007</v>
      </c>
      <c r="W49" s="342">
        <v>100</v>
      </c>
      <c r="X49" s="341">
        <v>642</v>
      </c>
      <c r="Y49" s="341">
        <v>642</v>
      </c>
      <c r="Z49" s="343">
        <v>100</v>
      </c>
      <c r="AA49" s="341">
        <v>38</v>
      </c>
      <c r="AB49" s="344">
        <v>303</v>
      </c>
      <c r="AC49" s="342">
        <v>12.5</v>
      </c>
      <c r="AD49" s="345">
        <v>37</v>
      </c>
      <c r="AE49" s="345">
        <v>275</v>
      </c>
      <c r="AF49" s="343">
        <v>13.5</v>
      </c>
      <c r="AG49" s="345">
        <v>1</v>
      </c>
      <c r="AH49" s="345">
        <v>28</v>
      </c>
      <c r="AI49" s="343">
        <v>3.6</v>
      </c>
      <c r="AJ49" s="345">
        <v>788</v>
      </c>
      <c r="AK49" s="345">
        <v>858</v>
      </c>
      <c r="AL49" s="343">
        <v>91.8</v>
      </c>
      <c r="AM49" s="345">
        <v>834</v>
      </c>
      <c r="AN49" s="345">
        <v>865</v>
      </c>
      <c r="AO49" s="343">
        <v>96.4</v>
      </c>
      <c r="AP49" s="345">
        <v>1333</v>
      </c>
      <c r="AQ49" s="345">
        <v>614</v>
      </c>
      <c r="AR49" s="343">
        <v>2.2000000000000002</v>
      </c>
    </row>
    <row r="50" spans="1:44" x14ac:dyDescent="0.15">
      <c r="A50" s="340" t="s">
        <v>306</v>
      </c>
      <c r="B50" s="340" t="s">
        <v>280</v>
      </c>
      <c r="C50" s="340" t="s">
        <v>340</v>
      </c>
      <c r="D50" s="308" t="s">
        <v>302</v>
      </c>
      <c r="E50" s="308" t="s">
        <v>303</v>
      </c>
      <c r="F50" s="308" t="s">
        <v>304</v>
      </c>
      <c r="G50" s="341">
        <v>1</v>
      </c>
      <c r="H50" s="341">
        <v>1</v>
      </c>
      <c r="I50" s="342">
        <v>100</v>
      </c>
      <c r="J50" s="341">
        <v>273</v>
      </c>
      <c r="K50" s="341">
        <v>294</v>
      </c>
      <c r="L50" s="342">
        <v>92.9</v>
      </c>
      <c r="M50" s="341">
        <v>260</v>
      </c>
      <c r="N50" s="341">
        <v>276</v>
      </c>
      <c r="O50" s="342">
        <v>94.2</v>
      </c>
      <c r="P50" s="341">
        <v>13</v>
      </c>
      <c r="Q50" s="341">
        <v>13</v>
      </c>
      <c r="R50" s="341">
        <v>0</v>
      </c>
      <c r="S50" s="341">
        <v>18</v>
      </c>
      <c r="T50" s="342">
        <v>72.2</v>
      </c>
      <c r="U50" s="341">
        <v>801</v>
      </c>
      <c r="V50" s="341">
        <v>802</v>
      </c>
      <c r="W50" s="342">
        <v>99.9</v>
      </c>
      <c r="X50" s="341">
        <v>650</v>
      </c>
      <c r="Y50" s="341">
        <v>650</v>
      </c>
      <c r="Z50" s="343">
        <v>100</v>
      </c>
      <c r="AA50" s="341">
        <v>24</v>
      </c>
      <c r="AB50" s="344">
        <v>432</v>
      </c>
      <c r="AC50" s="342">
        <v>5.6</v>
      </c>
      <c r="AD50" s="345">
        <v>24</v>
      </c>
      <c r="AE50" s="345">
        <v>413</v>
      </c>
      <c r="AF50" s="343">
        <v>5.8</v>
      </c>
      <c r="AG50" s="345">
        <v>0</v>
      </c>
      <c r="AH50" s="345">
        <v>19</v>
      </c>
      <c r="AI50" s="343">
        <v>0</v>
      </c>
      <c r="AJ50" s="345">
        <v>652</v>
      </c>
      <c r="AK50" s="345">
        <v>750</v>
      </c>
      <c r="AL50" s="343">
        <v>86.9</v>
      </c>
      <c r="AM50" s="345">
        <v>716</v>
      </c>
      <c r="AN50" s="345">
        <v>750</v>
      </c>
      <c r="AO50" s="343">
        <v>95.5</v>
      </c>
      <c r="AP50" s="345">
        <v>681</v>
      </c>
      <c r="AQ50" s="345">
        <v>565</v>
      </c>
      <c r="AR50" s="343">
        <v>1.2</v>
      </c>
    </row>
    <row r="51" spans="1:44" x14ac:dyDescent="0.15">
      <c r="A51" s="340" t="s">
        <v>306</v>
      </c>
      <c r="B51" s="340" t="s">
        <v>281</v>
      </c>
      <c r="C51" s="340" t="s">
        <v>343</v>
      </c>
      <c r="D51" s="308" t="s">
        <v>302</v>
      </c>
      <c r="E51" s="308" t="s">
        <v>303</v>
      </c>
      <c r="F51" s="308" t="s">
        <v>304</v>
      </c>
      <c r="G51" s="341">
        <v>0</v>
      </c>
      <c r="H51" s="341">
        <v>0</v>
      </c>
      <c r="J51" s="341">
        <v>0</v>
      </c>
      <c r="K51" s="341">
        <v>0</v>
      </c>
      <c r="M51" s="341">
        <v>0</v>
      </c>
      <c r="N51" s="341">
        <v>0</v>
      </c>
      <c r="P51" s="341">
        <v>0</v>
      </c>
      <c r="Q51" s="341">
        <v>0</v>
      </c>
      <c r="R51" s="341">
        <v>0</v>
      </c>
      <c r="S51" s="341">
        <v>0</v>
      </c>
      <c r="U51" s="341">
        <v>12</v>
      </c>
      <c r="V51" s="341">
        <v>12</v>
      </c>
      <c r="W51" s="342">
        <v>100</v>
      </c>
      <c r="X51" s="341">
        <v>1</v>
      </c>
      <c r="Y51" s="341">
        <v>1</v>
      </c>
      <c r="Z51" s="343">
        <v>100</v>
      </c>
      <c r="AA51" s="341">
        <v>0</v>
      </c>
      <c r="AB51" s="344">
        <v>0</v>
      </c>
      <c r="AD51" s="345">
        <v>0</v>
      </c>
      <c r="AE51" s="345">
        <v>0</v>
      </c>
      <c r="AG51" s="345">
        <v>0</v>
      </c>
      <c r="AH51" s="345">
        <v>0</v>
      </c>
      <c r="AJ51" s="345">
        <v>11</v>
      </c>
      <c r="AK51" s="345">
        <v>11</v>
      </c>
      <c r="AL51" s="343">
        <v>100</v>
      </c>
      <c r="AM51" s="345">
        <v>11</v>
      </c>
      <c r="AN51" s="345">
        <v>11</v>
      </c>
      <c r="AO51" s="343">
        <v>100</v>
      </c>
      <c r="AP51" s="345">
        <v>0</v>
      </c>
      <c r="AQ51" s="345">
        <v>0</v>
      </c>
    </row>
    <row r="52" spans="1:44" x14ac:dyDescent="0.15">
      <c r="A52" s="340" t="s">
        <v>306</v>
      </c>
      <c r="B52" s="340" t="s">
        <v>282</v>
      </c>
      <c r="C52" s="340" t="s">
        <v>344</v>
      </c>
      <c r="D52" s="308" t="s">
        <v>302</v>
      </c>
      <c r="E52" s="308" t="s">
        <v>303</v>
      </c>
      <c r="F52" s="308" t="s">
        <v>304</v>
      </c>
      <c r="G52" s="341">
        <v>0</v>
      </c>
      <c r="H52" s="341">
        <v>0</v>
      </c>
      <c r="J52" s="341">
        <v>0</v>
      </c>
      <c r="K52" s="341">
        <v>0</v>
      </c>
      <c r="M52" s="341">
        <v>0</v>
      </c>
      <c r="N52" s="341">
        <v>0</v>
      </c>
      <c r="P52" s="341">
        <v>0</v>
      </c>
      <c r="Q52" s="341">
        <v>0</v>
      </c>
      <c r="R52" s="341">
        <v>0</v>
      </c>
      <c r="S52" s="341">
        <v>0</v>
      </c>
      <c r="U52" s="341">
        <v>0</v>
      </c>
      <c r="V52" s="341">
        <v>0</v>
      </c>
      <c r="X52" s="341">
        <v>0</v>
      </c>
      <c r="Y52" s="341">
        <v>0</v>
      </c>
      <c r="AA52" s="341">
        <v>0</v>
      </c>
      <c r="AB52" s="344">
        <v>0</v>
      </c>
      <c r="AD52" s="345">
        <v>0</v>
      </c>
      <c r="AE52" s="345">
        <v>0</v>
      </c>
      <c r="AG52" s="345">
        <v>0</v>
      </c>
      <c r="AH52" s="345">
        <v>0</v>
      </c>
      <c r="AJ52" s="345">
        <v>0</v>
      </c>
      <c r="AK52" s="345">
        <v>0</v>
      </c>
      <c r="AM52" s="345">
        <v>0</v>
      </c>
      <c r="AN52" s="345">
        <v>0</v>
      </c>
      <c r="AP52" s="345">
        <v>0</v>
      </c>
      <c r="AQ52" s="345">
        <v>0</v>
      </c>
    </row>
  </sheetData>
  <mergeCells count="1">
    <mergeCell ref="F5:F6"/>
  </mergeCells>
  <phoneticPr fontId="1"/>
  <conditionalFormatting sqref="AP5:AR7">
    <cfRule type="expression" dxfId="0" priority="1" stopIfTrue="1">
      <formula>$F$1="1"</formula>
    </cfRule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63A0-42C1-41C9-BE09-FE93A5C0B71D}">
  <sheetPr>
    <tabColor rgb="FFFFFF00"/>
  </sheetPr>
  <dimension ref="A1:BK92"/>
  <sheetViews>
    <sheetView workbookViewId="0">
      <pane xSplit="4" ySplit="2" topLeftCell="E18" activePane="bottomRight" state="frozen"/>
      <selection activeCell="E22" sqref="E22"/>
      <selection pane="topRight" activeCell="E22" sqref="E22"/>
      <selection pane="bottomLeft" activeCell="E22" sqref="E22"/>
      <selection pane="bottomRight" activeCell="D18" sqref="D18:E92"/>
    </sheetView>
  </sheetViews>
  <sheetFormatPr defaultRowHeight="18.75" x14ac:dyDescent="0.4"/>
  <cols>
    <col min="1" max="1" width="11" bestFit="1" customWidth="1"/>
    <col min="2" max="2" width="13" bestFit="1" customWidth="1"/>
    <col min="3" max="3" width="42.125" bestFit="1" customWidth="1"/>
    <col min="4" max="5" width="5.25" customWidth="1"/>
    <col min="6" max="6" width="8.25" style="21" customWidth="1"/>
    <col min="7" max="7" width="8.25" style="3" customWidth="1"/>
    <col min="8" max="9" width="5.25" customWidth="1"/>
    <col min="10" max="10" width="8.25" style="21" customWidth="1"/>
    <col min="11" max="11" width="8.25" style="3" customWidth="1"/>
    <col min="12" max="13" width="5.25" customWidth="1"/>
    <col min="14" max="14" width="8.25" style="22" customWidth="1"/>
    <col min="15" max="15" width="8.25" style="20" customWidth="1"/>
    <col min="16" max="17" width="5.25" customWidth="1"/>
    <col min="18" max="18" width="8.25" style="18" customWidth="1"/>
    <col min="19" max="19" width="8.25" style="3" customWidth="1"/>
    <col min="20" max="21" width="9" customWidth="1"/>
    <col min="22" max="22" width="9" style="18" customWidth="1"/>
    <col min="23" max="23" width="9" customWidth="1"/>
    <col min="24" max="25" width="5.25" customWidth="1"/>
    <col min="26" max="26" width="9" style="21" customWidth="1"/>
    <col min="27" max="31" width="9" style="3" customWidth="1"/>
    <col min="32" max="33" width="6.125" customWidth="1"/>
    <col min="34" max="34" width="9" style="21" customWidth="1"/>
    <col min="35" max="35" width="9" style="3" customWidth="1"/>
    <col min="36" max="37" width="9" customWidth="1"/>
    <col min="38" max="38" width="9" style="21" customWidth="1"/>
    <col min="39" max="39" width="9" style="3" customWidth="1"/>
    <col min="40" max="40" width="12.5" customWidth="1"/>
    <col min="41" max="41" width="12.125" customWidth="1"/>
    <col min="42" max="42" width="9" customWidth="1"/>
    <col min="43" max="43" width="9.75" customWidth="1"/>
    <col min="44" max="51" width="9" customWidth="1"/>
    <col min="52" max="53" width="8.625" customWidth="1"/>
    <col min="54" max="54" width="8.625" style="209" customWidth="1"/>
    <col min="55" max="55" width="8.625" customWidth="1"/>
    <col min="58" max="58" width="9" style="34"/>
    <col min="59" max="59" width="9" style="3"/>
  </cols>
  <sheetData>
    <row r="1" spans="1:63" x14ac:dyDescent="0.4">
      <c r="A1" s="397" t="s">
        <v>164</v>
      </c>
      <c r="B1" s="398"/>
      <c r="C1" s="399"/>
      <c r="D1" s="346" t="s">
        <v>1</v>
      </c>
      <c r="E1" s="346"/>
      <c r="F1" s="346"/>
      <c r="G1" s="346"/>
      <c r="H1" s="346" t="s">
        <v>2</v>
      </c>
      <c r="I1" s="346"/>
      <c r="J1" s="346"/>
      <c r="K1" s="346"/>
      <c r="L1" s="346" t="s">
        <v>3</v>
      </c>
      <c r="M1" s="346"/>
      <c r="N1" s="346"/>
      <c r="O1" s="346"/>
      <c r="P1" s="346" t="s">
        <v>4</v>
      </c>
      <c r="Q1" s="346"/>
      <c r="R1" s="346"/>
      <c r="S1" s="346"/>
      <c r="T1" s="346" t="s">
        <v>5</v>
      </c>
      <c r="U1" s="346"/>
      <c r="V1" s="346"/>
      <c r="W1" s="346"/>
      <c r="X1" s="346" t="s">
        <v>6</v>
      </c>
      <c r="Y1" s="346"/>
      <c r="Z1" s="346"/>
      <c r="AA1" s="346"/>
      <c r="AB1" s="349" t="s">
        <v>7</v>
      </c>
      <c r="AC1" s="350"/>
      <c r="AD1" s="350"/>
      <c r="AE1" s="351"/>
      <c r="AF1" s="346" t="s">
        <v>8</v>
      </c>
      <c r="AG1" s="346"/>
      <c r="AH1" s="346"/>
      <c r="AI1" s="346"/>
      <c r="AJ1" s="346" t="s">
        <v>9</v>
      </c>
      <c r="AK1" s="346"/>
      <c r="AL1" s="346"/>
      <c r="AM1" s="353"/>
      <c r="AN1" s="354" t="s">
        <v>10</v>
      </c>
      <c r="AO1" s="355"/>
      <c r="AP1" s="355"/>
      <c r="AQ1" s="356"/>
      <c r="AR1" s="348" t="s">
        <v>11</v>
      </c>
      <c r="AS1" s="346"/>
      <c r="AT1" s="346"/>
      <c r="AU1" s="346"/>
      <c r="AV1" s="346" t="s">
        <v>12</v>
      </c>
      <c r="AW1" s="346"/>
      <c r="AX1" s="346"/>
      <c r="AY1" s="346"/>
      <c r="AZ1" s="346" t="s">
        <v>13</v>
      </c>
      <c r="BA1" s="346"/>
      <c r="BB1" s="346"/>
      <c r="BC1" s="346"/>
      <c r="BD1" s="406" t="s">
        <v>14</v>
      </c>
      <c r="BE1" s="407"/>
      <c r="BF1" s="407"/>
      <c r="BG1" s="407"/>
      <c r="BH1" s="403" t="s">
        <v>15</v>
      </c>
      <c r="BI1" s="404"/>
      <c r="BJ1" s="404"/>
      <c r="BK1" s="405"/>
    </row>
    <row r="2" spans="1:63" ht="38.25" thickBot="1" x14ac:dyDescent="0.45">
      <c r="A2" s="400"/>
      <c r="B2" s="401"/>
      <c r="C2" s="402"/>
      <c r="D2" s="27" t="s">
        <v>165</v>
      </c>
      <c r="E2" s="27" t="s">
        <v>166</v>
      </c>
      <c r="F2" s="113" t="s">
        <v>167</v>
      </c>
      <c r="G2" s="114" t="s">
        <v>168</v>
      </c>
      <c r="H2" s="27" t="s">
        <v>165</v>
      </c>
      <c r="I2" s="27" t="s">
        <v>166</v>
      </c>
      <c r="J2" s="113" t="s">
        <v>167</v>
      </c>
      <c r="K2" s="114" t="s">
        <v>168</v>
      </c>
      <c r="L2" s="27" t="s">
        <v>165</v>
      </c>
      <c r="M2" s="27" t="s">
        <v>166</v>
      </c>
      <c r="N2" s="113" t="s">
        <v>167</v>
      </c>
      <c r="O2" s="27" t="s">
        <v>168</v>
      </c>
      <c r="P2" s="27" t="s">
        <v>165</v>
      </c>
      <c r="Q2" s="27" t="s">
        <v>166</v>
      </c>
      <c r="R2" s="113" t="s">
        <v>167</v>
      </c>
      <c r="S2" s="114" t="s">
        <v>168</v>
      </c>
      <c r="T2" s="27" t="s">
        <v>165</v>
      </c>
      <c r="U2" s="27" t="s">
        <v>166</v>
      </c>
      <c r="V2" s="113" t="s">
        <v>167</v>
      </c>
      <c r="W2" s="114" t="s">
        <v>168</v>
      </c>
      <c r="X2" s="27" t="s">
        <v>165</v>
      </c>
      <c r="Y2" s="27" t="s">
        <v>166</v>
      </c>
      <c r="Z2" s="113" t="s">
        <v>167</v>
      </c>
      <c r="AA2" s="114" t="s">
        <v>168</v>
      </c>
      <c r="AB2" s="121" t="s">
        <v>165</v>
      </c>
      <c r="AC2" s="121" t="s">
        <v>166</v>
      </c>
      <c r="AD2" s="121" t="s">
        <v>167</v>
      </c>
      <c r="AE2" s="121" t="s">
        <v>168</v>
      </c>
      <c r="AF2" s="27" t="s">
        <v>165</v>
      </c>
      <c r="AG2" s="27" t="s">
        <v>166</v>
      </c>
      <c r="AH2" s="113" t="s">
        <v>167</v>
      </c>
      <c r="AI2" s="114" t="s">
        <v>168</v>
      </c>
      <c r="AJ2" s="27" t="s">
        <v>165</v>
      </c>
      <c r="AK2" s="27" t="s">
        <v>166</v>
      </c>
      <c r="AL2" s="113" t="s">
        <v>167</v>
      </c>
      <c r="AM2" s="115" t="s">
        <v>168</v>
      </c>
      <c r="AN2" s="116" t="s">
        <v>165</v>
      </c>
      <c r="AO2" s="27" t="s">
        <v>166</v>
      </c>
      <c r="AP2" s="27" t="s">
        <v>167</v>
      </c>
      <c r="AQ2" s="117" t="s">
        <v>168</v>
      </c>
      <c r="AR2" s="26" t="s">
        <v>165</v>
      </c>
      <c r="AS2" s="27" t="s">
        <v>166</v>
      </c>
      <c r="AT2" s="27" t="s">
        <v>167</v>
      </c>
      <c r="AU2" s="114" t="s">
        <v>168</v>
      </c>
      <c r="AV2" s="27" t="s">
        <v>165</v>
      </c>
      <c r="AW2" s="27" t="s">
        <v>166</v>
      </c>
      <c r="AX2" s="27" t="s">
        <v>167</v>
      </c>
      <c r="AY2" s="114" t="s">
        <v>168</v>
      </c>
      <c r="AZ2" s="27" t="s">
        <v>165</v>
      </c>
      <c r="BA2" s="27" t="s">
        <v>166</v>
      </c>
      <c r="BB2" s="210" t="s">
        <v>167</v>
      </c>
      <c r="BC2" s="114" t="s">
        <v>168</v>
      </c>
      <c r="BD2" s="129" t="s">
        <v>165</v>
      </c>
      <c r="BE2" s="129" t="s">
        <v>166</v>
      </c>
      <c r="BF2" s="130" t="s">
        <v>167</v>
      </c>
      <c r="BG2" s="168" t="s">
        <v>168</v>
      </c>
      <c r="BH2" s="172" t="s">
        <v>16</v>
      </c>
      <c r="BI2" s="92" t="s">
        <v>17</v>
      </c>
      <c r="BJ2" s="93" t="s">
        <v>18</v>
      </c>
      <c r="BK2" s="173" t="s">
        <v>19</v>
      </c>
    </row>
    <row r="3" spans="1:63" ht="18.75" customHeight="1" x14ac:dyDescent="0.4">
      <c r="A3" s="408" t="s">
        <v>20</v>
      </c>
      <c r="B3" s="409"/>
      <c r="C3" s="410"/>
      <c r="D3" s="241">
        <v>312</v>
      </c>
      <c r="E3" s="241">
        <v>360</v>
      </c>
      <c r="F3" s="242">
        <v>0.8666666666666667</v>
      </c>
      <c r="G3" s="243" t="s">
        <v>170</v>
      </c>
      <c r="H3" s="187"/>
      <c r="I3" s="187"/>
      <c r="J3" s="81"/>
      <c r="K3" s="82"/>
      <c r="L3" s="187"/>
      <c r="M3" s="187"/>
      <c r="N3" s="77"/>
      <c r="O3" s="78"/>
      <c r="P3" s="187"/>
      <c r="Q3" s="187"/>
      <c r="R3" s="81"/>
      <c r="S3" s="82"/>
      <c r="T3" s="187"/>
      <c r="U3" s="187"/>
      <c r="V3" s="81"/>
      <c r="W3" s="82"/>
      <c r="X3" s="187"/>
      <c r="Y3" s="187"/>
      <c r="Z3" s="81"/>
      <c r="AA3" s="82"/>
      <c r="AB3" s="122">
        <f>D3+H3+L3+P3+T3+X3</f>
        <v>312</v>
      </c>
      <c r="AC3" s="122">
        <f>E3+I3+M3+Q3+U3+Y3</f>
        <v>360</v>
      </c>
      <c r="AD3" s="125">
        <f>AB3/AC3</f>
        <v>0.8666666666666667</v>
      </c>
      <c r="AE3" s="58" t="str">
        <f t="shared" ref="AE3" si="0">IF(AD3&gt;=0.85,"達成！","　")</f>
        <v>達成！</v>
      </c>
      <c r="AF3" s="187">
        <f>AF4+AF5</f>
        <v>299</v>
      </c>
      <c r="AG3" s="187">
        <f>AG4+AG5</f>
        <v>332</v>
      </c>
      <c r="AH3" s="81">
        <f t="shared" ref="AH3:AH17" si="1">AF3/AG3</f>
        <v>0.9006024096385542</v>
      </c>
      <c r="AI3" s="82" t="str">
        <f t="shared" ref="AI3" si="2">IF(AH3&gt;=0.85,"達成！","　")</f>
        <v>達成！</v>
      </c>
      <c r="AJ3" s="187">
        <f>AJ4+AJ5</f>
        <v>291</v>
      </c>
      <c r="AK3" s="187">
        <f>AK4+AK5</f>
        <v>318</v>
      </c>
      <c r="AL3" s="81">
        <f t="shared" ref="AL3:AL17" si="3">AJ3/AK3</f>
        <v>0.91509433962264153</v>
      </c>
      <c r="AM3" s="82" t="str">
        <f t="shared" ref="AM3" si="4">IF(AL3&gt;=0.85,"達成！","　")</f>
        <v>達成！</v>
      </c>
      <c r="AN3" s="187">
        <f>AN4+AN5</f>
        <v>223</v>
      </c>
      <c r="AO3" s="187">
        <f>AO4+AO5</f>
        <v>256</v>
      </c>
      <c r="AP3" s="190">
        <f t="shared" ref="AP3" si="5">AN3/AO3</f>
        <v>0.87109375</v>
      </c>
      <c r="AQ3" s="82" t="str">
        <f t="shared" ref="AQ3:AQ66" si="6">IF(AP3&gt;=0.85,"達成！","　")</f>
        <v>達成！</v>
      </c>
      <c r="AR3" s="187">
        <f>AR4+AR5</f>
        <v>206</v>
      </c>
      <c r="AS3" s="187">
        <f>AS4+AS5</f>
        <v>230</v>
      </c>
      <c r="AT3" s="87">
        <f t="shared" ref="AT3:AT66" si="7">AR3/AS3</f>
        <v>0.89565217391304353</v>
      </c>
      <c r="AU3" s="147" t="str">
        <f t="shared" ref="AU3" si="8">IF(AT3&gt;=0.85,"達成！","　")</f>
        <v>達成！</v>
      </c>
      <c r="AV3" s="187">
        <f>AV4+AV5</f>
        <v>366</v>
      </c>
      <c r="AW3" s="187">
        <f>AW4+AW5</f>
        <v>392</v>
      </c>
      <c r="AX3" s="195">
        <f t="shared" ref="AX3:AX17" si="9">AV3/AW3</f>
        <v>0.93367346938775508</v>
      </c>
      <c r="AY3" s="147" t="str">
        <f t="shared" ref="AY3" si="10">IF(AX3&gt;=0.85,"達成！","　")</f>
        <v>達成！</v>
      </c>
      <c r="AZ3" s="119">
        <f>AZ4+AZ5</f>
        <v>255</v>
      </c>
      <c r="BA3" s="119">
        <f>BA4+BA5</f>
        <v>313</v>
      </c>
      <c r="BB3" s="195">
        <f t="shared" ref="BB3:BB17" si="11">AZ3/BA3</f>
        <v>0.81469648562300323</v>
      </c>
      <c r="BC3" s="155" t="str">
        <f t="shared" ref="BC3" si="12">IF(BB3&gt;=0.85,"達成！","　")</f>
        <v>　</v>
      </c>
      <c r="BD3" s="131">
        <f>AF3+AJ3+AN3+AR3+AV3+AZ3</f>
        <v>1640</v>
      </c>
      <c r="BE3" s="131">
        <f>AG3+AK3+AO3+AS3+AW3+BA3</f>
        <v>1841</v>
      </c>
      <c r="BF3" s="59">
        <f t="shared" ref="BF3:BF16" si="13">BD3/BE3</f>
        <v>0.89082020640956006</v>
      </c>
      <c r="BG3" s="156" t="str">
        <f t="shared" ref="BG3:BG16" si="14">IF(BF3&gt;=0.85,"達成！","　")</f>
        <v>達成！</v>
      </c>
      <c r="BH3" s="158">
        <f>AB3+BD3</f>
        <v>1952</v>
      </c>
      <c r="BI3" s="159">
        <f>AC3+BE3</f>
        <v>2201</v>
      </c>
      <c r="BJ3" s="160">
        <f t="shared" ref="BJ3" si="15">BH3/BI3</f>
        <v>0.88686960472512499</v>
      </c>
      <c r="BK3" s="188" t="str">
        <f t="shared" ref="BK3" si="16">IF(BJ3&gt;=0.85,"達成！","　")</f>
        <v>達成！</v>
      </c>
    </row>
    <row r="4" spans="1:63" x14ac:dyDescent="0.4">
      <c r="A4" s="411" t="s">
        <v>181</v>
      </c>
      <c r="B4" s="412"/>
      <c r="C4" s="413"/>
      <c r="D4" s="236">
        <v>99</v>
      </c>
      <c r="E4" s="236">
        <v>112</v>
      </c>
      <c r="F4" s="244">
        <v>0.8839285714285714</v>
      </c>
      <c r="G4" s="245" t="s">
        <v>170</v>
      </c>
      <c r="H4" s="11"/>
      <c r="I4" s="11"/>
      <c r="J4" s="17"/>
      <c r="K4" s="23"/>
      <c r="L4" s="11"/>
      <c r="M4" s="11"/>
      <c r="N4" s="19"/>
      <c r="O4" s="24"/>
      <c r="P4" s="11"/>
      <c r="Q4" s="11"/>
      <c r="R4" s="16"/>
      <c r="S4" s="23"/>
      <c r="T4" s="11"/>
      <c r="U4" s="11"/>
      <c r="V4" s="16"/>
      <c r="W4" s="4"/>
      <c r="X4" s="11"/>
      <c r="Y4" s="11"/>
      <c r="Z4" s="17"/>
      <c r="AA4" s="23"/>
      <c r="AB4" s="60">
        <f t="shared" ref="AB4:AB72" si="17">D4+H4+L4+P4+T4+X4</f>
        <v>99</v>
      </c>
      <c r="AC4" s="60">
        <f t="shared" ref="AC4:AC72" si="18">E4+I4+M4+Q4+U4+Y4</f>
        <v>112</v>
      </c>
      <c r="AD4" s="123">
        <f t="shared" ref="AD4:AD72" si="19">AB4/AC4</f>
        <v>0.8839285714285714</v>
      </c>
      <c r="AE4" s="60" t="str">
        <f t="shared" ref="AE4:AE72" si="20">IF(AD4&gt;=0.85,"達成！","　")</f>
        <v>達成！</v>
      </c>
      <c r="AF4" s="11">
        <f>AF6+AF7+AF8+AF9+AF10+AF11+AF12</f>
        <v>260</v>
      </c>
      <c r="AG4" s="11">
        <f>AG6+AG7+AG8+AG9+AG10+AG11+AG12</f>
        <v>287</v>
      </c>
      <c r="AH4" s="17">
        <f t="shared" si="1"/>
        <v>0.90592334494773519</v>
      </c>
      <c r="AI4" s="23" t="str">
        <f t="shared" ref="AI4:AI17" si="21">IF(AH4&gt;=0.85,"達成！","　")</f>
        <v>達成！</v>
      </c>
      <c r="AJ4" s="11">
        <f>AJ6+AJ7+AJ8+AJ9+AJ10+AJ11+AJ12</f>
        <v>245</v>
      </c>
      <c r="AK4" s="11">
        <f>AK6+AK7+AK8+AK9+AK10+AK11+AK12</f>
        <v>270</v>
      </c>
      <c r="AL4" s="17">
        <f t="shared" si="3"/>
        <v>0.90740740740740744</v>
      </c>
      <c r="AM4" s="23" t="str">
        <f t="shared" ref="AM4:AM17" si="22">IF(AL4&gt;=0.85,"達成！","　")</f>
        <v>達成！</v>
      </c>
      <c r="AN4" s="11">
        <f>AN6+AN7+AN8+AN9+AN10+AN11+AN12</f>
        <v>223</v>
      </c>
      <c r="AO4" s="11">
        <f>AO6+AO7+AO8+AO9+AO10+AO11+AO12</f>
        <v>256</v>
      </c>
      <c r="AP4" s="191">
        <f t="shared" ref="AP4:AP66" si="23">AN4/AO4</f>
        <v>0.87109375</v>
      </c>
      <c r="AQ4" s="23" t="str">
        <f t="shared" si="6"/>
        <v>達成！</v>
      </c>
      <c r="AR4" s="11">
        <f>AR6+AR7+AR8+AR9+AR10+AR11+AR12</f>
        <v>190</v>
      </c>
      <c r="AS4" s="11">
        <f>AS6+AS7+AS8+AS9+AS10+AS11+AS12</f>
        <v>213</v>
      </c>
      <c r="AT4" s="9">
        <f t="shared" si="7"/>
        <v>0.892018779342723</v>
      </c>
      <c r="AU4" s="4" t="str">
        <f t="shared" ref="AU4:AU16" si="24">IF(AT4&gt;=0.85,"達成！","　")</f>
        <v>達成！</v>
      </c>
      <c r="AV4" s="11">
        <f>AV6+AV7+AV8+AV9+AV10+AV11+AV12</f>
        <v>344</v>
      </c>
      <c r="AW4" s="11">
        <f>AW6+AW7+AW8+AW9+AW10+AW11+AW12</f>
        <v>368</v>
      </c>
      <c r="AX4" s="196">
        <f t="shared" si="9"/>
        <v>0.93478260869565222</v>
      </c>
      <c r="AY4" s="4" t="str">
        <f t="shared" ref="AY4:AY17" si="25">IF(AX4&gt;=0.85,"達成！","　")</f>
        <v>達成！</v>
      </c>
      <c r="AZ4" s="112">
        <f>AZ6+AZ7+AZ8+AZ9+AZ10+AZ11+AZ12</f>
        <v>223</v>
      </c>
      <c r="BA4" s="112">
        <f>BA6+BA7+BA8+BA9+BA10+BA11+BA12</f>
        <v>274</v>
      </c>
      <c r="BB4" s="196">
        <f t="shared" si="11"/>
        <v>0.81386861313868608</v>
      </c>
      <c r="BC4" s="25" t="str">
        <f t="shared" ref="BC4:BC17" si="26">IF(BB4&gt;=0.85,"達成！","　")</f>
        <v>　</v>
      </c>
      <c r="BD4" s="132">
        <f t="shared" ref="BD4:BD16" si="27">AF4+AJ4+AN4+AR4+AV4+AZ4</f>
        <v>1485</v>
      </c>
      <c r="BE4" s="132">
        <f t="shared" ref="BE4:BE16" si="28">AG4+AK4+AO4+AS4+AW4+BA4</f>
        <v>1668</v>
      </c>
      <c r="BF4" s="61">
        <f t="shared" si="13"/>
        <v>0.89028776978417268</v>
      </c>
      <c r="BG4" s="186" t="str">
        <f t="shared" si="14"/>
        <v>達成！</v>
      </c>
      <c r="BH4" s="161">
        <f t="shared" ref="BH4:BH72" si="29">AB4+BD4</f>
        <v>1584</v>
      </c>
      <c r="BI4" s="106">
        <f t="shared" ref="BI4:BI72" si="30">AC4+BE4</f>
        <v>1780</v>
      </c>
      <c r="BJ4" s="162">
        <f t="shared" ref="BJ4:BJ72" si="31">BH4/BI4</f>
        <v>0.88988764044943824</v>
      </c>
      <c r="BK4" s="163" t="str">
        <f t="shared" ref="BK4:BK72" si="32">IF(BJ4&gt;=0.85,"達成！","　")</f>
        <v>達成！</v>
      </c>
    </row>
    <row r="5" spans="1:63" x14ac:dyDescent="0.4">
      <c r="A5" s="366" t="s">
        <v>182</v>
      </c>
      <c r="B5" s="367"/>
      <c r="C5" s="396"/>
      <c r="D5" s="236">
        <v>138</v>
      </c>
      <c r="E5" s="236">
        <v>157</v>
      </c>
      <c r="F5" s="244">
        <v>0.87898089171974525</v>
      </c>
      <c r="G5" s="245" t="s">
        <v>170</v>
      </c>
      <c r="H5" s="11"/>
      <c r="I5" s="11"/>
      <c r="J5" s="17"/>
      <c r="K5" s="23"/>
      <c r="L5" s="11"/>
      <c r="M5" s="11"/>
      <c r="N5" s="19"/>
      <c r="O5" s="24"/>
      <c r="P5" s="11"/>
      <c r="Q5" s="11"/>
      <c r="R5" s="16"/>
      <c r="S5" s="23"/>
      <c r="T5" s="11"/>
      <c r="U5" s="11"/>
      <c r="V5" s="16"/>
      <c r="W5" s="4"/>
      <c r="X5" s="11"/>
      <c r="Y5" s="11"/>
      <c r="Z5" s="17"/>
      <c r="AA5" s="23"/>
      <c r="AB5" s="60">
        <f t="shared" si="17"/>
        <v>138</v>
      </c>
      <c r="AC5" s="60">
        <f t="shared" si="18"/>
        <v>157</v>
      </c>
      <c r="AD5" s="123">
        <f t="shared" si="19"/>
        <v>0.87898089171974525</v>
      </c>
      <c r="AE5" s="60" t="str">
        <f t="shared" si="20"/>
        <v>達成！</v>
      </c>
      <c r="AF5" s="11">
        <f>AF13+AF14+AF15+AF16</f>
        <v>39</v>
      </c>
      <c r="AG5" s="11">
        <f>AG13+AG14+AG15+AG16</f>
        <v>45</v>
      </c>
      <c r="AH5" s="17">
        <f t="shared" si="1"/>
        <v>0.8666666666666667</v>
      </c>
      <c r="AI5" s="23" t="str">
        <f t="shared" si="21"/>
        <v>達成！</v>
      </c>
      <c r="AJ5" s="11">
        <f>AJ13+AJ14+AJ15+AJ16</f>
        <v>46</v>
      </c>
      <c r="AK5" s="11">
        <f>AK13+AK14+AK15+AK16</f>
        <v>48</v>
      </c>
      <c r="AL5" s="17">
        <f t="shared" si="3"/>
        <v>0.95833333333333337</v>
      </c>
      <c r="AM5" s="23" t="str">
        <f t="shared" si="22"/>
        <v>達成！</v>
      </c>
      <c r="AN5" s="11">
        <f>AN13+AN14+AN15+AN16</f>
        <v>0</v>
      </c>
      <c r="AO5" s="11">
        <f>AO13+AO14+AO15+AO16</f>
        <v>0</v>
      </c>
      <c r="AP5" s="191" t="e">
        <f t="shared" si="23"/>
        <v>#DIV/0!</v>
      </c>
      <c r="AQ5" s="23" t="e">
        <f t="shared" si="6"/>
        <v>#DIV/0!</v>
      </c>
      <c r="AR5" s="11">
        <f>AR13+AR14+AR15+AR16</f>
        <v>16</v>
      </c>
      <c r="AS5" s="11">
        <f>AS13+AS14+AS15+AS16</f>
        <v>17</v>
      </c>
      <c r="AT5" s="9">
        <f t="shared" si="7"/>
        <v>0.94117647058823528</v>
      </c>
      <c r="AU5" s="4" t="str">
        <f t="shared" si="24"/>
        <v>達成！</v>
      </c>
      <c r="AV5" s="11">
        <f>AV13+AV14+AV15+AV16</f>
        <v>22</v>
      </c>
      <c r="AW5" s="11">
        <f>AW13+AW14+AW15+AW16</f>
        <v>24</v>
      </c>
      <c r="AX5" s="196">
        <f t="shared" si="9"/>
        <v>0.91666666666666663</v>
      </c>
      <c r="AY5" s="4" t="str">
        <f t="shared" si="25"/>
        <v>達成！</v>
      </c>
      <c r="AZ5" s="112">
        <f>AZ13+AZ14+AZ15+AZ16</f>
        <v>32</v>
      </c>
      <c r="BA5" s="112">
        <f>BA13+BA14+BA15+BA16</f>
        <v>39</v>
      </c>
      <c r="BB5" s="196">
        <f t="shared" si="11"/>
        <v>0.82051282051282048</v>
      </c>
      <c r="BC5" s="25" t="str">
        <f t="shared" si="26"/>
        <v>　</v>
      </c>
      <c r="BD5" s="132">
        <f t="shared" si="27"/>
        <v>155</v>
      </c>
      <c r="BE5" s="132">
        <f t="shared" si="28"/>
        <v>173</v>
      </c>
      <c r="BF5" s="61">
        <f t="shared" si="13"/>
        <v>0.89595375722543358</v>
      </c>
      <c r="BG5" s="186" t="str">
        <f t="shared" si="14"/>
        <v>達成！</v>
      </c>
      <c r="BH5" s="161">
        <f t="shared" si="29"/>
        <v>293</v>
      </c>
      <c r="BI5" s="106">
        <f t="shared" si="30"/>
        <v>330</v>
      </c>
      <c r="BJ5" s="162">
        <f t="shared" si="31"/>
        <v>0.88787878787878793</v>
      </c>
      <c r="BK5" s="163" t="str">
        <f t="shared" si="32"/>
        <v>達成！</v>
      </c>
    </row>
    <row r="6" spans="1:63" ht="19.5" customHeight="1" x14ac:dyDescent="0.4">
      <c r="A6" s="366" t="s">
        <v>183</v>
      </c>
      <c r="B6" s="367"/>
      <c r="C6" s="396"/>
      <c r="D6" s="236">
        <v>13</v>
      </c>
      <c r="E6" s="236">
        <v>22</v>
      </c>
      <c r="F6" s="244">
        <v>0.59090909090909094</v>
      </c>
      <c r="G6" s="245" t="s">
        <v>239</v>
      </c>
      <c r="H6" s="11"/>
      <c r="I6" s="11"/>
      <c r="J6" s="17"/>
      <c r="K6" s="23"/>
      <c r="L6" s="11"/>
      <c r="M6" s="11"/>
      <c r="N6" s="19"/>
      <c r="O6" s="24"/>
      <c r="P6" s="11"/>
      <c r="Q6" s="11"/>
      <c r="R6" s="16"/>
      <c r="S6" s="23"/>
      <c r="T6" s="11"/>
      <c r="U6" s="11"/>
      <c r="V6" s="16"/>
      <c r="W6" s="4"/>
      <c r="X6" s="11"/>
      <c r="Y6" s="11"/>
      <c r="Z6" s="17"/>
      <c r="AA6" s="23"/>
      <c r="AB6" s="60">
        <f t="shared" si="17"/>
        <v>13</v>
      </c>
      <c r="AC6" s="60">
        <f t="shared" si="18"/>
        <v>22</v>
      </c>
      <c r="AD6" s="123">
        <f t="shared" si="19"/>
        <v>0.59090909090909094</v>
      </c>
      <c r="AE6" s="60" t="str">
        <f t="shared" si="20"/>
        <v>　</v>
      </c>
      <c r="AF6" s="11">
        <f>SUM(AF17:AF24)</f>
        <v>79</v>
      </c>
      <c r="AG6" s="11">
        <f>SUM(AG17:AG24)</f>
        <v>81</v>
      </c>
      <c r="AH6" s="17">
        <f t="shared" si="1"/>
        <v>0.97530864197530864</v>
      </c>
      <c r="AI6" s="23" t="str">
        <f t="shared" si="21"/>
        <v>達成！</v>
      </c>
      <c r="AJ6" s="11">
        <f>SUM(AJ17:AJ24)</f>
        <v>91</v>
      </c>
      <c r="AK6" s="11">
        <f>SUM(AK17:AK24)</f>
        <v>91</v>
      </c>
      <c r="AL6" s="17">
        <f t="shared" si="3"/>
        <v>1</v>
      </c>
      <c r="AM6" s="23" t="str">
        <f t="shared" si="22"/>
        <v>達成！</v>
      </c>
      <c r="AN6" s="11">
        <f>SUM(AN17:AN24)</f>
        <v>54</v>
      </c>
      <c r="AO6" s="11">
        <f>SUM(AO17:AO24)</f>
        <v>61</v>
      </c>
      <c r="AP6" s="191">
        <f t="shared" si="23"/>
        <v>0.88524590163934425</v>
      </c>
      <c r="AQ6" s="23" t="str">
        <f t="shared" si="6"/>
        <v>達成！</v>
      </c>
      <c r="AR6" s="11">
        <f>SUM(AR17:AR24)</f>
        <v>63</v>
      </c>
      <c r="AS6" s="11">
        <f>SUM(AS17:AS24)</f>
        <v>67</v>
      </c>
      <c r="AT6" s="9">
        <f t="shared" si="7"/>
        <v>0.94029850746268662</v>
      </c>
      <c r="AU6" s="4" t="str">
        <f t="shared" si="24"/>
        <v>達成！</v>
      </c>
      <c r="AV6" s="11">
        <f>SUM(AV17:AV24)</f>
        <v>110</v>
      </c>
      <c r="AW6" s="11">
        <f>SUM(AW17:AW24)</f>
        <v>117</v>
      </c>
      <c r="AX6" s="196">
        <f t="shared" si="9"/>
        <v>0.94017094017094016</v>
      </c>
      <c r="AY6" s="4" t="str">
        <f t="shared" si="25"/>
        <v>達成！</v>
      </c>
      <c r="AZ6" s="112">
        <f>SUM(AZ17:AZ24)</f>
        <v>70</v>
      </c>
      <c r="BA6" s="112">
        <f>SUM(BA17:BA24)</f>
        <v>77</v>
      </c>
      <c r="BB6" s="196">
        <f t="shared" si="11"/>
        <v>0.90909090909090906</v>
      </c>
      <c r="BC6" s="25" t="str">
        <f t="shared" si="26"/>
        <v>達成！</v>
      </c>
      <c r="BD6" s="132">
        <f t="shared" si="27"/>
        <v>467</v>
      </c>
      <c r="BE6" s="132">
        <f t="shared" si="28"/>
        <v>494</v>
      </c>
      <c r="BF6" s="61">
        <f t="shared" si="13"/>
        <v>0.94534412955465585</v>
      </c>
      <c r="BG6" s="186" t="str">
        <f t="shared" si="14"/>
        <v>達成！</v>
      </c>
      <c r="BH6" s="161">
        <f t="shared" si="29"/>
        <v>480</v>
      </c>
      <c r="BI6" s="106">
        <f t="shared" si="30"/>
        <v>516</v>
      </c>
      <c r="BJ6" s="162">
        <f t="shared" si="31"/>
        <v>0.93023255813953487</v>
      </c>
      <c r="BK6" s="163" t="str">
        <f t="shared" si="32"/>
        <v>達成！</v>
      </c>
    </row>
    <row r="7" spans="1:63" ht="19.5" customHeight="1" x14ac:dyDescent="0.4">
      <c r="A7" s="366" t="s">
        <v>202</v>
      </c>
      <c r="B7" s="367"/>
      <c r="C7" s="396"/>
      <c r="D7" s="236">
        <v>5</v>
      </c>
      <c r="E7" s="236">
        <v>8</v>
      </c>
      <c r="F7" s="244">
        <v>0.625</v>
      </c>
      <c r="G7" s="245" t="s">
        <v>239</v>
      </c>
      <c r="H7" s="11"/>
      <c r="I7" s="11"/>
      <c r="J7" s="17"/>
      <c r="K7" s="23"/>
      <c r="L7" s="11"/>
      <c r="M7" s="11"/>
      <c r="N7" s="19"/>
      <c r="O7" s="24"/>
      <c r="P7" s="11"/>
      <c r="Q7" s="11"/>
      <c r="R7" s="16"/>
      <c r="S7" s="23"/>
      <c r="T7" s="11"/>
      <c r="U7" s="11"/>
      <c r="V7" s="16"/>
      <c r="W7" s="4"/>
      <c r="X7" s="11"/>
      <c r="Y7" s="11"/>
      <c r="Z7" s="17"/>
      <c r="AA7" s="23"/>
      <c r="AB7" s="60">
        <f t="shared" si="17"/>
        <v>5</v>
      </c>
      <c r="AC7" s="60">
        <f t="shared" si="18"/>
        <v>8</v>
      </c>
      <c r="AD7" s="123">
        <f t="shared" si="19"/>
        <v>0.625</v>
      </c>
      <c r="AE7" s="60" t="str">
        <f t="shared" si="20"/>
        <v>　</v>
      </c>
      <c r="AF7" s="11">
        <f>SUM(AF25:AF32)</f>
        <v>62</v>
      </c>
      <c r="AG7" s="11">
        <f>SUM(AG25:AG32)</f>
        <v>67</v>
      </c>
      <c r="AH7" s="17">
        <f t="shared" si="1"/>
        <v>0.92537313432835822</v>
      </c>
      <c r="AI7" s="23" t="str">
        <f t="shared" si="21"/>
        <v>達成！</v>
      </c>
      <c r="AJ7" s="11">
        <f>SUM(AJ25:AJ32)</f>
        <v>54</v>
      </c>
      <c r="AK7" s="11">
        <f>SUM(AK25:AK32)</f>
        <v>58</v>
      </c>
      <c r="AL7" s="17">
        <f t="shared" si="3"/>
        <v>0.93103448275862066</v>
      </c>
      <c r="AM7" s="23" t="str">
        <f t="shared" si="22"/>
        <v>達成！</v>
      </c>
      <c r="AN7" s="11">
        <f>SUM(AN25:AN32)</f>
        <v>62</v>
      </c>
      <c r="AO7" s="11">
        <f>SUM(AO25:AO32)</f>
        <v>67</v>
      </c>
      <c r="AP7" s="191">
        <f t="shared" si="23"/>
        <v>0.92537313432835822</v>
      </c>
      <c r="AQ7" s="23" t="str">
        <f t="shared" si="6"/>
        <v>達成！</v>
      </c>
      <c r="AR7" s="11">
        <f>SUM(AR25:AR32)</f>
        <v>47</v>
      </c>
      <c r="AS7" s="11">
        <f>SUM(AS25:AS32)</f>
        <v>49</v>
      </c>
      <c r="AT7" s="9">
        <f t="shared" si="7"/>
        <v>0.95918367346938771</v>
      </c>
      <c r="AU7" s="4" t="str">
        <f t="shared" si="24"/>
        <v>達成！</v>
      </c>
      <c r="AV7" s="11">
        <f>SUM(AV25:AV32)</f>
        <v>73</v>
      </c>
      <c r="AW7" s="11">
        <f>SUM(AW25:AW32)</f>
        <v>77</v>
      </c>
      <c r="AX7" s="196">
        <f t="shared" si="9"/>
        <v>0.94805194805194803</v>
      </c>
      <c r="AY7" s="4" t="str">
        <f t="shared" si="25"/>
        <v>達成！</v>
      </c>
      <c r="AZ7" s="112">
        <f>SUM(AZ25:AZ32)</f>
        <v>53</v>
      </c>
      <c r="BA7" s="112">
        <f>SUM(BA25:BA32)</f>
        <v>69</v>
      </c>
      <c r="BB7" s="196">
        <f t="shared" si="11"/>
        <v>0.76811594202898548</v>
      </c>
      <c r="BC7" s="25" t="str">
        <f t="shared" si="26"/>
        <v>　</v>
      </c>
      <c r="BD7" s="132">
        <f t="shared" si="27"/>
        <v>351</v>
      </c>
      <c r="BE7" s="132">
        <f t="shared" si="28"/>
        <v>387</v>
      </c>
      <c r="BF7" s="61">
        <f t="shared" si="13"/>
        <v>0.90697674418604646</v>
      </c>
      <c r="BG7" s="186" t="str">
        <f t="shared" si="14"/>
        <v>達成！</v>
      </c>
      <c r="BH7" s="161">
        <f t="shared" si="29"/>
        <v>356</v>
      </c>
      <c r="BI7" s="106">
        <f t="shared" si="30"/>
        <v>395</v>
      </c>
      <c r="BJ7" s="162">
        <f t="shared" si="31"/>
        <v>0.90126582278481016</v>
      </c>
      <c r="BK7" s="163" t="str">
        <f t="shared" si="32"/>
        <v>達成！</v>
      </c>
    </row>
    <row r="8" spans="1:63" ht="19.5" customHeight="1" x14ac:dyDescent="0.4">
      <c r="A8" s="366" t="s">
        <v>203</v>
      </c>
      <c r="B8" s="367"/>
      <c r="C8" s="396"/>
      <c r="D8" s="236">
        <v>22</v>
      </c>
      <c r="E8" s="236">
        <v>22</v>
      </c>
      <c r="F8" s="244">
        <v>1</v>
      </c>
      <c r="G8" s="245" t="s">
        <v>170</v>
      </c>
      <c r="H8" s="11"/>
      <c r="I8" s="11"/>
      <c r="J8" s="17"/>
      <c r="K8" s="23"/>
      <c r="L8" s="11"/>
      <c r="M8" s="11"/>
      <c r="N8" s="19"/>
      <c r="O8" s="24"/>
      <c r="P8" s="11"/>
      <c r="Q8" s="11"/>
      <c r="R8" s="16"/>
      <c r="S8" s="23"/>
      <c r="T8" s="11"/>
      <c r="U8" s="11"/>
      <c r="V8" s="16"/>
      <c r="W8" s="4"/>
      <c r="X8" s="11"/>
      <c r="Y8" s="11"/>
      <c r="Z8" s="17"/>
      <c r="AA8" s="23"/>
      <c r="AB8" s="60">
        <f t="shared" si="17"/>
        <v>22</v>
      </c>
      <c r="AC8" s="60">
        <f t="shared" si="18"/>
        <v>22</v>
      </c>
      <c r="AD8" s="123">
        <f t="shared" si="19"/>
        <v>1</v>
      </c>
      <c r="AE8" s="60" t="str">
        <f t="shared" si="20"/>
        <v>達成！</v>
      </c>
      <c r="AF8" s="11">
        <f>SUM(AF33:AF40)</f>
        <v>20</v>
      </c>
      <c r="AG8" s="11">
        <f>SUM(AG33:AG40)</f>
        <v>28</v>
      </c>
      <c r="AH8" s="17">
        <f t="shared" si="1"/>
        <v>0.7142857142857143</v>
      </c>
      <c r="AI8" s="23" t="str">
        <f t="shared" si="21"/>
        <v>　</v>
      </c>
      <c r="AJ8" s="11">
        <f>SUM(AJ33:AJ40)</f>
        <v>11</v>
      </c>
      <c r="AK8" s="11">
        <f>SUM(AK33:AK40)</f>
        <v>19</v>
      </c>
      <c r="AL8" s="17">
        <f t="shared" si="3"/>
        <v>0.57894736842105265</v>
      </c>
      <c r="AM8" s="23" t="str">
        <f t="shared" si="22"/>
        <v>　</v>
      </c>
      <c r="AN8" s="11">
        <f>SUM(AN33:AN40)</f>
        <v>6</v>
      </c>
      <c r="AO8" s="11">
        <f>SUM(AO33:AO40)</f>
        <v>8</v>
      </c>
      <c r="AP8" s="191">
        <f t="shared" si="23"/>
        <v>0.75</v>
      </c>
      <c r="AQ8" s="23" t="str">
        <f t="shared" si="6"/>
        <v>　</v>
      </c>
      <c r="AR8" s="11">
        <f>SUM(AR33:AR40)</f>
        <v>6</v>
      </c>
      <c r="AS8" s="11">
        <f>SUM(AS33:AS40)</f>
        <v>6</v>
      </c>
      <c r="AT8" s="9">
        <f t="shared" si="7"/>
        <v>1</v>
      </c>
      <c r="AU8" s="4" t="str">
        <f t="shared" si="24"/>
        <v>達成！</v>
      </c>
      <c r="AV8" s="11">
        <f>SUM(AV33:AV40)</f>
        <v>20</v>
      </c>
      <c r="AW8" s="11">
        <f>SUM(AW33:AW40)</f>
        <v>23</v>
      </c>
      <c r="AX8" s="196">
        <f t="shared" si="9"/>
        <v>0.86956521739130432</v>
      </c>
      <c r="AY8" s="4" t="str">
        <f t="shared" si="25"/>
        <v>達成！</v>
      </c>
      <c r="AZ8" s="112">
        <f>SUM(AZ33:AZ40)</f>
        <v>12</v>
      </c>
      <c r="BA8" s="112">
        <f>SUM(BA33:BA40)</f>
        <v>22</v>
      </c>
      <c r="BB8" s="196">
        <f t="shared" si="11"/>
        <v>0.54545454545454541</v>
      </c>
      <c r="BC8" s="25" t="str">
        <f t="shared" si="26"/>
        <v>　</v>
      </c>
      <c r="BD8" s="132">
        <f t="shared" si="27"/>
        <v>75</v>
      </c>
      <c r="BE8" s="132">
        <f t="shared" si="28"/>
        <v>106</v>
      </c>
      <c r="BF8" s="61">
        <f t="shared" si="13"/>
        <v>0.70754716981132071</v>
      </c>
      <c r="BG8" s="186" t="str">
        <f t="shared" si="14"/>
        <v>　</v>
      </c>
      <c r="BH8" s="161">
        <f t="shared" si="29"/>
        <v>97</v>
      </c>
      <c r="BI8" s="106">
        <f t="shared" si="30"/>
        <v>128</v>
      </c>
      <c r="BJ8" s="162">
        <f t="shared" si="31"/>
        <v>0.7578125</v>
      </c>
      <c r="BK8" s="163" t="str">
        <f t="shared" si="32"/>
        <v>　</v>
      </c>
    </row>
    <row r="9" spans="1:63" ht="18.75" customHeight="1" x14ac:dyDescent="0.4">
      <c r="A9" s="366" t="s">
        <v>21</v>
      </c>
      <c r="B9" s="367"/>
      <c r="C9" s="396"/>
      <c r="D9" s="236">
        <v>0</v>
      </c>
      <c r="E9" s="236">
        <v>5</v>
      </c>
      <c r="F9" s="244">
        <v>0</v>
      </c>
      <c r="G9" s="245" t="s">
        <v>239</v>
      </c>
      <c r="H9" s="11"/>
      <c r="I9" s="11"/>
      <c r="J9" s="17"/>
      <c r="K9" s="23"/>
      <c r="L9" s="11"/>
      <c r="M9" s="11"/>
      <c r="N9" s="19"/>
      <c r="O9" s="24"/>
      <c r="P9" s="11"/>
      <c r="Q9" s="11"/>
      <c r="R9" s="16"/>
      <c r="S9" s="23"/>
      <c r="T9" s="11"/>
      <c r="U9" s="11"/>
      <c r="V9" s="16"/>
      <c r="W9" s="4"/>
      <c r="X9" s="11"/>
      <c r="Y9" s="11"/>
      <c r="Z9" s="17"/>
      <c r="AA9" s="23"/>
      <c r="AB9" s="60">
        <f t="shared" si="17"/>
        <v>0</v>
      </c>
      <c r="AC9" s="60">
        <f t="shared" si="18"/>
        <v>5</v>
      </c>
      <c r="AD9" s="123">
        <f t="shared" si="19"/>
        <v>0</v>
      </c>
      <c r="AE9" s="60" t="str">
        <f t="shared" si="20"/>
        <v>　</v>
      </c>
      <c r="AF9" s="11">
        <f>SUM(AF41:AF69)</f>
        <v>47</v>
      </c>
      <c r="AG9" s="11">
        <f>SUM(AG41:AG69)</f>
        <v>48</v>
      </c>
      <c r="AH9" s="17">
        <f t="shared" si="1"/>
        <v>0.97916666666666663</v>
      </c>
      <c r="AI9" s="23" t="str">
        <f t="shared" si="21"/>
        <v>達成！</v>
      </c>
      <c r="AJ9" s="11">
        <f>SUM(AJ41:AJ69)</f>
        <v>36</v>
      </c>
      <c r="AK9" s="11">
        <f>SUM(AK41:AK69)</f>
        <v>42</v>
      </c>
      <c r="AL9" s="17">
        <f t="shared" si="3"/>
        <v>0.8571428571428571</v>
      </c>
      <c r="AM9" s="23" t="str">
        <f t="shared" si="22"/>
        <v>達成！</v>
      </c>
      <c r="AN9" s="11">
        <f>SUM(AN41:AN69)</f>
        <v>39</v>
      </c>
      <c r="AO9" s="11">
        <f>SUM(AO41:AO69)</f>
        <v>40</v>
      </c>
      <c r="AP9" s="191">
        <f t="shared" si="23"/>
        <v>0.97499999999999998</v>
      </c>
      <c r="AQ9" s="23" t="str">
        <f t="shared" si="6"/>
        <v>達成！</v>
      </c>
      <c r="AR9" s="11">
        <f>SUM(AR41:AR69)</f>
        <v>34</v>
      </c>
      <c r="AS9" s="11">
        <f>SUM(AS41:AS69)</f>
        <v>39</v>
      </c>
      <c r="AT9" s="9">
        <f t="shared" si="7"/>
        <v>0.87179487179487181</v>
      </c>
      <c r="AU9" s="4" t="str">
        <f t="shared" si="24"/>
        <v>達成！</v>
      </c>
      <c r="AV9" s="11">
        <f>SUM(AV41:AV69)</f>
        <v>74</v>
      </c>
      <c r="AW9" s="11">
        <f>SUM(AW41:AW69)</f>
        <v>78</v>
      </c>
      <c r="AX9" s="196">
        <f t="shared" si="9"/>
        <v>0.94871794871794868</v>
      </c>
      <c r="AY9" s="4" t="str">
        <f t="shared" si="25"/>
        <v>達成！</v>
      </c>
      <c r="AZ9" s="112">
        <f>SUM(AZ41:AZ69)</f>
        <v>31</v>
      </c>
      <c r="BA9" s="112">
        <f>SUM(BA41:BA69)</f>
        <v>40</v>
      </c>
      <c r="BB9" s="196">
        <f t="shared" si="11"/>
        <v>0.77500000000000002</v>
      </c>
      <c r="BC9" s="25" t="str">
        <f t="shared" si="26"/>
        <v>　</v>
      </c>
      <c r="BD9" s="132">
        <f t="shared" si="27"/>
        <v>261</v>
      </c>
      <c r="BE9" s="132">
        <f t="shared" si="28"/>
        <v>287</v>
      </c>
      <c r="BF9" s="61">
        <f t="shared" si="13"/>
        <v>0.90940766550522645</v>
      </c>
      <c r="BG9" s="186" t="str">
        <f t="shared" si="14"/>
        <v>達成！</v>
      </c>
      <c r="BH9" s="161">
        <f t="shared" si="29"/>
        <v>261</v>
      </c>
      <c r="BI9" s="106">
        <f t="shared" si="30"/>
        <v>292</v>
      </c>
      <c r="BJ9" s="162">
        <f t="shared" si="31"/>
        <v>0.89383561643835618</v>
      </c>
      <c r="BK9" s="163" t="str">
        <f t="shared" si="32"/>
        <v>達成！</v>
      </c>
    </row>
    <row r="10" spans="1:63" x14ac:dyDescent="0.4">
      <c r="A10" s="366" t="s">
        <v>204</v>
      </c>
      <c r="B10" s="367"/>
      <c r="C10" s="396"/>
      <c r="D10" s="236">
        <v>4</v>
      </c>
      <c r="E10" s="236">
        <v>4</v>
      </c>
      <c r="F10" s="244">
        <v>1</v>
      </c>
      <c r="G10" s="245" t="s">
        <v>170</v>
      </c>
      <c r="H10" s="11"/>
      <c r="I10" s="11"/>
      <c r="J10" s="17"/>
      <c r="K10" s="23"/>
      <c r="L10" s="11"/>
      <c r="M10" s="11"/>
      <c r="N10" s="19"/>
      <c r="O10" s="24"/>
      <c r="P10" s="11"/>
      <c r="Q10" s="11"/>
      <c r="R10" s="16"/>
      <c r="S10" s="23"/>
      <c r="T10" s="11"/>
      <c r="U10" s="11"/>
      <c r="V10" s="16"/>
      <c r="W10" s="4"/>
      <c r="X10" s="11"/>
      <c r="Y10" s="11"/>
      <c r="Z10" s="17"/>
      <c r="AA10" s="23"/>
      <c r="AB10" s="60">
        <f t="shared" si="17"/>
        <v>4</v>
      </c>
      <c r="AC10" s="60">
        <f t="shared" si="18"/>
        <v>4</v>
      </c>
      <c r="AD10" s="123">
        <f t="shared" si="19"/>
        <v>1</v>
      </c>
      <c r="AE10" s="60" t="str">
        <f t="shared" si="20"/>
        <v>達成！</v>
      </c>
      <c r="AF10" s="11">
        <f>SUM(AF70:AF72)</f>
        <v>0</v>
      </c>
      <c r="AG10" s="11">
        <f>SUM(AG70:AG72)</f>
        <v>8</v>
      </c>
      <c r="AH10" s="17">
        <f t="shared" si="1"/>
        <v>0</v>
      </c>
      <c r="AI10" s="23" t="str">
        <f t="shared" si="21"/>
        <v>　</v>
      </c>
      <c r="AJ10" s="11">
        <f>SUM(AJ70:AJ72)</f>
        <v>0</v>
      </c>
      <c r="AK10" s="11">
        <f>SUM(AK70:AK72)</f>
        <v>6</v>
      </c>
      <c r="AL10" s="17">
        <f t="shared" si="3"/>
        <v>0</v>
      </c>
      <c r="AM10" s="23" t="str">
        <f t="shared" si="22"/>
        <v>　</v>
      </c>
      <c r="AN10" s="11">
        <f>SUM(AN70:AN72)</f>
        <v>0</v>
      </c>
      <c r="AO10" s="11">
        <f>SUM(AO70:AO72)</f>
        <v>11</v>
      </c>
      <c r="AP10" s="191">
        <f t="shared" si="23"/>
        <v>0</v>
      </c>
      <c r="AQ10" s="23" t="str">
        <f t="shared" si="6"/>
        <v>　</v>
      </c>
      <c r="AR10" s="11">
        <f>SUM(AR70:AR72)</f>
        <v>0</v>
      </c>
      <c r="AS10" s="11">
        <f>SUM(AS70:AS72)</f>
        <v>12</v>
      </c>
      <c r="AT10" s="9">
        <f t="shared" si="7"/>
        <v>0</v>
      </c>
      <c r="AU10" s="4" t="str">
        <f t="shared" si="24"/>
        <v>　</v>
      </c>
      <c r="AV10" s="11">
        <f>SUM(AV70:AV72)</f>
        <v>0</v>
      </c>
      <c r="AW10" s="11">
        <f>SUM(AW70:AW72)</f>
        <v>4</v>
      </c>
      <c r="AX10" s="196">
        <f t="shared" si="9"/>
        <v>0</v>
      </c>
      <c r="AY10" s="4" t="str">
        <f t="shared" si="25"/>
        <v>　</v>
      </c>
      <c r="AZ10" s="112">
        <f>SUM(AZ70:AZ72)</f>
        <v>0</v>
      </c>
      <c r="BA10" s="112">
        <f>SUM(BA70:BA72)</f>
        <v>3</v>
      </c>
      <c r="BB10" s="196">
        <f t="shared" si="11"/>
        <v>0</v>
      </c>
      <c r="BC10" s="25" t="str">
        <f t="shared" si="26"/>
        <v>　</v>
      </c>
      <c r="BD10" s="132">
        <f t="shared" si="27"/>
        <v>0</v>
      </c>
      <c r="BE10" s="132">
        <f t="shared" si="28"/>
        <v>44</v>
      </c>
      <c r="BF10" s="61">
        <f t="shared" si="13"/>
        <v>0</v>
      </c>
      <c r="BG10" s="186" t="str">
        <f t="shared" si="14"/>
        <v>　</v>
      </c>
      <c r="BH10" s="161">
        <f t="shared" si="29"/>
        <v>4</v>
      </c>
      <c r="BI10" s="106">
        <f t="shared" si="30"/>
        <v>48</v>
      </c>
      <c r="BJ10" s="162">
        <f t="shared" si="31"/>
        <v>8.3333333333333329E-2</v>
      </c>
      <c r="BK10" s="163" t="str">
        <f t="shared" si="32"/>
        <v>　</v>
      </c>
    </row>
    <row r="11" spans="1:63" x14ac:dyDescent="0.4">
      <c r="A11" s="366" t="s">
        <v>22</v>
      </c>
      <c r="B11" s="367"/>
      <c r="C11" s="396"/>
      <c r="D11" s="236">
        <v>73</v>
      </c>
      <c r="E11" s="236">
        <v>81</v>
      </c>
      <c r="F11" s="244">
        <v>0.90123456790123457</v>
      </c>
      <c r="G11" s="245" t="s">
        <v>170</v>
      </c>
      <c r="H11" s="11"/>
      <c r="I11" s="11"/>
      <c r="J11" s="17"/>
      <c r="K11" s="23"/>
      <c r="L11" s="11"/>
      <c r="M11" s="11"/>
      <c r="N11" s="19"/>
      <c r="O11" s="24"/>
      <c r="P11" s="11"/>
      <c r="Q11" s="11"/>
      <c r="R11" s="16"/>
      <c r="S11" s="23"/>
      <c r="T11" s="11"/>
      <c r="U11" s="11"/>
      <c r="V11" s="16"/>
      <c r="W11" s="4"/>
      <c r="X11" s="11"/>
      <c r="Y11" s="11"/>
      <c r="Z11" s="17"/>
      <c r="AA11" s="23"/>
      <c r="AB11" s="60">
        <f t="shared" si="17"/>
        <v>73</v>
      </c>
      <c r="AC11" s="60">
        <f t="shared" si="18"/>
        <v>81</v>
      </c>
      <c r="AD11" s="123">
        <f t="shared" si="19"/>
        <v>0.90123456790123457</v>
      </c>
      <c r="AE11" s="60" t="str">
        <f t="shared" si="20"/>
        <v>達成！</v>
      </c>
      <c r="AF11" s="11">
        <f>SUM(AF73:AF77)</f>
        <v>52</v>
      </c>
      <c r="AG11" s="11">
        <f>SUM(AG73:AG77)</f>
        <v>55</v>
      </c>
      <c r="AH11" s="17">
        <f t="shared" si="1"/>
        <v>0.94545454545454544</v>
      </c>
      <c r="AI11" s="23" t="str">
        <f t="shared" si="21"/>
        <v>達成！</v>
      </c>
      <c r="AJ11" s="11">
        <f>SUM(AJ73:AJ77)</f>
        <v>53</v>
      </c>
      <c r="AK11" s="11">
        <f>SUM(AK73:AK77)</f>
        <v>54</v>
      </c>
      <c r="AL11" s="17">
        <f t="shared" si="3"/>
        <v>0.98148148148148151</v>
      </c>
      <c r="AM11" s="23" t="str">
        <f t="shared" si="22"/>
        <v>達成！</v>
      </c>
      <c r="AN11" s="11">
        <f>SUM(AN73:AN77)</f>
        <v>61</v>
      </c>
      <c r="AO11" s="11">
        <f>SUM(AO73:AO77)</f>
        <v>68</v>
      </c>
      <c r="AP11" s="191">
        <f t="shared" si="23"/>
        <v>0.8970588235294118</v>
      </c>
      <c r="AQ11" s="23" t="str">
        <f t="shared" si="6"/>
        <v>達成！</v>
      </c>
      <c r="AR11" s="11">
        <f>SUM(AR73:AR77)</f>
        <v>40</v>
      </c>
      <c r="AS11" s="11">
        <f>SUM(AS73:AS77)</f>
        <v>40</v>
      </c>
      <c r="AT11" s="9">
        <f t="shared" si="7"/>
        <v>1</v>
      </c>
      <c r="AU11" s="4" t="str">
        <f t="shared" si="24"/>
        <v>達成！</v>
      </c>
      <c r="AV11" s="11">
        <f>SUM(AV73:AV77)</f>
        <v>67</v>
      </c>
      <c r="AW11" s="11">
        <f>SUM(AW73:AW77)</f>
        <v>69</v>
      </c>
      <c r="AX11" s="196">
        <f t="shared" si="9"/>
        <v>0.97101449275362317</v>
      </c>
      <c r="AY11" s="4" t="str">
        <f t="shared" si="25"/>
        <v>達成！</v>
      </c>
      <c r="AZ11" s="112">
        <f>SUM(AZ73:AZ77)</f>
        <v>56</v>
      </c>
      <c r="BA11" s="112">
        <f>SUM(BA73:BA77)</f>
        <v>62</v>
      </c>
      <c r="BB11" s="196">
        <f t="shared" si="11"/>
        <v>0.90322580645161288</v>
      </c>
      <c r="BC11" s="25" t="str">
        <f t="shared" si="26"/>
        <v>達成！</v>
      </c>
      <c r="BD11" s="132">
        <f t="shared" si="27"/>
        <v>329</v>
      </c>
      <c r="BE11" s="132">
        <f t="shared" si="28"/>
        <v>348</v>
      </c>
      <c r="BF11" s="61">
        <f t="shared" si="13"/>
        <v>0.9454022988505747</v>
      </c>
      <c r="BG11" s="186" t="str">
        <f t="shared" si="14"/>
        <v>達成！</v>
      </c>
      <c r="BH11" s="161">
        <f t="shared" si="29"/>
        <v>402</v>
      </c>
      <c r="BI11" s="106">
        <f t="shared" si="30"/>
        <v>429</v>
      </c>
      <c r="BJ11" s="162">
        <f t="shared" si="31"/>
        <v>0.93706293706293708</v>
      </c>
      <c r="BK11" s="163" t="str">
        <f t="shared" si="32"/>
        <v>達成！</v>
      </c>
    </row>
    <row r="12" spans="1:63" x14ac:dyDescent="0.4">
      <c r="A12" s="366" t="s">
        <v>200</v>
      </c>
      <c r="B12" s="367"/>
      <c r="C12" s="396"/>
      <c r="D12" s="236">
        <v>80</v>
      </c>
      <c r="E12" s="236">
        <v>88</v>
      </c>
      <c r="F12" s="244">
        <v>0.90909090909090906</v>
      </c>
      <c r="G12" s="245" t="s">
        <v>170</v>
      </c>
      <c r="H12" s="11"/>
      <c r="I12" s="11"/>
      <c r="J12" s="17"/>
      <c r="K12" s="23"/>
      <c r="L12" s="11"/>
      <c r="M12" s="11"/>
      <c r="N12" s="19"/>
      <c r="O12" s="24"/>
      <c r="P12" s="11"/>
      <c r="Q12" s="11"/>
      <c r="R12" s="16"/>
      <c r="S12" s="23"/>
      <c r="T12" s="11"/>
      <c r="U12" s="11"/>
      <c r="V12" s="16"/>
      <c r="W12" s="4"/>
      <c r="X12" s="11"/>
      <c r="Y12" s="11"/>
      <c r="Z12" s="17"/>
      <c r="AA12" s="23"/>
      <c r="AB12" s="60">
        <f t="shared" si="17"/>
        <v>80</v>
      </c>
      <c r="AC12" s="60">
        <f t="shared" si="18"/>
        <v>88</v>
      </c>
      <c r="AD12" s="123">
        <f t="shared" si="19"/>
        <v>0.90909090909090906</v>
      </c>
      <c r="AE12" s="60" t="str">
        <f t="shared" si="20"/>
        <v>達成！</v>
      </c>
      <c r="AF12" s="11">
        <f>SUM(AF78)</f>
        <v>0</v>
      </c>
      <c r="AG12" s="11">
        <f>SUM(AG78)</f>
        <v>0</v>
      </c>
      <c r="AH12" s="17" t="e">
        <f t="shared" si="1"/>
        <v>#DIV/0!</v>
      </c>
      <c r="AI12" s="23" t="e">
        <f t="shared" si="21"/>
        <v>#DIV/0!</v>
      </c>
      <c r="AJ12" s="11">
        <f>SUM(AJ78)</f>
        <v>0</v>
      </c>
      <c r="AK12" s="11">
        <f>SUM(AK78)</f>
        <v>0</v>
      </c>
      <c r="AL12" s="17" t="e">
        <f t="shared" si="3"/>
        <v>#DIV/0!</v>
      </c>
      <c r="AM12" s="23" t="e">
        <f t="shared" si="22"/>
        <v>#DIV/0!</v>
      </c>
      <c r="AN12" s="11">
        <f>SUM(AN78)</f>
        <v>1</v>
      </c>
      <c r="AO12" s="11">
        <f>SUM(AO78)</f>
        <v>1</v>
      </c>
      <c r="AP12" s="191">
        <f t="shared" si="23"/>
        <v>1</v>
      </c>
      <c r="AQ12" s="23" t="str">
        <f t="shared" si="6"/>
        <v>達成！</v>
      </c>
      <c r="AR12" s="11">
        <f>SUM(AR78)</f>
        <v>0</v>
      </c>
      <c r="AS12" s="11">
        <f>SUM(AS78)</f>
        <v>0</v>
      </c>
      <c r="AT12" s="9" t="e">
        <f t="shared" si="7"/>
        <v>#DIV/0!</v>
      </c>
      <c r="AU12" s="4" t="e">
        <f t="shared" si="24"/>
        <v>#DIV/0!</v>
      </c>
      <c r="AV12" s="11">
        <f>SUM(AV78)</f>
        <v>0</v>
      </c>
      <c r="AW12" s="11">
        <f>SUM(AW78)</f>
        <v>0</v>
      </c>
      <c r="AX12" s="196" t="e">
        <f t="shared" si="9"/>
        <v>#DIV/0!</v>
      </c>
      <c r="AY12" s="4" t="e">
        <f t="shared" si="25"/>
        <v>#DIV/0!</v>
      </c>
      <c r="AZ12" s="112">
        <f>SUM(AZ78)</f>
        <v>1</v>
      </c>
      <c r="BA12" s="112">
        <f>SUM(BA78)</f>
        <v>1</v>
      </c>
      <c r="BB12" s="196">
        <f t="shared" si="11"/>
        <v>1</v>
      </c>
      <c r="BC12" s="25" t="str">
        <f t="shared" si="26"/>
        <v>達成！</v>
      </c>
      <c r="BD12" s="132">
        <f t="shared" si="27"/>
        <v>2</v>
      </c>
      <c r="BE12" s="132">
        <f t="shared" si="28"/>
        <v>2</v>
      </c>
      <c r="BF12" s="61">
        <f t="shared" si="13"/>
        <v>1</v>
      </c>
      <c r="BG12" s="186" t="str">
        <f t="shared" si="14"/>
        <v>達成！</v>
      </c>
      <c r="BH12" s="161">
        <f t="shared" si="29"/>
        <v>82</v>
      </c>
      <c r="BI12" s="106">
        <f t="shared" si="30"/>
        <v>90</v>
      </c>
      <c r="BJ12" s="162">
        <f t="shared" si="31"/>
        <v>0.91111111111111109</v>
      </c>
      <c r="BK12" s="163" t="str">
        <f t="shared" si="32"/>
        <v>達成！</v>
      </c>
    </row>
    <row r="13" spans="1:63" x14ac:dyDescent="0.4">
      <c r="A13" s="366" t="s">
        <v>201</v>
      </c>
      <c r="B13" s="367"/>
      <c r="C13" s="396"/>
      <c r="D13" s="236">
        <v>58</v>
      </c>
      <c r="E13" s="236">
        <v>69</v>
      </c>
      <c r="F13" s="244">
        <v>0.84057971014492749</v>
      </c>
      <c r="G13" s="245" t="s">
        <v>239</v>
      </c>
      <c r="H13" s="11"/>
      <c r="I13" s="11"/>
      <c r="J13" s="17"/>
      <c r="K13" s="23"/>
      <c r="L13" s="11"/>
      <c r="M13" s="11"/>
      <c r="N13" s="19"/>
      <c r="O13" s="24"/>
      <c r="P13" s="11"/>
      <c r="Q13" s="11"/>
      <c r="R13" s="16"/>
      <c r="S13" s="23"/>
      <c r="T13" s="11"/>
      <c r="U13" s="11"/>
      <c r="V13" s="16"/>
      <c r="W13" s="4"/>
      <c r="X13" s="11"/>
      <c r="Y13" s="11"/>
      <c r="Z13" s="17"/>
      <c r="AA13" s="23"/>
      <c r="AB13" s="60">
        <f t="shared" si="17"/>
        <v>58</v>
      </c>
      <c r="AC13" s="60">
        <f t="shared" si="18"/>
        <v>69</v>
      </c>
      <c r="AD13" s="123">
        <f t="shared" si="19"/>
        <v>0.84057971014492749</v>
      </c>
      <c r="AE13" s="60" t="str">
        <f t="shared" si="20"/>
        <v>　</v>
      </c>
      <c r="AF13" s="11">
        <f>SUM(AF79:AF80)</f>
        <v>23</v>
      </c>
      <c r="AG13" s="11">
        <f>SUM(AG79:AG80)</f>
        <v>25</v>
      </c>
      <c r="AH13" s="17">
        <f t="shared" si="1"/>
        <v>0.92</v>
      </c>
      <c r="AI13" s="23" t="str">
        <f t="shared" si="21"/>
        <v>達成！</v>
      </c>
      <c r="AJ13" s="11">
        <f>SUM(AJ79:AJ80)</f>
        <v>25</v>
      </c>
      <c r="AK13" s="11">
        <f>SUM(AK79:AK80)</f>
        <v>25</v>
      </c>
      <c r="AL13" s="17">
        <f t="shared" si="3"/>
        <v>1</v>
      </c>
      <c r="AM13" s="23" t="str">
        <f t="shared" si="22"/>
        <v>達成！</v>
      </c>
      <c r="AN13" s="11">
        <f>SUM(AN79:AN80)</f>
        <v>0</v>
      </c>
      <c r="AO13" s="11">
        <f>SUM(AO79:AO80)</f>
        <v>0</v>
      </c>
      <c r="AP13" s="191" t="e">
        <f t="shared" si="23"/>
        <v>#DIV/0!</v>
      </c>
      <c r="AQ13" s="23" t="e">
        <f t="shared" si="6"/>
        <v>#DIV/0!</v>
      </c>
      <c r="AR13" s="11">
        <f>SUM(AR79:AR80)</f>
        <v>6</v>
      </c>
      <c r="AS13" s="11">
        <f>SUM(AS79:AS80)</f>
        <v>6</v>
      </c>
      <c r="AT13" s="9">
        <f t="shared" si="7"/>
        <v>1</v>
      </c>
      <c r="AU13" s="4" t="str">
        <f t="shared" si="24"/>
        <v>達成！</v>
      </c>
      <c r="AV13" s="11">
        <f>SUM(AV79:AV80)</f>
        <v>13</v>
      </c>
      <c r="AW13" s="11">
        <f>SUM(AW79:AW80)</f>
        <v>13</v>
      </c>
      <c r="AX13" s="196">
        <f t="shared" si="9"/>
        <v>1</v>
      </c>
      <c r="AY13" s="4" t="str">
        <f t="shared" si="25"/>
        <v>達成！</v>
      </c>
      <c r="AZ13" s="112">
        <f>SUM(AZ79:AZ80)</f>
        <v>10</v>
      </c>
      <c r="BA13" s="112">
        <f>SUM(BA79:BA80)</f>
        <v>12</v>
      </c>
      <c r="BB13" s="196">
        <f t="shared" si="11"/>
        <v>0.83333333333333337</v>
      </c>
      <c r="BC13" s="25" t="str">
        <f t="shared" si="26"/>
        <v>　</v>
      </c>
      <c r="BD13" s="132">
        <f t="shared" si="27"/>
        <v>77</v>
      </c>
      <c r="BE13" s="132">
        <f t="shared" si="28"/>
        <v>81</v>
      </c>
      <c r="BF13" s="61">
        <f t="shared" si="13"/>
        <v>0.95061728395061729</v>
      </c>
      <c r="BG13" s="186" t="str">
        <f t="shared" si="14"/>
        <v>達成！</v>
      </c>
      <c r="BH13" s="161">
        <f t="shared" si="29"/>
        <v>135</v>
      </c>
      <c r="BI13" s="106">
        <f t="shared" si="30"/>
        <v>150</v>
      </c>
      <c r="BJ13" s="162">
        <f t="shared" si="31"/>
        <v>0.9</v>
      </c>
      <c r="BK13" s="163" t="str">
        <f t="shared" si="32"/>
        <v>達成！</v>
      </c>
    </row>
    <row r="14" spans="1:63" x14ac:dyDescent="0.4">
      <c r="A14" s="366" t="s">
        <v>178</v>
      </c>
      <c r="B14" s="367"/>
      <c r="C14" s="396"/>
      <c r="D14" s="236">
        <v>57</v>
      </c>
      <c r="E14" s="236">
        <v>61</v>
      </c>
      <c r="F14" s="244">
        <v>0.93442622950819676</v>
      </c>
      <c r="G14" s="245" t="s">
        <v>170</v>
      </c>
      <c r="H14" s="11"/>
      <c r="I14" s="11"/>
      <c r="J14" s="17"/>
      <c r="K14" s="23"/>
      <c r="L14" s="11"/>
      <c r="M14" s="11"/>
      <c r="N14" s="19"/>
      <c r="O14" s="24"/>
      <c r="P14" s="11"/>
      <c r="Q14" s="11"/>
      <c r="R14" s="16"/>
      <c r="S14" s="23"/>
      <c r="T14" s="11"/>
      <c r="U14" s="11"/>
      <c r="V14" s="16"/>
      <c r="W14" s="4"/>
      <c r="X14" s="11"/>
      <c r="Y14" s="11"/>
      <c r="Z14" s="17"/>
      <c r="AA14" s="23"/>
      <c r="AB14" s="60">
        <f t="shared" si="17"/>
        <v>57</v>
      </c>
      <c r="AC14" s="60">
        <f t="shared" si="18"/>
        <v>61</v>
      </c>
      <c r="AD14" s="123">
        <f t="shared" si="19"/>
        <v>0.93442622950819676</v>
      </c>
      <c r="AE14" s="60" t="str">
        <f t="shared" si="20"/>
        <v>達成！</v>
      </c>
      <c r="AF14" s="11">
        <f>SUM(AF81:AF88)</f>
        <v>5</v>
      </c>
      <c r="AG14" s="11">
        <f>SUM(AG81:AG88)</f>
        <v>6</v>
      </c>
      <c r="AH14" s="17">
        <f t="shared" si="1"/>
        <v>0.83333333333333337</v>
      </c>
      <c r="AI14" s="23" t="str">
        <f t="shared" si="21"/>
        <v>　</v>
      </c>
      <c r="AJ14" s="11">
        <f>SUM(AJ81:AJ88)</f>
        <v>12</v>
      </c>
      <c r="AK14" s="11">
        <f>SUM(AK81:AK88)</f>
        <v>14</v>
      </c>
      <c r="AL14" s="17">
        <f t="shared" si="3"/>
        <v>0.8571428571428571</v>
      </c>
      <c r="AM14" s="23" t="str">
        <f t="shared" si="22"/>
        <v>達成！</v>
      </c>
      <c r="AN14" s="11">
        <f>SUM(AN81:AN88)</f>
        <v>0</v>
      </c>
      <c r="AO14" s="11">
        <f>SUM(AO81:AO88)</f>
        <v>0</v>
      </c>
      <c r="AP14" s="191" t="e">
        <f t="shared" si="23"/>
        <v>#DIV/0!</v>
      </c>
      <c r="AQ14" s="23" t="e">
        <f t="shared" si="6"/>
        <v>#DIV/0!</v>
      </c>
      <c r="AR14" s="11">
        <f>SUM(AR81:AR88)</f>
        <v>3</v>
      </c>
      <c r="AS14" s="11">
        <f>SUM(AS81:AS88)</f>
        <v>4</v>
      </c>
      <c r="AT14" s="9">
        <f t="shared" si="7"/>
        <v>0.75</v>
      </c>
      <c r="AU14" s="4" t="str">
        <f t="shared" si="24"/>
        <v>　</v>
      </c>
      <c r="AV14" s="11">
        <f>SUM(AV81:AV88)</f>
        <v>1</v>
      </c>
      <c r="AW14" s="11">
        <f>SUM(AW81:AW88)</f>
        <v>3</v>
      </c>
      <c r="AX14" s="196">
        <f t="shared" si="9"/>
        <v>0.33333333333333331</v>
      </c>
      <c r="AY14" s="4" t="str">
        <f t="shared" si="25"/>
        <v>　</v>
      </c>
      <c r="AZ14" s="112">
        <f>SUM(AZ81:AZ88)</f>
        <v>6</v>
      </c>
      <c r="BA14" s="112">
        <f>SUM(BA81:BA88)</f>
        <v>8</v>
      </c>
      <c r="BB14" s="196">
        <f t="shared" si="11"/>
        <v>0.75</v>
      </c>
      <c r="BC14" s="25" t="str">
        <f t="shared" si="26"/>
        <v>　</v>
      </c>
      <c r="BD14" s="132">
        <f t="shared" si="27"/>
        <v>27</v>
      </c>
      <c r="BE14" s="132">
        <f t="shared" si="28"/>
        <v>35</v>
      </c>
      <c r="BF14" s="61">
        <f t="shared" si="13"/>
        <v>0.77142857142857146</v>
      </c>
      <c r="BG14" s="186" t="str">
        <f t="shared" si="14"/>
        <v>　</v>
      </c>
      <c r="BH14" s="161">
        <f t="shared" si="29"/>
        <v>84</v>
      </c>
      <c r="BI14" s="106">
        <f t="shared" si="30"/>
        <v>96</v>
      </c>
      <c r="BJ14" s="162">
        <f t="shared" si="31"/>
        <v>0.875</v>
      </c>
      <c r="BK14" s="163" t="str">
        <f t="shared" si="32"/>
        <v>達成！</v>
      </c>
    </row>
    <row r="15" spans="1:63" x14ac:dyDescent="0.4">
      <c r="A15" s="366" t="s">
        <v>23</v>
      </c>
      <c r="B15" s="367"/>
      <c r="C15" s="396"/>
      <c r="D15" s="236">
        <v>9</v>
      </c>
      <c r="E15" s="236">
        <v>13</v>
      </c>
      <c r="F15" s="244">
        <v>0.69230769230769229</v>
      </c>
      <c r="G15" s="245" t="s">
        <v>239</v>
      </c>
      <c r="H15" s="11"/>
      <c r="I15" s="11"/>
      <c r="J15" s="17"/>
      <c r="K15" s="23"/>
      <c r="L15" s="11"/>
      <c r="M15" s="11"/>
      <c r="N15" s="19"/>
      <c r="O15" s="24"/>
      <c r="P15" s="11"/>
      <c r="Q15" s="11"/>
      <c r="R15" s="16"/>
      <c r="S15" s="23"/>
      <c r="T15" s="11"/>
      <c r="U15" s="11"/>
      <c r="V15" s="16"/>
      <c r="W15" s="4"/>
      <c r="X15" s="11"/>
      <c r="Y15" s="11"/>
      <c r="Z15" s="17"/>
      <c r="AA15" s="23"/>
      <c r="AB15" s="60">
        <f t="shared" si="17"/>
        <v>9</v>
      </c>
      <c r="AC15" s="60">
        <f t="shared" si="18"/>
        <v>13</v>
      </c>
      <c r="AD15" s="123">
        <f t="shared" si="19"/>
        <v>0.69230769230769229</v>
      </c>
      <c r="AE15" s="60" t="str">
        <f t="shared" si="20"/>
        <v>　</v>
      </c>
      <c r="AF15" s="11">
        <f>SUM(AF89:AF90)</f>
        <v>0</v>
      </c>
      <c r="AG15" s="11">
        <f>SUM(AG89:AG90)</f>
        <v>0</v>
      </c>
      <c r="AH15" s="17" t="e">
        <f t="shared" si="1"/>
        <v>#DIV/0!</v>
      </c>
      <c r="AI15" s="23" t="e">
        <f t="shared" si="21"/>
        <v>#DIV/0!</v>
      </c>
      <c r="AJ15" s="11">
        <f>SUM(AJ89:AJ90)</f>
        <v>0</v>
      </c>
      <c r="AK15" s="11">
        <f>SUM(AK89:AK90)</f>
        <v>0</v>
      </c>
      <c r="AL15" s="17" t="e">
        <f t="shared" si="3"/>
        <v>#DIV/0!</v>
      </c>
      <c r="AM15" s="23" t="e">
        <f t="shared" si="22"/>
        <v>#DIV/0!</v>
      </c>
      <c r="AN15" s="11">
        <f>SUM(AN89:AN90)</f>
        <v>0</v>
      </c>
      <c r="AO15" s="11">
        <f>SUM(AO89:AO90)</f>
        <v>0</v>
      </c>
      <c r="AP15" s="191" t="e">
        <f t="shared" si="23"/>
        <v>#DIV/0!</v>
      </c>
      <c r="AQ15" s="23" t="e">
        <f t="shared" si="6"/>
        <v>#DIV/0!</v>
      </c>
      <c r="AR15" s="11">
        <f>SUM(AR89:AR90)</f>
        <v>0</v>
      </c>
      <c r="AS15" s="11">
        <f>SUM(AS89:AS90)</f>
        <v>0</v>
      </c>
      <c r="AT15" s="9" t="e">
        <f t="shared" si="7"/>
        <v>#DIV/0!</v>
      </c>
      <c r="AU15" s="4" t="e">
        <f t="shared" si="24"/>
        <v>#DIV/0!</v>
      </c>
      <c r="AV15" s="11">
        <f>SUM(AV89:AV90)</f>
        <v>0</v>
      </c>
      <c r="AW15" s="11">
        <f>SUM(AW89:AW90)</f>
        <v>0</v>
      </c>
      <c r="AX15" s="196" t="e">
        <f t="shared" si="9"/>
        <v>#DIV/0!</v>
      </c>
      <c r="AY15" s="4" t="e">
        <f t="shared" si="25"/>
        <v>#DIV/0!</v>
      </c>
      <c r="AZ15" s="112">
        <f>SUM(AZ89:AZ90)</f>
        <v>12</v>
      </c>
      <c r="BA15" s="112">
        <f>SUM(BA89:BA90)</f>
        <v>14</v>
      </c>
      <c r="BB15" s="196">
        <f t="shared" si="11"/>
        <v>0.8571428571428571</v>
      </c>
      <c r="BC15" s="25" t="str">
        <f t="shared" si="26"/>
        <v>達成！</v>
      </c>
      <c r="BD15" s="132">
        <f t="shared" si="27"/>
        <v>12</v>
      </c>
      <c r="BE15" s="132">
        <f t="shared" si="28"/>
        <v>14</v>
      </c>
      <c r="BF15" s="61">
        <f t="shared" si="13"/>
        <v>0.8571428571428571</v>
      </c>
      <c r="BG15" s="186" t="str">
        <f t="shared" si="14"/>
        <v>達成！</v>
      </c>
      <c r="BH15" s="161">
        <f t="shared" si="29"/>
        <v>21</v>
      </c>
      <c r="BI15" s="106">
        <f t="shared" si="30"/>
        <v>27</v>
      </c>
      <c r="BJ15" s="162">
        <f t="shared" si="31"/>
        <v>0.77777777777777779</v>
      </c>
      <c r="BK15" s="163" t="str">
        <f t="shared" si="32"/>
        <v>　</v>
      </c>
    </row>
    <row r="16" spans="1:63" ht="19.5" thickBot="1" x14ac:dyDescent="0.45">
      <c r="A16" s="414" t="s">
        <v>24</v>
      </c>
      <c r="B16" s="415"/>
      <c r="C16" s="416"/>
      <c r="D16" s="246">
        <v>4</v>
      </c>
      <c r="E16" s="246">
        <v>9</v>
      </c>
      <c r="F16" s="247">
        <v>0.44444444444444442</v>
      </c>
      <c r="G16" s="248" t="s">
        <v>239</v>
      </c>
      <c r="H16" s="33"/>
      <c r="I16" s="33"/>
      <c r="J16" s="83"/>
      <c r="K16" s="84"/>
      <c r="L16" s="33"/>
      <c r="M16" s="33"/>
      <c r="N16" s="79"/>
      <c r="O16" s="80"/>
      <c r="P16" s="33"/>
      <c r="Q16" s="33"/>
      <c r="R16" s="141"/>
      <c r="S16" s="84"/>
      <c r="T16" s="33"/>
      <c r="U16" s="33"/>
      <c r="V16" s="141"/>
      <c r="W16" s="14"/>
      <c r="X16" s="33"/>
      <c r="Y16" s="33"/>
      <c r="Z16" s="83"/>
      <c r="AA16" s="84"/>
      <c r="AB16" s="62">
        <f t="shared" si="17"/>
        <v>4</v>
      </c>
      <c r="AC16" s="62">
        <f t="shared" si="18"/>
        <v>9</v>
      </c>
      <c r="AD16" s="127">
        <f t="shared" si="19"/>
        <v>0.44444444444444442</v>
      </c>
      <c r="AE16" s="62" t="str">
        <f t="shared" si="20"/>
        <v>　</v>
      </c>
      <c r="AF16" s="33">
        <f>SUM(AF91:AF92)</f>
        <v>11</v>
      </c>
      <c r="AG16" s="33">
        <f>SUM(AG91:AG92)</f>
        <v>14</v>
      </c>
      <c r="AH16" s="83">
        <f t="shared" si="1"/>
        <v>0.7857142857142857</v>
      </c>
      <c r="AI16" s="84" t="str">
        <f t="shared" si="21"/>
        <v>　</v>
      </c>
      <c r="AJ16" s="33">
        <f>SUM(AJ91:AJ92)</f>
        <v>9</v>
      </c>
      <c r="AK16" s="33">
        <f>SUM(AK91:AK92)</f>
        <v>9</v>
      </c>
      <c r="AL16" s="83">
        <f t="shared" si="3"/>
        <v>1</v>
      </c>
      <c r="AM16" s="84" t="str">
        <f t="shared" si="22"/>
        <v>達成！</v>
      </c>
      <c r="AN16" s="33">
        <f>SUM(AN91:AN92)</f>
        <v>0</v>
      </c>
      <c r="AO16" s="33">
        <f>SUM(AO91:AO92)</f>
        <v>0</v>
      </c>
      <c r="AP16" s="192" t="e">
        <f t="shared" si="23"/>
        <v>#DIV/0!</v>
      </c>
      <c r="AQ16" s="84" t="e">
        <f t="shared" si="6"/>
        <v>#DIV/0!</v>
      </c>
      <c r="AR16" s="33">
        <f>SUM(AR91:AR92)</f>
        <v>7</v>
      </c>
      <c r="AS16" s="33">
        <f>SUM(AS91:AS92)</f>
        <v>7</v>
      </c>
      <c r="AT16" s="15">
        <f t="shared" si="7"/>
        <v>1</v>
      </c>
      <c r="AU16" s="14" t="str">
        <f t="shared" si="24"/>
        <v>達成！</v>
      </c>
      <c r="AV16" s="33">
        <f>SUM(AV91:AV92)</f>
        <v>8</v>
      </c>
      <c r="AW16" s="33">
        <f>SUM(AW91:AW92)</f>
        <v>8</v>
      </c>
      <c r="AX16" s="197">
        <f t="shared" si="9"/>
        <v>1</v>
      </c>
      <c r="AY16" s="14" t="str">
        <f t="shared" si="25"/>
        <v>達成！</v>
      </c>
      <c r="AZ16" s="33">
        <f>SUM(AZ91:AZ92)</f>
        <v>4</v>
      </c>
      <c r="BA16" s="33">
        <f>SUM(BA91:BA92)</f>
        <v>5</v>
      </c>
      <c r="BB16" s="197">
        <f t="shared" si="11"/>
        <v>0.8</v>
      </c>
      <c r="BC16" s="91" t="str">
        <f t="shared" si="26"/>
        <v>　</v>
      </c>
      <c r="BD16" s="133">
        <f t="shared" si="27"/>
        <v>39</v>
      </c>
      <c r="BE16" s="133">
        <f t="shared" si="28"/>
        <v>43</v>
      </c>
      <c r="BF16" s="63">
        <f t="shared" si="13"/>
        <v>0.90697674418604646</v>
      </c>
      <c r="BG16" s="157" t="str">
        <f t="shared" si="14"/>
        <v>達成！</v>
      </c>
      <c r="BH16" s="164">
        <f t="shared" si="29"/>
        <v>43</v>
      </c>
      <c r="BI16" s="165">
        <f t="shared" si="30"/>
        <v>52</v>
      </c>
      <c r="BJ16" s="166">
        <f t="shared" si="31"/>
        <v>0.82692307692307687</v>
      </c>
      <c r="BK16" s="167" t="str">
        <f t="shared" si="32"/>
        <v>　</v>
      </c>
    </row>
    <row r="17" spans="1:63" ht="18.75" customHeight="1" x14ac:dyDescent="0.4">
      <c r="A17" s="377" t="s">
        <v>195</v>
      </c>
      <c r="B17" s="222" t="s">
        <v>51</v>
      </c>
      <c r="C17" s="225" t="s">
        <v>52</v>
      </c>
      <c r="D17" s="249">
        <v>0</v>
      </c>
      <c r="E17" s="249">
        <v>3</v>
      </c>
      <c r="F17" s="250">
        <v>0</v>
      </c>
      <c r="G17" s="251" t="s">
        <v>239</v>
      </c>
      <c r="H17" s="45"/>
      <c r="I17" s="45"/>
      <c r="J17" s="48"/>
      <c r="K17" s="49"/>
      <c r="L17" s="45"/>
      <c r="M17" s="45"/>
      <c r="N17" s="46"/>
      <c r="O17" s="47"/>
      <c r="P17" s="45"/>
      <c r="Q17" s="45"/>
      <c r="R17" s="118"/>
      <c r="S17" s="49"/>
      <c r="T17" s="45"/>
      <c r="U17" s="45"/>
      <c r="V17" s="118"/>
      <c r="W17" s="54"/>
      <c r="X17" s="45"/>
      <c r="Y17" s="45"/>
      <c r="Z17" s="48"/>
      <c r="AA17" s="49"/>
      <c r="AB17" s="64">
        <f t="shared" si="17"/>
        <v>0</v>
      </c>
      <c r="AC17" s="64">
        <f t="shared" si="18"/>
        <v>3</v>
      </c>
      <c r="AD17" s="124">
        <f t="shared" si="19"/>
        <v>0</v>
      </c>
      <c r="AE17" s="64" t="str">
        <f t="shared" si="20"/>
        <v>　</v>
      </c>
      <c r="AF17" s="5">
        <v>9</v>
      </c>
      <c r="AG17" s="5">
        <v>9</v>
      </c>
      <c r="AH17" s="48">
        <f t="shared" si="1"/>
        <v>1</v>
      </c>
      <c r="AI17" s="49" t="str">
        <f t="shared" si="21"/>
        <v>達成！</v>
      </c>
      <c r="AJ17" s="5">
        <v>9</v>
      </c>
      <c r="AK17" s="5">
        <v>9</v>
      </c>
      <c r="AL17" s="48">
        <f t="shared" si="3"/>
        <v>1</v>
      </c>
      <c r="AM17" s="52" t="str">
        <f t="shared" si="22"/>
        <v>達成！</v>
      </c>
      <c r="AN17" s="53">
        <v>3</v>
      </c>
      <c r="AO17" s="5">
        <v>4</v>
      </c>
      <c r="AP17" s="193">
        <f t="shared" si="23"/>
        <v>0.75</v>
      </c>
      <c r="AQ17" s="88" t="str">
        <f t="shared" si="6"/>
        <v>　</v>
      </c>
      <c r="AR17" s="7">
        <v>2</v>
      </c>
      <c r="AS17" s="5">
        <v>2</v>
      </c>
      <c r="AT17" s="50">
        <f t="shared" si="7"/>
        <v>1</v>
      </c>
      <c r="AU17" s="54" t="e">
        <v>#DIV/0!</v>
      </c>
      <c r="AV17" s="5">
        <v>6</v>
      </c>
      <c r="AW17" s="5">
        <v>6</v>
      </c>
      <c r="AX17" s="198">
        <f t="shared" si="9"/>
        <v>1</v>
      </c>
      <c r="AY17" s="54" t="str">
        <f t="shared" si="25"/>
        <v>達成！</v>
      </c>
      <c r="AZ17" s="5">
        <v>7</v>
      </c>
      <c r="BA17" s="5">
        <v>10</v>
      </c>
      <c r="BB17" s="198">
        <f t="shared" si="11"/>
        <v>0.7</v>
      </c>
      <c r="BC17" s="66" t="str">
        <f t="shared" si="26"/>
        <v>　</v>
      </c>
      <c r="BD17" s="134">
        <f t="shared" ref="BD17:BD85" si="33">AF17+AJ17+AN17+AR17+AV17+AZ17</f>
        <v>36</v>
      </c>
      <c r="BE17" s="134">
        <f t="shared" ref="BE17:BE85" si="34">AG17+AK17+AO17+AS17+AW17+BA17</f>
        <v>40</v>
      </c>
      <c r="BF17" s="65">
        <f t="shared" ref="BF17:BF85" si="35">BD17/BE17</f>
        <v>0.9</v>
      </c>
      <c r="BG17" s="189" t="str">
        <f t="shared" ref="BG17:BG85" si="36">IF(BF17&gt;=0.85,"達成！","　")</f>
        <v>達成！</v>
      </c>
      <c r="BH17" s="169">
        <f t="shared" si="29"/>
        <v>36</v>
      </c>
      <c r="BI17" s="105">
        <f t="shared" si="30"/>
        <v>43</v>
      </c>
      <c r="BJ17" s="170">
        <f t="shared" si="31"/>
        <v>0.83720930232558144</v>
      </c>
      <c r="BK17" s="171" t="str">
        <f t="shared" si="32"/>
        <v>　</v>
      </c>
    </row>
    <row r="18" spans="1:63" ht="18.75" customHeight="1" x14ac:dyDescent="0.4">
      <c r="A18" s="377"/>
      <c r="B18" s="217" t="s">
        <v>57</v>
      </c>
      <c r="C18" s="179" t="s">
        <v>58</v>
      </c>
      <c r="D18" s="252">
        <v>0</v>
      </c>
      <c r="E18" s="252">
        <v>0</v>
      </c>
      <c r="F18" s="244" t="e">
        <v>#DIV/0!</v>
      </c>
      <c r="G18" s="245" t="e">
        <v>#DIV/0!</v>
      </c>
      <c r="H18" s="1"/>
      <c r="I18" s="1"/>
      <c r="J18" s="17"/>
      <c r="K18" s="23"/>
      <c r="L18" s="1"/>
      <c r="M18" s="1"/>
      <c r="N18" s="19"/>
      <c r="O18" s="24"/>
      <c r="P18" s="1"/>
      <c r="Q18" s="1"/>
      <c r="R18" s="16"/>
      <c r="S18" s="23"/>
      <c r="T18" s="1"/>
      <c r="U18" s="1"/>
      <c r="V18" s="16"/>
      <c r="W18" s="4"/>
      <c r="X18" s="1"/>
      <c r="Y18" s="1"/>
      <c r="Z18" s="17"/>
      <c r="AA18" s="23"/>
      <c r="AB18" s="60">
        <f t="shared" si="17"/>
        <v>0</v>
      </c>
      <c r="AC18" s="60">
        <f t="shared" si="18"/>
        <v>0</v>
      </c>
      <c r="AD18" s="123" t="e">
        <f t="shared" si="19"/>
        <v>#DIV/0!</v>
      </c>
      <c r="AE18" s="60" t="e">
        <f t="shared" si="20"/>
        <v>#DIV/0!</v>
      </c>
      <c r="AF18" s="1">
        <v>21</v>
      </c>
      <c r="AG18" s="1">
        <v>21</v>
      </c>
      <c r="AH18" s="17">
        <f t="shared" ref="AH18:AH24" si="37">AF18/AG18</f>
        <v>1</v>
      </c>
      <c r="AI18" s="23" t="str">
        <f t="shared" ref="AI18:AI24" si="38">IF(AH18&gt;=0.85,"達成！","　")</f>
        <v>達成！</v>
      </c>
      <c r="AJ18" s="1">
        <v>13</v>
      </c>
      <c r="AK18" s="1">
        <v>13</v>
      </c>
      <c r="AL18" s="17">
        <f t="shared" ref="AL18:AL24" si="39">AJ18/AK18</f>
        <v>1</v>
      </c>
      <c r="AM18" s="10" t="str">
        <f t="shared" ref="AM18:AM24" si="40">IF(AL18&gt;=0.85,"達成！","　")</f>
        <v>達成！</v>
      </c>
      <c r="AN18" s="12">
        <v>10</v>
      </c>
      <c r="AO18" s="1">
        <v>11</v>
      </c>
      <c r="AP18" s="191">
        <f t="shared" si="23"/>
        <v>0.90909090909090906</v>
      </c>
      <c r="AQ18" s="13" t="str">
        <f t="shared" si="6"/>
        <v>達成！</v>
      </c>
      <c r="AR18" s="6">
        <v>5</v>
      </c>
      <c r="AS18" s="1">
        <v>6</v>
      </c>
      <c r="AT18" s="9">
        <f t="shared" si="7"/>
        <v>0.83333333333333337</v>
      </c>
      <c r="AU18" s="4" t="s">
        <v>170</v>
      </c>
      <c r="AV18" s="1">
        <v>12</v>
      </c>
      <c r="AW18" s="1">
        <v>17</v>
      </c>
      <c r="AX18" s="196">
        <f t="shared" ref="AX18:AX24" si="41">AV18/AW18</f>
        <v>0.70588235294117652</v>
      </c>
      <c r="AY18" s="4" t="str">
        <f t="shared" ref="AY18:AY24" si="42">IF(AX18&gt;=0.85,"達成！","　")</f>
        <v>　</v>
      </c>
      <c r="AZ18" s="1">
        <v>9</v>
      </c>
      <c r="BA18" s="1">
        <v>10</v>
      </c>
      <c r="BB18" s="196">
        <f t="shared" ref="BB18:BB24" si="43">AZ18/BA18</f>
        <v>0.9</v>
      </c>
      <c r="BC18" s="25" t="str">
        <f t="shared" ref="BC18:BC24" si="44">IF(BB18&gt;=0.85,"達成！","　")</f>
        <v>達成！</v>
      </c>
      <c r="BD18" s="132">
        <f t="shared" si="33"/>
        <v>70</v>
      </c>
      <c r="BE18" s="132">
        <f t="shared" si="34"/>
        <v>78</v>
      </c>
      <c r="BF18" s="61">
        <f t="shared" si="35"/>
        <v>0.89743589743589747</v>
      </c>
      <c r="BG18" s="186" t="str">
        <f t="shared" si="36"/>
        <v>達成！</v>
      </c>
      <c r="BH18" s="161">
        <f t="shared" si="29"/>
        <v>70</v>
      </c>
      <c r="BI18" s="106">
        <f t="shared" si="30"/>
        <v>78</v>
      </c>
      <c r="BJ18" s="162">
        <f t="shared" si="31"/>
        <v>0.89743589743589747</v>
      </c>
      <c r="BK18" s="163" t="str">
        <f t="shared" si="32"/>
        <v>達成！</v>
      </c>
    </row>
    <row r="19" spans="1:63" ht="18.75" customHeight="1" x14ac:dyDescent="0.4">
      <c r="A19" s="377"/>
      <c r="B19" s="217" t="s">
        <v>60</v>
      </c>
      <c r="C19" s="179" t="s">
        <v>61</v>
      </c>
      <c r="D19" s="252">
        <v>0</v>
      </c>
      <c r="E19" s="252">
        <v>0</v>
      </c>
      <c r="F19" s="244" t="e">
        <v>#DIV/0!</v>
      </c>
      <c r="G19" s="245" t="e">
        <v>#DIV/0!</v>
      </c>
      <c r="H19" s="1"/>
      <c r="I19" s="1"/>
      <c r="J19" s="17"/>
      <c r="K19" s="23"/>
      <c r="L19" s="1"/>
      <c r="M19" s="1"/>
      <c r="N19" s="19"/>
      <c r="O19" s="24"/>
      <c r="P19" s="1"/>
      <c r="Q19" s="1"/>
      <c r="R19" s="16"/>
      <c r="S19" s="23"/>
      <c r="T19" s="1"/>
      <c r="U19" s="1"/>
      <c r="V19" s="16"/>
      <c r="W19" s="4"/>
      <c r="X19" s="1"/>
      <c r="Y19" s="1"/>
      <c r="Z19" s="17"/>
      <c r="AA19" s="23"/>
      <c r="AB19" s="60">
        <f t="shared" si="17"/>
        <v>0</v>
      </c>
      <c r="AC19" s="60">
        <f t="shared" si="18"/>
        <v>0</v>
      </c>
      <c r="AD19" s="123" t="e">
        <f t="shared" si="19"/>
        <v>#DIV/0!</v>
      </c>
      <c r="AE19" s="60" t="e">
        <f t="shared" si="20"/>
        <v>#DIV/0!</v>
      </c>
      <c r="AF19" s="1">
        <v>11</v>
      </c>
      <c r="AG19" s="1">
        <v>11</v>
      </c>
      <c r="AH19" s="17">
        <f t="shared" si="37"/>
        <v>1</v>
      </c>
      <c r="AI19" s="23" t="str">
        <f t="shared" si="38"/>
        <v>達成！</v>
      </c>
      <c r="AJ19" s="1">
        <v>15</v>
      </c>
      <c r="AK19" s="1">
        <v>15</v>
      </c>
      <c r="AL19" s="17">
        <f t="shared" si="39"/>
        <v>1</v>
      </c>
      <c r="AM19" s="10" t="str">
        <f t="shared" si="40"/>
        <v>達成！</v>
      </c>
      <c r="AN19" s="12">
        <v>5</v>
      </c>
      <c r="AO19" s="1">
        <v>9</v>
      </c>
      <c r="AP19" s="191">
        <f t="shared" si="23"/>
        <v>0.55555555555555558</v>
      </c>
      <c r="AQ19" s="13" t="str">
        <f t="shared" si="6"/>
        <v>　</v>
      </c>
      <c r="AR19" s="6">
        <v>13</v>
      </c>
      <c r="AS19" s="1">
        <v>13</v>
      </c>
      <c r="AT19" s="9">
        <f t="shared" si="7"/>
        <v>1</v>
      </c>
      <c r="AU19" s="4" t="s">
        <v>170</v>
      </c>
      <c r="AV19" s="1">
        <v>24</v>
      </c>
      <c r="AW19" s="1">
        <v>24</v>
      </c>
      <c r="AX19" s="196">
        <f t="shared" si="41"/>
        <v>1</v>
      </c>
      <c r="AY19" s="4" t="str">
        <f t="shared" si="42"/>
        <v>達成！</v>
      </c>
      <c r="AZ19" s="1">
        <v>15</v>
      </c>
      <c r="BA19" s="1">
        <v>15</v>
      </c>
      <c r="BB19" s="196">
        <f t="shared" si="43"/>
        <v>1</v>
      </c>
      <c r="BC19" s="25" t="str">
        <f t="shared" si="44"/>
        <v>達成！</v>
      </c>
      <c r="BD19" s="132">
        <f t="shared" si="33"/>
        <v>83</v>
      </c>
      <c r="BE19" s="132">
        <f t="shared" si="34"/>
        <v>87</v>
      </c>
      <c r="BF19" s="61">
        <f t="shared" si="35"/>
        <v>0.95402298850574707</v>
      </c>
      <c r="BG19" s="186" t="str">
        <f t="shared" si="36"/>
        <v>達成！</v>
      </c>
      <c r="BH19" s="161">
        <f t="shared" si="29"/>
        <v>83</v>
      </c>
      <c r="BI19" s="106">
        <f t="shared" si="30"/>
        <v>87</v>
      </c>
      <c r="BJ19" s="162">
        <f t="shared" si="31"/>
        <v>0.95402298850574707</v>
      </c>
      <c r="BK19" s="163" t="str">
        <f t="shared" si="32"/>
        <v>達成！</v>
      </c>
    </row>
    <row r="20" spans="1:63" ht="18.75" customHeight="1" thickBot="1" x14ac:dyDescent="0.45">
      <c r="A20" s="378"/>
      <c r="B20" s="218" t="s">
        <v>62</v>
      </c>
      <c r="C20" s="226" t="s">
        <v>61</v>
      </c>
      <c r="D20" s="253">
        <v>5</v>
      </c>
      <c r="E20" s="253">
        <v>5</v>
      </c>
      <c r="F20" s="244">
        <v>1</v>
      </c>
      <c r="G20" s="245" t="s">
        <v>170</v>
      </c>
      <c r="H20" s="1"/>
      <c r="I20" s="1"/>
      <c r="J20" s="17"/>
      <c r="K20" s="23"/>
      <c r="L20" s="1"/>
      <c r="M20" s="1"/>
      <c r="N20" s="19"/>
      <c r="O20" s="24"/>
      <c r="P20" s="1"/>
      <c r="Q20" s="1"/>
      <c r="R20" s="16"/>
      <c r="S20" s="23"/>
      <c r="T20" s="1"/>
      <c r="U20" s="1"/>
      <c r="V20" s="16"/>
      <c r="W20" s="4"/>
      <c r="X20" s="1"/>
      <c r="Y20" s="1"/>
      <c r="Z20" s="17"/>
      <c r="AA20" s="23"/>
      <c r="AB20" s="60">
        <f t="shared" si="17"/>
        <v>5</v>
      </c>
      <c r="AC20" s="60">
        <f t="shared" si="18"/>
        <v>5</v>
      </c>
      <c r="AD20" s="123">
        <f t="shared" si="19"/>
        <v>1</v>
      </c>
      <c r="AE20" s="60" t="str">
        <f t="shared" si="20"/>
        <v>達成！</v>
      </c>
      <c r="AF20" s="1">
        <v>17</v>
      </c>
      <c r="AG20" s="1">
        <v>19</v>
      </c>
      <c r="AH20" s="17">
        <f t="shared" si="37"/>
        <v>0.89473684210526316</v>
      </c>
      <c r="AI20" s="23" t="str">
        <f t="shared" si="38"/>
        <v>達成！</v>
      </c>
      <c r="AJ20" s="1">
        <v>24</v>
      </c>
      <c r="AK20" s="1">
        <v>24</v>
      </c>
      <c r="AL20" s="17">
        <f t="shared" si="39"/>
        <v>1</v>
      </c>
      <c r="AM20" s="10" t="str">
        <f t="shared" si="40"/>
        <v>達成！</v>
      </c>
      <c r="AN20" s="12">
        <v>11</v>
      </c>
      <c r="AO20" s="1">
        <v>11</v>
      </c>
      <c r="AP20" s="191">
        <f t="shared" si="23"/>
        <v>1</v>
      </c>
      <c r="AQ20" s="13" t="str">
        <f t="shared" si="6"/>
        <v>達成！</v>
      </c>
      <c r="AR20" s="6">
        <v>18</v>
      </c>
      <c r="AS20" s="1">
        <v>19</v>
      </c>
      <c r="AT20" s="9">
        <f t="shared" si="7"/>
        <v>0.94736842105263153</v>
      </c>
      <c r="AU20" s="4" t="s">
        <v>170</v>
      </c>
      <c r="AV20" s="1">
        <v>23</v>
      </c>
      <c r="AW20" s="1">
        <v>24</v>
      </c>
      <c r="AX20" s="196">
        <f t="shared" si="41"/>
        <v>0.95833333333333337</v>
      </c>
      <c r="AY20" s="4" t="str">
        <f t="shared" si="42"/>
        <v>達成！</v>
      </c>
      <c r="AZ20" s="1">
        <v>16</v>
      </c>
      <c r="BA20" s="1">
        <v>16</v>
      </c>
      <c r="BB20" s="196">
        <f t="shared" si="43"/>
        <v>1</v>
      </c>
      <c r="BC20" s="25" t="str">
        <f t="shared" si="44"/>
        <v>達成！</v>
      </c>
      <c r="BD20" s="132">
        <f t="shared" si="33"/>
        <v>109</v>
      </c>
      <c r="BE20" s="132">
        <f t="shared" si="34"/>
        <v>113</v>
      </c>
      <c r="BF20" s="61">
        <f t="shared" si="35"/>
        <v>0.96460176991150437</v>
      </c>
      <c r="BG20" s="186" t="str">
        <f t="shared" si="36"/>
        <v>達成！</v>
      </c>
      <c r="BH20" s="161">
        <f t="shared" si="29"/>
        <v>114</v>
      </c>
      <c r="BI20" s="106">
        <f t="shared" si="30"/>
        <v>118</v>
      </c>
      <c r="BJ20" s="162">
        <f t="shared" si="31"/>
        <v>0.96610169491525422</v>
      </c>
      <c r="BK20" s="163" t="str">
        <f t="shared" si="32"/>
        <v>達成！</v>
      </c>
    </row>
    <row r="21" spans="1:63" ht="18.75" customHeight="1" x14ac:dyDescent="0.4">
      <c r="A21" s="379" t="s">
        <v>184</v>
      </c>
      <c r="B21" s="148" t="s">
        <v>38</v>
      </c>
      <c r="C21" s="227" t="s">
        <v>39</v>
      </c>
      <c r="D21" s="253">
        <v>17</v>
      </c>
      <c r="E21" s="253">
        <v>17</v>
      </c>
      <c r="F21" s="244">
        <v>1</v>
      </c>
      <c r="G21" s="245" t="s">
        <v>170</v>
      </c>
      <c r="H21" s="1"/>
      <c r="I21" s="1"/>
      <c r="J21" s="17"/>
      <c r="K21" s="23"/>
      <c r="L21" s="1"/>
      <c r="M21" s="1"/>
      <c r="N21" s="19"/>
      <c r="O21" s="24"/>
      <c r="P21" s="1"/>
      <c r="Q21" s="1"/>
      <c r="R21" s="16"/>
      <c r="S21" s="23"/>
      <c r="T21" s="1"/>
      <c r="U21" s="1"/>
      <c r="V21" s="16"/>
      <c r="W21" s="4"/>
      <c r="X21" s="1"/>
      <c r="Y21" s="1"/>
      <c r="Z21" s="17"/>
      <c r="AA21" s="23"/>
      <c r="AB21" s="60">
        <f t="shared" si="17"/>
        <v>17</v>
      </c>
      <c r="AC21" s="60">
        <f t="shared" si="18"/>
        <v>17</v>
      </c>
      <c r="AD21" s="123">
        <f t="shared" si="19"/>
        <v>1</v>
      </c>
      <c r="AE21" s="60" t="str">
        <f t="shared" si="20"/>
        <v>達成！</v>
      </c>
      <c r="AF21" s="1">
        <v>13</v>
      </c>
      <c r="AG21" s="1">
        <v>13</v>
      </c>
      <c r="AH21" s="17">
        <f t="shared" si="37"/>
        <v>1</v>
      </c>
      <c r="AI21" s="23" t="str">
        <f t="shared" si="38"/>
        <v>達成！</v>
      </c>
      <c r="AJ21" s="1">
        <v>27</v>
      </c>
      <c r="AK21" s="1">
        <v>27</v>
      </c>
      <c r="AL21" s="17">
        <f t="shared" si="39"/>
        <v>1</v>
      </c>
      <c r="AM21" s="10" t="str">
        <f t="shared" si="40"/>
        <v>達成！</v>
      </c>
      <c r="AN21" s="12">
        <v>9</v>
      </c>
      <c r="AO21" s="1">
        <v>9</v>
      </c>
      <c r="AP21" s="191">
        <f t="shared" si="23"/>
        <v>1</v>
      </c>
      <c r="AQ21" s="13" t="str">
        <f t="shared" si="6"/>
        <v>達成！</v>
      </c>
      <c r="AR21" s="6">
        <v>7</v>
      </c>
      <c r="AS21" s="1">
        <v>7</v>
      </c>
      <c r="AT21" s="9">
        <f t="shared" si="7"/>
        <v>1</v>
      </c>
      <c r="AU21" s="4" t="s">
        <v>170</v>
      </c>
      <c r="AV21" s="1">
        <v>12</v>
      </c>
      <c r="AW21" s="1">
        <v>12</v>
      </c>
      <c r="AX21" s="196">
        <f t="shared" si="41"/>
        <v>1</v>
      </c>
      <c r="AY21" s="4" t="str">
        <f t="shared" si="42"/>
        <v>達成！</v>
      </c>
      <c r="AZ21" s="1">
        <v>7</v>
      </c>
      <c r="BA21" s="1">
        <v>7</v>
      </c>
      <c r="BB21" s="196">
        <f t="shared" si="43"/>
        <v>1</v>
      </c>
      <c r="BC21" s="25" t="str">
        <f t="shared" si="44"/>
        <v>達成！</v>
      </c>
      <c r="BD21" s="132">
        <f t="shared" si="33"/>
        <v>75</v>
      </c>
      <c r="BE21" s="132">
        <f t="shared" si="34"/>
        <v>75</v>
      </c>
      <c r="BF21" s="61">
        <f t="shared" si="35"/>
        <v>1</v>
      </c>
      <c r="BG21" s="186" t="str">
        <f t="shared" si="36"/>
        <v>達成！</v>
      </c>
      <c r="BH21" s="161">
        <f t="shared" si="29"/>
        <v>92</v>
      </c>
      <c r="BI21" s="106">
        <f t="shared" si="30"/>
        <v>92</v>
      </c>
      <c r="BJ21" s="162">
        <f t="shared" si="31"/>
        <v>1</v>
      </c>
      <c r="BK21" s="163" t="str">
        <f t="shared" si="32"/>
        <v>達成！</v>
      </c>
    </row>
    <row r="22" spans="1:63" ht="18.75" customHeight="1" x14ac:dyDescent="0.4">
      <c r="A22" s="380"/>
      <c r="B22" s="221" t="s">
        <v>49</v>
      </c>
      <c r="C22" s="179" t="s">
        <v>50</v>
      </c>
      <c r="D22" s="252">
        <v>0</v>
      </c>
      <c r="E22" s="252">
        <v>0</v>
      </c>
      <c r="F22" s="244" t="e">
        <v>#DIV/0!</v>
      </c>
      <c r="G22" s="245" t="e">
        <v>#DIV/0!</v>
      </c>
      <c r="H22" s="1"/>
      <c r="I22" s="1"/>
      <c r="J22" s="17"/>
      <c r="K22" s="23"/>
      <c r="L22" s="1"/>
      <c r="M22" s="1"/>
      <c r="N22" s="19"/>
      <c r="O22" s="24"/>
      <c r="P22" s="1"/>
      <c r="Q22" s="1"/>
      <c r="R22" s="16"/>
      <c r="S22" s="23"/>
      <c r="T22" s="1"/>
      <c r="U22" s="1"/>
      <c r="V22" s="16"/>
      <c r="W22" s="4"/>
      <c r="X22" s="1"/>
      <c r="Y22" s="1"/>
      <c r="Z22" s="17"/>
      <c r="AA22" s="23"/>
      <c r="AB22" s="60">
        <f t="shared" ref="AB22" si="45">D22+H22+L22+P22+T22+X22</f>
        <v>0</v>
      </c>
      <c r="AC22" s="60">
        <f t="shared" ref="AC22" si="46">E22+I22+M22+Q22+U22+Y22</f>
        <v>0</v>
      </c>
      <c r="AD22" s="123" t="e">
        <f t="shared" ref="AD22" si="47">AB22/AC22</f>
        <v>#DIV/0!</v>
      </c>
      <c r="AE22" s="60" t="e">
        <f t="shared" ref="AE22" si="48">IF(AD22&gt;=0.85,"達成！","　")</f>
        <v>#DIV/0!</v>
      </c>
      <c r="AF22" s="1"/>
      <c r="AG22" s="1"/>
      <c r="AH22" s="17"/>
      <c r="AI22" s="23"/>
      <c r="AJ22" s="1"/>
      <c r="AK22" s="1"/>
      <c r="AL22" s="17"/>
      <c r="AM22" s="10"/>
      <c r="AN22" s="12">
        <v>0</v>
      </c>
      <c r="AO22" s="1">
        <v>0</v>
      </c>
      <c r="AP22" s="191" t="e">
        <f t="shared" si="23"/>
        <v>#DIV/0!</v>
      </c>
      <c r="AQ22" s="13" t="e">
        <f t="shared" si="6"/>
        <v>#DIV/0!</v>
      </c>
      <c r="AR22" s="6">
        <v>0</v>
      </c>
      <c r="AS22" s="1">
        <v>0</v>
      </c>
      <c r="AT22" s="9" t="e">
        <f t="shared" si="7"/>
        <v>#DIV/0!</v>
      </c>
      <c r="AU22" s="4" t="e">
        <v>#DIV/0!</v>
      </c>
      <c r="AV22" s="1">
        <v>0</v>
      </c>
      <c r="AW22" s="1">
        <v>0</v>
      </c>
      <c r="AX22" s="196" t="e">
        <f t="shared" ref="AX22" si="49">AV22/AW22</f>
        <v>#DIV/0!</v>
      </c>
      <c r="AY22" s="4" t="e">
        <f t="shared" ref="AY22" si="50">IF(AX22&gt;=0.85,"達成！","　")</f>
        <v>#DIV/0!</v>
      </c>
      <c r="AZ22" s="1">
        <v>0</v>
      </c>
      <c r="BA22" s="1">
        <v>0</v>
      </c>
      <c r="BB22" s="196" t="e">
        <f t="shared" si="43"/>
        <v>#DIV/0!</v>
      </c>
      <c r="BC22" s="25" t="e">
        <f t="shared" si="44"/>
        <v>#DIV/0!</v>
      </c>
      <c r="BD22" s="132">
        <f t="shared" ref="BD22" si="51">AF22+AJ22+AN22+AR22+AV22+AZ22</f>
        <v>0</v>
      </c>
      <c r="BE22" s="132">
        <f t="shared" ref="BE22" si="52">AG22+AK22+AO22+AS22+AW22+BA22</f>
        <v>0</v>
      </c>
      <c r="BF22" s="61" t="e">
        <f t="shared" ref="BF22" si="53">BD22/BE22</f>
        <v>#DIV/0!</v>
      </c>
      <c r="BG22" s="186" t="e">
        <f t="shared" ref="BG22" si="54">IF(BF22&gt;=0.85,"達成！","　")</f>
        <v>#DIV/0!</v>
      </c>
      <c r="BH22" s="161">
        <f t="shared" ref="BH22" si="55">AB22+BD22</f>
        <v>0</v>
      </c>
      <c r="BI22" s="106">
        <f t="shared" ref="BI22" si="56">AC22+BE22</f>
        <v>0</v>
      </c>
      <c r="BJ22" s="162" t="e">
        <f t="shared" ref="BJ22" si="57">BH22/BI22</f>
        <v>#DIV/0!</v>
      </c>
      <c r="BK22" s="163" t="e">
        <f t="shared" ref="BK22" si="58">IF(BJ22&gt;=0.85,"達成！","　")</f>
        <v>#DIV/0!</v>
      </c>
    </row>
    <row r="23" spans="1:63" ht="18.75" customHeight="1" thickBot="1" x14ac:dyDescent="0.45">
      <c r="A23" s="381"/>
      <c r="B23" s="223" t="s">
        <v>53</v>
      </c>
      <c r="C23" s="226" t="s">
        <v>54</v>
      </c>
      <c r="D23" s="253">
        <v>5</v>
      </c>
      <c r="E23" s="253">
        <v>5</v>
      </c>
      <c r="F23" s="244">
        <v>1</v>
      </c>
      <c r="G23" s="245" t="s">
        <v>170</v>
      </c>
      <c r="H23" s="1"/>
      <c r="I23" s="1"/>
      <c r="J23" s="17"/>
      <c r="K23" s="23"/>
      <c r="L23" s="1"/>
      <c r="M23" s="1"/>
      <c r="N23" s="19"/>
      <c r="O23" s="24"/>
      <c r="P23" s="1"/>
      <c r="Q23" s="1"/>
      <c r="R23" s="16"/>
      <c r="S23" s="23"/>
      <c r="T23" s="1"/>
      <c r="U23" s="1"/>
      <c r="V23" s="16"/>
      <c r="W23" s="4"/>
      <c r="X23" s="1"/>
      <c r="Y23" s="1"/>
      <c r="Z23" s="17"/>
      <c r="AA23" s="23"/>
      <c r="AB23" s="60">
        <f t="shared" si="17"/>
        <v>5</v>
      </c>
      <c r="AC23" s="60">
        <f t="shared" si="18"/>
        <v>5</v>
      </c>
      <c r="AD23" s="123">
        <f t="shared" si="19"/>
        <v>1</v>
      </c>
      <c r="AE23" s="60" t="str">
        <f t="shared" si="20"/>
        <v>達成！</v>
      </c>
      <c r="AF23" s="1">
        <v>0</v>
      </c>
      <c r="AG23" s="1">
        <v>0</v>
      </c>
      <c r="AH23" s="17" t="e">
        <f t="shared" si="37"/>
        <v>#DIV/0!</v>
      </c>
      <c r="AI23" s="23" t="e">
        <f t="shared" si="38"/>
        <v>#DIV/0!</v>
      </c>
      <c r="AJ23" s="1">
        <v>0</v>
      </c>
      <c r="AK23" s="1">
        <v>0</v>
      </c>
      <c r="AL23" s="17" t="e">
        <f t="shared" si="39"/>
        <v>#DIV/0!</v>
      </c>
      <c r="AM23" s="10" t="e">
        <f t="shared" si="40"/>
        <v>#DIV/0!</v>
      </c>
      <c r="AN23" s="12">
        <v>0</v>
      </c>
      <c r="AO23" s="1">
        <v>0</v>
      </c>
      <c r="AP23" s="191" t="e">
        <f t="shared" si="23"/>
        <v>#DIV/0!</v>
      </c>
      <c r="AQ23" s="13" t="e">
        <f t="shared" si="6"/>
        <v>#DIV/0!</v>
      </c>
      <c r="AR23" s="6">
        <v>2</v>
      </c>
      <c r="AS23" s="1">
        <v>2</v>
      </c>
      <c r="AT23" s="9">
        <f t="shared" si="7"/>
        <v>1</v>
      </c>
      <c r="AU23" s="4" t="e">
        <v>#DIV/0!</v>
      </c>
      <c r="AV23" s="1">
        <v>3</v>
      </c>
      <c r="AW23" s="1">
        <v>3</v>
      </c>
      <c r="AX23" s="196">
        <f t="shared" si="41"/>
        <v>1</v>
      </c>
      <c r="AY23" s="4" t="str">
        <f t="shared" si="42"/>
        <v>達成！</v>
      </c>
      <c r="AZ23" s="1">
        <v>3</v>
      </c>
      <c r="BA23" s="1">
        <v>4</v>
      </c>
      <c r="BB23" s="196">
        <f t="shared" si="43"/>
        <v>0.75</v>
      </c>
      <c r="BC23" s="25" t="str">
        <f t="shared" si="44"/>
        <v>　</v>
      </c>
      <c r="BD23" s="132">
        <f t="shared" si="33"/>
        <v>8</v>
      </c>
      <c r="BE23" s="132">
        <f t="shared" si="34"/>
        <v>9</v>
      </c>
      <c r="BF23" s="61">
        <f t="shared" si="35"/>
        <v>0.88888888888888884</v>
      </c>
      <c r="BG23" s="186" t="str">
        <f t="shared" si="36"/>
        <v>達成！</v>
      </c>
      <c r="BH23" s="161">
        <f t="shared" si="29"/>
        <v>13</v>
      </c>
      <c r="BI23" s="106">
        <f t="shared" si="30"/>
        <v>14</v>
      </c>
      <c r="BJ23" s="162">
        <f t="shared" si="31"/>
        <v>0.9285714285714286</v>
      </c>
      <c r="BK23" s="163" t="str">
        <f t="shared" si="32"/>
        <v>達成！</v>
      </c>
    </row>
    <row r="24" spans="1:63" ht="19.5" customHeight="1" x14ac:dyDescent="0.4">
      <c r="A24" s="382" t="s">
        <v>187</v>
      </c>
      <c r="B24" s="224" t="s">
        <v>55</v>
      </c>
      <c r="C24" s="227" t="s">
        <v>56</v>
      </c>
      <c r="D24" s="253">
        <v>4</v>
      </c>
      <c r="E24" s="253">
        <v>4</v>
      </c>
      <c r="F24" s="244">
        <v>1</v>
      </c>
      <c r="G24" s="245" t="s">
        <v>170</v>
      </c>
      <c r="H24" s="1"/>
      <c r="I24" s="1"/>
      <c r="J24" s="17"/>
      <c r="K24" s="23"/>
      <c r="L24" s="1"/>
      <c r="M24" s="1"/>
      <c r="N24" s="19"/>
      <c r="O24" s="24"/>
      <c r="P24" s="1"/>
      <c r="Q24" s="1"/>
      <c r="R24" s="16"/>
      <c r="S24" s="23"/>
      <c r="T24" s="1"/>
      <c r="U24" s="1"/>
      <c r="V24" s="16"/>
      <c r="W24" s="4"/>
      <c r="X24" s="1"/>
      <c r="Y24" s="1"/>
      <c r="Z24" s="17"/>
      <c r="AA24" s="23"/>
      <c r="AB24" s="60">
        <f t="shared" si="17"/>
        <v>4</v>
      </c>
      <c r="AC24" s="60">
        <f t="shared" si="18"/>
        <v>4</v>
      </c>
      <c r="AD24" s="123">
        <f t="shared" si="19"/>
        <v>1</v>
      </c>
      <c r="AE24" s="60" t="str">
        <f t="shared" si="20"/>
        <v>達成！</v>
      </c>
      <c r="AF24" s="1">
        <v>8</v>
      </c>
      <c r="AG24" s="1">
        <v>8</v>
      </c>
      <c r="AH24" s="17">
        <f t="shared" si="37"/>
        <v>1</v>
      </c>
      <c r="AI24" s="23" t="str">
        <f t="shared" si="38"/>
        <v>達成！</v>
      </c>
      <c r="AJ24" s="1">
        <v>3</v>
      </c>
      <c r="AK24" s="1">
        <v>3</v>
      </c>
      <c r="AL24" s="17">
        <f t="shared" si="39"/>
        <v>1</v>
      </c>
      <c r="AM24" s="10" t="str">
        <f t="shared" si="40"/>
        <v>達成！</v>
      </c>
      <c r="AN24" s="12">
        <v>16</v>
      </c>
      <c r="AO24" s="1">
        <v>17</v>
      </c>
      <c r="AP24" s="191">
        <f t="shared" si="23"/>
        <v>0.94117647058823528</v>
      </c>
      <c r="AQ24" s="13" t="str">
        <f t="shared" si="6"/>
        <v>達成！</v>
      </c>
      <c r="AR24" s="6">
        <v>16</v>
      </c>
      <c r="AS24" s="1">
        <v>18</v>
      </c>
      <c r="AT24" s="9">
        <f t="shared" si="7"/>
        <v>0.88888888888888884</v>
      </c>
      <c r="AU24" s="4" t="e">
        <v>#DIV/0!</v>
      </c>
      <c r="AV24" s="1">
        <v>30</v>
      </c>
      <c r="AW24" s="1">
        <v>31</v>
      </c>
      <c r="AX24" s="196">
        <f t="shared" si="41"/>
        <v>0.967741935483871</v>
      </c>
      <c r="AY24" s="4" t="str">
        <f t="shared" si="42"/>
        <v>達成！</v>
      </c>
      <c r="AZ24" s="1">
        <v>13</v>
      </c>
      <c r="BA24" s="1">
        <v>15</v>
      </c>
      <c r="BB24" s="196">
        <f t="shared" si="43"/>
        <v>0.8666666666666667</v>
      </c>
      <c r="BC24" s="25" t="str">
        <f t="shared" si="44"/>
        <v>達成！</v>
      </c>
      <c r="BD24" s="132">
        <f t="shared" si="33"/>
        <v>86</v>
      </c>
      <c r="BE24" s="132">
        <f t="shared" si="34"/>
        <v>92</v>
      </c>
      <c r="BF24" s="61">
        <f t="shared" si="35"/>
        <v>0.93478260869565222</v>
      </c>
      <c r="BG24" s="186" t="str">
        <f t="shared" si="36"/>
        <v>達成！</v>
      </c>
      <c r="BH24" s="161">
        <f t="shared" si="29"/>
        <v>90</v>
      </c>
      <c r="BI24" s="106">
        <f t="shared" si="30"/>
        <v>96</v>
      </c>
      <c r="BJ24" s="162">
        <f t="shared" si="31"/>
        <v>0.9375</v>
      </c>
      <c r="BK24" s="163" t="str">
        <f t="shared" si="32"/>
        <v>達成！</v>
      </c>
    </row>
    <row r="25" spans="1:63" ht="18.75" customHeight="1" thickBot="1" x14ac:dyDescent="0.45">
      <c r="A25" s="383"/>
      <c r="B25" s="149" t="s">
        <v>185</v>
      </c>
      <c r="C25" s="226" t="s">
        <v>186</v>
      </c>
      <c r="D25" s="252">
        <v>0</v>
      </c>
      <c r="E25" s="252">
        <v>0</v>
      </c>
      <c r="F25" s="244" t="e">
        <v>#DIV/0!</v>
      </c>
      <c r="G25" s="245" t="e">
        <v>#DIV/0!</v>
      </c>
      <c r="H25" s="1"/>
      <c r="I25" s="1"/>
      <c r="J25" s="17"/>
      <c r="K25" s="23"/>
      <c r="L25" s="1"/>
      <c r="M25" s="1"/>
      <c r="N25" s="19"/>
      <c r="O25" s="24"/>
      <c r="P25" s="1"/>
      <c r="Q25" s="1"/>
      <c r="R25" s="16"/>
      <c r="S25" s="23"/>
      <c r="T25" s="1"/>
      <c r="U25" s="1"/>
      <c r="V25" s="16"/>
      <c r="W25" s="4"/>
      <c r="X25" s="1"/>
      <c r="Y25" s="1"/>
      <c r="Z25" s="17"/>
      <c r="AA25" s="23"/>
      <c r="AB25" s="60">
        <f t="shared" si="17"/>
        <v>0</v>
      </c>
      <c r="AC25" s="60">
        <f t="shared" si="18"/>
        <v>0</v>
      </c>
      <c r="AD25" s="123" t="e">
        <f t="shared" si="19"/>
        <v>#DIV/0!</v>
      </c>
      <c r="AE25" s="60" t="e">
        <f t="shared" si="20"/>
        <v>#DIV/0!</v>
      </c>
      <c r="AF25" s="1">
        <v>17</v>
      </c>
      <c r="AG25" s="1">
        <v>17</v>
      </c>
      <c r="AH25" s="17">
        <f>AF25/AG25</f>
        <v>1</v>
      </c>
      <c r="AI25" s="23" t="str">
        <f>IF(AH25&gt;=0.85,"達成！","　")</f>
        <v>達成！</v>
      </c>
      <c r="AJ25" s="1">
        <v>11</v>
      </c>
      <c r="AK25" s="1">
        <v>14</v>
      </c>
      <c r="AL25" s="17">
        <f>AJ25/AK25</f>
        <v>0.7857142857142857</v>
      </c>
      <c r="AM25" s="10" t="str">
        <f>IF(AL25&gt;=0.85,"達成！","　")</f>
        <v>　</v>
      </c>
      <c r="AN25" s="12">
        <v>24</v>
      </c>
      <c r="AO25" s="1">
        <v>24</v>
      </c>
      <c r="AP25" s="191">
        <f t="shared" si="23"/>
        <v>1</v>
      </c>
      <c r="AQ25" s="13" t="str">
        <f t="shared" si="6"/>
        <v>達成！</v>
      </c>
      <c r="AR25" s="6">
        <v>13</v>
      </c>
      <c r="AS25" s="1">
        <v>13</v>
      </c>
      <c r="AT25" s="9">
        <f t="shared" si="7"/>
        <v>1</v>
      </c>
      <c r="AU25" s="4" t="s">
        <v>170</v>
      </c>
      <c r="AV25" s="1">
        <v>22</v>
      </c>
      <c r="AW25" s="1">
        <v>22</v>
      </c>
      <c r="AX25" s="196">
        <f>AV25/AW25</f>
        <v>1</v>
      </c>
      <c r="AY25" s="4" t="str">
        <f>IF(AX25&gt;=0.85,"達成！","　")</f>
        <v>達成！</v>
      </c>
      <c r="AZ25" s="1">
        <v>9</v>
      </c>
      <c r="BA25" s="1">
        <v>9</v>
      </c>
      <c r="BB25" s="196">
        <f>AZ25/BA25</f>
        <v>1</v>
      </c>
      <c r="BC25" s="25" t="str">
        <f>IF(BB25&gt;=0.85,"達成！","　")</f>
        <v>達成！</v>
      </c>
      <c r="BD25" s="132">
        <f t="shared" si="33"/>
        <v>96</v>
      </c>
      <c r="BE25" s="132">
        <f t="shared" si="34"/>
        <v>99</v>
      </c>
      <c r="BF25" s="61">
        <f t="shared" si="35"/>
        <v>0.96969696969696972</v>
      </c>
      <c r="BG25" s="186" t="str">
        <f t="shared" si="36"/>
        <v>達成！</v>
      </c>
      <c r="BH25" s="161">
        <f t="shared" si="29"/>
        <v>96</v>
      </c>
      <c r="BI25" s="106">
        <f t="shared" si="30"/>
        <v>99</v>
      </c>
      <c r="BJ25" s="162">
        <f t="shared" si="31"/>
        <v>0.96969696969696972</v>
      </c>
      <c r="BK25" s="163" t="str">
        <f t="shared" si="32"/>
        <v>達成！</v>
      </c>
    </row>
    <row r="26" spans="1:63" ht="18.75" customHeight="1" x14ac:dyDescent="0.4">
      <c r="A26" s="382" t="s">
        <v>188</v>
      </c>
      <c r="B26" s="7" t="s">
        <v>124</v>
      </c>
      <c r="C26" s="225" t="s">
        <v>125</v>
      </c>
      <c r="D26" s="253">
        <v>32</v>
      </c>
      <c r="E26" s="253">
        <v>34</v>
      </c>
      <c r="F26" s="244">
        <v>0.94117647058823528</v>
      </c>
      <c r="G26" s="245" t="s">
        <v>170</v>
      </c>
      <c r="H26" s="1"/>
      <c r="I26" s="1"/>
      <c r="J26" s="17"/>
      <c r="K26" s="23"/>
      <c r="L26" s="1"/>
      <c r="M26" s="1"/>
      <c r="N26" s="19"/>
      <c r="O26" s="24"/>
      <c r="P26" s="1"/>
      <c r="Q26" s="1"/>
      <c r="R26" s="16"/>
      <c r="S26" s="23"/>
      <c r="T26" s="1"/>
      <c r="U26" s="1"/>
      <c r="V26" s="16"/>
      <c r="W26" s="4"/>
      <c r="X26" s="1"/>
      <c r="Y26" s="1"/>
      <c r="Z26" s="17"/>
      <c r="AA26" s="23"/>
      <c r="AB26" s="60">
        <f t="shared" si="17"/>
        <v>32</v>
      </c>
      <c r="AC26" s="60">
        <f t="shared" si="18"/>
        <v>34</v>
      </c>
      <c r="AD26" s="123">
        <f t="shared" si="19"/>
        <v>0.94117647058823528</v>
      </c>
      <c r="AE26" s="60" t="str">
        <f t="shared" si="20"/>
        <v>達成！</v>
      </c>
      <c r="AF26" s="1">
        <v>9</v>
      </c>
      <c r="AG26" s="1">
        <v>11</v>
      </c>
      <c r="AH26" s="17">
        <f t="shared" ref="AH26:AH32" si="59">AF26/AG26</f>
        <v>0.81818181818181823</v>
      </c>
      <c r="AI26" s="23" t="str">
        <f t="shared" ref="AI26:AI32" si="60">IF(AH26&gt;=0.85,"達成！","　")</f>
        <v>　</v>
      </c>
      <c r="AJ26" s="1">
        <v>6</v>
      </c>
      <c r="AK26" s="1">
        <v>6</v>
      </c>
      <c r="AL26" s="17">
        <f t="shared" ref="AL26:AL32" si="61">AJ26/AK26</f>
        <v>1</v>
      </c>
      <c r="AM26" s="10" t="str">
        <f t="shared" ref="AM26:AM32" si="62">IF(AL26&gt;=0.85,"達成！","　")</f>
        <v>達成！</v>
      </c>
      <c r="AN26" s="12">
        <v>6</v>
      </c>
      <c r="AO26" s="1">
        <v>6</v>
      </c>
      <c r="AP26" s="191">
        <f t="shared" si="23"/>
        <v>1</v>
      </c>
      <c r="AQ26" s="13" t="str">
        <f t="shared" si="6"/>
        <v>達成！</v>
      </c>
      <c r="AR26" s="6">
        <v>0</v>
      </c>
      <c r="AS26" s="1">
        <v>0</v>
      </c>
      <c r="AT26" s="9" t="e">
        <f t="shared" si="7"/>
        <v>#DIV/0!</v>
      </c>
      <c r="AU26" s="4" t="e">
        <v>#DIV/0!</v>
      </c>
      <c r="AV26" s="1">
        <v>0</v>
      </c>
      <c r="AW26" s="1">
        <v>0</v>
      </c>
      <c r="AX26" s="196" t="e">
        <f t="shared" ref="AX26:AX32" si="63">AV26/AW26</f>
        <v>#DIV/0!</v>
      </c>
      <c r="AY26" s="4" t="e">
        <f t="shared" ref="AY26:AY32" si="64">IF(AX26&gt;=0.85,"達成！","　")</f>
        <v>#DIV/0!</v>
      </c>
      <c r="AZ26" s="1">
        <v>0</v>
      </c>
      <c r="BA26" s="1">
        <v>0</v>
      </c>
      <c r="BB26" s="196" t="e">
        <f t="shared" ref="BB26:BB32" si="65">AZ26/BA26</f>
        <v>#DIV/0!</v>
      </c>
      <c r="BC26" s="25" t="e">
        <f t="shared" ref="BC26:BC32" si="66">IF(BB26&gt;=0.85,"達成！","　")</f>
        <v>#DIV/0!</v>
      </c>
      <c r="BD26" s="132">
        <f t="shared" si="33"/>
        <v>21</v>
      </c>
      <c r="BE26" s="132">
        <f t="shared" si="34"/>
        <v>23</v>
      </c>
      <c r="BF26" s="61">
        <f t="shared" si="35"/>
        <v>0.91304347826086951</v>
      </c>
      <c r="BG26" s="186" t="str">
        <f t="shared" si="36"/>
        <v>達成！</v>
      </c>
      <c r="BH26" s="161">
        <f t="shared" si="29"/>
        <v>53</v>
      </c>
      <c r="BI26" s="106">
        <f t="shared" si="30"/>
        <v>57</v>
      </c>
      <c r="BJ26" s="162">
        <f t="shared" si="31"/>
        <v>0.92982456140350878</v>
      </c>
      <c r="BK26" s="163" t="str">
        <f t="shared" si="32"/>
        <v>達成！</v>
      </c>
    </row>
    <row r="27" spans="1:63" ht="18.75" customHeight="1" x14ac:dyDescent="0.4">
      <c r="A27" s="384"/>
      <c r="B27" s="6" t="s">
        <v>126</v>
      </c>
      <c r="C27" s="179" t="s">
        <v>127</v>
      </c>
      <c r="D27" s="253">
        <v>19</v>
      </c>
      <c r="E27" s="253">
        <v>21</v>
      </c>
      <c r="F27" s="244">
        <v>0.90476190476190477</v>
      </c>
      <c r="G27" s="245" t="s">
        <v>170</v>
      </c>
      <c r="H27" s="1"/>
      <c r="I27" s="1"/>
      <c r="J27" s="17"/>
      <c r="K27" s="23"/>
      <c r="L27" s="1"/>
      <c r="M27" s="1"/>
      <c r="N27" s="19"/>
      <c r="O27" s="24"/>
      <c r="P27" s="1"/>
      <c r="Q27" s="1"/>
      <c r="R27" s="16"/>
      <c r="S27" s="23"/>
      <c r="T27" s="1"/>
      <c r="U27" s="1"/>
      <c r="V27" s="16"/>
      <c r="W27" s="4"/>
      <c r="X27" s="1"/>
      <c r="Y27" s="1"/>
      <c r="Z27" s="17"/>
      <c r="AA27" s="23"/>
      <c r="AB27" s="60">
        <f t="shared" si="17"/>
        <v>19</v>
      </c>
      <c r="AC27" s="60">
        <f t="shared" si="18"/>
        <v>21</v>
      </c>
      <c r="AD27" s="123">
        <f t="shared" si="19"/>
        <v>0.90476190476190477</v>
      </c>
      <c r="AE27" s="60" t="str">
        <f t="shared" si="20"/>
        <v>達成！</v>
      </c>
      <c r="AF27" s="1">
        <v>10</v>
      </c>
      <c r="AG27" s="1">
        <v>10</v>
      </c>
      <c r="AH27" s="17">
        <f t="shared" si="59"/>
        <v>1</v>
      </c>
      <c r="AI27" s="23" t="str">
        <f t="shared" si="60"/>
        <v>達成！</v>
      </c>
      <c r="AJ27" s="1">
        <v>8</v>
      </c>
      <c r="AK27" s="1">
        <v>9</v>
      </c>
      <c r="AL27" s="17">
        <f t="shared" si="61"/>
        <v>0.88888888888888884</v>
      </c>
      <c r="AM27" s="10" t="str">
        <f t="shared" si="62"/>
        <v>達成！</v>
      </c>
      <c r="AN27" s="12">
        <v>15</v>
      </c>
      <c r="AO27" s="1">
        <v>16</v>
      </c>
      <c r="AP27" s="191">
        <f t="shared" si="23"/>
        <v>0.9375</v>
      </c>
      <c r="AQ27" s="13" t="str">
        <f t="shared" si="6"/>
        <v>達成！</v>
      </c>
      <c r="AR27" s="6">
        <v>9</v>
      </c>
      <c r="AS27" s="1">
        <v>11</v>
      </c>
      <c r="AT27" s="9">
        <f t="shared" si="7"/>
        <v>0.81818181818181823</v>
      </c>
      <c r="AU27" s="4" t="s">
        <v>170</v>
      </c>
      <c r="AV27" s="1">
        <v>30</v>
      </c>
      <c r="AW27" s="1">
        <v>31</v>
      </c>
      <c r="AX27" s="196">
        <f t="shared" si="63"/>
        <v>0.967741935483871</v>
      </c>
      <c r="AY27" s="4" t="str">
        <f t="shared" si="64"/>
        <v>達成！</v>
      </c>
      <c r="AZ27" s="1">
        <v>15</v>
      </c>
      <c r="BA27" s="1">
        <v>16</v>
      </c>
      <c r="BB27" s="196">
        <f t="shared" si="65"/>
        <v>0.9375</v>
      </c>
      <c r="BC27" s="25" t="str">
        <f t="shared" si="66"/>
        <v>達成！</v>
      </c>
      <c r="BD27" s="132">
        <f t="shared" si="33"/>
        <v>87</v>
      </c>
      <c r="BE27" s="132">
        <f t="shared" si="34"/>
        <v>93</v>
      </c>
      <c r="BF27" s="61">
        <f t="shared" si="35"/>
        <v>0.93548387096774188</v>
      </c>
      <c r="BG27" s="186" t="str">
        <f t="shared" si="36"/>
        <v>達成！</v>
      </c>
      <c r="BH27" s="161">
        <f t="shared" si="29"/>
        <v>106</v>
      </c>
      <c r="BI27" s="106">
        <f t="shared" si="30"/>
        <v>114</v>
      </c>
      <c r="BJ27" s="162">
        <f t="shared" si="31"/>
        <v>0.92982456140350878</v>
      </c>
      <c r="BK27" s="163" t="str">
        <f t="shared" si="32"/>
        <v>達成！</v>
      </c>
    </row>
    <row r="28" spans="1:63" ht="18.75" customHeight="1" x14ac:dyDescent="0.4">
      <c r="A28" s="384"/>
      <c r="B28" s="6" t="s">
        <v>130</v>
      </c>
      <c r="C28" s="179" t="s">
        <v>131</v>
      </c>
      <c r="D28" s="253">
        <v>21</v>
      </c>
      <c r="E28" s="253">
        <v>25</v>
      </c>
      <c r="F28" s="244">
        <v>0.84</v>
      </c>
      <c r="G28" s="245" t="s">
        <v>239</v>
      </c>
      <c r="H28" s="1"/>
      <c r="I28" s="1"/>
      <c r="J28" s="17"/>
      <c r="K28" s="23"/>
      <c r="L28" s="1"/>
      <c r="M28" s="1"/>
      <c r="N28" s="19"/>
      <c r="O28" s="24"/>
      <c r="P28" s="1"/>
      <c r="Q28" s="1"/>
      <c r="R28" s="16"/>
      <c r="S28" s="23"/>
      <c r="T28" s="1"/>
      <c r="U28" s="1"/>
      <c r="V28" s="16"/>
      <c r="W28" s="4"/>
      <c r="X28" s="1"/>
      <c r="Y28" s="1"/>
      <c r="Z28" s="17"/>
      <c r="AA28" s="23"/>
      <c r="AB28" s="60">
        <f t="shared" si="17"/>
        <v>21</v>
      </c>
      <c r="AC28" s="60">
        <f t="shared" si="18"/>
        <v>25</v>
      </c>
      <c r="AD28" s="123">
        <f t="shared" si="19"/>
        <v>0.84</v>
      </c>
      <c r="AE28" s="60" t="str">
        <f t="shared" si="20"/>
        <v>　</v>
      </c>
      <c r="AF28" s="1">
        <v>12</v>
      </c>
      <c r="AG28" s="1">
        <v>12</v>
      </c>
      <c r="AH28" s="17">
        <f t="shared" si="59"/>
        <v>1</v>
      </c>
      <c r="AI28" s="23" t="str">
        <f t="shared" si="60"/>
        <v>達成！</v>
      </c>
      <c r="AJ28" s="1">
        <v>15</v>
      </c>
      <c r="AK28" s="1">
        <v>15</v>
      </c>
      <c r="AL28" s="17">
        <f t="shared" si="61"/>
        <v>1</v>
      </c>
      <c r="AM28" s="10" t="str">
        <f t="shared" si="62"/>
        <v>達成！</v>
      </c>
      <c r="AN28" s="12">
        <v>4</v>
      </c>
      <c r="AO28" s="1">
        <v>4</v>
      </c>
      <c r="AP28" s="191">
        <f t="shared" si="23"/>
        <v>1</v>
      </c>
      <c r="AQ28" s="13" t="str">
        <f t="shared" si="6"/>
        <v>達成！</v>
      </c>
      <c r="AR28" s="6">
        <v>14</v>
      </c>
      <c r="AS28" s="1">
        <v>14</v>
      </c>
      <c r="AT28" s="9">
        <f t="shared" si="7"/>
        <v>1</v>
      </c>
      <c r="AU28" s="4" t="s">
        <v>170</v>
      </c>
      <c r="AV28" s="1">
        <v>11</v>
      </c>
      <c r="AW28" s="1">
        <v>12</v>
      </c>
      <c r="AX28" s="196">
        <f t="shared" si="63"/>
        <v>0.91666666666666663</v>
      </c>
      <c r="AY28" s="4" t="str">
        <f t="shared" si="64"/>
        <v>達成！</v>
      </c>
      <c r="AZ28" s="1">
        <v>22</v>
      </c>
      <c r="BA28" s="1">
        <v>22</v>
      </c>
      <c r="BB28" s="196">
        <f t="shared" si="65"/>
        <v>1</v>
      </c>
      <c r="BC28" s="25" t="str">
        <f t="shared" si="66"/>
        <v>達成！</v>
      </c>
      <c r="BD28" s="132">
        <f t="shared" si="33"/>
        <v>78</v>
      </c>
      <c r="BE28" s="132">
        <f t="shared" si="34"/>
        <v>79</v>
      </c>
      <c r="BF28" s="61">
        <f t="shared" si="35"/>
        <v>0.98734177215189878</v>
      </c>
      <c r="BG28" s="186" t="str">
        <f t="shared" si="36"/>
        <v>達成！</v>
      </c>
      <c r="BH28" s="161">
        <f t="shared" si="29"/>
        <v>99</v>
      </c>
      <c r="BI28" s="106">
        <f t="shared" si="30"/>
        <v>104</v>
      </c>
      <c r="BJ28" s="162">
        <f t="shared" si="31"/>
        <v>0.95192307692307687</v>
      </c>
      <c r="BK28" s="163" t="str">
        <f t="shared" si="32"/>
        <v>達成！</v>
      </c>
    </row>
    <row r="29" spans="1:63" ht="18.75" customHeight="1" x14ac:dyDescent="0.4">
      <c r="A29" s="384"/>
      <c r="B29" s="217" t="s">
        <v>132</v>
      </c>
      <c r="C29" s="179" t="s">
        <v>133</v>
      </c>
      <c r="D29" s="252">
        <v>0</v>
      </c>
      <c r="E29" s="252">
        <v>0</v>
      </c>
      <c r="F29" s="244" t="e">
        <v>#DIV/0!</v>
      </c>
      <c r="G29" s="245" t="e">
        <v>#DIV/0!</v>
      </c>
      <c r="H29" s="1"/>
      <c r="I29" s="1"/>
      <c r="J29" s="17"/>
      <c r="K29" s="23"/>
      <c r="L29" s="1"/>
      <c r="M29" s="1"/>
      <c r="N29" s="19"/>
      <c r="O29" s="24"/>
      <c r="P29" s="1"/>
      <c r="Q29" s="1"/>
      <c r="R29" s="16"/>
      <c r="S29" s="23"/>
      <c r="T29" s="1"/>
      <c r="U29" s="1"/>
      <c r="V29" s="16"/>
      <c r="W29" s="4"/>
      <c r="X29" s="1"/>
      <c r="Y29" s="1"/>
      <c r="Z29" s="17"/>
      <c r="AA29" s="23"/>
      <c r="AB29" s="60">
        <f t="shared" si="17"/>
        <v>0</v>
      </c>
      <c r="AC29" s="60">
        <f t="shared" si="18"/>
        <v>0</v>
      </c>
      <c r="AD29" s="123" t="e">
        <f t="shared" si="19"/>
        <v>#DIV/0!</v>
      </c>
      <c r="AE29" s="60" t="e">
        <f t="shared" si="20"/>
        <v>#DIV/0!</v>
      </c>
      <c r="AF29" s="1">
        <v>13</v>
      </c>
      <c r="AG29" s="1">
        <v>13</v>
      </c>
      <c r="AH29" s="17">
        <f t="shared" si="59"/>
        <v>1</v>
      </c>
      <c r="AI29" s="23" t="str">
        <f t="shared" si="60"/>
        <v>達成！</v>
      </c>
      <c r="AJ29" s="1">
        <v>12</v>
      </c>
      <c r="AK29" s="1">
        <v>12</v>
      </c>
      <c r="AL29" s="17">
        <f t="shared" si="61"/>
        <v>1</v>
      </c>
      <c r="AM29" s="10" t="str">
        <f t="shared" si="62"/>
        <v>達成！</v>
      </c>
      <c r="AN29" s="12">
        <v>13</v>
      </c>
      <c r="AO29" s="1">
        <v>15</v>
      </c>
      <c r="AP29" s="191">
        <f t="shared" si="23"/>
        <v>0.8666666666666667</v>
      </c>
      <c r="AQ29" s="13" t="str">
        <f t="shared" si="6"/>
        <v>達成！</v>
      </c>
      <c r="AR29" s="6">
        <v>11</v>
      </c>
      <c r="AS29" s="1">
        <v>11</v>
      </c>
      <c r="AT29" s="9">
        <f t="shared" si="7"/>
        <v>1</v>
      </c>
      <c r="AU29" s="4" t="s">
        <v>170</v>
      </c>
      <c r="AV29" s="1">
        <v>7</v>
      </c>
      <c r="AW29" s="1">
        <v>8</v>
      </c>
      <c r="AX29" s="196">
        <f t="shared" si="63"/>
        <v>0.875</v>
      </c>
      <c r="AY29" s="4" t="str">
        <f t="shared" si="64"/>
        <v>達成！</v>
      </c>
      <c r="AZ29" s="1">
        <v>4</v>
      </c>
      <c r="BA29" s="1">
        <v>7</v>
      </c>
      <c r="BB29" s="196">
        <f t="shared" si="65"/>
        <v>0.5714285714285714</v>
      </c>
      <c r="BC29" s="25" t="str">
        <f t="shared" si="66"/>
        <v>　</v>
      </c>
      <c r="BD29" s="132">
        <f t="shared" si="33"/>
        <v>60</v>
      </c>
      <c r="BE29" s="132">
        <f t="shared" si="34"/>
        <v>66</v>
      </c>
      <c r="BF29" s="61">
        <f t="shared" si="35"/>
        <v>0.90909090909090906</v>
      </c>
      <c r="BG29" s="186" t="str">
        <f t="shared" si="36"/>
        <v>達成！</v>
      </c>
      <c r="BH29" s="161">
        <f t="shared" si="29"/>
        <v>60</v>
      </c>
      <c r="BI29" s="106">
        <f t="shared" si="30"/>
        <v>66</v>
      </c>
      <c r="BJ29" s="162">
        <f t="shared" si="31"/>
        <v>0.90909090909090906</v>
      </c>
      <c r="BK29" s="163" t="str">
        <f t="shared" si="32"/>
        <v>達成！</v>
      </c>
    </row>
    <row r="30" spans="1:63" ht="18.75" customHeight="1" x14ac:dyDescent="0.4">
      <c r="A30" s="384"/>
      <c r="B30" s="221" t="s">
        <v>134</v>
      </c>
      <c r="C30" s="179" t="s">
        <v>205</v>
      </c>
      <c r="D30" s="252">
        <v>1</v>
      </c>
      <c r="E30" s="252">
        <v>1</v>
      </c>
      <c r="F30" s="244">
        <v>1</v>
      </c>
      <c r="G30" s="245" t="s">
        <v>170</v>
      </c>
      <c r="H30" s="1"/>
      <c r="I30" s="1"/>
      <c r="J30" s="17"/>
      <c r="K30" s="23"/>
      <c r="L30" s="1"/>
      <c r="M30" s="1"/>
      <c r="N30" s="19"/>
      <c r="O30" s="24"/>
      <c r="P30" s="1"/>
      <c r="Q30" s="1"/>
      <c r="R30" s="16"/>
      <c r="S30" s="23"/>
      <c r="T30" s="1"/>
      <c r="U30" s="1"/>
      <c r="V30" s="16"/>
      <c r="W30" s="4"/>
      <c r="X30" s="1"/>
      <c r="Y30" s="1"/>
      <c r="Z30" s="17"/>
      <c r="AA30" s="23"/>
      <c r="AB30" s="60"/>
      <c r="AC30" s="60"/>
      <c r="AD30" s="123"/>
      <c r="AE30" s="60"/>
      <c r="AF30" s="1"/>
      <c r="AG30" s="1"/>
      <c r="AH30" s="17"/>
      <c r="AI30" s="23"/>
      <c r="AJ30" s="1"/>
      <c r="AK30" s="1"/>
      <c r="AL30" s="17"/>
      <c r="AM30" s="10"/>
      <c r="AN30" s="12">
        <v>0</v>
      </c>
      <c r="AO30" s="1">
        <v>1</v>
      </c>
      <c r="AP30" s="191">
        <f t="shared" si="23"/>
        <v>0</v>
      </c>
      <c r="AQ30" s="13" t="str">
        <f t="shared" si="6"/>
        <v>　</v>
      </c>
      <c r="AR30" s="6">
        <v>0</v>
      </c>
      <c r="AS30" s="1">
        <v>0</v>
      </c>
      <c r="AT30" s="9" t="e">
        <f t="shared" si="7"/>
        <v>#DIV/0!</v>
      </c>
      <c r="AU30" s="4" t="e">
        <v>#DIV/0!</v>
      </c>
      <c r="AV30" s="1">
        <v>3</v>
      </c>
      <c r="AW30" s="1">
        <v>4</v>
      </c>
      <c r="AX30" s="196">
        <f t="shared" si="63"/>
        <v>0.75</v>
      </c>
      <c r="AY30" s="4" t="str">
        <f t="shared" si="64"/>
        <v>　</v>
      </c>
      <c r="AZ30" s="1">
        <v>3</v>
      </c>
      <c r="BA30" s="1">
        <v>15</v>
      </c>
      <c r="BB30" s="196">
        <f t="shared" si="65"/>
        <v>0.2</v>
      </c>
      <c r="BC30" s="25" t="str">
        <f t="shared" si="66"/>
        <v>　</v>
      </c>
      <c r="BD30" s="132">
        <f t="shared" ref="BD30" si="67">AF30+AJ30+AN30+AR30+AV30+AZ30</f>
        <v>6</v>
      </c>
      <c r="BE30" s="132">
        <f t="shared" ref="BE30" si="68">AG30+AK30+AO30+AS30+AW30+BA30</f>
        <v>20</v>
      </c>
      <c r="BF30" s="61">
        <f t="shared" ref="BF30" si="69">BD30/BE30</f>
        <v>0.3</v>
      </c>
      <c r="BG30" s="186" t="str">
        <f t="shared" ref="BG30" si="70">IF(BF30&gt;=0.85,"達成！","　")</f>
        <v>　</v>
      </c>
      <c r="BH30" s="161">
        <f t="shared" ref="BH30" si="71">AB30+BD30</f>
        <v>6</v>
      </c>
      <c r="BI30" s="106">
        <f t="shared" ref="BI30" si="72">AC30+BE30</f>
        <v>20</v>
      </c>
      <c r="BJ30" s="162">
        <f t="shared" ref="BJ30" si="73">BH30/BI30</f>
        <v>0.3</v>
      </c>
      <c r="BK30" s="163" t="str">
        <f t="shared" ref="BK30" si="74">IF(BJ30&gt;=0.85,"達成！","　")</f>
        <v>　</v>
      </c>
    </row>
    <row r="31" spans="1:63" ht="18.75" customHeight="1" thickBot="1" x14ac:dyDescent="0.45">
      <c r="A31" s="383"/>
      <c r="B31" s="220" t="s">
        <v>193</v>
      </c>
      <c r="C31" s="228" t="s">
        <v>206</v>
      </c>
      <c r="D31" s="252">
        <v>0</v>
      </c>
      <c r="E31" s="252">
        <v>0</v>
      </c>
      <c r="F31" s="244" t="e">
        <v>#DIV/0!</v>
      </c>
      <c r="G31" s="245" t="e">
        <v>#DIV/0!</v>
      </c>
      <c r="H31" s="1"/>
      <c r="I31" s="1"/>
      <c r="J31" s="17"/>
      <c r="K31" s="23"/>
      <c r="L31" s="1"/>
      <c r="M31" s="1"/>
      <c r="N31" s="19"/>
      <c r="O31" s="24"/>
      <c r="P31" s="1"/>
      <c r="Q31" s="1"/>
      <c r="R31" s="16"/>
      <c r="S31" s="23"/>
      <c r="T31" s="1"/>
      <c r="U31" s="1"/>
      <c r="V31" s="16"/>
      <c r="W31" s="4"/>
      <c r="X31" s="1"/>
      <c r="Y31" s="1"/>
      <c r="Z31" s="17"/>
      <c r="AA31" s="23"/>
      <c r="AB31" s="60">
        <f>D31+H31+L31+P31+T31+X31</f>
        <v>0</v>
      </c>
      <c r="AC31" s="60">
        <f>E31+I31+M31+Q31+U31+Y31</f>
        <v>0</v>
      </c>
      <c r="AD31" s="123" t="e">
        <f>AB31/AC31</f>
        <v>#DIV/0!</v>
      </c>
      <c r="AE31" s="60" t="e">
        <f>IF(AD31&gt;=0.85,"達成！","　")</f>
        <v>#DIV/0!</v>
      </c>
      <c r="AF31" s="1">
        <v>1</v>
      </c>
      <c r="AG31" s="1">
        <v>2</v>
      </c>
      <c r="AH31" s="17">
        <f>AF31/AG31</f>
        <v>0.5</v>
      </c>
      <c r="AI31" s="23" t="str">
        <f>IF(AH31&gt;=0.85,"達成！","　")</f>
        <v>　</v>
      </c>
      <c r="AJ31" s="1">
        <v>2</v>
      </c>
      <c r="AK31" s="1">
        <v>2</v>
      </c>
      <c r="AL31" s="17">
        <f>AJ31/AK31</f>
        <v>1</v>
      </c>
      <c r="AM31" s="10" t="str">
        <f>IF(AL31&gt;=0.85,"達成！","　")</f>
        <v>達成！</v>
      </c>
      <c r="AN31" s="12">
        <v>0</v>
      </c>
      <c r="AO31" s="1">
        <v>0</v>
      </c>
      <c r="AP31" s="191" t="e">
        <f t="shared" si="23"/>
        <v>#DIV/0!</v>
      </c>
      <c r="AQ31" s="13" t="e">
        <f t="shared" si="6"/>
        <v>#DIV/0!</v>
      </c>
      <c r="AR31" s="6">
        <v>0</v>
      </c>
      <c r="AS31" s="1">
        <v>0</v>
      </c>
      <c r="AT31" s="9" t="e">
        <f t="shared" si="7"/>
        <v>#DIV/0!</v>
      </c>
      <c r="AU31" s="4">
        <v>0</v>
      </c>
      <c r="AV31" s="1">
        <v>0</v>
      </c>
      <c r="AW31" s="1">
        <v>0</v>
      </c>
      <c r="AX31" s="196" t="e">
        <f>AV31/AW31</f>
        <v>#DIV/0!</v>
      </c>
      <c r="AY31" s="4" t="e">
        <f>IF(AX31&gt;=0.85,"達成！","　")</f>
        <v>#DIV/0!</v>
      </c>
      <c r="AZ31" s="215">
        <v>0</v>
      </c>
      <c r="BA31" s="215">
        <v>0</v>
      </c>
      <c r="BB31" s="196" t="e">
        <f>AZ31/BA31</f>
        <v>#DIV/0!</v>
      </c>
      <c r="BC31" s="25" t="e">
        <f>IF(BB31&gt;=0.85,"達成！","　")</f>
        <v>#DIV/0!</v>
      </c>
      <c r="BD31" s="132">
        <f>AF31+AJ31+AN31+AR31+AV31+AZ31</f>
        <v>3</v>
      </c>
      <c r="BE31" s="132">
        <f>AG31+AK31+AO31+AS31+AW31+BA31</f>
        <v>4</v>
      </c>
      <c r="BF31" s="61">
        <f>BD31/BE31</f>
        <v>0.75</v>
      </c>
      <c r="BG31" s="186" t="str">
        <f>IF(BF31&gt;=0.85,"達成！","　")</f>
        <v>　</v>
      </c>
      <c r="BH31" s="161">
        <f>AB31+BD31</f>
        <v>3</v>
      </c>
      <c r="BI31" s="106">
        <f>AC31+BE31</f>
        <v>4</v>
      </c>
      <c r="BJ31" s="162">
        <f>BH31/BI31</f>
        <v>0.75</v>
      </c>
      <c r="BK31" s="163" t="str">
        <f>IF(BJ31&gt;=0.85,"達成！","　")</f>
        <v>　</v>
      </c>
    </row>
    <row r="32" spans="1:63" ht="19.5" customHeight="1" x14ac:dyDescent="0.4">
      <c r="A32" s="382" t="s">
        <v>189</v>
      </c>
      <c r="B32" s="219" t="s">
        <v>25</v>
      </c>
      <c r="C32" s="227" t="s">
        <v>26</v>
      </c>
      <c r="D32" s="253">
        <v>9</v>
      </c>
      <c r="E32" s="253">
        <v>11</v>
      </c>
      <c r="F32" s="244">
        <v>0.81818181818181823</v>
      </c>
      <c r="G32" s="245" t="s">
        <v>239</v>
      </c>
      <c r="H32" s="1"/>
      <c r="I32" s="1"/>
      <c r="J32" s="17"/>
      <c r="K32" s="23"/>
      <c r="L32" s="1"/>
      <c r="M32" s="1"/>
      <c r="N32" s="19"/>
      <c r="O32" s="24"/>
      <c r="P32" s="1"/>
      <c r="Q32" s="1"/>
      <c r="R32" s="16"/>
      <c r="S32" s="23"/>
      <c r="T32" s="1"/>
      <c r="U32" s="1"/>
      <c r="V32" s="16"/>
      <c r="W32" s="4"/>
      <c r="X32" s="1"/>
      <c r="Y32" s="1"/>
      <c r="Z32" s="17"/>
      <c r="AA32" s="23"/>
      <c r="AB32" s="60">
        <f t="shared" si="17"/>
        <v>9</v>
      </c>
      <c r="AC32" s="60">
        <f t="shared" si="18"/>
        <v>11</v>
      </c>
      <c r="AD32" s="123">
        <f t="shared" si="19"/>
        <v>0.81818181818181823</v>
      </c>
      <c r="AE32" s="60" t="str">
        <f t="shared" si="20"/>
        <v>　</v>
      </c>
      <c r="AF32" s="1">
        <v>0</v>
      </c>
      <c r="AG32" s="1">
        <v>2</v>
      </c>
      <c r="AH32" s="17">
        <f t="shared" si="59"/>
        <v>0</v>
      </c>
      <c r="AI32" s="23" t="str">
        <f t="shared" si="60"/>
        <v>　</v>
      </c>
      <c r="AJ32" s="1">
        <v>0</v>
      </c>
      <c r="AK32" s="1">
        <v>0</v>
      </c>
      <c r="AL32" s="17" t="e">
        <f t="shared" si="61"/>
        <v>#DIV/0!</v>
      </c>
      <c r="AM32" s="10" t="e">
        <f t="shared" si="62"/>
        <v>#DIV/0!</v>
      </c>
      <c r="AN32" s="12">
        <v>0</v>
      </c>
      <c r="AO32" s="1">
        <v>1</v>
      </c>
      <c r="AP32" s="191">
        <f t="shared" si="23"/>
        <v>0</v>
      </c>
      <c r="AQ32" s="13" t="str">
        <f t="shared" si="6"/>
        <v>　</v>
      </c>
      <c r="AR32" s="6">
        <v>0</v>
      </c>
      <c r="AS32" s="1">
        <v>0</v>
      </c>
      <c r="AT32" s="9" t="e">
        <f t="shared" si="7"/>
        <v>#DIV/0!</v>
      </c>
      <c r="AU32" s="4" t="e">
        <v>#DIV/0!</v>
      </c>
      <c r="AV32" s="1">
        <v>0</v>
      </c>
      <c r="AW32" s="1">
        <v>0</v>
      </c>
      <c r="AX32" s="196" t="e">
        <f t="shared" si="63"/>
        <v>#DIV/0!</v>
      </c>
      <c r="AY32" s="4" t="e">
        <f t="shared" si="64"/>
        <v>#DIV/0!</v>
      </c>
      <c r="AZ32" s="1">
        <v>0</v>
      </c>
      <c r="BA32" s="1">
        <v>0</v>
      </c>
      <c r="BB32" s="196" t="e">
        <f t="shared" si="65"/>
        <v>#DIV/0!</v>
      </c>
      <c r="BC32" s="25" t="e">
        <f t="shared" si="66"/>
        <v>#DIV/0!</v>
      </c>
      <c r="BD32" s="132">
        <f t="shared" si="33"/>
        <v>0</v>
      </c>
      <c r="BE32" s="132">
        <f t="shared" si="34"/>
        <v>3</v>
      </c>
      <c r="BF32" s="61">
        <f t="shared" si="35"/>
        <v>0</v>
      </c>
      <c r="BG32" s="186" t="str">
        <f t="shared" si="36"/>
        <v>　</v>
      </c>
      <c r="BH32" s="161">
        <f t="shared" si="29"/>
        <v>9</v>
      </c>
      <c r="BI32" s="106">
        <f t="shared" si="30"/>
        <v>14</v>
      </c>
      <c r="BJ32" s="162">
        <f t="shared" si="31"/>
        <v>0.6428571428571429</v>
      </c>
      <c r="BK32" s="163" t="str">
        <f t="shared" si="32"/>
        <v>　</v>
      </c>
    </row>
    <row r="33" spans="1:63" ht="18.75" customHeight="1" x14ac:dyDescent="0.4">
      <c r="A33" s="384"/>
      <c r="B33" s="6" t="s">
        <v>41</v>
      </c>
      <c r="C33" s="179" t="s">
        <v>42</v>
      </c>
      <c r="D33" s="253">
        <v>12</v>
      </c>
      <c r="E33" s="253">
        <v>17</v>
      </c>
      <c r="F33" s="244">
        <v>0.70588235294117652</v>
      </c>
      <c r="G33" s="245" t="s">
        <v>239</v>
      </c>
      <c r="H33" s="1"/>
      <c r="I33" s="1"/>
      <c r="J33" s="17"/>
      <c r="K33" s="23"/>
      <c r="L33" s="1"/>
      <c r="M33" s="1"/>
      <c r="N33" s="19"/>
      <c r="O33" s="24"/>
      <c r="P33" s="1"/>
      <c r="Q33" s="1"/>
      <c r="R33" s="16"/>
      <c r="S33" s="23"/>
      <c r="T33" s="1"/>
      <c r="U33" s="1"/>
      <c r="V33" s="16"/>
      <c r="W33" s="4"/>
      <c r="X33" s="1"/>
      <c r="Y33" s="1"/>
      <c r="Z33" s="17"/>
      <c r="AA33" s="23"/>
      <c r="AB33" s="60">
        <f t="shared" si="17"/>
        <v>12</v>
      </c>
      <c r="AC33" s="60">
        <f t="shared" si="18"/>
        <v>17</v>
      </c>
      <c r="AD33" s="123">
        <f t="shared" si="19"/>
        <v>0.70588235294117652</v>
      </c>
      <c r="AE33" s="60" t="str">
        <f t="shared" si="20"/>
        <v>　</v>
      </c>
      <c r="AF33" s="1">
        <v>0</v>
      </c>
      <c r="AG33" s="1">
        <v>3</v>
      </c>
      <c r="AH33" s="17">
        <f>AF33/AG33</f>
        <v>0</v>
      </c>
      <c r="AI33" s="23" t="str">
        <f>IF(AH33&gt;=0.85,"達成！","　")</f>
        <v>　</v>
      </c>
      <c r="AJ33" s="1">
        <v>0</v>
      </c>
      <c r="AK33" s="1">
        <v>1</v>
      </c>
      <c r="AL33" s="17">
        <f>AJ33/AK33</f>
        <v>0</v>
      </c>
      <c r="AM33" s="10" t="str">
        <f>IF(AL33&gt;=0.85,"達成！","　")</f>
        <v>　</v>
      </c>
      <c r="AN33" s="12">
        <v>0</v>
      </c>
      <c r="AO33" s="1">
        <v>2</v>
      </c>
      <c r="AP33" s="191">
        <f t="shared" si="23"/>
        <v>0</v>
      </c>
      <c r="AQ33" s="13" t="str">
        <f t="shared" si="6"/>
        <v>　</v>
      </c>
      <c r="AR33" s="6">
        <v>0</v>
      </c>
      <c r="AS33" s="1">
        <v>0</v>
      </c>
      <c r="AT33" s="9" t="e">
        <f t="shared" si="7"/>
        <v>#DIV/0!</v>
      </c>
      <c r="AU33" s="4" t="e">
        <v>#DIV/0!</v>
      </c>
      <c r="AV33" s="1">
        <v>1</v>
      </c>
      <c r="AW33" s="1">
        <v>3</v>
      </c>
      <c r="AX33" s="196">
        <f>AV33/AW33</f>
        <v>0.33333333333333331</v>
      </c>
      <c r="AY33" s="4" t="str">
        <f>IF(AX33&gt;=0.85,"達成！","　")</f>
        <v>　</v>
      </c>
      <c r="AZ33" s="1">
        <v>0</v>
      </c>
      <c r="BA33" s="1">
        <v>5</v>
      </c>
      <c r="BB33" s="196">
        <f>AZ33/BA33</f>
        <v>0</v>
      </c>
      <c r="BC33" s="25" t="str">
        <f>IF(BB33&gt;=0.85,"達成！","　")</f>
        <v>　</v>
      </c>
      <c r="BD33" s="132">
        <f t="shared" si="33"/>
        <v>1</v>
      </c>
      <c r="BE33" s="132">
        <f t="shared" si="34"/>
        <v>14</v>
      </c>
      <c r="BF33" s="61">
        <f t="shared" si="35"/>
        <v>7.1428571428571425E-2</v>
      </c>
      <c r="BG33" s="186" t="str">
        <f t="shared" si="36"/>
        <v>　</v>
      </c>
      <c r="BH33" s="161">
        <f t="shared" si="29"/>
        <v>13</v>
      </c>
      <c r="BI33" s="106">
        <f t="shared" si="30"/>
        <v>31</v>
      </c>
      <c r="BJ33" s="162">
        <f t="shared" si="31"/>
        <v>0.41935483870967744</v>
      </c>
      <c r="BK33" s="163" t="str">
        <f t="shared" si="32"/>
        <v>　</v>
      </c>
    </row>
    <row r="34" spans="1:63" ht="18.75" customHeight="1" x14ac:dyDescent="0.4">
      <c r="A34" s="384"/>
      <c r="B34" s="6" t="s">
        <v>179</v>
      </c>
      <c r="C34" s="179" t="s">
        <v>29</v>
      </c>
      <c r="D34" s="253">
        <v>14</v>
      </c>
      <c r="E34" s="253">
        <v>15</v>
      </c>
      <c r="F34" s="244">
        <v>0.93333333333333335</v>
      </c>
      <c r="G34" s="245" t="s">
        <v>170</v>
      </c>
      <c r="H34" s="1"/>
      <c r="I34" s="1"/>
      <c r="J34" s="17"/>
      <c r="K34" s="23"/>
      <c r="L34" s="1"/>
      <c r="M34" s="1"/>
      <c r="N34" s="19"/>
      <c r="O34" s="24"/>
      <c r="P34" s="1"/>
      <c r="Q34" s="1"/>
      <c r="R34" s="16"/>
      <c r="S34" s="23"/>
      <c r="T34" s="1"/>
      <c r="U34" s="1"/>
      <c r="V34" s="16"/>
      <c r="W34" s="4"/>
      <c r="X34" s="1"/>
      <c r="Y34" s="1"/>
      <c r="Z34" s="17"/>
      <c r="AA34" s="23"/>
      <c r="AB34" s="60">
        <f t="shared" si="17"/>
        <v>14</v>
      </c>
      <c r="AC34" s="60">
        <f t="shared" si="18"/>
        <v>15</v>
      </c>
      <c r="AD34" s="123">
        <f t="shared" si="19"/>
        <v>0.93333333333333335</v>
      </c>
      <c r="AE34" s="60" t="str">
        <f t="shared" si="20"/>
        <v>達成！</v>
      </c>
      <c r="AF34" s="1">
        <v>0</v>
      </c>
      <c r="AG34" s="1">
        <v>0</v>
      </c>
      <c r="AH34" s="17" t="e">
        <f t="shared" ref="AH34:AH40" si="75">AF34/AG34</f>
        <v>#DIV/0!</v>
      </c>
      <c r="AI34" s="23" t="e">
        <f t="shared" ref="AI34:AI92" si="76">IF(AH34&gt;=0.85,"達成！","　")</f>
        <v>#DIV/0!</v>
      </c>
      <c r="AJ34" s="1">
        <v>0</v>
      </c>
      <c r="AK34" s="1">
        <v>0</v>
      </c>
      <c r="AL34" s="17" t="e">
        <f t="shared" ref="AL34:AL40" si="77">AJ34/AK34</f>
        <v>#DIV/0!</v>
      </c>
      <c r="AM34" s="10" t="e">
        <f t="shared" ref="AM34:AM92" si="78">IF(AL34&gt;=0.85,"達成！","　")</f>
        <v>#DIV/0!</v>
      </c>
      <c r="AN34" s="12">
        <v>0</v>
      </c>
      <c r="AO34" s="1">
        <v>0</v>
      </c>
      <c r="AP34" s="191" t="e">
        <f t="shared" si="23"/>
        <v>#DIV/0!</v>
      </c>
      <c r="AQ34" s="13" t="e">
        <f t="shared" si="6"/>
        <v>#DIV/0!</v>
      </c>
      <c r="AR34" s="6">
        <v>0</v>
      </c>
      <c r="AS34" s="1">
        <v>0</v>
      </c>
      <c r="AT34" s="9" t="e">
        <f t="shared" si="7"/>
        <v>#DIV/0!</v>
      </c>
      <c r="AU34" s="4" t="e">
        <v>#DIV/0!</v>
      </c>
      <c r="AV34" s="1">
        <v>0</v>
      </c>
      <c r="AW34" s="1">
        <v>0</v>
      </c>
      <c r="AX34" s="196" t="e">
        <f t="shared" ref="AX34:AX40" si="79">AV34/AW34</f>
        <v>#DIV/0!</v>
      </c>
      <c r="AY34" s="4" t="e">
        <f t="shared" ref="AY34:AY92" si="80">IF(AX34&gt;=0.85,"達成！","　")</f>
        <v>#DIV/0!</v>
      </c>
      <c r="AZ34" s="1">
        <v>0</v>
      </c>
      <c r="BA34" s="1">
        <v>0</v>
      </c>
      <c r="BB34" s="196" t="e">
        <f t="shared" ref="BB34:BB40" si="81">AZ34/BA34</f>
        <v>#DIV/0!</v>
      </c>
      <c r="BC34" s="25" t="e">
        <f t="shared" ref="BC34:BC92" si="82">IF(BB34&gt;=0.85,"達成！","　")</f>
        <v>#DIV/0!</v>
      </c>
      <c r="BD34" s="132">
        <f t="shared" si="33"/>
        <v>0</v>
      </c>
      <c r="BE34" s="132">
        <f t="shared" si="34"/>
        <v>0</v>
      </c>
      <c r="BF34" s="61" t="e">
        <f t="shared" si="35"/>
        <v>#DIV/0!</v>
      </c>
      <c r="BG34" s="186" t="e">
        <f t="shared" si="36"/>
        <v>#DIV/0!</v>
      </c>
      <c r="BH34" s="161">
        <f t="shared" si="29"/>
        <v>14</v>
      </c>
      <c r="BI34" s="106">
        <f t="shared" si="30"/>
        <v>15</v>
      </c>
      <c r="BJ34" s="162">
        <f t="shared" si="31"/>
        <v>0.93333333333333335</v>
      </c>
      <c r="BK34" s="163" t="str">
        <f t="shared" si="32"/>
        <v>達成！</v>
      </c>
    </row>
    <row r="35" spans="1:63" ht="18.75" customHeight="1" x14ac:dyDescent="0.4">
      <c r="A35" s="384"/>
      <c r="B35" s="6" t="s">
        <v>128</v>
      </c>
      <c r="C35" s="179" t="s">
        <v>129</v>
      </c>
      <c r="D35" s="252">
        <v>0</v>
      </c>
      <c r="E35" s="252">
        <v>0</v>
      </c>
      <c r="F35" s="244" t="e">
        <v>#DIV/0!</v>
      </c>
      <c r="G35" s="245" t="e">
        <v>#DIV/0!</v>
      </c>
      <c r="H35" s="1"/>
      <c r="I35" s="1"/>
      <c r="J35" s="17"/>
      <c r="K35" s="23"/>
      <c r="L35" s="1"/>
      <c r="M35" s="1"/>
      <c r="N35" s="19"/>
      <c r="O35" s="24"/>
      <c r="P35" s="1"/>
      <c r="Q35" s="1"/>
      <c r="R35" s="16"/>
      <c r="S35" s="23"/>
      <c r="T35" s="1"/>
      <c r="U35" s="1"/>
      <c r="V35" s="16"/>
      <c r="W35" s="4"/>
      <c r="X35" s="1"/>
      <c r="Y35" s="1"/>
      <c r="Z35" s="17"/>
      <c r="AA35" s="23"/>
      <c r="AB35" s="60">
        <f t="shared" si="17"/>
        <v>0</v>
      </c>
      <c r="AC35" s="60">
        <f t="shared" si="18"/>
        <v>0</v>
      </c>
      <c r="AD35" s="123" t="e">
        <f t="shared" si="19"/>
        <v>#DIV/0!</v>
      </c>
      <c r="AE35" s="60" t="e">
        <f t="shared" si="20"/>
        <v>#DIV/0!</v>
      </c>
      <c r="AF35" s="1">
        <v>3</v>
      </c>
      <c r="AG35" s="1">
        <v>3</v>
      </c>
      <c r="AH35" s="17">
        <f t="shared" si="75"/>
        <v>1</v>
      </c>
      <c r="AI35" s="23" t="str">
        <f t="shared" si="76"/>
        <v>達成！</v>
      </c>
      <c r="AJ35" s="1">
        <v>4</v>
      </c>
      <c r="AK35" s="1">
        <v>6</v>
      </c>
      <c r="AL35" s="17">
        <f t="shared" si="77"/>
        <v>0.66666666666666663</v>
      </c>
      <c r="AM35" s="10" t="str">
        <f t="shared" si="78"/>
        <v>　</v>
      </c>
      <c r="AN35" s="12">
        <v>1</v>
      </c>
      <c r="AO35" s="1">
        <v>1</v>
      </c>
      <c r="AP35" s="191">
        <f t="shared" si="23"/>
        <v>1</v>
      </c>
      <c r="AQ35" s="13" t="str">
        <f t="shared" si="6"/>
        <v>達成！</v>
      </c>
      <c r="AR35" s="6">
        <v>3</v>
      </c>
      <c r="AS35" s="1">
        <v>3</v>
      </c>
      <c r="AT35" s="9">
        <f t="shared" si="7"/>
        <v>1</v>
      </c>
      <c r="AU35" s="4" t="e">
        <v>#DIV/0!</v>
      </c>
      <c r="AV35" s="1">
        <v>6</v>
      </c>
      <c r="AW35" s="1">
        <v>6</v>
      </c>
      <c r="AX35" s="196">
        <f t="shared" si="79"/>
        <v>1</v>
      </c>
      <c r="AY35" s="4" t="str">
        <f t="shared" si="80"/>
        <v>達成！</v>
      </c>
      <c r="AZ35" s="1">
        <v>2</v>
      </c>
      <c r="BA35" s="1">
        <v>2</v>
      </c>
      <c r="BB35" s="196">
        <f t="shared" si="81"/>
        <v>1</v>
      </c>
      <c r="BC35" s="25" t="str">
        <f t="shared" si="82"/>
        <v>達成！</v>
      </c>
      <c r="BD35" s="132">
        <f t="shared" si="33"/>
        <v>19</v>
      </c>
      <c r="BE35" s="132">
        <f t="shared" si="34"/>
        <v>21</v>
      </c>
      <c r="BF35" s="61">
        <f t="shared" si="35"/>
        <v>0.90476190476190477</v>
      </c>
      <c r="BG35" s="186" t="str">
        <f t="shared" si="36"/>
        <v>達成！</v>
      </c>
      <c r="BH35" s="161">
        <f t="shared" si="29"/>
        <v>19</v>
      </c>
      <c r="BI35" s="106">
        <f t="shared" si="30"/>
        <v>21</v>
      </c>
      <c r="BJ35" s="162">
        <f t="shared" si="31"/>
        <v>0.90476190476190477</v>
      </c>
      <c r="BK35" s="163" t="str">
        <f t="shared" si="32"/>
        <v>達成！</v>
      </c>
    </row>
    <row r="36" spans="1:63" ht="18.75" customHeight="1" x14ac:dyDescent="0.4">
      <c r="A36" s="384"/>
      <c r="B36" s="6" t="s">
        <v>180</v>
      </c>
      <c r="C36" s="179" t="s">
        <v>129</v>
      </c>
      <c r="D36" s="253">
        <v>24</v>
      </c>
      <c r="E36" s="253">
        <v>24</v>
      </c>
      <c r="F36" s="244">
        <v>1</v>
      </c>
      <c r="G36" s="245" t="s">
        <v>170</v>
      </c>
      <c r="H36" s="1"/>
      <c r="I36" s="1"/>
      <c r="J36" s="17"/>
      <c r="K36" s="23"/>
      <c r="L36" s="1"/>
      <c r="M36" s="1"/>
      <c r="N36" s="19"/>
      <c r="O36" s="24"/>
      <c r="P36" s="1"/>
      <c r="Q36" s="1"/>
      <c r="R36" s="16"/>
      <c r="S36" s="23"/>
      <c r="T36" s="1"/>
      <c r="U36" s="1"/>
      <c r="V36" s="16"/>
      <c r="W36" s="4"/>
      <c r="X36" s="1"/>
      <c r="Y36" s="1"/>
      <c r="Z36" s="17"/>
      <c r="AA36" s="23"/>
      <c r="AB36" s="60">
        <f t="shared" si="17"/>
        <v>24</v>
      </c>
      <c r="AC36" s="60">
        <f t="shared" si="18"/>
        <v>24</v>
      </c>
      <c r="AD36" s="123">
        <f t="shared" si="19"/>
        <v>1</v>
      </c>
      <c r="AE36" s="60" t="str">
        <f t="shared" si="20"/>
        <v>達成！</v>
      </c>
      <c r="AF36" s="1">
        <v>13</v>
      </c>
      <c r="AG36" s="1">
        <v>17</v>
      </c>
      <c r="AH36" s="17">
        <f t="shared" si="75"/>
        <v>0.76470588235294112</v>
      </c>
      <c r="AI36" s="23" t="str">
        <f t="shared" si="76"/>
        <v>　</v>
      </c>
      <c r="AJ36" s="1">
        <v>3</v>
      </c>
      <c r="AK36" s="1">
        <v>3</v>
      </c>
      <c r="AL36" s="17">
        <f t="shared" si="77"/>
        <v>1</v>
      </c>
      <c r="AM36" s="10" t="str">
        <f t="shared" si="78"/>
        <v>達成！</v>
      </c>
      <c r="AN36" s="12">
        <v>0</v>
      </c>
      <c r="AO36" s="1">
        <v>0</v>
      </c>
      <c r="AP36" s="191" t="e">
        <f t="shared" si="23"/>
        <v>#DIV/0!</v>
      </c>
      <c r="AQ36" s="13" t="e">
        <f t="shared" si="6"/>
        <v>#DIV/0!</v>
      </c>
      <c r="AR36" s="6">
        <v>0</v>
      </c>
      <c r="AS36" s="1">
        <v>0</v>
      </c>
      <c r="AT36" s="9" t="e">
        <f t="shared" si="7"/>
        <v>#DIV/0!</v>
      </c>
      <c r="AU36" s="4" t="e">
        <v>#DIV/0!</v>
      </c>
      <c r="AV36" s="1">
        <v>10</v>
      </c>
      <c r="AW36" s="1">
        <v>10</v>
      </c>
      <c r="AX36" s="196">
        <f t="shared" si="79"/>
        <v>1</v>
      </c>
      <c r="AY36" s="4" t="str">
        <f t="shared" si="80"/>
        <v>達成！</v>
      </c>
      <c r="AZ36" s="1">
        <v>3</v>
      </c>
      <c r="BA36" s="1">
        <v>8</v>
      </c>
      <c r="BB36" s="196">
        <f t="shared" si="81"/>
        <v>0.375</v>
      </c>
      <c r="BC36" s="25" t="str">
        <f t="shared" si="82"/>
        <v>　</v>
      </c>
      <c r="BD36" s="132">
        <f t="shared" si="33"/>
        <v>29</v>
      </c>
      <c r="BE36" s="132">
        <f t="shared" si="34"/>
        <v>38</v>
      </c>
      <c r="BF36" s="61">
        <f t="shared" si="35"/>
        <v>0.76315789473684215</v>
      </c>
      <c r="BG36" s="186" t="str">
        <f t="shared" si="36"/>
        <v>　</v>
      </c>
      <c r="BH36" s="161">
        <f t="shared" si="29"/>
        <v>53</v>
      </c>
      <c r="BI36" s="106">
        <f t="shared" si="30"/>
        <v>62</v>
      </c>
      <c r="BJ36" s="162">
        <f t="shared" si="31"/>
        <v>0.85483870967741937</v>
      </c>
      <c r="BK36" s="163" t="str">
        <f t="shared" si="32"/>
        <v>達成！</v>
      </c>
    </row>
    <row r="37" spans="1:63" ht="18.75" customHeight="1" x14ac:dyDescent="0.4">
      <c r="A37" s="384"/>
      <c r="B37" s="6" t="s">
        <v>171</v>
      </c>
      <c r="C37" s="179" t="s">
        <v>35</v>
      </c>
      <c r="D37" s="253">
        <v>4</v>
      </c>
      <c r="E37" s="253">
        <v>4</v>
      </c>
      <c r="F37" s="244">
        <v>1</v>
      </c>
      <c r="G37" s="245" t="s">
        <v>170</v>
      </c>
      <c r="H37" s="1"/>
      <c r="I37" s="1"/>
      <c r="J37" s="17"/>
      <c r="K37" s="23"/>
      <c r="L37" s="1"/>
      <c r="M37" s="1"/>
      <c r="N37" s="19"/>
      <c r="O37" s="24"/>
      <c r="P37" s="1"/>
      <c r="Q37" s="1"/>
      <c r="R37" s="16"/>
      <c r="S37" s="23"/>
      <c r="T37" s="1"/>
      <c r="U37" s="1"/>
      <c r="V37" s="16"/>
      <c r="W37" s="4"/>
      <c r="X37" s="1"/>
      <c r="Y37" s="1"/>
      <c r="Z37" s="17"/>
      <c r="AA37" s="23"/>
      <c r="AB37" s="60">
        <f t="shared" si="17"/>
        <v>4</v>
      </c>
      <c r="AC37" s="60">
        <f t="shared" si="18"/>
        <v>4</v>
      </c>
      <c r="AD37" s="123">
        <f t="shared" si="19"/>
        <v>1</v>
      </c>
      <c r="AE37" s="60" t="str">
        <f t="shared" si="20"/>
        <v>達成！</v>
      </c>
      <c r="AF37" s="1">
        <v>2</v>
      </c>
      <c r="AG37" s="1">
        <v>3</v>
      </c>
      <c r="AH37" s="17">
        <f t="shared" si="75"/>
        <v>0.66666666666666663</v>
      </c>
      <c r="AI37" s="23" t="str">
        <f t="shared" si="76"/>
        <v>　</v>
      </c>
      <c r="AJ37" s="1">
        <v>0</v>
      </c>
      <c r="AK37" s="1">
        <v>3</v>
      </c>
      <c r="AL37" s="17">
        <f t="shared" si="77"/>
        <v>0</v>
      </c>
      <c r="AM37" s="10" t="str">
        <f t="shared" si="78"/>
        <v>　</v>
      </c>
      <c r="AN37" s="12">
        <v>0</v>
      </c>
      <c r="AO37" s="1">
        <v>0</v>
      </c>
      <c r="AP37" s="191" t="e">
        <f t="shared" si="23"/>
        <v>#DIV/0!</v>
      </c>
      <c r="AQ37" s="13" t="e">
        <f t="shared" si="6"/>
        <v>#DIV/0!</v>
      </c>
      <c r="AR37" s="6">
        <v>0</v>
      </c>
      <c r="AS37" s="1">
        <v>0</v>
      </c>
      <c r="AT37" s="9" t="e">
        <f t="shared" si="7"/>
        <v>#DIV/0!</v>
      </c>
      <c r="AU37" s="4" t="e">
        <v>#DIV/0!</v>
      </c>
      <c r="AV37" s="1">
        <v>0</v>
      </c>
      <c r="AW37" s="1">
        <v>0</v>
      </c>
      <c r="AX37" s="196" t="e">
        <f t="shared" si="79"/>
        <v>#DIV/0!</v>
      </c>
      <c r="AY37" s="4" t="e">
        <f t="shared" si="80"/>
        <v>#DIV/0!</v>
      </c>
      <c r="AZ37" s="1">
        <v>0</v>
      </c>
      <c r="BA37" s="1">
        <v>0</v>
      </c>
      <c r="BB37" s="196" t="e">
        <f t="shared" si="81"/>
        <v>#DIV/0!</v>
      </c>
      <c r="BC37" s="25" t="e">
        <f t="shared" si="82"/>
        <v>#DIV/0!</v>
      </c>
      <c r="BD37" s="132">
        <f t="shared" si="33"/>
        <v>2</v>
      </c>
      <c r="BE37" s="132">
        <f t="shared" si="34"/>
        <v>6</v>
      </c>
      <c r="BF37" s="61">
        <f t="shared" si="35"/>
        <v>0.33333333333333331</v>
      </c>
      <c r="BG37" s="186" t="str">
        <f t="shared" si="36"/>
        <v>　</v>
      </c>
      <c r="BH37" s="161">
        <f t="shared" si="29"/>
        <v>6</v>
      </c>
      <c r="BI37" s="106">
        <f t="shared" si="30"/>
        <v>10</v>
      </c>
      <c r="BJ37" s="162">
        <f t="shared" si="31"/>
        <v>0.6</v>
      </c>
      <c r="BK37" s="163" t="str">
        <f t="shared" si="32"/>
        <v>　</v>
      </c>
    </row>
    <row r="38" spans="1:63" ht="18.75" customHeight="1" thickBot="1" x14ac:dyDescent="0.45">
      <c r="A38" s="383"/>
      <c r="B38" s="178" t="s">
        <v>43</v>
      </c>
      <c r="C38" s="229" t="s">
        <v>44</v>
      </c>
      <c r="D38" s="253">
        <v>17</v>
      </c>
      <c r="E38" s="253">
        <v>17</v>
      </c>
      <c r="F38" s="244">
        <v>1</v>
      </c>
      <c r="G38" s="245" t="s">
        <v>170</v>
      </c>
      <c r="H38" s="1"/>
      <c r="I38" s="1"/>
      <c r="J38" s="17"/>
      <c r="K38" s="23"/>
      <c r="L38" s="1"/>
      <c r="M38" s="1"/>
      <c r="N38" s="19"/>
      <c r="O38" s="24"/>
      <c r="P38" s="1"/>
      <c r="Q38" s="1"/>
      <c r="R38" s="16"/>
      <c r="S38" s="23"/>
      <c r="T38" s="1"/>
      <c r="U38" s="1"/>
      <c r="V38" s="16"/>
      <c r="W38" s="4"/>
      <c r="X38" s="1"/>
      <c r="Y38" s="1"/>
      <c r="Z38" s="17"/>
      <c r="AA38" s="23"/>
      <c r="AB38" s="60">
        <f t="shared" ref="AB38" si="83">D38+H38+L38+P38+T38+X38</f>
        <v>17</v>
      </c>
      <c r="AC38" s="60">
        <f t="shared" ref="AC38" si="84">E38+I38+M38+Q38+U38+Y38</f>
        <v>17</v>
      </c>
      <c r="AD38" s="123">
        <f t="shared" ref="AD38" si="85">AB38/AC38</f>
        <v>1</v>
      </c>
      <c r="AE38" s="60" t="str">
        <f t="shared" ref="AE38" si="86">IF(AD38&gt;=0.85,"達成！","　")</f>
        <v>達成！</v>
      </c>
      <c r="AF38" s="1"/>
      <c r="AG38" s="1"/>
      <c r="AH38" s="17"/>
      <c r="AI38" s="23"/>
      <c r="AJ38" s="1"/>
      <c r="AK38" s="1"/>
      <c r="AL38" s="17"/>
      <c r="AM38" s="10"/>
      <c r="AN38" s="12">
        <v>0</v>
      </c>
      <c r="AO38" s="1">
        <v>0</v>
      </c>
      <c r="AP38" s="191" t="e">
        <f t="shared" si="23"/>
        <v>#DIV/0!</v>
      </c>
      <c r="AQ38" s="13" t="e">
        <f t="shared" si="6"/>
        <v>#DIV/0!</v>
      </c>
      <c r="AR38" s="6">
        <v>0</v>
      </c>
      <c r="AS38" s="1">
        <v>0</v>
      </c>
      <c r="AT38" s="9" t="e">
        <f t="shared" si="7"/>
        <v>#DIV/0!</v>
      </c>
      <c r="AU38" s="4">
        <v>0</v>
      </c>
      <c r="AV38" s="1">
        <v>0</v>
      </c>
      <c r="AW38" s="1">
        <v>0</v>
      </c>
      <c r="AX38" s="196" t="e">
        <f t="shared" si="79"/>
        <v>#DIV/0!</v>
      </c>
      <c r="AY38" s="4" t="e">
        <f t="shared" si="80"/>
        <v>#DIV/0!</v>
      </c>
      <c r="AZ38" s="215">
        <v>0</v>
      </c>
      <c r="BA38" s="215">
        <v>0</v>
      </c>
      <c r="BB38" s="196" t="e">
        <f t="shared" si="81"/>
        <v>#DIV/0!</v>
      </c>
      <c r="BC38" s="25" t="e">
        <f t="shared" si="82"/>
        <v>#DIV/0!</v>
      </c>
      <c r="BD38" s="132">
        <f t="shared" ref="BD38" si="87">AF38+AJ38+AN38+AR38+AV38+AZ38</f>
        <v>0</v>
      </c>
      <c r="BE38" s="132">
        <f t="shared" ref="BE38" si="88">AG38+AK38+AO38+AS38+AW38+BA38</f>
        <v>0</v>
      </c>
      <c r="BF38" s="61" t="e">
        <f t="shared" ref="BF38" si="89">BD38/BE38</f>
        <v>#DIV/0!</v>
      </c>
      <c r="BG38" s="186" t="e">
        <f t="shared" ref="BG38" si="90">IF(BF38&gt;=0.85,"達成！","　")</f>
        <v>#DIV/0!</v>
      </c>
      <c r="BH38" s="161">
        <f t="shared" ref="BH38" si="91">AB38+BD38</f>
        <v>17</v>
      </c>
      <c r="BI38" s="106">
        <f t="shared" ref="BI38" si="92">AC38+BE38</f>
        <v>17</v>
      </c>
      <c r="BJ38" s="162">
        <f t="shared" ref="BJ38" si="93">BH38/BI38</f>
        <v>1</v>
      </c>
      <c r="BK38" s="163" t="str">
        <f t="shared" ref="BK38" si="94">IF(BJ38&gt;=0.85,"達成！","　")</f>
        <v>達成！</v>
      </c>
    </row>
    <row r="39" spans="1:63" ht="18.75" customHeight="1" x14ac:dyDescent="0.4">
      <c r="A39" s="382" t="s">
        <v>190</v>
      </c>
      <c r="B39" s="148" t="s">
        <v>27</v>
      </c>
      <c r="C39" s="227" t="s">
        <v>28</v>
      </c>
      <c r="D39" s="253">
        <v>9</v>
      </c>
      <c r="E39" s="253">
        <v>10</v>
      </c>
      <c r="F39" s="244">
        <v>0.9</v>
      </c>
      <c r="G39" s="245" t="s">
        <v>170</v>
      </c>
      <c r="H39" s="1"/>
      <c r="I39" s="1"/>
      <c r="J39" s="17"/>
      <c r="K39" s="23"/>
      <c r="L39" s="1"/>
      <c r="M39" s="1"/>
      <c r="N39" s="19"/>
      <c r="O39" s="24"/>
      <c r="P39" s="1"/>
      <c r="Q39" s="1"/>
      <c r="R39" s="16"/>
      <c r="S39" s="23"/>
      <c r="T39" s="1"/>
      <c r="U39" s="1"/>
      <c r="V39" s="16"/>
      <c r="W39" s="4"/>
      <c r="X39" s="1"/>
      <c r="Y39" s="1"/>
      <c r="Z39" s="17"/>
      <c r="AA39" s="23"/>
      <c r="AB39" s="60">
        <f t="shared" si="17"/>
        <v>9</v>
      </c>
      <c r="AC39" s="60">
        <f t="shared" si="18"/>
        <v>10</v>
      </c>
      <c r="AD39" s="123">
        <f t="shared" si="19"/>
        <v>0.9</v>
      </c>
      <c r="AE39" s="60" t="str">
        <f t="shared" si="20"/>
        <v>達成！</v>
      </c>
      <c r="AF39" s="1">
        <v>0</v>
      </c>
      <c r="AG39" s="1">
        <v>0</v>
      </c>
      <c r="AH39" s="17" t="e">
        <f t="shared" si="75"/>
        <v>#DIV/0!</v>
      </c>
      <c r="AI39" s="23" t="e">
        <f t="shared" si="76"/>
        <v>#DIV/0!</v>
      </c>
      <c r="AJ39" s="1">
        <v>1</v>
      </c>
      <c r="AK39" s="1">
        <v>3</v>
      </c>
      <c r="AL39" s="17">
        <f t="shared" si="77"/>
        <v>0.33333333333333331</v>
      </c>
      <c r="AM39" s="10" t="str">
        <f t="shared" si="78"/>
        <v>　</v>
      </c>
      <c r="AN39" s="12">
        <v>-1</v>
      </c>
      <c r="AO39" s="1">
        <v>-1</v>
      </c>
      <c r="AP39" s="191">
        <f t="shared" si="23"/>
        <v>1</v>
      </c>
      <c r="AQ39" s="13" t="str">
        <f t="shared" si="6"/>
        <v>達成！</v>
      </c>
      <c r="AR39" s="6">
        <v>0</v>
      </c>
      <c r="AS39" s="1">
        <v>0</v>
      </c>
      <c r="AT39" s="9" t="e">
        <f t="shared" si="7"/>
        <v>#DIV/0!</v>
      </c>
      <c r="AU39" s="4" t="e">
        <v>#DIV/0!</v>
      </c>
      <c r="AV39" s="1">
        <v>0</v>
      </c>
      <c r="AW39" s="1">
        <v>1</v>
      </c>
      <c r="AX39" s="196">
        <f t="shared" si="79"/>
        <v>0</v>
      </c>
      <c r="AY39" s="4" t="str">
        <f t="shared" si="80"/>
        <v>　</v>
      </c>
      <c r="AZ39" s="1">
        <v>0</v>
      </c>
      <c r="BA39" s="1">
        <v>0</v>
      </c>
      <c r="BB39" s="196" t="e">
        <f t="shared" si="81"/>
        <v>#DIV/0!</v>
      </c>
      <c r="BC39" s="25" t="e">
        <f t="shared" si="82"/>
        <v>#DIV/0!</v>
      </c>
      <c r="BD39" s="132">
        <f t="shared" si="33"/>
        <v>0</v>
      </c>
      <c r="BE39" s="132">
        <f t="shared" si="34"/>
        <v>3</v>
      </c>
      <c r="BF39" s="61">
        <f t="shared" si="35"/>
        <v>0</v>
      </c>
      <c r="BG39" s="186" t="str">
        <f t="shared" si="36"/>
        <v>　</v>
      </c>
      <c r="BH39" s="161">
        <f t="shared" si="29"/>
        <v>9</v>
      </c>
      <c r="BI39" s="106">
        <f t="shared" si="30"/>
        <v>13</v>
      </c>
      <c r="BJ39" s="162">
        <f t="shared" si="31"/>
        <v>0.69230769230769229</v>
      </c>
      <c r="BK39" s="163" t="str">
        <f t="shared" si="32"/>
        <v>　</v>
      </c>
    </row>
    <row r="40" spans="1:63" ht="19.5" customHeight="1" x14ac:dyDescent="0.4">
      <c r="A40" s="384"/>
      <c r="B40" s="12" t="s">
        <v>46</v>
      </c>
      <c r="C40" s="179" t="s">
        <v>47</v>
      </c>
      <c r="D40" s="253">
        <v>7</v>
      </c>
      <c r="E40" s="253">
        <v>9</v>
      </c>
      <c r="F40" s="244">
        <v>0.77777777777777779</v>
      </c>
      <c r="G40" s="245" t="s">
        <v>239</v>
      </c>
      <c r="H40" s="1"/>
      <c r="I40" s="1"/>
      <c r="J40" s="17"/>
      <c r="K40" s="23"/>
      <c r="L40" s="1"/>
      <c r="M40" s="1"/>
      <c r="N40" s="19"/>
      <c r="O40" s="24"/>
      <c r="P40" s="1"/>
      <c r="Q40" s="1"/>
      <c r="R40" s="16"/>
      <c r="S40" s="23"/>
      <c r="T40" s="1"/>
      <c r="U40" s="1"/>
      <c r="V40" s="16"/>
      <c r="W40" s="4"/>
      <c r="X40" s="1"/>
      <c r="Y40" s="1"/>
      <c r="Z40" s="17"/>
      <c r="AA40" s="23"/>
      <c r="AB40" s="60">
        <f t="shared" si="17"/>
        <v>7</v>
      </c>
      <c r="AC40" s="60">
        <f t="shared" si="18"/>
        <v>9</v>
      </c>
      <c r="AD40" s="123">
        <f t="shared" si="19"/>
        <v>0.77777777777777779</v>
      </c>
      <c r="AE40" s="60" t="str">
        <f t="shared" si="20"/>
        <v>　</v>
      </c>
      <c r="AF40" s="1">
        <v>2</v>
      </c>
      <c r="AG40" s="1">
        <v>2</v>
      </c>
      <c r="AH40" s="17">
        <f t="shared" si="75"/>
        <v>1</v>
      </c>
      <c r="AI40" s="23" t="str">
        <f t="shared" si="76"/>
        <v>達成！</v>
      </c>
      <c r="AJ40" s="1">
        <v>3</v>
      </c>
      <c r="AK40" s="1">
        <v>3</v>
      </c>
      <c r="AL40" s="17">
        <f t="shared" si="77"/>
        <v>1</v>
      </c>
      <c r="AM40" s="10" t="str">
        <f t="shared" si="78"/>
        <v>達成！</v>
      </c>
      <c r="AN40" s="12">
        <v>6</v>
      </c>
      <c r="AO40" s="1">
        <v>6</v>
      </c>
      <c r="AP40" s="191">
        <f t="shared" si="23"/>
        <v>1</v>
      </c>
      <c r="AQ40" s="13" t="str">
        <f t="shared" si="6"/>
        <v>達成！</v>
      </c>
      <c r="AR40" s="6">
        <v>3</v>
      </c>
      <c r="AS40" s="1">
        <v>3</v>
      </c>
      <c r="AT40" s="9">
        <f t="shared" si="7"/>
        <v>1</v>
      </c>
      <c r="AU40" s="4">
        <v>0</v>
      </c>
      <c r="AV40" s="1">
        <v>3</v>
      </c>
      <c r="AW40" s="1">
        <v>3</v>
      </c>
      <c r="AX40" s="196">
        <f t="shared" si="79"/>
        <v>1</v>
      </c>
      <c r="AY40" s="4" t="str">
        <f t="shared" si="80"/>
        <v>達成！</v>
      </c>
      <c r="AZ40" s="1">
        <v>7</v>
      </c>
      <c r="BA40" s="1">
        <v>7</v>
      </c>
      <c r="BB40" s="196">
        <f t="shared" si="81"/>
        <v>1</v>
      </c>
      <c r="BC40" s="25" t="str">
        <f t="shared" si="82"/>
        <v>達成！</v>
      </c>
      <c r="BD40" s="132">
        <f t="shared" si="33"/>
        <v>24</v>
      </c>
      <c r="BE40" s="132">
        <f t="shared" si="34"/>
        <v>24</v>
      </c>
      <c r="BF40" s="61">
        <f t="shared" si="35"/>
        <v>1</v>
      </c>
      <c r="BG40" s="186" t="str">
        <f t="shared" si="36"/>
        <v>達成！</v>
      </c>
      <c r="BH40" s="161">
        <f t="shared" si="29"/>
        <v>31</v>
      </c>
      <c r="BI40" s="106">
        <f t="shared" si="30"/>
        <v>33</v>
      </c>
      <c r="BJ40" s="162">
        <f t="shared" si="31"/>
        <v>0.93939393939393945</v>
      </c>
      <c r="BK40" s="163" t="str">
        <f t="shared" si="32"/>
        <v>達成！</v>
      </c>
    </row>
    <row r="41" spans="1:63" ht="18.75" customHeight="1" x14ac:dyDescent="0.4">
      <c r="A41" s="384"/>
      <c r="B41" s="12" t="s">
        <v>30</v>
      </c>
      <c r="C41" s="179" t="s">
        <v>31</v>
      </c>
      <c r="D41" s="253">
        <v>22</v>
      </c>
      <c r="E41" s="253">
        <v>26</v>
      </c>
      <c r="F41" s="244">
        <v>0.84615384615384615</v>
      </c>
      <c r="G41" s="245" t="s">
        <v>239</v>
      </c>
      <c r="H41" s="1"/>
      <c r="I41" s="1"/>
      <c r="J41" s="17"/>
      <c r="K41" s="23"/>
      <c r="L41" s="1"/>
      <c r="M41" s="1"/>
      <c r="N41" s="19"/>
      <c r="O41" s="24"/>
      <c r="P41" s="1"/>
      <c r="Q41" s="1"/>
      <c r="R41" s="16"/>
      <c r="S41" s="23"/>
      <c r="T41" s="1"/>
      <c r="U41" s="1"/>
      <c r="V41" s="16"/>
      <c r="W41" s="4"/>
      <c r="X41" s="1"/>
      <c r="Y41" s="1"/>
      <c r="Z41" s="17"/>
      <c r="AA41" s="23"/>
      <c r="AB41" s="60">
        <f t="shared" si="17"/>
        <v>22</v>
      </c>
      <c r="AC41" s="60">
        <f t="shared" si="18"/>
        <v>26</v>
      </c>
      <c r="AD41" s="123">
        <f t="shared" si="19"/>
        <v>0.84615384615384615</v>
      </c>
      <c r="AE41" s="60" t="str">
        <f t="shared" si="20"/>
        <v>　</v>
      </c>
      <c r="AF41" s="1">
        <v>6</v>
      </c>
      <c r="AG41" s="1">
        <v>6</v>
      </c>
      <c r="AH41" s="17">
        <f>AF41/AG41</f>
        <v>1</v>
      </c>
      <c r="AI41" s="23" t="str">
        <f t="shared" si="76"/>
        <v>達成！</v>
      </c>
      <c r="AJ41" s="1">
        <v>2</v>
      </c>
      <c r="AK41" s="1">
        <v>2</v>
      </c>
      <c r="AL41" s="17">
        <f>AJ41/AK41</f>
        <v>1</v>
      </c>
      <c r="AM41" s="10" t="str">
        <f t="shared" si="78"/>
        <v>達成！</v>
      </c>
      <c r="AN41" s="12">
        <v>1</v>
      </c>
      <c r="AO41" s="1">
        <v>1</v>
      </c>
      <c r="AP41" s="191">
        <f t="shared" si="23"/>
        <v>1</v>
      </c>
      <c r="AQ41" s="13" t="str">
        <f t="shared" si="6"/>
        <v>達成！</v>
      </c>
      <c r="AR41" s="6">
        <v>0</v>
      </c>
      <c r="AS41" s="1">
        <v>0</v>
      </c>
      <c r="AT41" s="9" t="e">
        <f t="shared" si="7"/>
        <v>#DIV/0!</v>
      </c>
      <c r="AU41" s="4">
        <v>0</v>
      </c>
      <c r="AV41" s="1">
        <v>2</v>
      </c>
      <c r="AW41" s="1">
        <v>2</v>
      </c>
      <c r="AX41" s="196">
        <f>AV41/AW41</f>
        <v>1</v>
      </c>
      <c r="AY41" s="4" t="str">
        <f t="shared" si="80"/>
        <v>達成！</v>
      </c>
      <c r="AZ41" s="1">
        <v>0</v>
      </c>
      <c r="BA41" s="1">
        <v>0</v>
      </c>
      <c r="BB41" s="196" t="e">
        <f>AZ41/BA41</f>
        <v>#DIV/0!</v>
      </c>
      <c r="BC41" s="25" t="e">
        <f t="shared" si="82"/>
        <v>#DIV/0!</v>
      </c>
      <c r="BD41" s="132">
        <f t="shared" si="33"/>
        <v>11</v>
      </c>
      <c r="BE41" s="132">
        <f t="shared" si="34"/>
        <v>11</v>
      </c>
      <c r="BF41" s="61">
        <f t="shared" si="35"/>
        <v>1</v>
      </c>
      <c r="BG41" s="186" t="str">
        <f t="shared" si="36"/>
        <v>達成！</v>
      </c>
      <c r="BH41" s="161">
        <f t="shared" si="29"/>
        <v>33</v>
      </c>
      <c r="BI41" s="106">
        <f t="shared" si="30"/>
        <v>37</v>
      </c>
      <c r="BJ41" s="162">
        <f t="shared" si="31"/>
        <v>0.89189189189189189</v>
      </c>
      <c r="BK41" s="163" t="str">
        <f t="shared" si="32"/>
        <v>達成！</v>
      </c>
    </row>
    <row r="42" spans="1:63" ht="18.75" customHeight="1" x14ac:dyDescent="0.4">
      <c r="A42" s="384"/>
      <c r="B42" s="12" t="s">
        <v>32</v>
      </c>
      <c r="C42" s="179" t="s">
        <v>33</v>
      </c>
      <c r="D42" s="253">
        <v>6</v>
      </c>
      <c r="E42" s="253">
        <v>9</v>
      </c>
      <c r="F42" s="244">
        <v>0.66666666666666663</v>
      </c>
      <c r="G42" s="245" t="s">
        <v>239</v>
      </c>
      <c r="H42" s="1"/>
      <c r="I42" s="1"/>
      <c r="J42" s="17"/>
      <c r="K42" s="23"/>
      <c r="L42" s="1"/>
      <c r="M42" s="1"/>
      <c r="N42" s="19"/>
      <c r="O42" s="24"/>
      <c r="P42" s="1"/>
      <c r="Q42" s="1"/>
      <c r="R42" s="16"/>
      <c r="S42" s="23"/>
      <c r="T42" s="1"/>
      <c r="U42" s="1"/>
      <c r="V42" s="16"/>
      <c r="W42" s="4"/>
      <c r="X42" s="1"/>
      <c r="Y42" s="1"/>
      <c r="Z42" s="17"/>
      <c r="AA42" s="23"/>
      <c r="AB42" s="60">
        <f t="shared" si="17"/>
        <v>6</v>
      </c>
      <c r="AC42" s="60">
        <f t="shared" si="18"/>
        <v>9</v>
      </c>
      <c r="AD42" s="123">
        <f t="shared" si="19"/>
        <v>0.66666666666666663</v>
      </c>
      <c r="AE42" s="60" t="str">
        <f t="shared" si="20"/>
        <v>　</v>
      </c>
      <c r="AF42" s="1">
        <v>0</v>
      </c>
      <c r="AG42" s="1">
        <v>0</v>
      </c>
      <c r="AH42" s="17" t="e">
        <f t="shared" ref="AH42:AH92" si="95">AF42/AG42</f>
        <v>#DIV/0!</v>
      </c>
      <c r="AI42" s="23" t="e">
        <f t="shared" si="76"/>
        <v>#DIV/0!</v>
      </c>
      <c r="AJ42" s="1">
        <v>0</v>
      </c>
      <c r="AK42" s="1">
        <v>0</v>
      </c>
      <c r="AL42" s="17" t="e">
        <f t="shared" ref="AL42:AL92" si="96">AJ42/AK42</f>
        <v>#DIV/0!</v>
      </c>
      <c r="AM42" s="10" t="e">
        <f t="shared" si="78"/>
        <v>#DIV/0!</v>
      </c>
      <c r="AN42" s="12">
        <v>0</v>
      </c>
      <c r="AO42" s="1">
        <v>0</v>
      </c>
      <c r="AP42" s="191" t="e">
        <f t="shared" si="23"/>
        <v>#DIV/0!</v>
      </c>
      <c r="AQ42" s="13" t="e">
        <f t="shared" si="6"/>
        <v>#DIV/0!</v>
      </c>
      <c r="AR42" s="6">
        <v>0</v>
      </c>
      <c r="AS42" s="1">
        <v>0</v>
      </c>
      <c r="AT42" s="9" t="e">
        <f t="shared" si="7"/>
        <v>#DIV/0!</v>
      </c>
      <c r="AU42" s="4">
        <v>0</v>
      </c>
      <c r="AV42" s="1">
        <v>0</v>
      </c>
      <c r="AW42" s="1">
        <v>0</v>
      </c>
      <c r="AX42" s="196" t="e">
        <f t="shared" ref="AX42:AX92" si="97">AV42/AW42</f>
        <v>#DIV/0!</v>
      </c>
      <c r="AY42" s="4" t="e">
        <f t="shared" si="80"/>
        <v>#DIV/0!</v>
      </c>
      <c r="AZ42" s="1">
        <v>0</v>
      </c>
      <c r="BA42" s="1">
        <v>0</v>
      </c>
      <c r="BB42" s="196" t="e">
        <f t="shared" ref="BB42:BB92" si="98">AZ42/BA42</f>
        <v>#DIV/0!</v>
      </c>
      <c r="BC42" s="25" t="e">
        <f t="shared" si="82"/>
        <v>#DIV/0!</v>
      </c>
      <c r="BD42" s="132">
        <f t="shared" si="33"/>
        <v>0</v>
      </c>
      <c r="BE42" s="132">
        <f t="shared" si="34"/>
        <v>0</v>
      </c>
      <c r="BF42" s="61" t="e">
        <f t="shared" si="35"/>
        <v>#DIV/0!</v>
      </c>
      <c r="BG42" s="186" t="e">
        <f t="shared" si="36"/>
        <v>#DIV/0!</v>
      </c>
      <c r="BH42" s="161">
        <f t="shared" si="29"/>
        <v>6</v>
      </c>
      <c r="BI42" s="106">
        <f t="shared" si="30"/>
        <v>9</v>
      </c>
      <c r="BJ42" s="162">
        <f t="shared" si="31"/>
        <v>0.66666666666666663</v>
      </c>
      <c r="BK42" s="163" t="str">
        <f t="shared" si="32"/>
        <v>　</v>
      </c>
    </row>
    <row r="43" spans="1:63" ht="18.75" customHeight="1" thickBot="1" x14ac:dyDescent="0.45">
      <c r="A43" s="383"/>
      <c r="B43" s="149" t="s">
        <v>36</v>
      </c>
      <c r="C43" s="226" t="s">
        <v>37</v>
      </c>
      <c r="D43" s="253">
        <v>14</v>
      </c>
      <c r="E43" s="253">
        <v>15</v>
      </c>
      <c r="F43" s="244">
        <v>0.93333333333333335</v>
      </c>
      <c r="G43" s="245" t="s">
        <v>170</v>
      </c>
      <c r="H43" s="1"/>
      <c r="I43" s="1"/>
      <c r="J43" s="17"/>
      <c r="K43" s="23"/>
      <c r="L43" s="1"/>
      <c r="M43" s="1"/>
      <c r="N43" s="19"/>
      <c r="O43" s="24"/>
      <c r="P43" s="1"/>
      <c r="Q43" s="1"/>
      <c r="R43" s="16"/>
      <c r="S43" s="23"/>
      <c r="T43" s="1"/>
      <c r="U43" s="1"/>
      <c r="V43" s="16"/>
      <c r="W43" s="4"/>
      <c r="X43" s="1"/>
      <c r="Y43" s="1"/>
      <c r="Z43" s="17"/>
      <c r="AA43" s="23"/>
      <c r="AB43" s="60">
        <f t="shared" si="17"/>
        <v>14</v>
      </c>
      <c r="AC43" s="60">
        <f t="shared" si="18"/>
        <v>15</v>
      </c>
      <c r="AD43" s="123">
        <f t="shared" si="19"/>
        <v>0.93333333333333335</v>
      </c>
      <c r="AE43" s="60" t="str">
        <f t="shared" si="20"/>
        <v>達成！</v>
      </c>
      <c r="AF43" s="1">
        <v>0</v>
      </c>
      <c r="AG43" s="1">
        <v>0</v>
      </c>
      <c r="AH43" s="17" t="e">
        <f t="shared" si="95"/>
        <v>#DIV/0!</v>
      </c>
      <c r="AI43" s="23" t="e">
        <f t="shared" si="76"/>
        <v>#DIV/0!</v>
      </c>
      <c r="AJ43" s="1">
        <v>0</v>
      </c>
      <c r="AK43" s="1">
        <v>0</v>
      </c>
      <c r="AL43" s="17" t="e">
        <f t="shared" si="96"/>
        <v>#DIV/0!</v>
      </c>
      <c r="AM43" s="10" t="e">
        <f t="shared" si="78"/>
        <v>#DIV/0!</v>
      </c>
      <c r="AN43" s="12">
        <v>0</v>
      </c>
      <c r="AO43" s="1">
        <v>0</v>
      </c>
      <c r="AP43" s="191" t="e">
        <f t="shared" si="23"/>
        <v>#DIV/0!</v>
      </c>
      <c r="AQ43" s="13" t="e">
        <f t="shared" si="6"/>
        <v>#DIV/0!</v>
      </c>
      <c r="AR43" s="6">
        <v>0</v>
      </c>
      <c r="AS43" s="1">
        <v>0</v>
      </c>
      <c r="AT43" s="9" t="e">
        <f t="shared" si="7"/>
        <v>#DIV/0!</v>
      </c>
      <c r="AU43" s="4">
        <v>0</v>
      </c>
      <c r="AV43" s="1">
        <v>0</v>
      </c>
      <c r="AW43" s="1">
        <v>0</v>
      </c>
      <c r="AX43" s="196" t="e">
        <f t="shared" si="97"/>
        <v>#DIV/0!</v>
      </c>
      <c r="AY43" s="4" t="e">
        <f t="shared" si="80"/>
        <v>#DIV/0!</v>
      </c>
      <c r="AZ43" s="1">
        <v>0</v>
      </c>
      <c r="BA43" s="1">
        <v>0</v>
      </c>
      <c r="BB43" s="196" t="e">
        <f t="shared" si="98"/>
        <v>#DIV/0!</v>
      </c>
      <c r="BC43" s="25" t="e">
        <f t="shared" si="82"/>
        <v>#DIV/0!</v>
      </c>
      <c r="BD43" s="132">
        <f t="shared" si="33"/>
        <v>0</v>
      </c>
      <c r="BE43" s="132">
        <f t="shared" si="34"/>
        <v>0</v>
      </c>
      <c r="BF43" s="61" t="e">
        <f t="shared" si="35"/>
        <v>#DIV/0!</v>
      </c>
      <c r="BG43" s="186" t="e">
        <f t="shared" si="36"/>
        <v>#DIV/0!</v>
      </c>
      <c r="BH43" s="161">
        <f t="shared" si="29"/>
        <v>14</v>
      </c>
      <c r="BI43" s="106">
        <f t="shared" si="30"/>
        <v>15</v>
      </c>
      <c r="BJ43" s="162">
        <f t="shared" si="31"/>
        <v>0.93333333333333335</v>
      </c>
      <c r="BK43" s="163" t="str">
        <f t="shared" si="32"/>
        <v>達成！</v>
      </c>
    </row>
    <row r="44" spans="1:63" ht="18.75" customHeight="1" x14ac:dyDescent="0.4">
      <c r="A44" s="391" t="s">
        <v>63</v>
      </c>
      <c r="B44" s="150" t="s">
        <v>64</v>
      </c>
      <c r="C44" s="227" t="s">
        <v>207</v>
      </c>
      <c r="D44" s="252">
        <v>0</v>
      </c>
      <c r="E44" s="252">
        <v>0</v>
      </c>
      <c r="F44" s="244" t="e">
        <v>#DIV/0!</v>
      </c>
      <c r="G44" s="245" t="e">
        <v>#DIV/0!</v>
      </c>
      <c r="H44" s="1"/>
      <c r="I44" s="1"/>
      <c r="J44" s="17"/>
      <c r="K44" s="23"/>
      <c r="L44" s="1"/>
      <c r="M44" s="1"/>
      <c r="N44" s="19"/>
      <c r="O44" s="24"/>
      <c r="P44" s="1"/>
      <c r="Q44" s="1"/>
      <c r="R44" s="16"/>
      <c r="S44" s="23"/>
      <c r="T44" s="1"/>
      <c r="U44" s="1"/>
      <c r="V44" s="16"/>
      <c r="W44" s="4"/>
      <c r="X44" s="1"/>
      <c r="Y44" s="1"/>
      <c r="Z44" s="17"/>
      <c r="AA44" s="23"/>
      <c r="AB44" s="60">
        <f t="shared" si="17"/>
        <v>0</v>
      </c>
      <c r="AC44" s="60">
        <f t="shared" si="18"/>
        <v>0</v>
      </c>
      <c r="AD44" s="123" t="e">
        <f t="shared" si="19"/>
        <v>#DIV/0!</v>
      </c>
      <c r="AE44" s="60" t="e">
        <f t="shared" si="20"/>
        <v>#DIV/0!</v>
      </c>
      <c r="AF44" s="1">
        <v>0</v>
      </c>
      <c r="AG44" s="1">
        <v>0</v>
      </c>
      <c r="AH44" s="17" t="e">
        <f t="shared" si="95"/>
        <v>#DIV/0!</v>
      </c>
      <c r="AI44" s="23" t="e">
        <f t="shared" si="76"/>
        <v>#DIV/0!</v>
      </c>
      <c r="AJ44" s="1">
        <v>0</v>
      </c>
      <c r="AK44" s="1">
        <v>0</v>
      </c>
      <c r="AL44" s="17" t="e">
        <f t="shared" si="96"/>
        <v>#DIV/0!</v>
      </c>
      <c r="AM44" s="10" t="e">
        <f t="shared" si="78"/>
        <v>#DIV/0!</v>
      </c>
      <c r="AN44" s="12">
        <v>0</v>
      </c>
      <c r="AO44" s="1">
        <v>0</v>
      </c>
      <c r="AP44" s="191" t="e">
        <f t="shared" si="23"/>
        <v>#DIV/0!</v>
      </c>
      <c r="AQ44" s="13" t="e">
        <f t="shared" si="6"/>
        <v>#DIV/0!</v>
      </c>
      <c r="AR44" s="6">
        <v>0</v>
      </c>
      <c r="AS44" s="1">
        <v>0</v>
      </c>
      <c r="AT44" s="9" t="e">
        <f t="shared" si="7"/>
        <v>#DIV/0!</v>
      </c>
      <c r="AU44" s="4">
        <v>0</v>
      </c>
      <c r="AV44" s="1">
        <v>0</v>
      </c>
      <c r="AW44" s="1">
        <v>0</v>
      </c>
      <c r="AX44" s="196" t="e">
        <f t="shared" si="97"/>
        <v>#DIV/0!</v>
      </c>
      <c r="AY44" s="4" t="e">
        <f t="shared" si="80"/>
        <v>#DIV/0!</v>
      </c>
      <c r="AZ44" s="1">
        <v>0</v>
      </c>
      <c r="BA44" s="1">
        <v>0</v>
      </c>
      <c r="BB44" s="196" t="e">
        <f t="shared" si="98"/>
        <v>#DIV/0!</v>
      </c>
      <c r="BC44" s="25" t="e">
        <f t="shared" si="82"/>
        <v>#DIV/0!</v>
      </c>
      <c r="BD44" s="132">
        <f t="shared" si="33"/>
        <v>0</v>
      </c>
      <c r="BE44" s="132">
        <f t="shared" si="34"/>
        <v>0</v>
      </c>
      <c r="BF44" s="61" t="e">
        <f t="shared" si="35"/>
        <v>#DIV/0!</v>
      </c>
      <c r="BG44" s="186" t="e">
        <f t="shared" si="36"/>
        <v>#DIV/0!</v>
      </c>
      <c r="BH44" s="161">
        <f t="shared" si="29"/>
        <v>0</v>
      </c>
      <c r="BI44" s="106">
        <f t="shared" si="30"/>
        <v>0</v>
      </c>
      <c r="BJ44" s="162" t="e">
        <f t="shared" si="31"/>
        <v>#DIV/0!</v>
      </c>
      <c r="BK44" s="163" t="e">
        <f t="shared" si="32"/>
        <v>#DIV/0!</v>
      </c>
    </row>
    <row r="45" spans="1:63" ht="18.75" customHeight="1" x14ac:dyDescent="0.4">
      <c r="A45" s="392"/>
      <c r="B45" s="2" t="s">
        <v>66</v>
      </c>
      <c r="C45" s="179" t="s">
        <v>208</v>
      </c>
      <c r="D45" s="252">
        <v>0</v>
      </c>
      <c r="E45" s="252">
        <v>0</v>
      </c>
      <c r="F45" s="244" t="e">
        <v>#DIV/0!</v>
      </c>
      <c r="G45" s="245" t="e">
        <v>#DIV/0!</v>
      </c>
      <c r="H45" s="1"/>
      <c r="I45" s="1"/>
      <c r="J45" s="17"/>
      <c r="K45" s="23"/>
      <c r="L45" s="1"/>
      <c r="M45" s="1"/>
      <c r="N45" s="19"/>
      <c r="O45" s="24"/>
      <c r="P45" s="1"/>
      <c r="Q45" s="1"/>
      <c r="R45" s="16"/>
      <c r="S45" s="23"/>
      <c r="T45" s="1"/>
      <c r="U45" s="1"/>
      <c r="V45" s="16"/>
      <c r="W45" s="4"/>
      <c r="X45" s="1"/>
      <c r="Y45" s="1"/>
      <c r="Z45" s="17"/>
      <c r="AA45" s="23"/>
      <c r="AB45" s="60">
        <f t="shared" si="17"/>
        <v>0</v>
      </c>
      <c r="AC45" s="60">
        <f t="shared" si="18"/>
        <v>0</v>
      </c>
      <c r="AD45" s="123" t="e">
        <f t="shared" si="19"/>
        <v>#DIV/0!</v>
      </c>
      <c r="AE45" s="60" t="e">
        <f t="shared" si="20"/>
        <v>#DIV/0!</v>
      </c>
      <c r="AF45" s="1">
        <v>10</v>
      </c>
      <c r="AG45" s="1">
        <v>10</v>
      </c>
      <c r="AH45" s="17">
        <f t="shared" si="95"/>
        <v>1</v>
      </c>
      <c r="AI45" s="23" t="str">
        <f t="shared" si="76"/>
        <v>達成！</v>
      </c>
      <c r="AJ45" s="1">
        <v>13</v>
      </c>
      <c r="AK45" s="1">
        <v>13</v>
      </c>
      <c r="AL45" s="17">
        <f t="shared" si="96"/>
        <v>1</v>
      </c>
      <c r="AM45" s="10" t="str">
        <f t="shared" si="78"/>
        <v>達成！</v>
      </c>
      <c r="AN45" s="12">
        <v>12</v>
      </c>
      <c r="AO45" s="1">
        <v>12</v>
      </c>
      <c r="AP45" s="191">
        <f t="shared" si="23"/>
        <v>1</v>
      </c>
      <c r="AQ45" s="13" t="str">
        <f t="shared" si="6"/>
        <v>達成！</v>
      </c>
      <c r="AR45" s="6">
        <v>7</v>
      </c>
      <c r="AS45" s="1">
        <v>8</v>
      </c>
      <c r="AT45" s="9">
        <f t="shared" si="7"/>
        <v>0.875</v>
      </c>
      <c r="AU45" s="4">
        <v>0</v>
      </c>
      <c r="AV45" s="1">
        <v>21</v>
      </c>
      <c r="AW45" s="1">
        <v>23</v>
      </c>
      <c r="AX45" s="196">
        <f t="shared" si="97"/>
        <v>0.91304347826086951</v>
      </c>
      <c r="AY45" s="4" t="str">
        <f t="shared" si="80"/>
        <v>達成！</v>
      </c>
      <c r="AZ45" s="1">
        <v>10</v>
      </c>
      <c r="BA45" s="1">
        <v>12</v>
      </c>
      <c r="BB45" s="196">
        <f t="shared" si="98"/>
        <v>0.83333333333333337</v>
      </c>
      <c r="BC45" s="25" t="str">
        <f t="shared" si="82"/>
        <v>　</v>
      </c>
      <c r="BD45" s="132">
        <f t="shared" si="33"/>
        <v>73</v>
      </c>
      <c r="BE45" s="132">
        <f t="shared" si="34"/>
        <v>78</v>
      </c>
      <c r="BF45" s="61">
        <f t="shared" si="35"/>
        <v>0.9358974358974359</v>
      </c>
      <c r="BG45" s="186" t="str">
        <f t="shared" si="36"/>
        <v>達成！</v>
      </c>
      <c r="BH45" s="161">
        <f t="shared" si="29"/>
        <v>73</v>
      </c>
      <c r="BI45" s="106">
        <f t="shared" si="30"/>
        <v>78</v>
      </c>
      <c r="BJ45" s="162">
        <f t="shared" si="31"/>
        <v>0.9358974358974359</v>
      </c>
      <c r="BK45" s="163" t="str">
        <f t="shared" si="32"/>
        <v>達成！</v>
      </c>
    </row>
    <row r="46" spans="1:63" ht="18.75" customHeight="1" x14ac:dyDescent="0.4">
      <c r="A46" s="392"/>
      <c r="B46" s="2" t="s">
        <v>68</v>
      </c>
      <c r="C46" s="179" t="s">
        <v>209</v>
      </c>
      <c r="D46" s="252">
        <v>0</v>
      </c>
      <c r="E46" s="252">
        <v>0</v>
      </c>
      <c r="F46" s="244" t="e">
        <v>#DIV/0!</v>
      </c>
      <c r="G46" s="245" t="e">
        <v>#DIV/0!</v>
      </c>
      <c r="H46" s="1"/>
      <c r="I46" s="1"/>
      <c r="J46" s="17"/>
      <c r="K46" s="23"/>
      <c r="L46" s="1"/>
      <c r="M46" s="1"/>
      <c r="N46" s="19"/>
      <c r="O46" s="24"/>
      <c r="P46" s="1"/>
      <c r="Q46" s="1"/>
      <c r="R46" s="16"/>
      <c r="S46" s="23"/>
      <c r="T46" s="1"/>
      <c r="U46" s="1"/>
      <c r="V46" s="16"/>
      <c r="W46" s="4"/>
      <c r="X46" s="1"/>
      <c r="Y46" s="1"/>
      <c r="Z46" s="17"/>
      <c r="AA46" s="23"/>
      <c r="AB46" s="60">
        <f t="shared" si="17"/>
        <v>0</v>
      </c>
      <c r="AC46" s="60">
        <f t="shared" si="18"/>
        <v>0</v>
      </c>
      <c r="AD46" s="123" t="e">
        <f t="shared" si="19"/>
        <v>#DIV/0!</v>
      </c>
      <c r="AE46" s="60" t="e">
        <f t="shared" si="20"/>
        <v>#DIV/0!</v>
      </c>
      <c r="AF46" s="1">
        <v>0</v>
      </c>
      <c r="AG46" s="1">
        <v>0</v>
      </c>
      <c r="AH46" s="17" t="e">
        <f t="shared" si="95"/>
        <v>#DIV/0!</v>
      </c>
      <c r="AI46" s="23" t="e">
        <f t="shared" si="76"/>
        <v>#DIV/0!</v>
      </c>
      <c r="AJ46" s="1">
        <v>2</v>
      </c>
      <c r="AK46" s="1">
        <v>5</v>
      </c>
      <c r="AL46" s="17">
        <f t="shared" si="96"/>
        <v>0.4</v>
      </c>
      <c r="AM46" s="10" t="str">
        <f t="shared" si="78"/>
        <v>　</v>
      </c>
      <c r="AN46" s="12">
        <v>0</v>
      </c>
      <c r="AO46" s="1">
        <v>0</v>
      </c>
      <c r="AP46" s="191" t="e">
        <f t="shared" si="23"/>
        <v>#DIV/0!</v>
      </c>
      <c r="AQ46" s="13" t="e">
        <f t="shared" si="6"/>
        <v>#DIV/0!</v>
      </c>
      <c r="AR46" s="6">
        <v>3</v>
      </c>
      <c r="AS46" s="1">
        <v>3</v>
      </c>
      <c r="AT46" s="9">
        <f t="shared" si="7"/>
        <v>1</v>
      </c>
      <c r="AU46" s="4">
        <v>0</v>
      </c>
      <c r="AV46" s="1">
        <v>1</v>
      </c>
      <c r="AW46" s="1">
        <v>1</v>
      </c>
      <c r="AX46" s="196">
        <f t="shared" si="97"/>
        <v>1</v>
      </c>
      <c r="AY46" s="4" t="str">
        <f t="shared" si="80"/>
        <v>達成！</v>
      </c>
      <c r="AZ46" s="1">
        <v>0</v>
      </c>
      <c r="BA46" s="1">
        <v>0</v>
      </c>
      <c r="BB46" s="196" t="e">
        <f t="shared" si="98"/>
        <v>#DIV/0!</v>
      </c>
      <c r="BC46" s="25" t="e">
        <f t="shared" si="82"/>
        <v>#DIV/0!</v>
      </c>
      <c r="BD46" s="132">
        <f t="shared" si="33"/>
        <v>6</v>
      </c>
      <c r="BE46" s="132">
        <f t="shared" si="34"/>
        <v>9</v>
      </c>
      <c r="BF46" s="61">
        <f t="shared" si="35"/>
        <v>0.66666666666666663</v>
      </c>
      <c r="BG46" s="186" t="str">
        <f t="shared" si="36"/>
        <v>　</v>
      </c>
      <c r="BH46" s="161">
        <f t="shared" si="29"/>
        <v>6</v>
      </c>
      <c r="BI46" s="106">
        <f t="shared" si="30"/>
        <v>9</v>
      </c>
      <c r="BJ46" s="162">
        <f t="shared" si="31"/>
        <v>0.66666666666666663</v>
      </c>
      <c r="BK46" s="163" t="str">
        <f t="shared" si="32"/>
        <v>　</v>
      </c>
    </row>
    <row r="47" spans="1:63" ht="18.75" customHeight="1" x14ac:dyDescent="0.4">
      <c r="A47" s="392"/>
      <c r="B47" s="2" t="s">
        <v>70</v>
      </c>
      <c r="C47" s="179" t="s">
        <v>71</v>
      </c>
      <c r="D47" s="252">
        <v>0</v>
      </c>
      <c r="E47" s="252">
        <v>0</v>
      </c>
      <c r="F47" s="244" t="e">
        <v>#DIV/0!</v>
      </c>
      <c r="G47" s="245" t="e">
        <v>#DIV/0!</v>
      </c>
      <c r="H47" s="1"/>
      <c r="I47" s="1"/>
      <c r="J47" s="17"/>
      <c r="K47" s="23"/>
      <c r="L47" s="1"/>
      <c r="M47" s="1"/>
      <c r="N47" s="19"/>
      <c r="O47" s="24"/>
      <c r="P47" s="1"/>
      <c r="Q47" s="1"/>
      <c r="R47" s="16"/>
      <c r="S47" s="23"/>
      <c r="T47" s="1"/>
      <c r="U47" s="1"/>
      <c r="V47" s="16"/>
      <c r="W47" s="4"/>
      <c r="X47" s="1"/>
      <c r="Y47" s="1"/>
      <c r="Z47" s="17"/>
      <c r="AA47" s="23"/>
      <c r="AB47" s="60">
        <f t="shared" ref="AB47" si="99">D47+H47+L47+P47+T47+X47</f>
        <v>0</v>
      </c>
      <c r="AC47" s="60">
        <f t="shared" ref="AC47" si="100">E47+I47+M47+Q47+U47+Y47</f>
        <v>0</v>
      </c>
      <c r="AD47" s="123" t="e">
        <f t="shared" ref="AD47" si="101">AB47/AC47</f>
        <v>#DIV/0!</v>
      </c>
      <c r="AE47" s="60" t="e">
        <f t="shared" ref="AE47" si="102">IF(AD47&gt;=0.85,"達成！","　")</f>
        <v>#DIV/0!</v>
      </c>
      <c r="AF47" s="1"/>
      <c r="AG47" s="1"/>
      <c r="AH47" s="17"/>
      <c r="AI47" s="23"/>
      <c r="AJ47" s="1"/>
      <c r="AK47" s="1"/>
      <c r="AL47" s="17"/>
      <c r="AM47" s="10"/>
      <c r="AN47" s="12">
        <v>0</v>
      </c>
      <c r="AO47" s="1">
        <v>0</v>
      </c>
      <c r="AP47" s="191" t="e">
        <f t="shared" si="23"/>
        <v>#DIV/0!</v>
      </c>
      <c r="AQ47" s="13" t="e">
        <f t="shared" si="6"/>
        <v>#DIV/0!</v>
      </c>
      <c r="AR47" s="6">
        <v>0</v>
      </c>
      <c r="AS47" s="1">
        <v>0</v>
      </c>
      <c r="AT47" s="9" t="e">
        <f t="shared" si="7"/>
        <v>#DIV/0!</v>
      </c>
      <c r="AU47" s="4">
        <v>0</v>
      </c>
      <c r="AV47" s="1">
        <v>0</v>
      </c>
      <c r="AW47" s="1">
        <v>0</v>
      </c>
      <c r="AX47" s="196" t="e">
        <f t="shared" si="97"/>
        <v>#DIV/0!</v>
      </c>
      <c r="AY47" s="4" t="e">
        <f t="shared" si="80"/>
        <v>#DIV/0!</v>
      </c>
      <c r="AZ47" s="215">
        <v>0</v>
      </c>
      <c r="BA47" s="215">
        <v>0</v>
      </c>
      <c r="BB47" s="196" t="e">
        <f t="shared" si="98"/>
        <v>#DIV/0!</v>
      </c>
      <c r="BC47" s="25" t="e">
        <f t="shared" si="82"/>
        <v>#DIV/0!</v>
      </c>
      <c r="BD47" s="132">
        <f t="shared" ref="BD47" si="103">AF47+AJ47+AN47+AR47+AV47+AZ47</f>
        <v>0</v>
      </c>
      <c r="BE47" s="132">
        <f t="shared" ref="BE47" si="104">AG47+AK47+AO47+AS47+AW47+BA47</f>
        <v>0</v>
      </c>
      <c r="BF47" s="61" t="e">
        <f t="shared" ref="BF47" si="105">BD47/BE47</f>
        <v>#DIV/0!</v>
      </c>
      <c r="BG47" s="186" t="e">
        <f t="shared" ref="BG47" si="106">IF(BF47&gt;=0.85,"達成！","　")</f>
        <v>#DIV/0!</v>
      </c>
      <c r="BH47" s="161"/>
      <c r="BI47" s="106"/>
      <c r="BJ47" s="162"/>
      <c r="BK47" s="163"/>
    </row>
    <row r="48" spans="1:63" ht="18.75" customHeight="1" x14ac:dyDescent="0.4">
      <c r="A48" s="392"/>
      <c r="B48" s="1" t="s">
        <v>72</v>
      </c>
      <c r="C48" s="179" t="s">
        <v>73</v>
      </c>
      <c r="D48" s="253">
        <v>20</v>
      </c>
      <c r="E48" s="253">
        <v>20</v>
      </c>
      <c r="F48" s="244">
        <v>1</v>
      </c>
      <c r="G48" s="245" t="s">
        <v>170</v>
      </c>
      <c r="H48" s="1"/>
      <c r="I48" s="1"/>
      <c r="J48" s="17"/>
      <c r="K48" s="23"/>
      <c r="L48" s="1"/>
      <c r="M48" s="1"/>
      <c r="N48" s="19"/>
      <c r="O48" s="24"/>
      <c r="P48" s="1"/>
      <c r="Q48" s="1"/>
      <c r="R48" s="16"/>
      <c r="S48" s="23"/>
      <c r="T48" s="1"/>
      <c r="U48" s="1"/>
      <c r="V48" s="16"/>
      <c r="W48" s="4"/>
      <c r="X48" s="1"/>
      <c r="Y48" s="1"/>
      <c r="Z48" s="17"/>
      <c r="AA48" s="23"/>
      <c r="AB48" s="60">
        <f t="shared" si="17"/>
        <v>20</v>
      </c>
      <c r="AC48" s="60">
        <f t="shared" si="18"/>
        <v>20</v>
      </c>
      <c r="AD48" s="123">
        <f t="shared" si="19"/>
        <v>1</v>
      </c>
      <c r="AE48" s="60" t="str">
        <f t="shared" si="20"/>
        <v>達成！</v>
      </c>
      <c r="AF48" s="1">
        <v>2</v>
      </c>
      <c r="AG48" s="1">
        <v>2</v>
      </c>
      <c r="AH48" s="17">
        <f t="shared" si="95"/>
        <v>1</v>
      </c>
      <c r="AI48" s="23" t="str">
        <f t="shared" si="76"/>
        <v>達成！</v>
      </c>
      <c r="AJ48" s="1">
        <v>3</v>
      </c>
      <c r="AK48" s="1">
        <v>3</v>
      </c>
      <c r="AL48" s="17">
        <f t="shared" si="96"/>
        <v>1</v>
      </c>
      <c r="AM48" s="10" t="str">
        <f t="shared" si="78"/>
        <v>達成！</v>
      </c>
      <c r="AN48" s="12">
        <v>0</v>
      </c>
      <c r="AO48" s="1">
        <v>0</v>
      </c>
      <c r="AP48" s="191" t="e">
        <f t="shared" si="23"/>
        <v>#DIV/0!</v>
      </c>
      <c r="AQ48" s="13" t="e">
        <f t="shared" si="6"/>
        <v>#DIV/0!</v>
      </c>
      <c r="AR48" s="6">
        <v>4</v>
      </c>
      <c r="AS48" s="1">
        <v>4</v>
      </c>
      <c r="AT48" s="9">
        <f t="shared" si="7"/>
        <v>1</v>
      </c>
      <c r="AU48" s="4">
        <v>0</v>
      </c>
      <c r="AV48" s="1">
        <v>1</v>
      </c>
      <c r="AW48" s="1">
        <v>1</v>
      </c>
      <c r="AX48" s="196">
        <f t="shared" si="97"/>
        <v>1</v>
      </c>
      <c r="AY48" s="4" t="str">
        <f t="shared" si="80"/>
        <v>達成！</v>
      </c>
      <c r="AZ48" s="1">
        <v>1</v>
      </c>
      <c r="BA48" s="1">
        <v>2</v>
      </c>
      <c r="BB48" s="196">
        <f t="shared" si="98"/>
        <v>0.5</v>
      </c>
      <c r="BC48" s="25" t="str">
        <f t="shared" si="82"/>
        <v>　</v>
      </c>
      <c r="BD48" s="132">
        <f t="shared" si="33"/>
        <v>11</v>
      </c>
      <c r="BE48" s="132">
        <f t="shared" si="34"/>
        <v>12</v>
      </c>
      <c r="BF48" s="61">
        <f t="shared" si="35"/>
        <v>0.91666666666666663</v>
      </c>
      <c r="BG48" s="186" t="str">
        <f t="shared" si="36"/>
        <v>達成！</v>
      </c>
      <c r="BH48" s="161">
        <f t="shared" si="29"/>
        <v>31</v>
      </c>
      <c r="BI48" s="106">
        <f t="shared" si="30"/>
        <v>32</v>
      </c>
      <c r="BJ48" s="162">
        <f t="shared" si="31"/>
        <v>0.96875</v>
      </c>
      <c r="BK48" s="163" t="str">
        <f t="shared" si="32"/>
        <v>達成！</v>
      </c>
    </row>
    <row r="49" spans="1:63" ht="18.75" customHeight="1" x14ac:dyDescent="0.4">
      <c r="A49" s="392"/>
      <c r="B49" s="1" t="s">
        <v>74</v>
      </c>
      <c r="C49" s="179" t="s">
        <v>210</v>
      </c>
      <c r="D49" s="253">
        <v>1</v>
      </c>
      <c r="E49" s="253">
        <v>1</v>
      </c>
      <c r="F49" s="244">
        <v>1</v>
      </c>
      <c r="G49" s="245" t="s">
        <v>170</v>
      </c>
      <c r="H49" s="1"/>
      <c r="I49" s="1"/>
      <c r="J49" s="17"/>
      <c r="K49" s="23"/>
      <c r="L49" s="1"/>
      <c r="M49" s="1"/>
      <c r="N49" s="19"/>
      <c r="O49" s="24"/>
      <c r="P49" s="1"/>
      <c r="Q49" s="1"/>
      <c r="R49" s="16"/>
      <c r="S49" s="23"/>
      <c r="T49" s="1"/>
      <c r="U49" s="1"/>
      <c r="V49" s="16"/>
      <c r="W49" s="4"/>
      <c r="X49" s="1"/>
      <c r="Y49" s="1"/>
      <c r="Z49" s="17"/>
      <c r="AA49" s="23"/>
      <c r="AB49" s="60">
        <f t="shared" si="17"/>
        <v>1</v>
      </c>
      <c r="AC49" s="60">
        <f t="shared" si="18"/>
        <v>1</v>
      </c>
      <c r="AD49" s="123">
        <f t="shared" si="19"/>
        <v>1</v>
      </c>
      <c r="AE49" s="60" t="str">
        <f t="shared" si="20"/>
        <v>達成！</v>
      </c>
      <c r="AF49" s="1">
        <v>3</v>
      </c>
      <c r="AG49" s="1">
        <v>3</v>
      </c>
      <c r="AH49" s="17">
        <f t="shared" si="95"/>
        <v>1</v>
      </c>
      <c r="AI49" s="23" t="str">
        <f t="shared" si="76"/>
        <v>達成！</v>
      </c>
      <c r="AJ49" s="1">
        <v>5</v>
      </c>
      <c r="AK49" s="1">
        <v>5</v>
      </c>
      <c r="AL49" s="17">
        <f t="shared" si="96"/>
        <v>1</v>
      </c>
      <c r="AM49" s="10" t="str">
        <f t="shared" si="78"/>
        <v>達成！</v>
      </c>
      <c r="AN49" s="12">
        <v>3</v>
      </c>
      <c r="AO49" s="1">
        <v>3</v>
      </c>
      <c r="AP49" s="191">
        <f t="shared" si="23"/>
        <v>1</v>
      </c>
      <c r="AQ49" s="13" t="str">
        <f t="shared" si="6"/>
        <v>達成！</v>
      </c>
      <c r="AR49" s="6">
        <v>5</v>
      </c>
      <c r="AS49" s="1">
        <v>5</v>
      </c>
      <c r="AT49" s="9">
        <f t="shared" si="7"/>
        <v>1</v>
      </c>
      <c r="AU49" s="4">
        <v>0</v>
      </c>
      <c r="AV49" s="1">
        <v>0</v>
      </c>
      <c r="AW49" s="1">
        <v>0</v>
      </c>
      <c r="AX49" s="196" t="e">
        <f t="shared" si="97"/>
        <v>#DIV/0!</v>
      </c>
      <c r="AY49" s="4" t="e">
        <f t="shared" si="80"/>
        <v>#DIV/0!</v>
      </c>
      <c r="AZ49" s="1">
        <v>0</v>
      </c>
      <c r="BA49" s="1">
        <v>0</v>
      </c>
      <c r="BB49" s="196" t="e">
        <f t="shared" si="98"/>
        <v>#DIV/0!</v>
      </c>
      <c r="BC49" s="25" t="e">
        <f t="shared" si="82"/>
        <v>#DIV/0!</v>
      </c>
      <c r="BD49" s="132">
        <f t="shared" si="33"/>
        <v>16</v>
      </c>
      <c r="BE49" s="132">
        <f t="shared" si="34"/>
        <v>16</v>
      </c>
      <c r="BF49" s="61">
        <f t="shared" si="35"/>
        <v>1</v>
      </c>
      <c r="BG49" s="186" t="str">
        <f t="shared" si="36"/>
        <v>達成！</v>
      </c>
      <c r="BH49" s="161">
        <f t="shared" si="29"/>
        <v>17</v>
      </c>
      <c r="BI49" s="106">
        <f t="shared" si="30"/>
        <v>17</v>
      </c>
      <c r="BJ49" s="162">
        <f t="shared" si="31"/>
        <v>1</v>
      </c>
      <c r="BK49" s="163" t="str">
        <f t="shared" si="32"/>
        <v>達成！</v>
      </c>
    </row>
    <row r="50" spans="1:63" ht="18.75" customHeight="1" x14ac:dyDescent="0.4">
      <c r="A50" s="392"/>
      <c r="B50" s="1" t="s">
        <v>76</v>
      </c>
      <c r="C50" s="179" t="s">
        <v>211</v>
      </c>
      <c r="D50" s="253">
        <v>5</v>
      </c>
      <c r="E50" s="253">
        <v>5</v>
      </c>
      <c r="F50" s="244">
        <v>1</v>
      </c>
      <c r="G50" s="245" t="s">
        <v>170</v>
      </c>
      <c r="H50" s="1"/>
      <c r="I50" s="1"/>
      <c r="J50" s="17"/>
      <c r="K50" s="23"/>
      <c r="L50" s="1"/>
      <c r="M50" s="1"/>
      <c r="N50" s="19"/>
      <c r="O50" s="24"/>
      <c r="P50" s="1"/>
      <c r="Q50" s="1"/>
      <c r="R50" s="16"/>
      <c r="S50" s="23"/>
      <c r="T50" s="1"/>
      <c r="U50" s="1"/>
      <c r="V50" s="16"/>
      <c r="W50" s="4"/>
      <c r="X50" s="1"/>
      <c r="Y50" s="1"/>
      <c r="Z50" s="17"/>
      <c r="AA50" s="23"/>
      <c r="AB50" s="60">
        <f t="shared" si="17"/>
        <v>5</v>
      </c>
      <c r="AC50" s="60">
        <f t="shared" si="18"/>
        <v>5</v>
      </c>
      <c r="AD50" s="123">
        <f t="shared" si="19"/>
        <v>1</v>
      </c>
      <c r="AE50" s="60" t="str">
        <f t="shared" si="20"/>
        <v>達成！</v>
      </c>
      <c r="AF50" s="1">
        <v>0</v>
      </c>
      <c r="AG50" s="1">
        <v>0</v>
      </c>
      <c r="AH50" s="17" t="e">
        <f t="shared" si="95"/>
        <v>#DIV/0!</v>
      </c>
      <c r="AI50" s="23" t="e">
        <f t="shared" si="76"/>
        <v>#DIV/0!</v>
      </c>
      <c r="AJ50" s="1">
        <v>0</v>
      </c>
      <c r="AK50" s="1">
        <v>0</v>
      </c>
      <c r="AL50" s="17" t="e">
        <f t="shared" si="96"/>
        <v>#DIV/0!</v>
      </c>
      <c r="AM50" s="10" t="e">
        <f t="shared" si="78"/>
        <v>#DIV/0!</v>
      </c>
      <c r="AN50" s="12">
        <v>0</v>
      </c>
      <c r="AO50" s="1">
        <v>0</v>
      </c>
      <c r="AP50" s="191" t="e">
        <f t="shared" si="23"/>
        <v>#DIV/0!</v>
      </c>
      <c r="AQ50" s="13" t="e">
        <f t="shared" si="6"/>
        <v>#DIV/0!</v>
      </c>
      <c r="AR50" s="6">
        <v>0</v>
      </c>
      <c r="AS50" s="1">
        <v>0</v>
      </c>
      <c r="AT50" s="9" t="e">
        <f t="shared" si="7"/>
        <v>#DIV/0!</v>
      </c>
      <c r="AU50" s="4">
        <v>0</v>
      </c>
      <c r="AV50" s="1">
        <v>0</v>
      </c>
      <c r="AW50" s="1">
        <v>0</v>
      </c>
      <c r="AX50" s="196" t="e">
        <f t="shared" si="97"/>
        <v>#DIV/0!</v>
      </c>
      <c r="AY50" s="4" t="e">
        <f t="shared" si="80"/>
        <v>#DIV/0!</v>
      </c>
      <c r="AZ50" s="1">
        <v>0</v>
      </c>
      <c r="BA50" s="1">
        <v>0</v>
      </c>
      <c r="BB50" s="196" t="e">
        <f t="shared" si="98"/>
        <v>#DIV/0!</v>
      </c>
      <c r="BC50" s="25" t="e">
        <f t="shared" si="82"/>
        <v>#DIV/0!</v>
      </c>
      <c r="BD50" s="132">
        <f t="shared" si="33"/>
        <v>0</v>
      </c>
      <c r="BE50" s="132">
        <f t="shared" si="34"/>
        <v>0</v>
      </c>
      <c r="BF50" s="61" t="e">
        <f t="shared" si="35"/>
        <v>#DIV/0!</v>
      </c>
      <c r="BG50" s="186" t="e">
        <f t="shared" si="36"/>
        <v>#DIV/0!</v>
      </c>
      <c r="BH50" s="161">
        <f t="shared" si="29"/>
        <v>5</v>
      </c>
      <c r="BI50" s="106">
        <f t="shared" si="30"/>
        <v>5</v>
      </c>
      <c r="BJ50" s="162">
        <f t="shared" si="31"/>
        <v>1</v>
      </c>
      <c r="BK50" s="163" t="str">
        <f t="shared" si="32"/>
        <v>達成！</v>
      </c>
    </row>
    <row r="51" spans="1:63" ht="18.75" customHeight="1" x14ac:dyDescent="0.4">
      <c r="A51" s="392"/>
      <c r="B51" s="1" t="s">
        <v>78</v>
      </c>
      <c r="C51" s="179" t="s">
        <v>212</v>
      </c>
      <c r="D51" s="253">
        <v>1</v>
      </c>
      <c r="E51" s="253">
        <v>1</v>
      </c>
      <c r="F51" s="244">
        <v>1</v>
      </c>
      <c r="G51" s="245" t="s">
        <v>170</v>
      </c>
      <c r="H51" s="1"/>
      <c r="I51" s="1"/>
      <c r="J51" s="17"/>
      <c r="K51" s="23"/>
      <c r="L51" s="1"/>
      <c r="M51" s="1"/>
      <c r="N51" s="19"/>
      <c r="O51" s="24"/>
      <c r="P51" s="1"/>
      <c r="Q51" s="1"/>
      <c r="R51" s="16"/>
      <c r="S51" s="23"/>
      <c r="T51" s="1"/>
      <c r="U51" s="1"/>
      <c r="V51" s="16"/>
      <c r="W51" s="4"/>
      <c r="X51" s="1"/>
      <c r="Y51" s="1"/>
      <c r="Z51" s="17"/>
      <c r="AA51" s="23"/>
      <c r="AB51" s="60">
        <f t="shared" si="17"/>
        <v>1</v>
      </c>
      <c r="AC51" s="60">
        <f t="shared" si="18"/>
        <v>1</v>
      </c>
      <c r="AD51" s="123">
        <f t="shared" si="19"/>
        <v>1</v>
      </c>
      <c r="AE51" s="60" t="str">
        <f t="shared" si="20"/>
        <v>達成！</v>
      </c>
      <c r="AF51" s="1">
        <v>2</v>
      </c>
      <c r="AG51" s="1">
        <v>2</v>
      </c>
      <c r="AH51" s="17">
        <f t="shared" si="95"/>
        <v>1</v>
      </c>
      <c r="AI51" s="23" t="str">
        <f t="shared" si="76"/>
        <v>達成！</v>
      </c>
      <c r="AJ51" s="1">
        <v>1</v>
      </c>
      <c r="AK51" s="1">
        <v>2</v>
      </c>
      <c r="AL51" s="17">
        <f t="shared" si="96"/>
        <v>0.5</v>
      </c>
      <c r="AM51" s="10" t="str">
        <f t="shared" si="78"/>
        <v>　</v>
      </c>
      <c r="AN51" s="12">
        <v>1</v>
      </c>
      <c r="AO51" s="1">
        <v>1</v>
      </c>
      <c r="AP51" s="191">
        <f t="shared" si="23"/>
        <v>1</v>
      </c>
      <c r="AQ51" s="13" t="str">
        <f t="shared" si="6"/>
        <v>達成！</v>
      </c>
      <c r="AR51" s="6">
        <v>0</v>
      </c>
      <c r="AS51" s="1">
        <v>2</v>
      </c>
      <c r="AT51" s="9">
        <f t="shared" si="7"/>
        <v>0</v>
      </c>
      <c r="AU51" s="4">
        <v>0</v>
      </c>
      <c r="AV51" s="1">
        <v>3</v>
      </c>
      <c r="AW51" s="1">
        <v>3</v>
      </c>
      <c r="AX51" s="196">
        <f t="shared" si="97"/>
        <v>1</v>
      </c>
      <c r="AY51" s="4" t="str">
        <f t="shared" si="80"/>
        <v>達成！</v>
      </c>
      <c r="AZ51" s="1">
        <v>3</v>
      </c>
      <c r="BA51" s="1">
        <v>4</v>
      </c>
      <c r="BB51" s="196">
        <f t="shared" si="98"/>
        <v>0.75</v>
      </c>
      <c r="BC51" s="25" t="str">
        <f t="shared" si="82"/>
        <v>　</v>
      </c>
      <c r="BD51" s="132">
        <f t="shared" si="33"/>
        <v>10</v>
      </c>
      <c r="BE51" s="132">
        <f t="shared" si="34"/>
        <v>14</v>
      </c>
      <c r="BF51" s="61">
        <f t="shared" si="35"/>
        <v>0.7142857142857143</v>
      </c>
      <c r="BG51" s="186" t="str">
        <f t="shared" si="36"/>
        <v>　</v>
      </c>
      <c r="BH51" s="161">
        <f t="shared" si="29"/>
        <v>11</v>
      </c>
      <c r="BI51" s="106">
        <f t="shared" si="30"/>
        <v>15</v>
      </c>
      <c r="BJ51" s="162">
        <f t="shared" si="31"/>
        <v>0.73333333333333328</v>
      </c>
      <c r="BK51" s="163" t="str">
        <f t="shared" si="32"/>
        <v>　</v>
      </c>
    </row>
    <row r="52" spans="1:63" ht="18.75" customHeight="1" x14ac:dyDescent="0.4">
      <c r="A52" s="392"/>
      <c r="B52" s="2" t="s">
        <v>80</v>
      </c>
      <c r="C52" s="179" t="s">
        <v>213</v>
      </c>
      <c r="D52" s="252">
        <v>0</v>
      </c>
      <c r="E52" s="252">
        <v>0</v>
      </c>
      <c r="F52" s="244" t="e">
        <v>#DIV/0!</v>
      </c>
      <c r="G52" s="245" t="e">
        <v>#DIV/0!</v>
      </c>
      <c r="H52" s="1"/>
      <c r="I52" s="1"/>
      <c r="J52" s="17"/>
      <c r="K52" s="23"/>
      <c r="L52" s="1"/>
      <c r="M52" s="1"/>
      <c r="N52" s="19"/>
      <c r="O52" s="24"/>
      <c r="P52" s="1"/>
      <c r="Q52" s="1"/>
      <c r="R52" s="16"/>
      <c r="S52" s="23"/>
      <c r="T52" s="1"/>
      <c r="U52" s="1"/>
      <c r="V52" s="16"/>
      <c r="W52" s="4"/>
      <c r="X52" s="1"/>
      <c r="Y52" s="1"/>
      <c r="Z52" s="17"/>
      <c r="AA52" s="23"/>
      <c r="AB52" s="60">
        <f t="shared" si="17"/>
        <v>0</v>
      </c>
      <c r="AC52" s="60">
        <f t="shared" si="18"/>
        <v>0</v>
      </c>
      <c r="AD52" s="123" t="e">
        <f t="shared" si="19"/>
        <v>#DIV/0!</v>
      </c>
      <c r="AE52" s="60" t="e">
        <f t="shared" si="20"/>
        <v>#DIV/0!</v>
      </c>
      <c r="AF52" s="1">
        <v>6</v>
      </c>
      <c r="AG52" s="1">
        <v>6</v>
      </c>
      <c r="AH52" s="17">
        <f t="shared" si="95"/>
        <v>1</v>
      </c>
      <c r="AI52" s="23" t="str">
        <f t="shared" si="76"/>
        <v>達成！</v>
      </c>
      <c r="AJ52" s="1">
        <v>5</v>
      </c>
      <c r="AK52" s="1">
        <v>5</v>
      </c>
      <c r="AL52" s="17">
        <f t="shared" si="96"/>
        <v>1</v>
      </c>
      <c r="AM52" s="10" t="str">
        <f t="shared" si="78"/>
        <v>達成！</v>
      </c>
      <c r="AN52" s="12">
        <v>1</v>
      </c>
      <c r="AO52" s="1">
        <v>1</v>
      </c>
      <c r="AP52" s="191">
        <f t="shared" si="23"/>
        <v>1</v>
      </c>
      <c r="AQ52" s="13" t="str">
        <f t="shared" si="6"/>
        <v>達成！</v>
      </c>
      <c r="AR52" s="6">
        <v>5</v>
      </c>
      <c r="AS52" s="1">
        <v>5</v>
      </c>
      <c r="AT52" s="9">
        <f t="shared" si="7"/>
        <v>1</v>
      </c>
      <c r="AU52" s="4">
        <v>0</v>
      </c>
      <c r="AV52" s="1">
        <v>17</v>
      </c>
      <c r="AW52" s="1">
        <v>17</v>
      </c>
      <c r="AX52" s="196">
        <f t="shared" si="97"/>
        <v>1</v>
      </c>
      <c r="AY52" s="4" t="str">
        <f t="shared" si="80"/>
        <v>達成！</v>
      </c>
      <c r="AZ52" s="1">
        <v>1</v>
      </c>
      <c r="BA52" s="1">
        <v>1</v>
      </c>
      <c r="BB52" s="196">
        <f t="shared" si="98"/>
        <v>1</v>
      </c>
      <c r="BC52" s="25" t="str">
        <f t="shared" si="82"/>
        <v>達成！</v>
      </c>
      <c r="BD52" s="132">
        <f t="shared" si="33"/>
        <v>35</v>
      </c>
      <c r="BE52" s="132">
        <f t="shared" si="34"/>
        <v>35</v>
      </c>
      <c r="BF52" s="61">
        <f t="shared" si="35"/>
        <v>1</v>
      </c>
      <c r="BG52" s="186" t="str">
        <f t="shared" si="36"/>
        <v>達成！</v>
      </c>
      <c r="BH52" s="161">
        <f t="shared" si="29"/>
        <v>35</v>
      </c>
      <c r="BI52" s="106">
        <f t="shared" si="30"/>
        <v>35</v>
      </c>
      <c r="BJ52" s="162">
        <f t="shared" si="31"/>
        <v>1</v>
      </c>
      <c r="BK52" s="163" t="str">
        <f t="shared" si="32"/>
        <v>達成！</v>
      </c>
    </row>
    <row r="53" spans="1:63" ht="18.75" customHeight="1" x14ac:dyDescent="0.4">
      <c r="A53" s="392"/>
      <c r="B53" s="2" t="s">
        <v>82</v>
      </c>
      <c r="C53" s="179" t="s">
        <v>214</v>
      </c>
      <c r="D53" s="252">
        <v>1</v>
      </c>
      <c r="E53" s="252">
        <v>2</v>
      </c>
      <c r="F53" s="244">
        <v>0.5</v>
      </c>
      <c r="G53" s="245" t="s">
        <v>239</v>
      </c>
      <c r="H53" s="1"/>
      <c r="I53" s="1"/>
      <c r="J53" s="17"/>
      <c r="K53" s="23"/>
      <c r="L53" s="1"/>
      <c r="M53" s="1"/>
      <c r="N53" s="19"/>
      <c r="O53" s="24"/>
      <c r="P53" s="1"/>
      <c r="Q53" s="1"/>
      <c r="R53" s="16"/>
      <c r="S53" s="23"/>
      <c r="T53" s="1"/>
      <c r="U53" s="1"/>
      <c r="V53" s="16"/>
      <c r="W53" s="4"/>
      <c r="X53" s="1"/>
      <c r="Y53" s="1"/>
      <c r="Z53" s="17"/>
      <c r="AA53" s="23"/>
      <c r="AB53" s="60">
        <f t="shared" si="17"/>
        <v>1</v>
      </c>
      <c r="AC53" s="60">
        <f t="shared" si="18"/>
        <v>2</v>
      </c>
      <c r="AD53" s="123">
        <f t="shared" si="19"/>
        <v>0.5</v>
      </c>
      <c r="AE53" s="60" t="str">
        <f t="shared" si="20"/>
        <v>　</v>
      </c>
      <c r="AF53" s="1">
        <v>0</v>
      </c>
      <c r="AG53" s="1">
        <v>0</v>
      </c>
      <c r="AH53" s="17" t="e">
        <f t="shared" si="95"/>
        <v>#DIV/0!</v>
      </c>
      <c r="AI53" s="23" t="e">
        <f t="shared" si="76"/>
        <v>#DIV/0!</v>
      </c>
      <c r="AJ53" s="1">
        <v>0</v>
      </c>
      <c r="AK53" s="1">
        <v>0</v>
      </c>
      <c r="AL53" s="17" t="e">
        <f t="shared" si="96"/>
        <v>#DIV/0!</v>
      </c>
      <c r="AM53" s="10" t="e">
        <f t="shared" si="78"/>
        <v>#DIV/0!</v>
      </c>
      <c r="AN53" s="12">
        <v>1</v>
      </c>
      <c r="AO53" s="1">
        <v>1</v>
      </c>
      <c r="AP53" s="191">
        <f t="shared" si="23"/>
        <v>1</v>
      </c>
      <c r="AQ53" s="13" t="str">
        <f t="shared" si="6"/>
        <v>達成！</v>
      </c>
      <c r="AR53" s="6">
        <v>3</v>
      </c>
      <c r="AS53" s="1">
        <v>3</v>
      </c>
      <c r="AT53" s="9">
        <f t="shared" si="7"/>
        <v>1</v>
      </c>
      <c r="AU53" s="4">
        <v>0</v>
      </c>
      <c r="AV53" s="1">
        <v>0</v>
      </c>
      <c r="AW53" s="1">
        <v>0</v>
      </c>
      <c r="AX53" s="196" t="e">
        <f t="shared" si="97"/>
        <v>#DIV/0!</v>
      </c>
      <c r="AY53" s="4" t="e">
        <f t="shared" si="80"/>
        <v>#DIV/0!</v>
      </c>
      <c r="AZ53" s="1">
        <v>0</v>
      </c>
      <c r="BA53" s="1">
        <v>0</v>
      </c>
      <c r="BB53" s="196" t="e">
        <f t="shared" si="98"/>
        <v>#DIV/0!</v>
      </c>
      <c r="BC53" s="25" t="e">
        <f t="shared" si="82"/>
        <v>#DIV/0!</v>
      </c>
      <c r="BD53" s="132">
        <f t="shared" si="33"/>
        <v>4</v>
      </c>
      <c r="BE53" s="132">
        <f t="shared" si="34"/>
        <v>4</v>
      </c>
      <c r="BF53" s="61">
        <f t="shared" si="35"/>
        <v>1</v>
      </c>
      <c r="BG53" s="186" t="str">
        <f t="shared" si="36"/>
        <v>達成！</v>
      </c>
      <c r="BH53" s="161">
        <f t="shared" si="29"/>
        <v>5</v>
      </c>
      <c r="BI53" s="106">
        <f t="shared" si="30"/>
        <v>6</v>
      </c>
      <c r="BJ53" s="162">
        <f t="shared" si="31"/>
        <v>0.83333333333333337</v>
      </c>
      <c r="BK53" s="163" t="str">
        <f t="shared" si="32"/>
        <v>　</v>
      </c>
    </row>
    <row r="54" spans="1:63" ht="18.75" customHeight="1" x14ac:dyDescent="0.4">
      <c r="A54" s="392"/>
      <c r="B54" s="2" t="s">
        <v>84</v>
      </c>
      <c r="C54" s="179" t="s">
        <v>215</v>
      </c>
      <c r="D54" s="252">
        <v>0</v>
      </c>
      <c r="E54" s="252">
        <v>0</v>
      </c>
      <c r="F54" s="244" t="e">
        <v>#DIV/0!</v>
      </c>
      <c r="G54" s="245" t="e">
        <v>#DIV/0!</v>
      </c>
      <c r="H54" s="1"/>
      <c r="I54" s="1"/>
      <c r="J54" s="17"/>
      <c r="K54" s="23"/>
      <c r="L54" s="1"/>
      <c r="M54" s="1"/>
      <c r="N54" s="19"/>
      <c r="O54" s="24"/>
      <c r="P54" s="1"/>
      <c r="Q54" s="1"/>
      <c r="R54" s="16"/>
      <c r="S54" s="23"/>
      <c r="T54" s="1"/>
      <c r="U54" s="1"/>
      <c r="V54" s="16"/>
      <c r="W54" s="4"/>
      <c r="X54" s="1"/>
      <c r="Y54" s="1"/>
      <c r="Z54" s="17"/>
      <c r="AA54" s="23"/>
      <c r="AB54" s="60">
        <f t="shared" si="17"/>
        <v>0</v>
      </c>
      <c r="AC54" s="60">
        <f t="shared" si="18"/>
        <v>0</v>
      </c>
      <c r="AD54" s="123" t="e">
        <f t="shared" si="19"/>
        <v>#DIV/0!</v>
      </c>
      <c r="AE54" s="60" t="e">
        <f t="shared" si="20"/>
        <v>#DIV/0!</v>
      </c>
      <c r="AF54" s="1">
        <v>0</v>
      </c>
      <c r="AG54" s="1">
        <v>0</v>
      </c>
      <c r="AH54" s="17" t="e">
        <f t="shared" si="95"/>
        <v>#DIV/0!</v>
      </c>
      <c r="AI54" s="23" t="e">
        <f t="shared" si="76"/>
        <v>#DIV/0!</v>
      </c>
      <c r="AJ54" s="1">
        <v>0</v>
      </c>
      <c r="AK54" s="1">
        <v>0</v>
      </c>
      <c r="AL54" s="17" t="e">
        <f t="shared" si="96"/>
        <v>#DIV/0!</v>
      </c>
      <c r="AM54" s="10" t="e">
        <f t="shared" si="78"/>
        <v>#DIV/0!</v>
      </c>
      <c r="AN54" s="12">
        <v>1</v>
      </c>
      <c r="AO54" s="1">
        <v>1</v>
      </c>
      <c r="AP54" s="191">
        <f t="shared" si="23"/>
        <v>1</v>
      </c>
      <c r="AQ54" s="13" t="str">
        <f t="shared" si="6"/>
        <v>達成！</v>
      </c>
      <c r="AR54" s="6">
        <v>1</v>
      </c>
      <c r="AS54" s="1">
        <v>1</v>
      </c>
      <c r="AT54" s="9">
        <f t="shared" si="7"/>
        <v>1</v>
      </c>
      <c r="AU54" s="4">
        <v>0</v>
      </c>
      <c r="AV54" s="1">
        <v>4</v>
      </c>
      <c r="AW54" s="1">
        <v>4</v>
      </c>
      <c r="AX54" s="196">
        <f t="shared" si="97"/>
        <v>1</v>
      </c>
      <c r="AY54" s="4" t="str">
        <f t="shared" si="80"/>
        <v>達成！</v>
      </c>
      <c r="AZ54" s="1">
        <v>0</v>
      </c>
      <c r="BA54" s="1">
        <v>0</v>
      </c>
      <c r="BB54" s="196" t="e">
        <f t="shared" si="98"/>
        <v>#DIV/0!</v>
      </c>
      <c r="BC54" s="25" t="e">
        <f t="shared" si="82"/>
        <v>#DIV/0!</v>
      </c>
      <c r="BD54" s="132">
        <f t="shared" si="33"/>
        <v>6</v>
      </c>
      <c r="BE54" s="132">
        <f t="shared" si="34"/>
        <v>6</v>
      </c>
      <c r="BF54" s="61">
        <f t="shared" si="35"/>
        <v>1</v>
      </c>
      <c r="BG54" s="186" t="str">
        <f t="shared" si="36"/>
        <v>達成！</v>
      </c>
      <c r="BH54" s="161">
        <f t="shared" si="29"/>
        <v>6</v>
      </c>
      <c r="BI54" s="106">
        <f t="shared" si="30"/>
        <v>6</v>
      </c>
      <c r="BJ54" s="162">
        <f t="shared" si="31"/>
        <v>1</v>
      </c>
      <c r="BK54" s="163" t="str">
        <f t="shared" si="32"/>
        <v>達成！</v>
      </c>
    </row>
    <row r="55" spans="1:63" ht="18.75" customHeight="1" x14ac:dyDescent="0.4">
      <c r="A55" s="392"/>
      <c r="B55" s="1" t="s">
        <v>172</v>
      </c>
      <c r="C55" s="179" t="s">
        <v>216</v>
      </c>
      <c r="D55" s="253">
        <v>1</v>
      </c>
      <c r="E55" s="253">
        <v>1</v>
      </c>
      <c r="F55" s="244">
        <v>1</v>
      </c>
      <c r="G55" s="245" t="s">
        <v>170</v>
      </c>
      <c r="H55" s="1"/>
      <c r="I55" s="1"/>
      <c r="J55" s="17"/>
      <c r="K55" s="23"/>
      <c r="L55" s="1"/>
      <c r="M55" s="1"/>
      <c r="N55" s="19"/>
      <c r="O55" s="24"/>
      <c r="P55" s="1"/>
      <c r="Q55" s="1"/>
      <c r="R55" s="16"/>
      <c r="S55" s="23"/>
      <c r="T55" s="1"/>
      <c r="U55" s="1"/>
      <c r="V55" s="16"/>
      <c r="W55" s="4"/>
      <c r="X55" s="1"/>
      <c r="Y55" s="1"/>
      <c r="Z55" s="17"/>
      <c r="AA55" s="23"/>
      <c r="AB55" s="60">
        <f t="shared" si="17"/>
        <v>1</v>
      </c>
      <c r="AC55" s="60">
        <f t="shared" si="18"/>
        <v>1</v>
      </c>
      <c r="AD55" s="123">
        <f t="shared" si="19"/>
        <v>1</v>
      </c>
      <c r="AE55" s="60" t="str">
        <f t="shared" si="20"/>
        <v>達成！</v>
      </c>
      <c r="AF55" s="1">
        <v>1</v>
      </c>
      <c r="AG55" s="1">
        <v>1</v>
      </c>
      <c r="AH55" s="17">
        <f t="shared" si="95"/>
        <v>1</v>
      </c>
      <c r="AI55" s="23" t="str">
        <f t="shared" si="76"/>
        <v>達成！</v>
      </c>
      <c r="AJ55" s="1">
        <v>1</v>
      </c>
      <c r="AK55" s="1">
        <v>1</v>
      </c>
      <c r="AL55" s="17">
        <f t="shared" si="96"/>
        <v>1</v>
      </c>
      <c r="AM55" s="10" t="str">
        <f t="shared" si="78"/>
        <v>達成！</v>
      </c>
      <c r="AN55" s="12">
        <v>2</v>
      </c>
      <c r="AO55" s="1">
        <v>2</v>
      </c>
      <c r="AP55" s="191">
        <f t="shared" si="23"/>
        <v>1</v>
      </c>
      <c r="AQ55" s="13" t="str">
        <f t="shared" si="6"/>
        <v>達成！</v>
      </c>
      <c r="AR55" s="6">
        <v>1</v>
      </c>
      <c r="AS55" s="1">
        <v>1</v>
      </c>
      <c r="AT55" s="9">
        <f t="shared" si="7"/>
        <v>1</v>
      </c>
      <c r="AU55" s="4">
        <v>0</v>
      </c>
      <c r="AV55" s="1">
        <v>2</v>
      </c>
      <c r="AW55" s="1">
        <v>2</v>
      </c>
      <c r="AX55" s="196">
        <f t="shared" si="97"/>
        <v>1</v>
      </c>
      <c r="AY55" s="4" t="str">
        <f t="shared" si="80"/>
        <v>達成！</v>
      </c>
      <c r="AZ55" s="1">
        <v>1</v>
      </c>
      <c r="BA55" s="1">
        <v>1</v>
      </c>
      <c r="BB55" s="196">
        <f t="shared" si="98"/>
        <v>1</v>
      </c>
      <c r="BC55" s="25" t="str">
        <f t="shared" si="82"/>
        <v>達成！</v>
      </c>
      <c r="BD55" s="132">
        <f t="shared" si="33"/>
        <v>8</v>
      </c>
      <c r="BE55" s="132">
        <f t="shared" si="34"/>
        <v>8</v>
      </c>
      <c r="BF55" s="61">
        <f t="shared" si="35"/>
        <v>1</v>
      </c>
      <c r="BG55" s="186" t="str">
        <f t="shared" si="36"/>
        <v>達成！</v>
      </c>
      <c r="BH55" s="161">
        <f t="shared" si="29"/>
        <v>9</v>
      </c>
      <c r="BI55" s="106">
        <f t="shared" si="30"/>
        <v>9</v>
      </c>
      <c r="BJ55" s="162">
        <f t="shared" si="31"/>
        <v>1</v>
      </c>
      <c r="BK55" s="163" t="str">
        <f t="shared" si="32"/>
        <v>達成！</v>
      </c>
    </row>
    <row r="56" spans="1:63" ht="18.75" customHeight="1" x14ac:dyDescent="0.4">
      <c r="A56" s="392"/>
      <c r="B56" s="2" t="s">
        <v>87</v>
      </c>
      <c r="C56" s="179" t="s">
        <v>217</v>
      </c>
      <c r="D56" s="253">
        <v>2</v>
      </c>
      <c r="E56" s="253">
        <v>2</v>
      </c>
      <c r="F56" s="244">
        <v>1</v>
      </c>
      <c r="G56" s="245" t="s">
        <v>170</v>
      </c>
      <c r="H56" s="1"/>
      <c r="I56" s="1"/>
      <c r="J56" s="17"/>
      <c r="K56" s="23"/>
      <c r="L56" s="1"/>
      <c r="M56" s="1"/>
      <c r="N56" s="19"/>
      <c r="O56" s="24"/>
      <c r="P56" s="1"/>
      <c r="Q56" s="1"/>
      <c r="R56" s="16"/>
      <c r="S56" s="23"/>
      <c r="T56" s="1"/>
      <c r="U56" s="1"/>
      <c r="V56" s="16"/>
      <c r="W56" s="4"/>
      <c r="X56" s="1"/>
      <c r="Y56" s="1"/>
      <c r="Z56" s="17"/>
      <c r="AA56" s="23"/>
      <c r="AB56" s="60">
        <f t="shared" ref="AB56" si="107">D56+H56+L56+P56+T56+X56</f>
        <v>2</v>
      </c>
      <c r="AC56" s="60">
        <f t="shared" ref="AC56" si="108">E56+I56+M56+Q56+U56+Y56</f>
        <v>2</v>
      </c>
      <c r="AD56" s="123">
        <f t="shared" ref="AD56" si="109">AB56/AC56</f>
        <v>1</v>
      </c>
      <c r="AE56" s="60" t="str">
        <f t="shared" ref="AE56" si="110">IF(AD56&gt;=0.85,"達成！","　")</f>
        <v>達成！</v>
      </c>
      <c r="AF56" s="1"/>
      <c r="AG56" s="1"/>
      <c r="AH56" s="17"/>
      <c r="AI56" s="23"/>
      <c r="AJ56" s="1"/>
      <c r="AK56" s="1"/>
      <c r="AL56" s="17"/>
      <c r="AM56" s="10"/>
      <c r="AN56" s="12">
        <v>0</v>
      </c>
      <c r="AO56" s="1">
        <v>0</v>
      </c>
      <c r="AP56" s="191" t="e">
        <f t="shared" si="23"/>
        <v>#DIV/0!</v>
      </c>
      <c r="AQ56" s="13" t="e">
        <f t="shared" si="6"/>
        <v>#DIV/0!</v>
      </c>
      <c r="AR56" s="6">
        <v>0</v>
      </c>
      <c r="AS56" s="1">
        <v>0</v>
      </c>
      <c r="AT56" s="9" t="e">
        <f t="shared" si="7"/>
        <v>#DIV/0!</v>
      </c>
      <c r="AU56" s="4">
        <v>0</v>
      </c>
      <c r="AV56" s="1">
        <v>0</v>
      </c>
      <c r="AW56" s="1">
        <v>0</v>
      </c>
      <c r="AX56" s="196" t="e">
        <f t="shared" si="97"/>
        <v>#DIV/0!</v>
      </c>
      <c r="AY56" s="4" t="e">
        <f t="shared" si="80"/>
        <v>#DIV/0!</v>
      </c>
      <c r="AZ56" s="215">
        <v>0</v>
      </c>
      <c r="BA56" s="215">
        <v>0</v>
      </c>
      <c r="BB56" s="196" t="e">
        <f t="shared" si="98"/>
        <v>#DIV/0!</v>
      </c>
      <c r="BC56" s="25" t="e">
        <f t="shared" si="82"/>
        <v>#DIV/0!</v>
      </c>
      <c r="BD56" s="132">
        <f t="shared" ref="BD56" si="111">AF56+AJ56+AN56+AR56+AV56+AZ56</f>
        <v>0</v>
      </c>
      <c r="BE56" s="132">
        <f t="shared" ref="BE56" si="112">AG56+AK56+AO56+AS56+AW56+BA56</f>
        <v>0</v>
      </c>
      <c r="BF56" s="61" t="e">
        <f t="shared" ref="BF56" si="113">BD56/BE56</f>
        <v>#DIV/0!</v>
      </c>
      <c r="BG56" s="186" t="e">
        <f t="shared" ref="BG56" si="114">IF(BF56&gt;=0.85,"達成！","　")</f>
        <v>#DIV/0!</v>
      </c>
      <c r="BH56" s="161">
        <f t="shared" ref="BH56" si="115">AB56+BD56</f>
        <v>2</v>
      </c>
      <c r="BI56" s="106">
        <f t="shared" ref="BI56" si="116">AC56+BE56</f>
        <v>2</v>
      </c>
      <c r="BJ56" s="162">
        <f t="shared" ref="BJ56" si="117">BH56/BI56</f>
        <v>1</v>
      </c>
      <c r="BK56" s="163" t="str">
        <f t="shared" ref="BK56" si="118">IF(BJ56&gt;=0.85,"達成！","　")</f>
        <v>達成！</v>
      </c>
    </row>
    <row r="57" spans="1:63" ht="18.75" customHeight="1" x14ac:dyDescent="0.4">
      <c r="A57" s="392"/>
      <c r="B57" s="2" t="s">
        <v>89</v>
      </c>
      <c r="C57" s="179" t="s">
        <v>218</v>
      </c>
      <c r="D57" s="252">
        <v>0</v>
      </c>
      <c r="E57" s="252">
        <v>0</v>
      </c>
      <c r="F57" s="244" t="e">
        <v>#DIV/0!</v>
      </c>
      <c r="G57" s="245" t="e">
        <v>#DIV/0!</v>
      </c>
      <c r="H57" s="1"/>
      <c r="I57" s="1"/>
      <c r="J57" s="17"/>
      <c r="K57" s="23"/>
      <c r="L57" s="1"/>
      <c r="M57" s="1"/>
      <c r="N57" s="19"/>
      <c r="O57" s="24"/>
      <c r="P57" s="1"/>
      <c r="Q57" s="1"/>
      <c r="R57" s="16"/>
      <c r="S57" s="23"/>
      <c r="T57" s="1"/>
      <c r="U57" s="1"/>
      <c r="V57" s="16"/>
      <c r="W57" s="4"/>
      <c r="X57" s="1"/>
      <c r="Y57" s="1"/>
      <c r="Z57" s="17"/>
      <c r="AA57" s="23"/>
      <c r="AB57" s="60">
        <f t="shared" si="17"/>
        <v>0</v>
      </c>
      <c r="AC57" s="60">
        <f t="shared" si="18"/>
        <v>0</v>
      </c>
      <c r="AD57" s="123" t="e">
        <f t="shared" si="19"/>
        <v>#DIV/0!</v>
      </c>
      <c r="AE57" s="60" t="e">
        <f t="shared" si="20"/>
        <v>#DIV/0!</v>
      </c>
      <c r="AF57" s="1">
        <v>3</v>
      </c>
      <c r="AG57" s="1">
        <v>3</v>
      </c>
      <c r="AH57" s="17">
        <f t="shared" si="95"/>
        <v>1</v>
      </c>
      <c r="AI57" s="23" t="str">
        <f t="shared" si="76"/>
        <v>達成！</v>
      </c>
      <c r="AJ57" s="1">
        <v>1</v>
      </c>
      <c r="AK57" s="1">
        <v>1</v>
      </c>
      <c r="AL57" s="17">
        <f t="shared" si="96"/>
        <v>1</v>
      </c>
      <c r="AM57" s="10" t="str">
        <f t="shared" si="78"/>
        <v>達成！</v>
      </c>
      <c r="AN57" s="12">
        <v>3</v>
      </c>
      <c r="AO57" s="1">
        <v>3</v>
      </c>
      <c r="AP57" s="191">
        <f t="shared" si="23"/>
        <v>1</v>
      </c>
      <c r="AQ57" s="13" t="str">
        <f t="shared" si="6"/>
        <v>達成！</v>
      </c>
      <c r="AR57" s="6">
        <v>0</v>
      </c>
      <c r="AS57" s="1">
        <v>2</v>
      </c>
      <c r="AT57" s="9">
        <f t="shared" si="7"/>
        <v>0</v>
      </c>
      <c r="AU57" s="4">
        <v>0</v>
      </c>
      <c r="AV57" s="1">
        <v>1</v>
      </c>
      <c r="AW57" s="1">
        <v>1</v>
      </c>
      <c r="AX57" s="196">
        <f t="shared" si="97"/>
        <v>1</v>
      </c>
      <c r="AY57" s="4" t="str">
        <f t="shared" si="80"/>
        <v>達成！</v>
      </c>
      <c r="AZ57" s="1">
        <v>0</v>
      </c>
      <c r="BA57" s="1">
        <v>0</v>
      </c>
      <c r="BB57" s="196" t="e">
        <f t="shared" si="98"/>
        <v>#DIV/0!</v>
      </c>
      <c r="BC57" s="25" t="e">
        <f t="shared" si="82"/>
        <v>#DIV/0!</v>
      </c>
      <c r="BD57" s="132">
        <f t="shared" si="33"/>
        <v>8</v>
      </c>
      <c r="BE57" s="132">
        <f t="shared" si="34"/>
        <v>10</v>
      </c>
      <c r="BF57" s="61">
        <f t="shared" si="35"/>
        <v>0.8</v>
      </c>
      <c r="BG57" s="186" t="str">
        <f t="shared" si="36"/>
        <v>　</v>
      </c>
      <c r="BH57" s="161">
        <f t="shared" si="29"/>
        <v>8</v>
      </c>
      <c r="BI57" s="106">
        <f t="shared" si="30"/>
        <v>10</v>
      </c>
      <c r="BJ57" s="162">
        <f t="shared" si="31"/>
        <v>0.8</v>
      </c>
      <c r="BK57" s="163" t="str">
        <f t="shared" si="32"/>
        <v>　</v>
      </c>
    </row>
    <row r="58" spans="1:63" ht="18.75" customHeight="1" x14ac:dyDescent="0.4">
      <c r="A58" s="392"/>
      <c r="B58" s="2" t="s">
        <v>91</v>
      </c>
      <c r="C58" s="179" t="s">
        <v>219</v>
      </c>
      <c r="D58" s="252">
        <v>0</v>
      </c>
      <c r="E58" s="252">
        <v>0</v>
      </c>
      <c r="F58" s="244" t="e">
        <v>#DIV/0!</v>
      </c>
      <c r="G58" s="245" t="e">
        <v>#DIV/0!</v>
      </c>
      <c r="H58" s="1"/>
      <c r="I58" s="1"/>
      <c r="J58" s="17"/>
      <c r="K58" s="23"/>
      <c r="L58" s="1"/>
      <c r="M58" s="1"/>
      <c r="N58" s="19"/>
      <c r="O58" s="24"/>
      <c r="P58" s="1"/>
      <c r="Q58" s="1"/>
      <c r="R58" s="16"/>
      <c r="S58" s="23"/>
      <c r="T58" s="1"/>
      <c r="U58" s="1"/>
      <c r="V58" s="16"/>
      <c r="W58" s="4"/>
      <c r="X58" s="1"/>
      <c r="Y58" s="1"/>
      <c r="Z58" s="17"/>
      <c r="AA58" s="23"/>
      <c r="AB58" s="60">
        <f t="shared" si="17"/>
        <v>0</v>
      </c>
      <c r="AC58" s="60">
        <f t="shared" si="18"/>
        <v>0</v>
      </c>
      <c r="AD58" s="123" t="e">
        <f t="shared" si="19"/>
        <v>#DIV/0!</v>
      </c>
      <c r="AE58" s="60" t="e">
        <f t="shared" si="20"/>
        <v>#DIV/0!</v>
      </c>
      <c r="AF58" s="1">
        <v>1</v>
      </c>
      <c r="AG58" s="1">
        <v>0</v>
      </c>
      <c r="AH58" s="17" t="e">
        <f t="shared" si="95"/>
        <v>#DIV/0!</v>
      </c>
      <c r="AI58" s="23" t="e">
        <f t="shared" si="76"/>
        <v>#DIV/0!</v>
      </c>
      <c r="AJ58" s="1">
        <v>0</v>
      </c>
      <c r="AK58" s="1">
        <v>0</v>
      </c>
      <c r="AL58" s="17" t="e">
        <f t="shared" si="96"/>
        <v>#DIV/0!</v>
      </c>
      <c r="AM58" s="10" t="e">
        <f t="shared" si="78"/>
        <v>#DIV/0!</v>
      </c>
      <c r="AN58" s="12">
        <v>1</v>
      </c>
      <c r="AO58" s="1">
        <v>2</v>
      </c>
      <c r="AP58" s="191">
        <f t="shared" si="23"/>
        <v>0.5</v>
      </c>
      <c r="AQ58" s="13" t="str">
        <f t="shared" si="6"/>
        <v>　</v>
      </c>
      <c r="AR58" s="6">
        <v>0</v>
      </c>
      <c r="AS58" s="1">
        <v>0</v>
      </c>
      <c r="AT58" s="9" t="e">
        <f t="shared" si="7"/>
        <v>#DIV/0!</v>
      </c>
      <c r="AU58" s="4">
        <v>0</v>
      </c>
      <c r="AV58" s="1">
        <v>0</v>
      </c>
      <c r="AW58" s="1">
        <v>0</v>
      </c>
      <c r="AX58" s="196" t="e">
        <f t="shared" si="97"/>
        <v>#DIV/0!</v>
      </c>
      <c r="AY58" s="4" t="e">
        <f t="shared" si="80"/>
        <v>#DIV/0!</v>
      </c>
      <c r="AZ58" s="1">
        <v>0</v>
      </c>
      <c r="BA58" s="1">
        <v>0</v>
      </c>
      <c r="BB58" s="196" t="e">
        <f t="shared" si="98"/>
        <v>#DIV/0!</v>
      </c>
      <c r="BC58" s="25" t="e">
        <f t="shared" si="82"/>
        <v>#DIV/0!</v>
      </c>
      <c r="BD58" s="132">
        <f t="shared" si="33"/>
        <v>2</v>
      </c>
      <c r="BE58" s="132">
        <f t="shared" si="34"/>
        <v>2</v>
      </c>
      <c r="BF58" s="61">
        <f t="shared" si="35"/>
        <v>1</v>
      </c>
      <c r="BG58" s="186" t="str">
        <f t="shared" si="36"/>
        <v>達成！</v>
      </c>
      <c r="BH58" s="161">
        <f t="shared" si="29"/>
        <v>2</v>
      </c>
      <c r="BI58" s="106">
        <f t="shared" si="30"/>
        <v>2</v>
      </c>
      <c r="BJ58" s="162">
        <f t="shared" si="31"/>
        <v>1</v>
      </c>
      <c r="BK58" s="163" t="str">
        <f t="shared" si="32"/>
        <v>達成！</v>
      </c>
    </row>
    <row r="59" spans="1:63" ht="18.75" customHeight="1" x14ac:dyDescent="0.4">
      <c r="A59" s="392"/>
      <c r="B59" s="2" t="s">
        <v>93</v>
      </c>
      <c r="C59" s="179" t="s">
        <v>220</v>
      </c>
      <c r="D59" s="252">
        <v>1</v>
      </c>
      <c r="E59" s="252">
        <v>1</v>
      </c>
      <c r="F59" s="244">
        <v>1</v>
      </c>
      <c r="G59" s="245" t="s">
        <v>170</v>
      </c>
      <c r="H59" s="1"/>
      <c r="I59" s="1"/>
      <c r="J59" s="17"/>
      <c r="K59" s="23"/>
      <c r="L59" s="1"/>
      <c r="M59" s="1"/>
      <c r="N59" s="19"/>
      <c r="O59" s="24"/>
      <c r="P59" s="1"/>
      <c r="Q59" s="1"/>
      <c r="R59" s="16"/>
      <c r="S59" s="23"/>
      <c r="T59" s="1"/>
      <c r="U59" s="1"/>
      <c r="V59" s="16"/>
      <c r="W59" s="4"/>
      <c r="X59" s="1"/>
      <c r="Y59" s="1"/>
      <c r="Z59" s="17"/>
      <c r="AA59" s="23"/>
      <c r="AB59" s="60">
        <f t="shared" si="17"/>
        <v>1</v>
      </c>
      <c r="AC59" s="60">
        <f t="shared" si="18"/>
        <v>1</v>
      </c>
      <c r="AD59" s="123">
        <f t="shared" si="19"/>
        <v>1</v>
      </c>
      <c r="AE59" s="60" t="str">
        <f t="shared" si="20"/>
        <v>達成！</v>
      </c>
      <c r="AF59" s="1">
        <v>3</v>
      </c>
      <c r="AG59" s="1">
        <v>3</v>
      </c>
      <c r="AH59" s="17">
        <f t="shared" si="95"/>
        <v>1</v>
      </c>
      <c r="AI59" s="23" t="str">
        <f t="shared" si="76"/>
        <v>達成！</v>
      </c>
      <c r="AJ59" s="1">
        <v>0</v>
      </c>
      <c r="AK59" s="1">
        <v>0</v>
      </c>
      <c r="AL59" s="17" t="e">
        <f t="shared" si="96"/>
        <v>#DIV/0!</v>
      </c>
      <c r="AM59" s="10" t="e">
        <f t="shared" si="78"/>
        <v>#DIV/0!</v>
      </c>
      <c r="AN59" s="12">
        <v>4</v>
      </c>
      <c r="AO59" s="1">
        <v>4</v>
      </c>
      <c r="AP59" s="191">
        <f t="shared" si="23"/>
        <v>1</v>
      </c>
      <c r="AQ59" s="13" t="str">
        <f t="shared" si="6"/>
        <v>達成！</v>
      </c>
      <c r="AR59" s="6">
        <v>0</v>
      </c>
      <c r="AS59" s="1">
        <v>0</v>
      </c>
      <c r="AT59" s="9" t="e">
        <f t="shared" si="7"/>
        <v>#DIV/0!</v>
      </c>
      <c r="AU59" s="4">
        <v>0</v>
      </c>
      <c r="AV59" s="1">
        <v>7</v>
      </c>
      <c r="AW59" s="1">
        <v>7</v>
      </c>
      <c r="AX59" s="196">
        <f t="shared" si="97"/>
        <v>1</v>
      </c>
      <c r="AY59" s="4" t="str">
        <f t="shared" si="80"/>
        <v>達成！</v>
      </c>
      <c r="AZ59" s="1">
        <v>9</v>
      </c>
      <c r="BA59" s="1">
        <v>10</v>
      </c>
      <c r="BB59" s="196">
        <f t="shared" si="98"/>
        <v>0.9</v>
      </c>
      <c r="BC59" s="25" t="str">
        <f t="shared" si="82"/>
        <v>達成！</v>
      </c>
      <c r="BD59" s="132">
        <f t="shared" si="33"/>
        <v>23</v>
      </c>
      <c r="BE59" s="132">
        <f t="shared" si="34"/>
        <v>24</v>
      </c>
      <c r="BF59" s="61">
        <f t="shared" si="35"/>
        <v>0.95833333333333337</v>
      </c>
      <c r="BG59" s="186" t="str">
        <f t="shared" si="36"/>
        <v>達成！</v>
      </c>
      <c r="BH59" s="161">
        <f t="shared" si="29"/>
        <v>24</v>
      </c>
      <c r="BI59" s="106">
        <f t="shared" si="30"/>
        <v>25</v>
      </c>
      <c r="BJ59" s="162">
        <f t="shared" si="31"/>
        <v>0.96</v>
      </c>
      <c r="BK59" s="163" t="str">
        <f t="shared" si="32"/>
        <v>達成！</v>
      </c>
    </row>
    <row r="60" spans="1:63" ht="18.75" customHeight="1" x14ac:dyDescent="0.4">
      <c r="A60" s="392"/>
      <c r="B60" s="2" t="s">
        <v>95</v>
      </c>
      <c r="C60" s="179" t="s">
        <v>221</v>
      </c>
      <c r="D60" s="253">
        <v>0</v>
      </c>
      <c r="E60" s="253">
        <v>0</v>
      </c>
      <c r="F60" s="244" t="e">
        <v>#DIV/0!</v>
      </c>
      <c r="G60" s="245" t="e">
        <v>#DIV/0!</v>
      </c>
      <c r="H60" s="1"/>
      <c r="I60" s="1"/>
      <c r="J60" s="17"/>
      <c r="K60" s="23"/>
      <c r="L60" s="1"/>
      <c r="M60" s="1"/>
      <c r="N60" s="19"/>
      <c r="O60" s="24"/>
      <c r="P60" s="1"/>
      <c r="Q60" s="1"/>
      <c r="R60" s="16"/>
      <c r="S60" s="23"/>
      <c r="T60" s="1"/>
      <c r="U60" s="1"/>
      <c r="V60" s="16"/>
      <c r="W60" s="4"/>
      <c r="X60" s="1"/>
      <c r="Y60" s="1"/>
      <c r="Z60" s="17"/>
      <c r="AA60" s="23"/>
      <c r="AB60" s="60">
        <f t="shared" si="17"/>
        <v>0</v>
      </c>
      <c r="AC60" s="60">
        <f t="shared" si="18"/>
        <v>0</v>
      </c>
      <c r="AD60" s="123" t="e">
        <f t="shared" si="19"/>
        <v>#DIV/0!</v>
      </c>
      <c r="AE60" s="60" t="e">
        <f t="shared" si="20"/>
        <v>#DIV/0!</v>
      </c>
      <c r="AF60" s="1">
        <v>0</v>
      </c>
      <c r="AG60" s="1">
        <v>1</v>
      </c>
      <c r="AH60" s="17">
        <f t="shared" si="95"/>
        <v>0</v>
      </c>
      <c r="AI60" s="23" t="str">
        <f t="shared" si="76"/>
        <v>　</v>
      </c>
      <c r="AJ60" s="1">
        <v>0</v>
      </c>
      <c r="AK60" s="1">
        <v>0</v>
      </c>
      <c r="AL60" s="17" t="e">
        <f t="shared" si="96"/>
        <v>#DIV/0!</v>
      </c>
      <c r="AM60" s="10" t="e">
        <f t="shared" si="78"/>
        <v>#DIV/0!</v>
      </c>
      <c r="AN60" s="12">
        <v>2</v>
      </c>
      <c r="AO60" s="1">
        <v>2</v>
      </c>
      <c r="AP60" s="191">
        <f t="shared" si="23"/>
        <v>1</v>
      </c>
      <c r="AQ60" s="13" t="str">
        <f t="shared" si="6"/>
        <v>達成！</v>
      </c>
      <c r="AR60" s="6">
        <v>0</v>
      </c>
      <c r="AS60" s="1">
        <v>0</v>
      </c>
      <c r="AT60" s="9" t="e">
        <f t="shared" si="7"/>
        <v>#DIV/0!</v>
      </c>
      <c r="AU60" s="4">
        <v>0</v>
      </c>
      <c r="AV60" s="1">
        <v>4</v>
      </c>
      <c r="AW60" s="1">
        <v>4</v>
      </c>
      <c r="AX60" s="196">
        <f t="shared" si="97"/>
        <v>1</v>
      </c>
      <c r="AY60" s="4" t="str">
        <f t="shared" si="80"/>
        <v>達成！</v>
      </c>
      <c r="AZ60" s="1">
        <v>1</v>
      </c>
      <c r="BA60" s="1">
        <v>1</v>
      </c>
      <c r="BB60" s="196">
        <f t="shared" si="98"/>
        <v>1</v>
      </c>
      <c r="BC60" s="25" t="str">
        <f t="shared" si="82"/>
        <v>達成！</v>
      </c>
      <c r="BD60" s="132">
        <f t="shared" si="33"/>
        <v>7</v>
      </c>
      <c r="BE60" s="132">
        <f t="shared" si="34"/>
        <v>8</v>
      </c>
      <c r="BF60" s="61">
        <f t="shared" si="35"/>
        <v>0.875</v>
      </c>
      <c r="BG60" s="186" t="str">
        <f t="shared" si="36"/>
        <v>達成！</v>
      </c>
      <c r="BH60" s="161">
        <f t="shared" si="29"/>
        <v>7</v>
      </c>
      <c r="BI60" s="106">
        <f t="shared" si="30"/>
        <v>8</v>
      </c>
      <c r="BJ60" s="162">
        <f t="shared" si="31"/>
        <v>0.875</v>
      </c>
      <c r="BK60" s="163" t="str">
        <f t="shared" si="32"/>
        <v>達成！</v>
      </c>
    </row>
    <row r="61" spans="1:63" ht="18.75" customHeight="1" x14ac:dyDescent="0.4">
      <c r="A61" s="392"/>
      <c r="B61" s="2" t="s">
        <v>97</v>
      </c>
      <c r="C61" s="179" t="s">
        <v>222</v>
      </c>
      <c r="D61" s="253">
        <v>6</v>
      </c>
      <c r="E61" s="253">
        <v>7</v>
      </c>
      <c r="F61" s="244">
        <v>0.8571428571428571</v>
      </c>
      <c r="G61" s="245" t="s">
        <v>170</v>
      </c>
      <c r="H61" s="1"/>
      <c r="I61" s="1"/>
      <c r="J61" s="17"/>
      <c r="K61" s="23"/>
      <c r="L61" s="1"/>
      <c r="M61" s="1"/>
      <c r="N61" s="19"/>
      <c r="O61" s="24"/>
      <c r="P61" s="1"/>
      <c r="Q61" s="1"/>
      <c r="R61" s="16"/>
      <c r="S61" s="23"/>
      <c r="T61" s="1"/>
      <c r="U61" s="1"/>
      <c r="V61" s="16"/>
      <c r="W61" s="4"/>
      <c r="X61" s="1"/>
      <c r="Y61" s="1"/>
      <c r="Z61" s="17"/>
      <c r="AA61" s="23"/>
      <c r="AB61" s="60">
        <f t="shared" si="17"/>
        <v>6</v>
      </c>
      <c r="AC61" s="60">
        <f t="shared" si="18"/>
        <v>7</v>
      </c>
      <c r="AD61" s="123">
        <f t="shared" si="19"/>
        <v>0.8571428571428571</v>
      </c>
      <c r="AE61" s="60" t="str">
        <f t="shared" si="20"/>
        <v>達成！</v>
      </c>
      <c r="AF61" s="1">
        <v>4</v>
      </c>
      <c r="AG61" s="1">
        <v>4</v>
      </c>
      <c r="AH61" s="17">
        <f t="shared" si="95"/>
        <v>1</v>
      </c>
      <c r="AI61" s="23" t="str">
        <f t="shared" si="76"/>
        <v>達成！</v>
      </c>
      <c r="AJ61" s="1">
        <v>1</v>
      </c>
      <c r="AK61" s="1">
        <v>1</v>
      </c>
      <c r="AL61" s="17">
        <f t="shared" si="96"/>
        <v>1</v>
      </c>
      <c r="AM61" s="10" t="str">
        <f t="shared" si="78"/>
        <v>達成！</v>
      </c>
      <c r="AN61" s="12">
        <v>2</v>
      </c>
      <c r="AO61" s="1">
        <v>2</v>
      </c>
      <c r="AP61" s="191">
        <f t="shared" si="23"/>
        <v>1</v>
      </c>
      <c r="AQ61" s="13" t="str">
        <f t="shared" si="6"/>
        <v>達成！</v>
      </c>
      <c r="AR61" s="6">
        <v>3</v>
      </c>
      <c r="AS61" s="1">
        <v>3</v>
      </c>
      <c r="AT61" s="9">
        <f t="shared" si="7"/>
        <v>1</v>
      </c>
      <c r="AU61" s="4" t="e">
        <v>#DIV/0!</v>
      </c>
      <c r="AV61" s="1">
        <v>5</v>
      </c>
      <c r="AW61" s="1">
        <v>5</v>
      </c>
      <c r="AX61" s="196">
        <f t="shared" si="97"/>
        <v>1</v>
      </c>
      <c r="AY61" s="4" t="str">
        <f t="shared" si="80"/>
        <v>達成！</v>
      </c>
      <c r="AZ61" s="1">
        <v>0</v>
      </c>
      <c r="BA61" s="1">
        <v>0</v>
      </c>
      <c r="BB61" s="196" t="e">
        <f t="shared" si="98"/>
        <v>#DIV/0!</v>
      </c>
      <c r="BC61" s="25" t="e">
        <f t="shared" si="82"/>
        <v>#DIV/0!</v>
      </c>
      <c r="BD61" s="132">
        <f t="shared" si="33"/>
        <v>15</v>
      </c>
      <c r="BE61" s="132">
        <f t="shared" si="34"/>
        <v>15</v>
      </c>
      <c r="BF61" s="61">
        <f t="shared" si="35"/>
        <v>1</v>
      </c>
      <c r="BG61" s="186" t="str">
        <f t="shared" si="36"/>
        <v>達成！</v>
      </c>
      <c r="BH61" s="161">
        <f t="shared" si="29"/>
        <v>21</v>
      </c>
      <c r="BI61" s="106">
        <f t="shared" si="30"/>
        <v>22</v>
      </c>
      <c r="BJ61" s="162">
        <f t="shared" si="31"/>
        <v>0.95454545454545459</v>
      </c>
      <c r="BK61" s="163" t="str">
        <f t="shared" si="32"/>
        <v>達成！</v>
      </c>
    </row>
    <row r="62" spans="1:63" ht="18.75" customHeight="1" x14ac:dyDescent="0.4">
      <c r="A62" s="392"/>
      <c r="B62" s="2" t="s">
        <v>99</v>
      </c>
      <c r="C62" s="179" t="s">
        <v>223</v>
      </c>
      <c r="D62" s="253">
        <v>2</v>
      </c>
      <c r="E62" s="253">
        <v>2</v>
      </c>
      <c r="F62" s="244">
        <v>1</v>
      </c>
      <c r="G62" s="245" t="s">
        <v>170</v>
      </c>
      <c r="H62" s="1"/>
      <c r="I62" s="1"/>
      <c r="J62" s="17"/>
      <c r="K62" s="23"/>
      <c r="L62" s="1"/>
      <c r="M62" s="1"/>
      <c r="N62" s="19"/>
      <c r="O62" s="24"/>
      <c r="P62" s="1"/>
      <c r="Q62" s="1"/>
      <c r="R62" s="16"/>
      <c r="S62" s="23"/>
      <c r="T62" s="1"/>
      <c r="U62" s="1"/>
      <c r="V62" s="16"/>
      <c r="W62" s="4"/>
      <c r="X62" s="1"/>
      <c r="Y62" s="1"/>
      <c r="Z62" s="17"/>
      <c r="AA62" s="23"/>
      <c r="AB62" s="60">
        <f t="shared" si="17"/>
        <v>2</v>
      </c>
      <c r="AC62" s="60">
        <f t="shared" si="18"/>
        <v>2</v>
      </c>
      <c r="AD62" s="123">
        <f t="shared" si="19"/>
        <v>1</v>
      </c>
      <c r="AE62" s="60" t="str">
        <f t="shared" si="20"/>
        <v>達成！</v>
      </c>
      <c r="AF62" s="1">
        <v>0</v>
      </c>
      <c r="AG62" s="1">
        <v>1</v>
      </c>
      <c r="AH62" s="17">
        <f t="shared" si="95"/>
        <v>0</v>
      </c>
      <c r="AI62" s="23" t="str">
        <f t="shared" si="76"/>
        <v>　</v>
      </c>
      <c r="AJ62" s="1">
        <v>0</v>
      </c>
      <c r="AK62" s="1">
        <v>0</v>
      </c>
      <c r="AL62" s="17" t="e">
        <f t="shared" si="96"/>
        <v>#DIV/0!</v>
      </c>
      <c r="AM62" s="10" t="e">
        <f t="shared" si="78"/>
        <v>#DIV/0!</v>
      </c>
      <c r="AN62" s="12">
        <v>0</v>
      </c>
      <c r="AO62" s="1">
        <v>0</v>
      </c>
      <c r="AP62" s="191" t="e">
        <f t="shared" si="23"/>
        <v>#DIV/0!</v>
      </c>
      <c r="AQ62" s="13" t="e">
        <f t="shared" si="6"/>
        <v>#DIV/0!</v>
      </c>
      <c r="AR62" s="6">
        <v>0</v>
      </c>
      <c r="AS62" s="1">
        <v>0</v>
      </c>
      <c r="AT62" s="9" t="e">
        <f t="shared" si="7"/>
        <v>#DIV/0!</v>
      </c>
      <c r="AU62" s="4" t="e">
        <v>#DIV/0!</v>
      </c>
      <c r="AV62" s="1">
        <v>5</v>
      </c>
      <c r="AW62" s="1">
        <v>5</v>
      </c>
      <c r="AX62" s="196">
        <f t="shared" si="97"/>
        <v>1</v>
      </c>
      <c r="AY62" s="4" t="str">
        <f t="shared" si="80"/>
        <v>達成！</v>
      </c>
      <c r="AZ62" s="1">
        <v>2</v>
      </c>
      <c r="BA62" s="1">
        <v>2</v>
      </c>
      <c r="BB62" s="196">
        <f t="shared" si="98"/>
        <v>1</v>
      </c>
      <c r="BC62" s="25" t="str">
        <f t="shared" si="82"/>
        <v>達成！</v>
      </c>
      <c r="BD62" s="132">
        <f t="shared" si="33"/>
        <v>7</v>
      </c>
      <c r="BE62" s="132">
        <f t="shared" si="34"/>
        <v>8</v>
      </c>
      <c r="BF62" s="61">
        <f t="shared" si="35"/>
        <v>0.875</v>
      </c>
      <c r="BG62" s="186" t="str">
        <f t="shared" si="36"/>
        <v>達成！</v>
      </c>
      <c r="BH62" s="161">
        <f t="shared" si="29"/>
        <v>9</v>
      </c>
      <c r="BI62" s="106">
        <f t="shared" si="30"/>
        <v>10</v>
      </c>
      <c r="BJ62" s="162">
        <f t="shared" si="31"/>
        <v>0.9</v>
      </c>
      <c r="BK62" s="163" t="str">
        <f t="shared" si="32"/>
        <v>達成！</v>
      </c>
    </row>
    <row r="63" spans="1:63" ht="18.75" customHeight="1" x14ac:dyDescent="0.4">
      <c r="A63" s="392"/>
      <c r="B63" s="2" t="s">
        <v>101</v>
      </c>
      <c r="C63" s="179" t="s">
        <v>224</v>
      </c>
      <c r="D63" s="252">
        <v>1</v>
      </c>
      <c r="E63" s="252">
        <v>1</v>
      </c>
      <c r="F63" s="244">
        <v>1</v>
      </c>
      <c r="G63" s="245" t="s">
        <v>170</v>
      </c>
      <c r="H63" s="1"/>
      <c r="I63" s="1"/>
      <c r="J63" s="17"/>
      <c r="K63" s="23"/>
      <c r="L63" s="1"/>
      <c r="M63" s="1"/>
      <c r="N63" s="19"/>
      <c r="O63" s="24"/>
      <c r="P63" s="1"/>
      <c r="Q63" s="1"/>
      <c r="R63" s="16"/>
      <c r="S63" s="23"/>
      <c r="T63" s="1"/>
      <c r="U63" s="1"/>
      <c r="V63" s="16"/>
      <c r="W63" s="4"/>
      <c r="X63" s="1"/>
      <c r="Y63" s="1"/>
      <c r="Z63" s="17"/>
      <c r="AA63" s="23"/>
      <c r="AB63" s="60">
        <f t="shared" si="17"/>
        <v>1</v>
      </c>
      <c r="AC63" s="60">
        <f t="shared" si="18"/>
        <v>1</v>
      </c>
      <c r="AD63" s="123">
        <f t="shared" si="19"/>
        <v>1</v>
      </c>
      <c r="AE63" s="60" t="str">
        <f t="shared" si="20"/>
        <v>達成！</v>
      </c>
      <c r="AF63" s="1">
        <v>3</v>
      </c>
      <c r="AG63" s="1">
        <v>3</v>
      </c>
      <c r="AH63" s="17">
        <f t="shared" si="95"/>
        <v>1</v>
      </c>
      <c r="AI63" s="23" t="str">
        <f t="shared" si="76"/>
        <v>達成！</v>
      </c>
      <c r="AJ63" s="1">
        <v>0</v>
      </c>
      <c r="AK63" s="1">
        <v>2</v>
      </c>
      <c r="AL63" s="17">
        <f t="shared" si="96"/>
        <v>0</v>
      </c>
      <c r="AM63" s="10" t="str">
        <f t="shared" si="78"/>
        <v>　</v>
      </c>
      <c r="AN63" s="12">
        <v>2</v>
      </c>
      <c r="AO63" s="1">
        <v>2</v>
      </c>
      <c r="AP63" s="191">
        <f t="shared" si="23"/>
        <v>1</v>
      </c>
      <c r="AQ63" s="13" t="str">
        <f t="shared" si="6"/>
        <v>達成！</v>
      </c>
      <c r="AR63" s="6">
        <v>0</v>
      </c>
      <c r="AS63" s="1">
        <v>0</v>
      </c>
      <c r="AT63" s="9" t="e">
        <f t="shared" si="7"/>
        <v>#DIV/0!</v>
      </c>
      <c r="AU63" s="4" t="e">
        <v>#DIV/0!</v>
      </c>
      <c r="AV63" s="1">
        <v>0</v>
      </c>
      <c r="AW63" s="1">
        <v>0</v>
      </c>
      <c r="AX63" s="196" t="e">
        <f t="shared" si="97"/>
        <v>#DIV/0!</v>
      </c>
      <c r="AY63" s="4" t="e">
        <f t="shared" si="80"/>
        <v>#DIV/0!</v>
      </c>
      <c r="AZ63" s="1">
        <v>0</v>
      </c>
      <c r="BA63" s="1">
        <v>0</v>
      </c>
      <c r="BB63" s="196" t="e">
        <f t="shared" si="98"/>
        <v>#DIV/0!</v>
      </c>
      <c r="BC63" s="25" t="e">
        <f t="shared" si="82"/>
        <v>#DIV/0!</v>
      </c>
      <c r="BD63" s="132">
        <f t="shared" si="33"/>
        <v>5</v>
      </c>
      <c r="BE63" s="132">
        <f t="shared" si="34"/>
        <v>7</v>
      </c>
      <c r="BF63" s="61">
        <f t="shared" si="35"/>
        <v>0.7142857142857143</v>
      </c>
      <c r="BG63" s="186" t="str">
        <f t="shared" si="36"/>
        <v>　</v>
      </c>
      <c r="BH63" s="161">
        <f t="shared" si="29"/>
        <v>6</v>
      </c>
      <c r="BI63" s="106">
        <f t="shared" si="30"/>
        <v>8</v>
      </c>
      <c r="BJ63" s="162">
        <f t="shared" si="31"/>
        <v>0.75</v>
      </c>
      <c r="BK63" s="163" t="str">
        <f t="shared" si="32"/>
        <v>　</v>
      </c>
    </row>
    <row r="64" spans="1:63" ht="18.75" customHeight="1" x14ac:dyDescent="0.4">
      <c r="A64" s="392"/>
      <c r="B64" s="2" t="s">
        <v>103</v>
      </c>
      <c r="C64" s="179" t="s">
        <v>225</v>
      </c>
      <c r="D64" s="253">
        <v>2</v>
      </c>
      <c r="E64" s="253">
        <v>2</v>
      </c>
      <c r="F64" s="244">
        <v>1</v>
      </c>
      <c r="G64" s="245" t="s">
        <v>170</v>
      </c>
      <c r="H64" s="1"/>
      <c r="I64" s="1"/>
      <c r="J64" s="17"/>
      <c r="K64" s="23"/>
      <c r="L64" s="1"/>
      <c r="M64" s="1"/>
      <c r="N64" s="19"/>
      <c r="O64" s="24"/>
      <c r="P64" s="1"/>
      <c r="Q64" s="1"/>
      <c r="R64" s="16"/>
      <c r="S64" s="23"/>
      <c r="T64" s="1"/>
      <c r="U64" s="1"/>
      <c r="V64" s="16"/>
      <c r="W64" s="4"/>
      <c r="X64" s="1"/>
      <c r="Y64" s="1"/>
      <c r="Z64" s="17"/>
      <c r="AA64" s="23"/>
      <c r="AB64" s="60">
        <f t="shared" si="17"/>
        <v>2</v>
      </c>
      <c r="AC64" s="60">
        <f t="shared" si="18"/>
        <v>2</v>
      </c>
      <c r="AD64" s="123">
        <f t="shared" si="19"/>
        <v>1</v>
      </c>
      <c r="AE64" s="60" t="str">
        <f t="shared" si="20"/>
        <v>達成！</v>
      </c>
      <c r="AF64" s="1">
        <v>2</v>
      </c>
      <c r="AG64" s="1">
        <v>2</v>
      </c>
      <c r="AH64" s="17">
        <f t="shared" si="95"/>
        <v>1</v>
      </c>
      <c r="AI64" s="23" t="str">
        <f t="shared" si="76"/>
        <v>達成！</v>
      </c>
      <c r="AJ64" s="1">
        <v>0</v>
      </c>
      <c r="AK64" s="1">
        <v>0</v>
      </c>
      <c r="AL64" s="17" t="e">
        <f t="shared" si="96"/>
        <v>#DIV/0!</v>
      </c>
      <c r="AM64" s="10" t="e">
        <f t="shared" si="78"/>
        <v>#DIV/0!</v>
      </c>
      <c r="AN64" s="12">
        <v>1</v>
      </c>
      <c r="AO64" s="1">
        <v>1</v>
      </c>
      <c r="AP64" s="191">
        <f t="shared" si="23"/>
        <v>1</v>
      </c>
      <c r="AQ64" s="13" t="str">
        <f t="shared" si="6"/>
        <v>達成！</v>
      </c>
      <c r="AR64" s="6">
        <v>2</v>
      </c>
      <c r="AS64" s="1">
        <v>2</v>
      </c>
      <c r="AT64" s="9">
        <f t="shared" si="7"/>
        <v>1</v>
      </c>
      <c r="AU64" s="4" t="e">
        <v>#DIV/0!</v>
      </c>
      <c r="AV64" s="1">
        <v>1</v>
      </c>
      <c r="AW64" s="1">
        <v>1</v>
      </c>
      <c r="AX64" s="196">
        <f t="shared" si="97"/>
        <v>1</v>
      </c>
      <c r="AY64" s="4" t="str">
        <f t="shared" si="80"/>
        <v>達成！</v>
      </c>
      <c r="AZ64" s="1">
        <v>1</v>
      </c>
      <c r="BA64" s="1">
        <v>1</v>
      </c>
      <c r="BB64" s="196">
        <f t="shared" si="98"/>
        <v>1</v>
      </c>
      <c r="BC64" s="25" t="str">
        <f t="shared" si="82"/>
        <v>達成！</v>
      </c>
      <c r="BD64" s="132">
        <f t="shared" si="33"/>
        <v>7</v>
      </c>
      <c r="BE64" s="132">
        <f t="shared" si="34"/>
        <v>7</v>
      </c>
      <c r="BF64" s="61">
        <f t="shared" si="35"/>
        <v>1</v>
      </c>
      <c r="BG64" s="186" t="str">
        <f t="shared" si="36"/>
        <v>達成！</v>
      </c>
      <c r="BH64" s="161">
        <f t="shared" si="29"/>
        <v>9</v>
      </c>
      <c r="BI64" s="106">
        <f t="shared" si="30"/>
        <v>9</v>
      </c>
      <c r="BJ64" s="162">
        <f t="shared" si="31"/>
        <v>1</v>
      </c>
      <c r="BK64" s="163" t="str">
        <f t="shared" si="32"/>
        <v>達成！</v>
      </c>
    </row>
    <row r="65" spans="1:63" ht="18.75" customHeight="1" x14ac:dyDescent="0.4">
      <c r="A65" s="392"/>
      <c r="B65" s="1" t="s">
        <v>105</v>
      </c>
      <c r="C65" s="179" t="s">
        <v>226</v>
      </c>
      <c r="D65" s="253">
        <v>6</v>
      </c>
      <c r="E65" s="253">
        <v>6</v>
      </c>
      <c r="F65" s="244">
        <v>1</v>
      </c>
      <c r="G65" s="245" t="s">
        <v>170</v>
      </c>
      <c r="H65" s="1"/>
      <c r="I65" s="1"/>
      <c r="J65" s="17"/>
      <c r="K65" s="23"/>
      <c r="L65" s="1"/>
      <c r="M65" s="1"/>
      <c r="N65" s="19"/>
      <c r="O65" s="24"/>
      <c r="P65" s="1"/>
      <c r="Q65" s="1"/>
      <c r="R65" s="16"/>
      <c r="S65" s="23"/>
      <c r="T65" s="1"/>
      <c r="U65" s="1"/>
      <c r="V65" s="16"/>
      <c r="W65" s="4"/>
      <c r="X65" s="1"/>
      <c r="Y65" s="1"/>
      <c r="Z65" s="17"/>
      <c r="AA65" s="23"/>
      <c r="AB65" s="60">
        <f t="shared" si="17"/>
        <v>6</v>
      </c>
      <c r="AC65" s="60">
        <f t="shared" si="18"/>
        <v>6</v>
      </c>
      <c r="AD65" s="123">
        <f t="shared" si="19"/>
        <v>1</v>
      </c>
      <c r="AE65" s="60" t="str">
        <f t="shared" si="20"/>
        <v>達成！</v>
      </c>
      <c r="AF65" s="1">
        <v>0</v>
      </c>
      <c r="AG65" s="1">
        <v>0</v>
      </c>
      <c r="AH65" s="17" t="e">
        <f t="shared" si="95"/>
        <v>#DIV/0!</v>
      </c>
      <c r="AI65" s="23" t="e">
        <f t="shared" si="76"/>
        <v>#DIV/0!</v>
      </c>
      <c r="AJ65" s="1">
        <v>0</v>
      </c>
      <c r="AK65" s="1">
        <v>0</v>
      </c>
      <c r="AL65" s="17" t="e">
        <f t="shared" si="96"/>
        <v>#DIV/0!</v>
      </c>
      <c r="AM65" s="10" t="e">
        <f t="shared" si="78"/>
        <v>#DIV/0!</v>
      </c>
      <c r="AN65" s="12">
        <v>0</v>
      </c>
      <c r="AO65" s="1">
        <v>0</v>
      </c>
      <c r="AP65" s="191" t="e">
        <f t="shared" si="23"/>
        <v>#DIV/0!</v>
      </c>
      <c r="AQ65" s="13" t="e">
        <f t="shared" si="6"/>
        <v>#DIV/0!</v>
      </c>
      <c r="AR65" s="6">
        <v>0</v>
      </c>
      <c r="AS65" s="1">
        <v>0</v>
      </c>
      <c r="AT65" s="9" t="e">
        <f t="shared" si="7"/>
        <v>#DIV/0!</v>
      </c>
      <c r="AU65" s="4" t="e">
        <v>#DIV/0!</v>
      </c>
      <c r="AV65" s="1">
        <v>0</v>
      </c>
      <c r="AW65" s="1">
        <v>0</v>
      </c>
      <c r="AX65" s="196" t="e">
        <f t="shared" si="97"/>
        <v>#DIV/0!</v>
      </c>
      <c r="AY65" s="4" t="e">
        <f t="shared" si="80"/>
        <v>#DIV/0!</v>
      </c>
      <c r="AZ65" s="1">
        <v>0</v>
      </c>
      <c r="BA65" s="1">
        <v>0</v>
      </c>
      <c r="BB65" s="196" t="e">
        <f t="shared" si="98"/>
        <v>#DIV/0!</v>
      </c>
      <c r="BC65" s="25" t="e">
        <f t="shared" si="82"/>
        <v>#DIV/0!</v>
      </c>
      <c r="BD65" s="132">
        <f t="shared" si="33"/>
        <v>0</v>
      </c>
      <c r="BE65" s="132">
        <f t="shared" si="34"/>
        <v>0</v>
      </c>
      <c r="BF65" s="61" t="e">
        <f t="shared" si="35"/>
        <v>#DIV/0!</v>
      </c>
      <c r="BG65" s="186" t="e">
        <f t="shared" si="36"/>
        <v>#DIV/0!</v>
      </c>
      <c r="BH65" s="161">
        <f t="shared" si="29"/>
        <v>6</v>
      </c>
      <c r="BI65" s="106">
        <f t="shared" si="30"/>
        <v>6</v>
      </c>
      <c r="BJ65" s="162">
        <f t="shared" si="31"/>
        <v>1</v>
      </c>
      <c r="BK65" s="163" t="str">
        <f t="shared" si="32"/>
        <v>達成！</v>
      </c>
    </row>
    <row r="66" spans="1:63" ht="18.75" customHeight="1" x14ac:dyDescent="0.4">
      <c r="A66" s="392"/>
      <c r="B66" s="1" t="s">
        <v>107</v>
      </c>
      <c r="C66" s="179" t="s">
        <v>227</v>
      </c>
      <c r="D66" s="253">
        <v>0</v>
      </c>
      <c r="E66" s="253">
        <v>0</v>
      </c>
      <c r="F66" s="244" t="e">
        <v>#DIV/0!</v>
      </c>
      <c r="G66" s="245" t="e">
        <v>#DIV/0!</v>
      </c>
      <c r="H66" s="1"/>
      <c r="I66" s="1"/>
      <c r="J66" s="17"/>
      <c r="K66" s="23"/>
      <c r="L66" s="1"/>
      <c r="M66" s="1"/>
      <c r="N66" s="19"/>
      <c r="O66" s="24"/>
      <c r="P66" s="1"/>
      <c r="Q66" s="1"/>
      <c r="R66" s="16"/>
      <c r="S66" s="23"/>
      <c r="T66" s="1"/>
      <c r="U66" s="1"/>
      <c r="V66" s="16"/>
      <c r="W66" s="4"/>
      <c r="X66" s="1"/>
      <c r="Y66" s="1"/>
      <c r="Z66" s="17"/>
      <c r="AA66" s="23"/>
      <c r="AB66" s="60">
        <f t="shared" si="17"/>
        <v>0</v>
      </c>
      <c r="AC66" s="60">
        <f t="shared" si="18"/>
        <v>0</v>
      </c>
      <c r="AD66" s="123" t="e">
        <f t="shared" si="19"/>
        <v>#DIV/0!</v>
      </c>
      <c r="AE66" s="60" t="e">
        <f t="shared" si="20"/>
        <v>#DIV/0!</v>
      </c>
      <c r="AF66" s="1">
        <v>1</v>
      </c>
      <c r="AG66" s="1">
        <v>1</v>
      </c>
      <c r="AH66" s="17">
        <f t="shared" si="95"/>
        <v>1</v>
      </c>
      <c r="AI66" s="23" t="str">
        <f t="shared" si="76"/>
        <v>達成！</v>
      </c>
      <c r="AJ66" s="1">
        <v>2</v>
      </c>
      <c r="AK66" s="1">
        <v>2</v>
      </c>
      <c r="AL66" s="17">
        <f t="shared" si="96"/>
        <v>1</v>
      </c>
      <c r="AM66" s="10" t="str">
        <f t="shared" si="78"/>
        <v>達成！</v>
      </c>
      <c r="AN66" s="12">
        <v>1</v>
      </c>
      <c r="AO66" s="1">
        <v>1</v>
      </c>
      <c r="AP66" s="191">
        <f t="shared" si="23"/>
        <v>1</v>
      </c>
      <c r="AQ66" s="13" t="str">
        <f t="shared" si="6"/>
        <v>達成！</v>
      </c>
      <c r="AR66" s="6">
        <v>0</v>
      </c>
      <c r="AS66" s="1">
        <v>0</v>
      </c>
      <c r="AT66" s="9" t="e">
        <f t="shared" si="7"/>
        <v>#DIV/0!</v>
      </c>
      <c r="AU66" s="4" t="e">
        <v>#DIV/0!</v>
      </c>
      <c r="AV66" s="1">
        <v>0</v>
      </c>
      <c r="AW66" s="1">
        <v>0</v>
      </c>
      <c r="AX66" s="196" t="e">
        <f t="shared" si="97"/>
        <v>#DIV/0!</v>
      </c>
      <c r="AY66" s="4" t="e">
        <f t="shared" si="80"/>
        <v>#DIV/0!</v>
      </c>
      <c r="AZ66" s="1">
        <v>1</v>
      </c>
      <c r="BA66" s="1">
        <v>1</v>
      </c>
      <c r="BB66" s="196">
        <f t="shared" si="98"/>
        <v>1</v>
      </c>
      <c r="BC66" s="25" t="str">
        <f t="shared" si="82"/>
        <v>達成！</v>
      </c>
      <c r="BD66" s="132">
        <f t="shared" si="33"/>
        <v>5</v>
      </c>
      <c r="BE66" s="132">
        <f t="shared" si="34"/>
        <v>5</v>
      </c>
      <c r="BF66" s="61">
        <f t="shared" si="35"/>
        <v>1</v>
      </c>
      <c r="BG66" s="186" t="str">
        <f t="shared" si="36"/>
        <v>達成！</v>
      </c>
      <c r="BH66" s="161">
        <f t="shared" si="29"/>
        <v>5</v>
      </c>
      <c r="BI66" s="106">
        <f t="shared" si="30"/>
        <v>5</v>
      </c>
      <c r="BJ66" s="162">
        <f t="shared" si="31"/>
        <v>1</v>
      </c>
      <c r="BK66" s="163" t="str">
        <f t="shared" si="32"/>
        <v>達成！</v>
      </c>
    </row>
    <row r="67" spans="1:63" ht="18.75" customHeight="1" x14ac:dyDescent="0.4">
      <c r="A67" s="392"/>
      <c r="B67" s="2" t="s">
        <v>109</v>
      </c>
      <c r="C67" s="179" t="s">
        <v>228</v>
      </c>
      <c r="D67" s="252">
        <v>0</v>
      </c>
      <c r="E67" s="252">
        <v>0</v>
      </c>
      <c r="F67" s="244" t="e">
        <v>#DIV/0!</v>
      </c>
      <c r="G67" s="245" t="e">
        <v>#DIV/0!</v>
      </c>
      <c r="H67" s="1"/>
      <c r="I67" s="1"/>
      <c r="J67" s="17"/>
      <c r="K67" s="23"/>
      <c r="L67" s="1"/>
      <c r="M67" s="1"/>
      <c r="N67" s="19"/>
      <c r="O67" s="24"/>
      <c r="P67" s="1"/>
      <c r="Q67" s="1"/>
      <c r="R67" s="16"/>
      <c r="S67" s="23"/>
      <c r="T67" s="1"/>
      <c r="U67" s="1"/>
      <c r="V67" s="16"/>
      <c r="W67" s="4"/>
      <c r="X67" s="1"/>
      <c r="Y67" s="1"/>
      <c r="Z67" s="17"/>
      <c r="AA67" s="23"/>
      <c r="AB67" s="60">
        <f t="shared" si="17"/>
        <v>0</v>
      </c>
      <c r="AC67" s="60">
        <f t="shared" si="18"/>
        <v>0</v>
      </c>
      <c r="AD67" s="123" t="e">
        <f t="shared" si="19"/>
        <v>#DIV/0!</v>
      </c>
      <c r="AE67" s="60" t="e">
        <f t="shared" si="20"/>
        <v>#DIV/0!</v>
      </c>
      <c r="AF67" s="1">
        <v>0</v>
      </c>
      <c r="AG67" s="1">
        <v>0</v>
      </c>
      <c r="AH67" s="17" t="e">
        <f t="shared" si="95"/>
        <v>#DIV/0!</v>
      </c>
      <c r="AI67" s="23" t="e">
        <f t="shared" si="76"/>
        <v>#DIV/0!</v>
      </c>
      <c r="AJ67" s="1">
        <v>0</v>
      </c>
      <c r="AK67" s="1">
        <v>0</v>
      </c>
      <c r="AL67" s="17" t="e">
        <f t="shared" si="96"/>
        <v>#DIV/0!</v>
      </c>
      <c r="AM67" s="10" t="e">
        <f t="shared" si="78"/>
        <v>#DIV/0!</v>
      </c>
      <c r="AN67" s="12">
        <v>0</v>
      </c>
      <c r="AO67" s="1">
        <v>0</v>
      </c>
      <c r="AP67" s="191" t="e">
        <f t="shared" ref="AP67:AP92" si="119">AN67/AO67</f>
        <v>#DIV/0!</v>
      </c>
      <c r="AQ67" s="13" t="e">
        <f t="shared" ref="AQ67:AQ92" si="120">IF(AP67&gt;=0.85,"達成！","　")</f>
        <v>#DIV/0!</v>
      </c>
      <c r="AR67" s="6">
        <v>0</v>
      </c>
      <c r="AS67" s="1">
        <v>0</v>
      </c>
      <c r="AT67" s="9" t="e">
        <f t="shared" ref="AT67:AT92" si="121">AR67/AS67</f>
        <v>#DIV/0!</v>
      </c>
      <c r="AU67" s="4" t="e">
        <v>#DIV/0!</v>
      </c>
      <c r="AV67" s="1">
        <v>0</v>
      </c>
      <c r="AW67" s="1">
        <v>2</v>
      </c>
      <c r="AX67" s="196">
        <f t="shared" si="97"/>
        <v>0</v>
      </c>
      <c r="AY67" s="4" t="str">
        <f t="shared" si="80"/>
        <v>　</v>
      </c>
      <c r="AZ67" s="1">
        <v>1</v>
      </c>
      <c r="BA67" s="1">
        <v>5</v>
      </c>
      <c r="BB67" s="196">
        <f t="shared" si="98"/>
        <v>0.2</v>
      </c>
      <c r="BC67" s="25" t="str">
        <f t="shared" si="82"/>
        <v>　</v>
      </c>
      <c r="BD67" s="132">
        <f t="shared" si="33"/>
        <v>1</v>
      </c>
      <c r="BE67" s="132">
        <f t="shared" si="34"/>
        <v>7</v>
      </c>
      <c r="BF67" s="61">
        <f t="shared" si="35"/>
        <v>0.14285714285714285</v>
      </c>
      <c r="BG67" s="186" t="str">
        <f t="shared" si="36"/>
        <v>　</v>
      </c>
      <c r="BH67" s="161">
        <f t="shared" si="29"/>
        <v>1</v>
      </c>
      <c r="BI67" s="106">
        <f t="shared" si="30"/>
        <v>7</v>
      </c>
      <c r="BJ67" s="162">
        <f t="shared" si="31"/>
        <v>0.14285714285714285</v>
      </c>
      <c r="BK67" s="163" t="str">
        <f t="shared" si="32"/>
        <v>　</v>
      </c>
    </row>
    <row r="68" spans="1:63" ht="18.75" customHeight="1" x14ac:dyDescent="0.4">
      <c r="A68" s="392"/>
      <c r="B68" s="1" t="s">
        <v>111</v>
      </c>
      <c r="C68" s="179" t="s">
        <v>229</v>
      </c>
      <c r="D68" s="253">
        <v>4</v>
      </c>
      <c r="E68" s="253">
        <v>4</v>
      </c>
      <c r="F68" s="244">
        <v>1</v>
      </c>
      <c r="G68" s="245" t="s">
        <v>170</v>
      </c>
      <c r="H68" s="1"/>
      <c r="I68" s="1"/>
      <c r="J68" s="17"/>
      <c r="K68" s="23"/>
      <c r="L68" s="1"/>
      <c r="M68" s="1"/>
      <c r="N68" s="19"/>
      <c r="O68" s="24"/>
      <c r="P68" s="1"/>
      <c r="Q68" s="1"/>
      <c r="R68" s="16"/>
      <c r="S68" s="23"/>
      <c r="T68" s="1"/>
      <c r="U68" s="1"/>
      <c r="V68" s="16"/>
      <c r="W68" s="4"/>
      <c r="X68" s="1"/>
      <c r="Y68" s="1"/>
      <c r="Z68" s="17"/>
      <c r="AA68" s="23"/>
      <c r="AB68" s="60">
        <f t="shared" si="17"/>
        <v>4</v>
      </c>
      <c r="AC68" s="60">
        <f t="shared" si="18"/>
        <v>4</v>
      </c>
      <c r="AD68" s="123">
        <f t="shared" si="19"/>
        <v>1</v>
      </c>
      <c r="AE68" s="60" t="str">
        <f t="shared" si="20"/>
        <v>達成！</v>
      </c>
      <c r="AF68" s="1">
        <v>0</v>
      </c>
      <c r="AG68" s="1">
        <v>0</v>
      </c>
      <c r="AH68" s="17" t="e">
        <f t="shared" si="95"/>
        <v>#DIV/0!</v>
      </c>
      <c r="AI68" s="23" t="e">
        <f t="shared" si="76"/>
        <v>#DIV/0!</v>
      </c>
      <c r="AJ68" s="1">
        <v>0</v>
      </c>
      <c r="AK68" s="1">
        <v>0</v>
      </c>
      <c r="AL68" s="17" t="e">
        <f t="shared" si="96"/>
        <v>#DIV/0!</v>
      </c>
      <c r="AM68" s="10" t="e">
        <f t="shared" si="78"/>
        <v>#DIV/0!</v>
      </c>
      <c r="AN68" s="12">
        <v>1</v>
      </c>
      <c r="AO68" s="1">
        <v>1</v>
      </c>
      <c r="AP68" s="191">
        <f t="shared" si="119"/>
        <v>1</v>
      </c>
      <c r="AQ68" s="13" t="str">
        <f t="shared" si="120"/>
        <v>達成！</v>
      </c>
      <c r="AR68" s="6">
        <v>0</v>
      </c>
      <c r="AS68" s="1">
        <v>0</v>
      </c>
      <c r="AT68" s="9" t="e">
        <f t="shared" si="121"/>
        <v>#DIV/0!</v>
      </c>
      <c r="AU68" s="4" t="e">
        <v>#DIV/0!</v>
      </c>
      <c r="AV68" s="1">
        <v>0</v>
      </c>
      <c r="AW68" s="1">
        <v>0</v>
      </c>
      <c r="AX68" s="196" t="e">
        <f t="shared" si="97"/>
        <v>#DIV/0!</v>
      </c>
      <c r="AY68" s="4" t="e">
        <f t="shared" si="80"/>
        <v>#DIV/0!</v>
      </c>
      <c r="AZ68" s="1">
        <v>0</v>
      </c>
      <c r="BA68" s="1">
        <v>0</v>
      </c>
      <c r="BB68" s="196" t="e">
        <f t="shared" si="98"/>
        <v>#DIV/0!</v>
      </c>
      <c r="BC68" s="25" t="e">
        <f t="shared" si="82"/>
        <v>#DIV/0!</v>
      </c>
      <c r="BD68" s="132">
        <f t="shared" si="33"/>
        <v>1</v>
      </c>
      <c r="BE68" s="132">
        <f t="shared" si="34"/>
        <v>1</v>
      </c>
      <c r="BF68" s="61">
        <f t="shared" si="35"/>
        <v>1</v>
      </c>
      <c r="BG68" s="186" t="str">
        <f t="shared" si="36"/>
        <v>達成！</v>
      </c>
      <c r="BH68" s="161">
        <f t="shared" si="29"/>
        <v>5</v>
      </c>
      <c r="BI68" s="106">
        <f t="shared" si="30"/>
        <v>5</v>
      </c>
      <c r="BJ68" s="162">
        <f t="shared" si="31"/>
        <v>1</v>
      </c>
      <c r="BK68" s="163" t="str">
        <f t="shared" si="32"/>
        <v>達成！</v>
      </c>
    </row>
    <row r="69" spans="1:63" ht="19.5" customHeight="1" x14ac:dyDescent="0.4">
      <c r="A69" s="392"/>
      <c r="B69" s="2" t="s">
        <v>113</v>
      </c>
      <c r="C69" s="179" t="s">
        <v>230</v>
      </c>
      <c r="D69" s="253">
        <v>3</v>
      </c>
      <c r="E69" s="253">
        <v>5</v>
      </c>
      <c r="F69" s="244">
        <v>0.6</v>
      </c>
      <c r="G69" s="245" t="s">
        <v>239</v>
      </c>
      <c r="H69" s="1"/>
      <c r="I69" s="1"/>
      <c r="J69" s="17"/>
      <c r="K69" s="23"/>
      <c r="L69" s="1"/>
      <c r="M69" s="1"/>
      <c r="N69" s="19"/>
      <c r="O69" s="24"/>
      <c r="P69" s="1"/>
      <c r="Q69" s="1"/>
      <c r="R69" s="16"/>
      <c r="S69" s="23"/>
      <c r="T69" s="1"/>
      <c r="U69" s="1"/>
      <c r="V69" s="16"/>
      <c r="W69" s="4"/>
      <c r="X69" s="1"/>
      <c r="Y69" s="1"/>
      <c r="Z69" s="17"/>
      <c r="AA69" s="23"/>
      <c r="AB69" s="60">
        <f t="shared" si="17"/>
        <v>3</v>
      </c>
      <c r="AC69" s="60">
        <f t="shared" si="18"/>
        <v>5</v>
      </c>
      <c r="AD69" s="123">
        <f t="shared" si="19"/>
        <v>0.6</v>
      </c>
      <c r="AE69" s="60" t="str">
        <f t="shared" si="20"/>
        <v>　</v>
      </c>
      <c r="AF69" s="1">
        <v>0</v>
      </c>
      <c r="AG69" s="1">
        <v>0</v>
      </c>
      <c r="AH69" s="17" t="e">
        <f t="shared" si="95"/>
        <v>#DIV/0!</v>
      </c>
      <c r="AI69" s="23" t="e">
        <f t="shared" si="76"/>
        <v>#DIV/0!</v>
      </c>
      <c r="AJ69" s="1">
        <v>0</v>
      </c>
      <c r="AK69" s="1">
        <v>0</v>
      </c>
      <c r="AL69" s="17" t="e">
        <f t="shared" si="96"/>
        <v>#DIV/0!</v>
      </c>
      <c r="AM69" s="10" t="e">
        <f t="shared" si="78"/>
        <v>#DIV/0!</v>
      </c>
      <c r="AN69" s="12">
        <v>0</v>
      </c>
      <c r="AO69" s="1">
        <v>0</v>
      </c>
      <c r="AP69" s="191" t="e">
        <f t="shared" si="119"/>
        <v>#DIV/0!</v>
      </c>
      <c r="AQ69" s="13" t="e">
        <f t="shared" si="120"/>
        <v>#DIV/0!</v>
      </c>
      <c r="AR69" s="6">
        <v>0</v>
      </c>
      <c r="AS69" s="1">
        <v>0</v>
      </c>
      <c r="AT69" s="9" t="e">
        <f t="shared" si="121"/>
        <v>#DIV/0!</v>
      </c>
      <c r="AU69" s="4" t="e">
        <v>#DIV/0!</v>
      </c>
      <c r="AV69" s="1">
        <v>0</v>
      </c>
      <c r="AW69" s="1">
        <v>0</v>
      </c>
      <c r="AX69" s="196" t="e">
        <f t="shared" si="97"/>
        <v>#DIV/0!</v>
      </c>
      <c r="AY69" s="4" t="e">
        <f t="shared" si="80"/>
        <v>#DIV/0!</v>
      </c>
      <c r="AZ69" s="1">
        <v>0</v>
      </c>
      <c r="BA69" s="1">
        <v>0</v>
      </c>
      <c r="BB69" s="196" t="e">
        <f t="shared" si="98"/>
        <v>#DIV/0!</v>
      </c>
      <c r="BC69" s="25" t="e">
        <f t="shared" si="82"/>
        <v>#DIV/0!</v>
      </c>
      <c r="BD69" s="132">
        <f t="shared" si="33"/>
        <v>0</v>
      </c>
      <c r="BE69" s="132">
        <f t="shared" si="34"/>
        <v>0</v>
      </c>
      <c r="BF69" s="61" t="e">
        <f t="shared" si="35"/>
        <v>#DIV/0!</v>
      </c>
      <c r="BG69" s="186" t="e">
        <f t="shared" si="36"/>
        <v>#DIV/0!</v>
      </c>
      <c r="BH69" s="161">
        <f t="shared" si="29"/>
        <v>3</v>
      </c>
      <c r="BI69" s="106">
        <f t="shared" si="30"/>
        <v>5</v>
      </c>
      <c r="BJ69" s="162">
        <f t="shared" si="31"/>
        <v>0.6</v>
      </c>
      <c r="BK69" s="163" t="str">
        <f t="shared" si="32"/>
        <v>　</v>
      </c>
    </row>
    <row r="70" spans="1:63" x14ac:dyDescent="0.4">
      <c r="A70" s="392"/>
      <c r="B70" s="2" t="s">
        <v>115</v>
      </c>
      <c r="C70" s="179" t="s">
        <v>231</v>
      </c>
      <c r="D70" s="252">
        <v>1</v>
      </c>
      <c r="E70" s="252">
        <v>1</v>
      </c>
      <c r="F70" s="244">
        <v>1</v>
      </c>
      <c r="G70" s="245" t="s">
        <v>170</v>
      </c>
      <c r="H70" s="1"/>
      <c r="I70" s="1"/>
      <c r="J70" s="17"/>
      <c r="K70" s="23"/>
      <c r="L70" s="1"/>
      <c r="M70" s="1"/>
      <c r="N70" s="19"/>
      <c r="O70" s="24"/>
      <c r="P70" s="1"/>
      <c r="Q70" s="1"/>
      <c r="R70" s="16"/>
      <c r="S70" s="23"/>
      <c r="T70" s="1"/>
      <c r="U70" s="1"/>
      <c r="V70" s="16"/>
      <c r="W70" s="4"/>
      <c r="X70" s="1"/>
      <c r="Y70" s="1"/>
      <c r="Z70" s="17"/>
      <c r="AA70" s="23"/>
      <c r="AB70" s="60">
        <f t="shared" si="17"/>
        <v>1</v>
      </c>
      <c r="AC70" s="60">
        <f t="shared" si="18"/>
        <v>1</v>
      </c>
      <c r="AD70" s="123">
        <f t="shared" si="19"/>
        <v>1</v>
      </c>
      <c r="AE70" s="60" t="str">
        <f t="shared" si="20"/>
        <v>達成！</v>
      </c>
      <c r="AF70" s="1">
        <v>0</v>
      </c>
      <c r="AG70" s="1">
        <v>2</v>
      </c>
      <c r="AH70" s="17">
        <f t="shared" si="95"/>
        <v>0</v>
      </c>
      <c r="AI70" s="23" t="str">
        <f t="shared" si="76"/>
        <v>　</v>
      </c>
      <c r="AJ70" s="1">
        <v>0</v>
      </c>
      <c r="AK70" s="1">
        <v>0</v>
      </c>
      <c r="AL70" s="17" t="e">
        <f t="shared" si="96"/>
        <v>#DIV/0!</v>
      </c>
      <c r="AM70" s="10" t="e">
        <f t="shared" si="78"/>
        <v>#DIV/0!</v>
      </c>
      <c r="AN70" s="12">
        <v>0</v>
      </c>
      <c r="AO70" s="1">
        <v>5</v>
      </c>
      <c r="AP70" s="191">
        <f t="shared" si="119"/>
        <v>0</v>
      </c>
      <c r="AQ70" s="13" t="str">
        <f t="shared" si="120"/>
        <v>　</v>
      </c>
      <c r="AR70" s="6">
        <v>0</v>
      </c>
      <c r="AS70" s="1">
        <v>6</v>
      </c>
      <c r="AT70" s="9">
        <f t="shared" si="121"/>
        <v>0</v>
      </c>
      <c r="AU70" s="4" t="s">
        <v>169</v>
      </c>
      <c r="AV70" s="1">
        <v>0</v>
      </c>
      <c r="AW70" s="1">
        <v>0</v>
      </c>
      <c r="AX70" s="196" t="e">
        <f t="shared" si="97"/>
        <v>#DIV/0!</v>
      </c>
      <c r="AY70" s="4" t="e">
        <f t="shared" si="80"/>
        <v>#DIV/0!</v>
      </c>
      <c r="AZ70" s="1">
        <v>0</v>
      </c>
      <c r="BA70" s="1">
        <v>1</v>
      </c>
      <c r="BB70" s="196">
        <f t="shared" si="98"/>
        <v>0</v>
      </c>
      <c r="BC70" s="25" t="str">
        <f t="shared" si="82"/>
        <v>　</v>
      </c>
      <c r="BD70" s="132">
        <f t="shared" si="33"/>
        <v>0</v>
      </c>
      <c r="BE70" s="132">
        <f t="shared" si="34"/>
        <v>14</v>
      </c>
      <c r="BF70" s="61">
        <f t="shared" si="35"/>
        <v>0</v>
      </c>
      <c r="BG70" s="186" t="str">
        <f t="shared" si="36"/>
        <v>　</v>
      </c>
      <c r="BH70" s="161">
        <f t="shared" si="29"/>
        <v>1</v>
      </c>
      <c r="BI70" s="106">
        <f t="shared" si="30"/>
        <v>15</v>
      </c>
      <c r="BJ70" s="162">
        <f t="shared" si="31"/>
        <v>6.6666666666666666E-2</v>
      </c>
      <c r="BK70" s="163" t="str">
        <f t="shared" si="32"/>
        <v>　</v>
      </c>
    </row>
    <row r="71" spans="1:63" ht="19.5" thickBot="1" x14ac:dyDescent="0.45">
      <c r="A71" s="392"/>
      <c r="B71" s="2" t="s">
        <v>191</v>
      </c>
      <c r="C71" s="179" t="s">
        <v>232</v>
      </c>
      <c r="D71" s="252">
        <v>0</v>
      </c>
      <c r="E71" s="252">
        <v>0</v>
      </c>
      <c r="F71" s="244" t="e">
        <v>#DIV/0!</v>
      </c>
      <c r="G71" s="245" t="e">
        <v>#DIV/0!</v>
      </c>
      <c r="H71" s="1"/>
      <c r="I71" s="1"/>
      <c r="J71" s="17"/>
      <c r="K71" s="23"/>
      <c r="L71" s="1"/>
      <c r="M71" s="1"/>
      <c r="N71" s="19"/>
      <c r="O71" s="24"/>
      <c r="P71" s="1"/>
      <c r="Q71" s="1"/>
      <c r="R71" s="16"/>
      <c r="S71" s="23"/>
      <c r="T71" s="1"/>
      <c r="U71" s="1"/>
      <c r="V71" s="16"/>
      <c r="W71" s="4"/>
      <c r="X71" s="1"/>
      <c r="Y71" s="1"/>
      <c r="Z71" s="17"/>
      <c r="AA71" s="23"/>
      <c r="AB71" s="60">
        <f t="shared" si="17"/>
        <v>0</v>
      </c>
      <c r="AC71" s="60">
        <f t="shared" si="18"/>
        <v>0</v>
      </c>
      <c r="AD71" s="123" t="e">
        <f t="shared" si="19"/>
        <v>#DIV/0!</v>
      </c>
      <c r="AE71" s="60" t="e">
        <f t="shared" si="20"/>
        <v>#DIV/0!</v>
      </c>
      <c r="AF71" s="1">
        <v>0</v>
      </c>
      <c r="AG71" s="1">
        <v>1</v>
      </c>
      <c r="AH71" s="17">
        <f t="shared" si="95"/>
        <v>0</v>
      </c>
      <c r="AI71" s="23" t="str">
        <f t="shared" si="76"/>
        <v>　</v>
      </c>
      <c r="AJ71" s="1">
        <v>0</v>
      </c>
      <c r="AK71" s="1">
        <v>3</v>
      </c>
      <c r="AL71" s="17">
        <f t="shared" si="96"/>
        <v>0</v>
      </c>
      <c r="AM71" s="10" t="str">
        <f t="shared" si="78"/>
        <v>　</v>
      </c>
      <c r="AN71" s="12">
        <v>0</v>
      </c>
      <c r="AO71" s="1">
        <v>3</v>
      </c>
      <c r="AP71" s="191">
        <f t="shared" si="119"/>
        <v>0</v>
      </c>
      <c r="AQ71" s="13" t="str">
        <f t="shared" si="120"/>
        <v>　</v>
      </c>
      <c r="AR71" s="6">
        <v>0</v>
      </c>
      <c r="AS71" s="1">
        <v>4</v>
      </c>
      <c r="AT71" s="9">
        <f t="shared" si="121"/>
        <v>0</v>
      </c>
      <c r="AU71" s="4" t="s">
        <v>169</v>
      </c>
      <c r="AV71" s="1">
        <v>0</v>
      </c>
      <c r="AW71" s="1">
        <v>1</v>
      </c>
      <c r="AX71" s="196">
        <f t="shared" si="97"/>
        <v>0</v>
      </c>
      <c r="AY71" s="4" t="str">
        <f t="shared" si="80"/>
        <v>　</v>
      </c>
      <c r="AZ71" s="1">
        <v>0</v>
      </c>
      <c r="BA71" s="1">
        <v>1</v>
      </c>
      <c r="BB71" s="196">
        <f t="shared" si="98"/>
        <v>0</v>
      </c>
      <c r="BC71" s="25" t="str">
        <f t="shared" si="82"/>
        <v>　</v>
      </c>
      <c r="BD71" s="132">
        <f t="shared" si="33"/>
        <v>0</v>
      </c>
      <c r="BE71" s="132">
        <f t="shared" si="34"/>
        <v>13</v>
      </c>
      <c r="BF71" s="61">
        <f t="shared" si="35"/>
        <v>0</v>
      </c>
      <c r="BG71" s="186" t="str">
        <f t="shared" si="36"/>
        <v>　</v>
      </c>
      <c r="BH71" s="161">
        <f t="shared" si="29"/>
        <v>0</v>
      </c>
      <c r="BI71" s="106">
        <f t="shared" si="30"/>
        <v>13</v>
      </c>
      <c r="BJ71" s="162">
        <f t="shared" si="31"/>
        <v>0</v>
      </c>
      <c r="BK71" s="163" t="str">
        <f t="shared" si="32"/>
        <v>　</v>
      </c>
    </row>
    <row r="72" spans="1:63" x14ac:dyDescent="0.4">
      <c r="A72" s="385" t="s">
        <v>117</v>
      </c>
      <c r="B72" s="150" t="s">
        <v>118</v>
      </c>
      <c r="C72" s="227" t="s">
        <v>119</v>
      </c>
      <c r="D72" s="253">
        <v>0</v>
      </c>
      <c r="E72" s="253">
        <v>3</v>
      </c>
      <c r="F72" s="244">
        <v>0</v>
      </c>
      <c r="G72" s="245" t="s">
        <v>239</v>
      </c>
      <c r="H72" s="1"/>
      <c r="I72" s="1"/>
      <c r="J72" s="17"/>
      <c r="K72" s="23"/>
      <c r="L72" s="1"/>
      <c r="M72" s="1"/>
      <c r="N72" s="19"/>
      <c r="O72" s="24"/>
      <c r="P72" s="1"/>
      <c r="Q72" s="1"/>
      <c r="R72" s="16"/>
      <c r="S72" s="23"/>
      <c r="T72" s="1"/>
      <c r="U72" s="1"/>
      <c r="V72" s="16"/>
      <c r="W72" s="4"/>
      <c r="X72" s="1"/>
      <c r="Y72" s="1"/>
      <c r="Z72" s="17"/>
      <c r="AA72" s="23"/>
      <c r="AB72" s="60">
        <f t="shared" si="17"/>
        <v>0</v>
      </c>
      <c r="AC72" s="60">
        <f t="shared" si="18"/>
        <v>3</v>
      </c>
      <c r="AD72" s="123">
        <f t="shared" si="19"/>
        <v>0</v>
      </c>
      <c r="AE72" s="60" t="str">
        <f t="shared" si="20"/>
        <v>　</v>
      </c>
      <c r="AF72" s="1">
        <v>0</v>
      </c>
      <c r="AG72" s="1">
        <v>5</v>
      </c>
      <c r="AH72" s="17">
        <f t="shared" si="95"/>
        <v>0</v>
      </c>
      <c r="AI72" s="23" t="str">
        <f t="shared" si="76"/>
        <v>　</v>
      </c>
      <c r="AJ72" s="1">
        <v>0</v>
      </c>
      <c r="AK72" s="1">
        <v>3</v>
      </c>
      <c r="AL72" s="17">
        <f t="shared" si="96"/>
        <v>0</v>
      </c>
      <c r="AM72" s="10" t="str">
        <f t="shared" si="78"/>
        <v>　</v>
      </c>
      <c r="AN72" s="12">
        <v>0</v>
      </c>
      <c r="AO72" s="1">
        <v>3</v>
      </c>
      <c r="AP72" s="191">
        <f t="shared" si="119"/>
        <v>0</v>
      </c>
      <c r="AQ72" s="13" t="str">
        <f t="shared" si="120"/>
        <v>　</v>
      </c>
      <c r="AR72" s="6">
        <v>0</v>
      </c>
      <c r="AS72" s="1">
        <v>2</v>
      </c>
      <c r="AT72" s="9">
        <f t="shared" si="121"/>
        <v>0</v>
      </c>
      <c r="AU72" s="4" t="s">
        <v>169</v>
      </c>
      <c r="AV72" s="1">
        <v>0</v>
      </c>
      <c r="AW72" s="1">
        <v>3</v>
      </c>
      <c r="AX72" s="196">
        <f t="shared" si="97"/>
        <v>0</v>
      </c>
      <c r="AY72" s="4" t="str">
        <f t="shared" si="80"/>
        <v>　</v>
      </c>
      <c r="AZ72" s="1">
        <v>0</v>
      </c>
      <c r="BA72" s="1">
        <v>1</v>
      </c>
      <c r="BB72" s="196">
        <f t="shared" si="98"/>
        <v>0</v>
      </c>
      <c r="BC72" s="25" t="str">
        <f t="shared" si="82"/>
        <v>　</v>
      </c>
      <c r="BD72" s="132">
        <f t="shared" si="33"/>
        <v>0</v>
      </c>
      <c r="BE72" s="132">
        <f t="shared" si="34"/>
        <v>17</v>
      </c>
      <c r="BF72" s="61">
        <f t="shared" si="35"/>
        <v>0</v>
      </c>
      <c r="BG72" s="186" t="str">
        <f t="shared" si="36"/>
        <v>　</v>
      </c>
      <c r="BH72" s="161">
        <f t="shared" si="29"/>
        <v>0</v>
      </c>
      <c r="BI72" s="106">
        <f t="shared" si="30"/>
        <v>20</v>
      </c>
      <c r="BJ72" s="162">
        <f t="shared" si="31"/>
        <v>0</v>
      </c>
      <c r="BK72" s="163" t="str">
        <f t="shared" si="32"/>
        <v>　</v>
      </c>
    </row>
    <row r="73" spans="1:63" x14ac:dyDescent="0.4">
      <c r="A73" s="386"/>
      <c r="B73" s="2" t="s">
        <v>120</v>
      </c>
      <c r="C73" s="179" t="s">
        <v>121</v>
      </c>
      <c r="D73" s="253">
        <v>0</v>
      </c>
      <c r="E73" s="253">
        <v>2</v>
      </c>
      <c r="F73" s="244">
        <v>0</v>
      </c>
      <c r="G73" s="245" t="s">
        <v>239</v>
      </c>
      <c r="H73" s="1"/>
      <c r="I73" s="1"/>
      <c r="J73" s="17"/>
      <c r="K73" s="23"/>
      <c r="L73" s="1"/>
      <c r="M73" s="1"/>
      <c r="N73" s="19"/>
      <c r="O73" s="24"/>
      <c r="P73" s="1"/>
      <c r="Q73" s="1"/>
      <c r="R73" s="16"/>
      <c r="S73" s="23"/>
      <c r="T73" s="1"/>
      <c r="U73" s="1"/>
      <c r="V73" s="16"/>
      <c r="W73" s="4"/>
      <c r="X73" s="1"/>
      <c r="Y73" s="1"/>
      <c r="Z73" s="17"/>
      <c r="AA73" s="23"/>
      <c r="AB73" s="60">
        <f t="shared" ref="AB73:AB92" si="122">D73+H73+L73+P73+T73+X73</f>
        <v>0</v>
      </c>
      <c r="AC73" s="60">
        <f t="shared" ref="AC73:AC92" si="123">E73+I73+M73+Q73+U73+Y73</f>
        <v>2</v>
      </c>
      <c r="AD73" s="123">
        <f t="shared" ref="AD73:AD92" si="124">AB73/AC73</f>
        <v>0</v>
      </c>
      <c r="AE73" s="60" t="str">
        <f t="shared" ref="AE73:AE92" si="125">IF(AD73&gt;=0.85,"達成！","　")</f>
        <v>　</v>
      </c>
      <c r="AF73" s="1">
        <v>23</v>
      </c>
      <c r="AG73" s="1">
        <v>24</v>
      </c>
      <c r="AH73" s="17">
        <f t="shared" si="95"/>
        <v>0.95833333333333337</v>
      </c>
      <c r="AI73" s="23" t="str">
        <f t="shared" si="76"/>
        <v>達成！</v>
      </c>
      <c r="AJ73" s="1">
        <v>18</v>
      </c>
      <c r="AK73" s="1">
        <v>18</v>
      </c>
      <c r="AL73" s="17">
        <f t="shared" si="96"/>
        <v>1</v>
      </c>
      <c r="AM73" s="10" t="str">
        <f t="shared" si="78"/>
        <v>達成！</v>
      </c>
      <c r="AN73" s="12">
        <v>13</v>
      </c>
      <c r="AO73" s="1">
        <v>15</v>
      </c>
      <c r="AP73" s="191">
        <f t="shared" si="119"/>
        <v>0.8666666666666667</v>
      </c>
      <c r="AQ73" s="13" t="str">
        <f t="shared" si="120"/>
        <v>達成！</v>
      </c>
      <c r="AR73" s="6">
        <v>13</v>
      </c>
      <c r="AS73" s="1">
        <v>13</v>
      </c>
      <c r="AT73" s="9">
        <f t="shared" si="121"/>
        <v>1</v>
      </c>
      <c r="AU73" s="4" t="s">
        <v>170</v>
      </c>
      <c r="AV73" s="1">
        <v>30</v>
      </c>
      <c r="AW73" s="1">
        <v>31</v>
      </c>
      <c r="AX73" s="196">
        <f t="shared" si="97"/>
        <v>0.967741935483871</v>
      </c>
      <c r="AY73" s="4" t="str">
        <f t="shared" si="80"/>
        <v>達成！</v>
      </c>
      <c r="AZ73" s="1">
        <v>28</v>
      </c>
      <c r="BA73" s="1">
        <v>29</v>
      </c>
      <c r="BB73" s="196">
        <f t="shared" si="98"/>
        <v>0.96551724137931039</v>
      </c>
      <c r="BC73" s="25" t="str">
        <f t="shared" si="82"/>
        <v>達成！</v>
      </c>
      <c r="BD73" s="132">
        <f t="shared" si="33"/>
        <v>125</v>
      </c>
      <c r="BE73" s="132">
        <f t="shared" si="34"/>
        <v>130</v>
      </c>
      <c r="BF73" s="61">
        <f t="shared" si="35"/>
        <v>0.96153846153846156</v>
      </c>
      <c r="BG73" s="186" t="str">
        <f t="shared" si="36"/>
        <v>達成！</v>
      </c>
      <c r="BH73" s="161">
        <f t="shared" ref="BH73:BH92" si="126">AB73+BD73</f>
        <v>125</v>
      </c>
      <c r="BI73" s="106">
        <f t="shared" ref="BI73:BI92" si="127">AC73+BE73</f>
        <v>132</v>
      </c>
      <c r="BJ73" s="162">
        <f t="shared" ref="BJ73:BJ92" si="128">BH73/BI73</f>
        <v>0.94696969696969702</v>
      </c>
      <c r="BK73" s="163" t="str">
        <f t="shared" ref="BK73:BK92" si="129">IF(BJ73&gt;=0.85,"達成！","　")</f>
        <v>達成！</v>
      </c>
    </row>
    <row r="74" spans="1:63" ht="19.5" thickBot="1" x14ac:dyDescent="0.45">
      <c r="A74" s="387"/>
      <c r="B74" s="151" t="s">
        <v>122</v>
      </c>
      <c r="C74" s="226" t="s">
        <v>123</v>
      </c>
      <c r="D74" s="253">
        <v>0</v>
      </c>
      <c r="E74" s="253">
        <v>0</v>
      </c>
      <c r="F74" s="244" t="e">
        <v>#DIV/0!</v>
      </c>
      <c r="G74" s="245" t="e">
        <v>#DIV/0!</v>
      </c>
      <c r="H74" s="1"/>
      <c r="I74" s="1"/>
      <c r="J74" s="17"/>
      <c r="K74" s="23"/>
      <c r="L74" s="1"/>
      <c r="M74" s="1"/>
      <c r="N74" s="19"/>
      <c r="O74" s="24"/>
      <c r="P74" s="1"/>
      <c r="Q74" s="1"/>
      <c r="R74" s="16"/>
      <c r="S74" s="23"/>
      <c r="T74" s="1"/>
      <c r="U74" s="1"/>
      <c r="V74" s="16"/>
      <c r="W74" s="4"/>
      <c r="X74" s="1"/>
      <c r="Y74" s="1"/>
      <c r="Z74" s="17"/>
      <c r="AA74" s="23"/>
      <c r="AB74" s="60">
        <f t="shared" si="122"/>
        <v>0</v>
      </c>
      <c r="AC74" s="60">
        <f t="shared" si="123"/>
        <v>0</v>
      </c>
      <c r="AD74" s="123" t="e">
        <f t="shared" si="124"/>
        <v>#DIV/0!</v>
      </c>
      <c r="AE74" s="60" t="e">
        <f t="shared" si="125"/>
        <v>#DIV/0!</v>
      </c>
      <c r="AF74" s="1">
        <v>10</v>
      </c>
      <c r="AG74" s="1">
        <v>11</v>
      </c>
      <c r="AH74" s="17">
        <f t="shared" si="95"/>
        <v>0.90909090909090906</v>
      </c>
      <c r="AI74" s="23" t="str">
        <f t="shared" si="76"/>
        <v>達成！</v>
      </c>
      <c r="AJ74" s="1">
        <v>26</v>
      </c>
      <c r="AK74" s="1">
        <v>26</v>
      </c>
      <c r="AL74" s="17">
        <f t="shared" si="96"/>
        <v>1</v>
      </c>
      <c r="AM74" s="10" t="str">
        <f t="shared" si="78"/>
        <v>達成！</v>
      </c>
      <c r="AN74" s="12">
        <v>20</v>
      </c>
      <c r="AO74" s="1">
        <v>24</v>
      </c>
      <c r="AP74" s="191">
        <f t="shared" si="119"/>
        <v>0.83333333333333337</v>
      </c>
      <c r="AQ74" s="13" t="str">
        <f t="shared" si="120"/>
        <v>　</v>
      </c>
      <c r="AR74" s="6">
        <v>9</v>
      </c>
      <c r="AS74" s="1">
        <v>9</v>
      </c>
      <c r="AT74" s="9">
        <f t="shared" si="121"/>
        <v>1</v>
      </c>
      <c r="AU74" s="4" t="s">
        <v>170</v>
      </c>
      <c r="AV74" s="1">
        <v>18</v>
      </c>
      <c r="AW74" s="1">
        <v>18</v>
      </c>
      <c r="AX74" s="196">
        <f t="shared" si="97"/>
        <v>1</v>
      </c>
      <c r="AY74" s="4" t="str">
        <f t="shared" si="80"/>
        <v>達成！</v>
      </c>
      <c r="AZ74" s="1">
        <v>13</v>
      </c>
      <c r="BA74" s="1">
        <v>13</v>
      </c>
      <c r="BB74" s="196">
        <f t="shared" si="98"/>
        <v>1</v>
      </c>
      <c r="BC74" s="25" t="str">
        <f t="shared" si="82"/>
        <v>達成！</v>
      </c>
      <c r="BD74" s="132">
        <f t="shared" si="33"/>
        <v>96</v>
      </c>
      <c r="BE74" s="132">
        <f t="shared" si="34"/>
        <v>101</v>
      </c>
      <c r="BF74" s="61">
        <f t="shared" si="35"/>
        <v>0.95049504950495045</v>
      </c>
      <c r="BG74" s="186" t="str">
        <f t="shared" si="36"/>
        <v>達成！</v>
      </c>
      <c r="BH74" s="161">
        <f t="shared" si="126"/>
        <v>96</v>
      </c>
      <c r="BI74" s="106">
        <f t="shared" si="127"/>
        <v>101</v>
      </c>
      <c r="BJ74" s="162">
        <f t="shared" si="128"/>
        <v>0.95049504950495045</v>
      </c>
      <c r="BK74" s="163" t="str">
        <f t="shared" si="129"/>
        <v>達成！</v>
      </c>
    </row>
    <row r="75" spans="1:63" x14ac:dyDescent="0.4">
      <c r="A75" s="393" t="s">
        <v>48</v>
      </c>
      <c r="B75" s="217" t="s">
        <v>59</v>
      </c>
      <c r="C75" s="179" t="s">
        <v>196</v>
      </c>
      <c r="D75" s="252">
        <v>0</v>
      </c>
      <c r="E75" s="252">
        <v>0</v>
      </c>
      <c r="F75" s="244" t="e">
        <v>#DIV/0!</v>
      </c>
      <c r="G75" s="245" t="e">
        <v>#DIV/0!</v>
      </c>
      <c r="H75" s="1"/>
      <c r="I75" s="1"/>
      <c r="J75" s="17"/>
      <c r="K75" s="23"/>
      <c r="L75" s="1"/>
      <c r="M75" s="1"/>
      <c r="N75" s="19"/>
      <c r="O75" s="24"/>
      <c r="P75" s="1"/>
      <c r="Q75" s="1"/>
      <c r="R75" s="16"/>
      <c r="S75" s="23"/>
      <c r="T75" s="1"/>
      <c r="U75" s="1"/>
      <c r="V75" s="16"/>
      <c r="W75" s="4"/>
      <c r="X75" s="1"/>
      <c r="Y75" s="1"/>
      <c r="Z75" s="17"/>
      <c r="AA75" s="23"/>
      <c r="AB75" s="60">
        <f t="shared" si="122"/>
        <v>0</v>
      </c>
      <c r="AC75" s="60">
        <f t="shared" si="123"/>
        <v>0</v>
      </c>
      <c r="AD75" s="123" t="e">
        <f t="shared" si="124"/>
        <v>#DIV/0!</v>
      </c>
      <c r="AE75" s="60" t="e">
        <f t="shared" si="125"/>
        <v>#DIV/0!</v>
      </c>
      <c r="AF75" s="1">
        <v>12</v>
      </c>
      <c r="AG75" s="1">
        <v>12</v>
      </c>
      <c r="AH75" s="17">
        <f t="shared" si="95"/>
        <v>1</v>
      </c>
      <c r="AI75" s="23" t="str">
        <f t="shared" si="76"/>
        <v>達成！</v>
      </c>
      <c r="AJ75" s="1">
        <v>1</v>
      </c>
      <c r="AK75" s="1">
        <v>1</v>
      </c>
      <c r="AL75" s="17">
        <f t="shared" si="96"/>
        <v>1</v>
      </c>
      <c r="AM75" s="10" t="str">
        <f t="shared" si="78"/>
        <v>達成！</v>
      </c>
      <c r="AN75" s="12">
        <v>18</v>
      </c>
      <c r="AO75" s="1">
        <v>18</v>
      </c>
      <c r="AP75" s="191">
        <f t="shared" si="119"/>
        <v>1</v>
      </c>
      <c r="AQ75" s="13" t="str">
        <f t="shared" si="120"/>
        <v>達成！</v>
      </c>
      <c r="AR75" s="6">
        <v>11</v>
      </c>
      <c r="AS75" s="1">
        <v>11</v>
      </c>
      <c r="AT75" s="9">
        <f t="shared" si="121"/>
        <v>1</v>
      </c>
      <c r="AU75" s="4" t="s">
        <v>170</v>
      </c>
      <c r="AV75" s="1">
        <v>0</v>
      </c>
      <c r="AW75" s="1">
        <v>0</v>
      </c>
      <c r="AX75" s="196" t="e">
        <f t="shared" si="97"/>
        <v>#DIV/0!</v>
      </c>
      <c r="AY75" s="4" t="e">
        <f t="shared" si="80"/>
        <v>#DIV/0!</v>
      </c>
      <c r="AZ75" s="1">
        <v>2</v>
      </c>
      <c r="BA75" s="1">
        <v>2</v>
      </c>
      <c r="BB75" s="196">
        <f t="shared" si="98"/>
        <v>1</v>
      </c>
      <c r="BC75" s="25" t="str">
        <f t="shared" si="82"/>
        <v>達成！</v>
      </c>
      <c r="BD75" s="132">
        <f t="shared" si="33"/>
        <v>44</v>
      </c>
      <c r="BE75" s="132">
        <f t="shared" si="34"/>
        <v>44</v>
      </c>
      <c r="BF75" s="61">
        <f t="shared" si="35"/>
        <v>1</v>
      </c>
      <c r="BG75" s="186" t="str">
        <f t="shared" si="36"/>
        <v>達成！</v>
      </c>
      <c r="BH75" s="161">
        <f t="shared" si="126"/>
        <v>44</v>
      </c>
      <c r="BI75" s="106">
        <f t="shared" si="127"/>
        <v>44</v>
      </c>
      <c r="BJ75" s="162">
        <f t="shared" si="128"/>
        <v>1</v>
      </c>
      <c r="BK75" s="163" t="str">
        <f t="shared" si="129"/>
        <v>達成！</v>
      </c>
    </row>
    <row r="76" spans="1:63" x14ac:dyDescent="0.4">
      <c r="A76" s="394"/>
      <c r="B76" s="6" t="s">
        <v>34</v>
      </c>
      <c r="C76" s="179" t="s">
        <v>197</v>
      </c>
      <c r="D76" s="252">
        <v>0</v>
      </c>
      <c r="E76" s="252">
        <v>0</v>
      </c>
      <c r="F76" s="244" t="e">
        <v>#DIV/0!</v>
      </c>
      <c r="G76" s="245" t="e">
        <v>#DIV/0!</v>
      </c>
      <c r="H76" s="1"/>
      <c r="I76" s="1"/>
      <c r="J76" s="17"/>
      <c r="K76" s="23"/>
      <c r="L76" s="1"/>
      <c r="M76" s="1"/>
      <c r="N76" s="19"/>
      <c r="O76" s="24"/>
      <c r="P76" s="1"/>
      <c r="Q76" s="1"/>
      <c r="R76" s="16"/>
      <c r="S76" s="23"/>
      <c r="T76" s="1"/>
      <c r="U76" s="1"/>
      <c r="V76" s="16"/>
      <c r="W76" s="4"/>
      <c r="X76" s="1"/>
      <c r="Y76" s="1"/>
      <c r="Z76" s="17"/>
      <c r="AA76" s="23"/>
      <c r="AB76" s="60">
        <f t="shared" si="122"/>
        <v>0</v>
      </c>
      <c r="AC76" s="60">
        <f t="shared" si="123"/>
        <v>0</v>
      </c>
      <c r="AD76" s="123" t="e">
        <f t="shared" si="124"/>
        <v>#DIV/0!</v>
      </c>
      <c r="AE76" s="60" t="e">
        <f t="shared" si="125"/>
        <v>#DIV/0!</v>
      </c>
      <c r="AF76" s="1">
        <v>7</v>
      </c>
      <c r="AG76" s="1">
        <v>8</v>
      </c>
      <c r="AH76" s="17">
        <f t="shared" si="95"/>
        <v>0.875</v>
      </c>
      <c r="AI76" s="23" t="str">
        <f t="shared" si="76"/>
        <v>達成！</v>
      </c>
      <c r="AJ76" s="1">
        <v>8</v>
      </c>
      <c r="AK76" s="1">
        <v>9</v>
      </c>
      <c r="AL76" s="17">
        <f t="shared" si="96"/>
        <v>0.88888888888888884</v>
      </c>
      <c r="AM76" s="10" t="str">
        <f t="shared" si="78"/>
        <v>達成！</v>
      </c>
      <c r="AN76" s="12">
        <v>10</v>
      </c>
      <c r="AO76" s="1">
        <v>11</v>
      </c>
      <c r="AP76" s="191">
        <f t="shared" si="119"/>
        <v>0.90909090909090906</v>
      </c>
      <c r="AQ76" s="13" t="str">
        <f t="shared" si="120"/>
        <v>達成！</v>
      </c>
      <c r="AR76" s="6">
        <v>7</v>
      </c>
      <c r="AS76" s="1">
        <v>7</v>
      </c>
      <c r="AT76" s="9">
        <f t="shared" si="121"/>
        <v>1</v>
      </c>
      <c r="AU76" s="4" t="s">
        <v>170</v>
      </c>
      <c r="AV76" s="1">
        <v>19</v>
      </c>
      <c r="AW76" s="1">
        <v>20</v>
      </c>
      <c r="AX76" s="196">
        <f t="shared" si="97"/>
        <v>0.95</v>
      </c>
      <c r="AY76" s="4" t="str">
        <f t="shared" si="80"/>
        <v>達成！</v>
      </c>
      <c r="AZ76" s="1">
        <v>13</v>
      </c>
      <c r="BA76" s="1">
        <v>18</v>
      </c>
      <c r="BB76" s="196">
        <f t="shared" si="98"/>
        <v>0.72222222222222221</v>
      </c>
      <c r="BC76" s="25" t="str">
        <f t="shared" si="82"/>
        <v>　</v>
      </c>
      <c r="BD76" s="132">
        <f t="shared" si="33"/>
        <v>64</v>
      </c>
      <c r="BE76" s="132">
        <f t="shared" si="34"/>
        <v>73</v>
      </c>
      <c r="BF76" s="61">
        <f t="shared" si="35"/>
        <v>0.87671232876712324</v>
      </c>
      <c r="BG76" s="186" t="str">
        <f t="shared" si="36"/>
        <v>達成！</v>
      </c>
      <c r="BH76" s="161">
        <f t="shared" si="126"/>
        <v>64</v>
      </c>
      <c r="BI76" s="106">
        <f t="shared" si="127"/>
        <v>73</v>
      </c>
      <c r="BJ76" s="162">
        <f t="shared" si="128"/>
        <v>0.87671232876712324</v>
      </c>
      <c r="BK76" s="163" t="str">
        <f t="shared" si="129"/>
        <v>達成！</v>
      </c>
    </row>
    <row r="77" spans="1:63" x14ac:dyDescent="0.4">
      <c r="A77" s="394"/>
      <c r="B77" s="6" t="s">
        <v>40</v>
      </c>
      <c r="C77" s="179" t="s">
        <v>198</v>
      </c>
      <c r="D77" s="252">
        <v>0</v>
      </c>
      <c r="E77" s="252">
        <v>0</v>
      </c>
      <c r="F77" s="244" t="e">
        <v>#DIV/0!</v>
      </c>
      <c r="G77" s="245" t="e">
        <v>#DIV/0!</v>
      </c>
      <c r="H77" s="1"/>
      <c r="I77" s="1"/>
      <c r="J77" s="17"/>
      <c r="K77" s="23"/>
      <c r="L77" s="1"/>
      <c r="M77" s="1"/>
      <c r="N77" s="19"/>
      <c r="O77" s="24"/>
      <c r="P77" s="1"/>
      <c r="Q77" s="1"/>
      <c r="R77" s="16"/>
      <c r="S77" s="23"/>
      <c r="T77" s="1"/>
      <c r="U77" s="1"/>
      <c r="V77" s="16"/>
      <c r="W77" s="4"/>
      <c r="X77" s="1"/>
      <c r="Y77" s="1"/>
      <c r="Z77" s="17"/>
      <c r="AA77" s="23"/>
      <c r="AB77" s="60">
        <f t="shared" si="122"/>
        <v>0</v>
      </c>
      <c r="AC77" s="60">
        <f t="shared" si="123"/>
        <v>0</v>
      </c>
      <c r="AD77" s="123" t="e">
        <f t="shared" si="124"/>
        <v>#DIV/0!</v>
      </c>
      <c r="AE77" s="60" t="e">
        <f t="shared" si="125"/>
        <v>#DIV/0!</v>
      </c>
      <c r="AF77" s="1">
        <v>0</v>
      </c>
      <c r="AG77" s="1">
        <v>0</v>
      </c>
      <c r="AH77" s="17" t="e">
        <f t="shared" si="95"/>
        <v>#DIV/0!</v>
      </c>
      <c r="AI77" s="23" t="e">
        <f t="shared" si="76"/>
        <v>#DIV/0!</v>
      </c>
      <c r="AJ77" s="1">
        <v>0</v>
      </c>
      <c r="AK77" s="1">
        <v>0</v>
      </c>
      <c r="AL77" s="17" t="e">
        <f t="shared" si="96"/>
        <v>#DIV/0!</v>
      </c>
      <c r="AM77" s="10" t="e">
        <f t="shared" si="78"/>
        <v>#DIV/0!</v>
      </c>
      <c r="AN77" s="12">
        <v>0</v>
      </c>
      <c r="AO77" s="1">
        <v>0</v>
      </c>
      <c r="AP77" s="191" t="e">
        <f t="shared" si="119"/>
        <v>#DIV/0!</v>
      </c>
      <c r="AQ77" s="13" t="e">
        <f t="shared" si="120"/>
        <v>#DIV/0!</v>
      </c>
      <c r="AR77" s="6">
        <v>0</v>
      </c>
      <c r="AS77" s="1">
        <v>0</v>
      </c>
      <c r="AT77" s="9" t="e">
        <f t="shared" si="121"/>
        <v>#DIV/0!</v>
      </c>
      <c r="AU77" s="4" t="e">
        <v>#DIV/0!</v>
      </c>
      <c r="AV77" s="1">
        <v>0</v>
      </c>
      <c r="AW77" s="1">
        <v>0</v>
      </c>
      <c r="AX77" s="196" t="e">
        <f t="shared" si="97"/>
        <v>#DIV/0!</v>
      </c>
      <c r="AY77" s="4" t="e">
        <f t="shared" si="80"/>
        <v>#DIV/0!</v>
      </c>
      <c r="AZ77" s="1">
        <v>0</v>
      </c>
      <c r="BA77" s="1">
        <v>0</v>
      </c>
      <c r="BB77" s="196" t="e">
        <f t="shared" si="98"/>
        <v>#DIV/0!</v>
      </c>
      <c r="BC77" s="25" t="e">
        <f t="shared" si="82"/>
        <v>#DIV/0!</v>
      </c>
      <c r="BD77" s="132">
        <f t="shared" si="33"/>
        <v>0</v>
      </c>
      <c r="BE77" s="132">
        <f t="shared" si="34"/>
        <v>0</v>
      </c>
      <c r="BF77" s="61" t="e">
        <f t="shared" si="35"/>
        <v>#DIV/0!</v>
      </c>
      <c r="BG77" s="186" t="e">
        <f t="shared" si="36"/>
        <v>#DIV/0!</v>
      </c>
      <c r="BH77" s="161">
        <f t="shared" si="126"/>
        <v>0</v>
      </c>
      <c r="BI77" s="106">
        <f t="shared" si="127"/>
        <v>0</v>
      </c>
      <c r="BJ77" s="162" t="e">
        <f t="shared" si="128"/>
        <v>#DIV/0!</v>
      </c>
      <c r="BK77" s="163" t="e">
        <f t="shared" si="129"/>
        <v>#DIV/0!</v>
      </c>
    </row>
    <row r="78" spans="1:63" ht="19.5" thickBot="1" x14ac:dyDescent="0.45">
      <c r="A78" s="395"/>
      <c r="B78" s="6" t="s">
        <v>45</v>
      </c>
      <c r="C78" s="179" t="s">
        <v>199</v>
      </c>
      <c r="D78" s="252">
        <v>0</v>
      </c>
      <c r="E78" s="252">
        <v>0</v>
      </c>
      <c r="F78" s="244" t="e">
        <v>#DIV/0!</v>
      </c>
      <c r="G78" s="245" t="e">
        <v>#DIV/0!</v>
      </c>
      <c r="H78" s="1"/>
      <c r="I78" s="1"/>
      <c r="J78" s="17"/>
      <c r="K78" s="23"/>
      <c r="L78" s="1"/>
      <c r="M78" s="1"/>
      <c r="N78" s="19"/>
      <c r="O78" s="24"/>
      <c r="P78" s="1"/>
      <c r="Q78" s="1"/>
      <c r="R78" s="16"/>
      <c r="S78" s="23"/>
      <c r="T78" s="1"/>
      <c r="U78" s="1"/>
      <c r="V78" s="16"/>
      <c r="W78" s="4"/>
      <c r="X78" s="1"/>
      <c r="Y78" s="1"/>
      <c r="Z78" s="17"/>
      <c r="AA78" s="23"/>
      <c r="AB78" s="60">
        <f t="shared" si="122"/>
        <v>0</v>
      </c>
      <c r="AC78" s="60">
        <f t="shared" si="123"/>
        <v>0</v>
      </c>
      <c r="AD78" s="123" t="e">
        <f t="shared" si="124"/>
        <v>#DIV/0!</v>
      </c>
      <c r="AE78" s="60" t="e">
        <f t="shared" si="125"/>
        <v>#DIV/0!</v>
      </c>
      <c r="AF78" s="1">
        <v>0</v>
      </c>
      <c r="AG78" s="1">
        <v>0</v>
      </c>
      <c r="AH78" s="17" t="e">
        <f t="shared" si="95"/>
        <v>#DIV/0!</v>
      </c>
      <c r="AI78" s="23" t="e">
        <f t="shared" si="76"/>
        <v>#DIV/0!</v>
      </c>
      <c r="AJ78" s="1">
        <v>0</v>
      </c>
      <c r="AK78" s="1">
        <v>0</v>
      </c>
      <c r="AL78" s="17" t="e">
        <f t="shared" si="96"/>
        <v>#DIV/0!</v>
      </c>
      <c r="AM78" s="10" t="e">
        <f t="shared" si="78"/>
        <v>#DIV/0!</v>
      </c>
      <c r="AN78" s="12">
        <v>1</v>
      </c>
      <c r="AO78" s="1">
        <v>1</v>
      </c>
      <c r="AP78" s="191">
        <f t="shared" si="119"/>
        <v>1</v>
      </c>
      <c r="AQ78" s="13" t="str">
        <f t="shared" si="120"/>
        <v>達成！</v>
      </c>
      <c r="AR78" s="6">
        <v>0</v>
      </c>
      <c r="AS78" s="1">
        <v>0</v>
      </c>
      <c r="AT78" s="9" t="e">
        <f t="shared" si="121"/>
        <v>#DIV/0!</v>
      </c>
      <c r="AU78" s="4">
        <v>0</v>
      </c>
      <c r="AV78" s="1">
        <v>0</v>
      </c>
      <c r="AW78" s="1">
        <v>0</v>
      </c>
      <c r="AX78" s="196" t="e">
        <f t="shared" si="97"/>
        <v>#DIV/0!</v>
      </c>
      <c r="AY78" s="4" t="e">
        <f t="shared" si="80"/>
        <v>#DIV/0!</v>
      </c>
      <c r="AZ78" s="1">
        <v>1</v>
      </c>
      <c r="BA78" s="1">
        <v>1</v>
      </c>
      <c r="BB78" s="196">
        <f t="shared" si="98"/>
        <v>1</v>
      </c>
      <c r="BC78" s="25" t="str">
        <f t="shared" si="82"/>
        <v>達成！</v>
      </c>
      <c r="BD78" s="132">
        <f t="shared" si="33"/>
        <v>2</v>
      </c>
      <c r="BE78" s="132">
        <f t="shared" si="34"/>
        <v>2</v>
      </c>
      <c r="BF78" s="61">
        <f t="shared" si="35"/>
        <v>1</v>
      </c>
      <c r="BG78" s="186" t="str">
        <f t="shared" si="36"/>
        <v>達成！</v>
      </c>
      <c r="BH78" s="161">
        <f t="shared" si="126"/>
        <v>2</v>
      </c>
      <c r="BI78" s="106">
        <f t="shared" si="127"/>
        <v>2</v>
      </c>
      <c r="BJ78" s="162">
        <f t="shared" si="128"/>
        <v>1</v>
      </c>
      <c r="BK78" s="163" t="str">
        <f t="shared" si="129"/>
        <v>達成！</v>
      </c>
    </row>
    <row r="79" spans="1:63" x14ac:dyDescent="0.4">
      <c r="A79" s="385" t="s">
        <v>136</v>
      </c>
      <c r="B79" s="126" t="s">
        <v>137</v>
      </c>
      <c r="C79" s="227" t="s">
        <v>138</v>
      </c>
      <c r="D79" s="252">
        <v>0</v>
      </c>
      <c r="E79" s="252">
        <v>0</v>
      </c>
      <c r="F79" s="244" t="e">
        <v>#DIV/0!</v>
      </c>
      <c r="G79" s="245" t="e">
        <v>#DIV/0!</v>
      </c>
      <c r="H79" s="1"/>
      <c r="I79" s="1"/>
      <c r="J79" s="17"/>
      <c r="K79" s="23"/>
      <c r="L79" s="1"/>
      <c r="M79" s="1"/>
      <c r="N79" s="19"/>
      <c r="O79" s="24"/>
      <c r="P79" s="1"/>
      <c r="Q79" s="1"/>
      <c r="R79" s="16"/>
      <c r="S79" s="23"/>
      <c r="T79" s="1"/>
      <c r="U79" s="1"/>
      <c r="V79" s="16"/>
      <c r="W79" s="4"/>
      <c r="X79" s="1"/>
      <c r="Y79" s="1"/>
      <c r="Z79" s="17"/>
      <c r="AA79" s="23"/>
      <c r="AB79" s="60">
        <f t="shared" si="122"/>
        <v>0</v>
      </c>
      <c r="AC79" s="60">
        <f t="shared" si="123"/>
        <v>0</v>
      </c>
      <c r="AD79" s="123" t="e">
        <f t="shared" si="124"/>
        <v>#DIV/0!</v>
      </c>
      <c r="AE79" s="60" t="e">
        <f t="shared" si="125"/>
        <v>#DIV/0!</v>
      </c>
      <c r="AF79" s="1">
        <v>0</v>
      </c>
      <c r="AG79" s="1">
        <v>0</v>
      </c>
      <c r="AH79" s="17" t="e">
        <f t="shared" si="95"/>
        <v>#DIV/0!</v>
      </c>
      <c r="AI79" s="23" t="e">
        <f t="shared" si="76"/>
        <v>#DIV/0!</v>
      </c>
      <c r="AJ79" s="1">
        <v>14</v>
      </c>
      <c r="AK79" s="1">
        <v>14</v>
      </c>
      <c r="AL79" s="17">
        <f t="shared" si="96"/>
        <v>1</v>
      </c>
      <c r="AM79" s="10" t="str">
        <f t="shared" si="78"/>
        <v>達成！</v>
      </c>
      <c r="AN79" s="12">
        <v>0</v>
      </c>
      <c r="AO79" s="1">
        <v>0</v>
      </c>
      <c r="AP79" s="191" t="e">
        <f t="shared" si="119"/>
        <v>#DIV/0!</v>
      </c>
      <c r="AQ79" s="13" t="e">
        <f t="shared" si="120"/>
        <v>#DIV/0!</v>
      </c>
      <c r="AR79" s="6">
        <v>0</v>
      </c>
      <c r="AS79" s="1">
        <v>0</v>
      </c>
      <c r="AT79" s="9" t="e">
        <f t="shared" si="121"/>
        <v>#DIV/0!</v>
      </c>
      <c r="AU79" s="4" t="e">
        <v>#DIV/0!</v>
      </c>
      <c r="AV79" s="1">
        <v>2</v>
      </c>
      <c r="AW79" s="1">
        <v>2</v>
      </c>
      <c r="AX79" s="196">
        <f t="shared" si="97"/>
        <v>1</v>
      </c>
      <c r="AY79" s="4" t="str">
        <f t="shared" si="80"/>
        <v>達成！</v>
      </c>
      <c r="AZ79" s="1">
        <v>0</v>
      </c>
      <c r="BA79" s="1">
        <v>0</v>
      </c>
      <c r="BB79" s="196" t="e">
        <f t="shared" si="98"/>
        <v>#DIV/0!</v>
      </c>
      <c r="BC79" s="25" t="e">
        <f t="shared" si="82"/>
        <v>#DIV/0!</v>
      </c>
      <c r="BD79" s="132">
        <f t="shared" si="33"/>
        <v>16</v>
      </c>
      <c r="BE79" s="132">
        <f t="shared" si="34"/>
        <v>16</v>
      </c>
      <c r="BF79" s="61">
        <f t="shared" si="35"/>
        <v>1</v>
      </c>
      <c r="BG79" s="186" t="str">
        <f t="shared" si="36"/>
        <v>達成！</v>
      </c>
      <c r="BH79" s="161">
        <f t="shared" si="126"/>
        <v>16</v>
      </c>
      <c r="BI79" s="106">
        <f t="shared" si="127"/>
        <v>16</v>
      </c>
      <c r="BJ79" s="162">
        <f t="shared" si="128"/>
        <v>1</v>
      </c>
      <c r="BK79" s="163" t="str">
        <f t="shared" si="129"/>
        <v>達成！</v>
      </c>
    </row>
    <row r="80" spans="1:63" x14ac:dyDescent="0.4">
      <c r="A80" s="386"/>
      <c r="B80" s="1" t="s">
        <v>139</v>
      </c>
      <c r="C80" s="179" t="s">
        <v>140</v>
      </c>
      <c r="D80" s="252">
        <v>6</v>
      </c>
      <c r="E80" s="252">
        <v>8</v>
      </c>
      <c r="F80" s="244">
        <v>0.75</v>
      </c>
      <c r="G80" s="245" t="s">
        <v>239</v>
      </c>
      <c r="H80" s="1"/>
      <c r="I80" s="1"/>
      <c r="J80" s="17"/>
      <c r="K80" s="23"/>
      <c r="L80" s="1"/>
      <c r="M80" s="1"/>
      <c r="N80" s="19"/>
      <c r="O80" s="24"/>
      <c r="P80" s="1"/>
      <c r="Q80" s="1"/>
      <c r="R80" s="16"/>
      <c r="S80" s="23"/>
      <c r="T80" s="1"/>
      <c r="U80" s="1"/>
      <c r="V80" s="16"/>
      <c r="W80" s="4"/>
      <c r="X80" s="1"/>
      <c r="Y80" s="1"/>
      <c r="Z80" s="17"/>
      <c r="AA80" s="23"/>
      <c r="AB80" s="60">
        <f t="shared" si="122"/>
        <v>6</v>
      </c>
      <c r="AC80" s="60">
        <f t="shared" si="123"/>
        <v>8</v>
      </c>
      <c r="AD80" s="123">
        <f t="shared" si="124"/>
        <v>0.75</v>
      </c>
      <c r="AE80" s="60" t="str">
        <f t="shared" si="125"/>
        <v>　</v>
      </c>
      <c r="AF80" s="1">
        <v>23</v>
      </c>
      <c r="AG80" s="1">
        <v>25</v>
      </c>
      <c r="AH80" s="17">
        <f t="shared" si="95"/>
        <v>0.92</v>
      </c>
      <c r="AI80" s="23" t="str">
        <f t="shared" si="76"/>
        <v>達成！</v>
      </c>
      <c r="AJ80" s="1">
        <v>11</v>
      </c>
      <c r="AK80" s="1">
        <v>11</v>
      </c>
      <c r="AL80" s="17">
        <f t="shared" si="96"/>
        <v>1</v>
      </c>
      <c r="AM80" s="10" t="str">
        <f t="shared" si="78"/>
        <v>達成！</v>
      </c>
      <c r="AN80" s="12">
        <v>0</v>
      </c>
      <c r="AO80" s="1">
        <v>0</v>
      </c>
      <c r="AP80" s="191" t="e">
        <f t="shared" si="119"/>
        <v>#DIV/0!</v>
      </c>
      <c r="AQ80" s="13" t="e">
        <f t="shared" si="120"/>
        <v>#DIV/0!</v>
      </c>
      <c r="AR80" s="6">
        <v>6</v>
      </c>
      <c r="AS80" s="1">
        <v>6</v>
      </c>
      <c r="AT80" s="9">
        <f t="shared" si="121"/>
        <v>1</v>
      </c>
      <c r="AU80" s="4" t="e">
        <v>#DIV/0!</v>
      </c>
      <c r="AV80" s="1">
        <v>11</v>
      </c>
      <c r="AW80" s="1">
        <v>11</v>
      </c>
      <c r="AX80" s="196">
        <f t="shared" si="97"/>
        <v>1</v>
      </c>
      <c r="AY80" s="4" t="str">
        <f t="shared" si="80"/>
        <v>達成！</v>
      </c>
      <c r="AZ80" s="1">
        <v>10</v>
      </c>
      <c r="BA80" s="1">
        <v>12</v>
      </c>
      <c r="BB80" s="196">
        <f t="shared" si="98"/>
        <v>0.83333333333333337</v>
      </c>
      <c r="BC80" s="25" t="str">
        <f t="shared" si="82"/>
        <v>　</v>
      </c>
      <c r="BD80" s="132">
        <f t="shared" si="33"/>
        <v>61</v>
      </c>
      <c r="BE80" s="132">
        <f t="shared" si="34"/>
        <v>65</v>
      </c>
      <c r="BF80" s="61">
        <f t="shared" si="35"/>
        <v>0.93846153846153846</v>
      </c>
      <c r="BG80" s="186" t="str">
        <f t="shared" si="36"/>
        <v>達成！</v>
      </c>
      <c r="BH80" s="161">
        <f t="shared" si="126"/>
        <v>67</v>
      </c>
      <c r="BI80" s="106">
        <f t="shared" si="127"/>
        <v>73</v>
      </c>
      <c r="BJ80" s="162">
        <f t="shared" si="128"/>
        <v>0.9178082191780822</v>
      </c>
      <c r="BK80" s="163" t="str">
        <f t="shared" si="129"/>
        <v>達成！</v>
      </c>
    </row>
    <row r="81" spans="1:63" x14ac:dyDescent="0.4">
      <c r="A81" s="386"/>
      <c r="B81" s="1" t="s">
        <v>141</v>
      </c>
      <c r="C81" s="179" t="s">
        <v>233</v>
      </c>
      <c r="D81" s="252">
        <v>2</v>
      </c>
      <c r="E81" s="252">
        <v>2</v>
      </c>
      <c r="F81" s="244">
        <v>1</v>
      </c>
      <c r="G81" s="245" t="s">
        <v>170</v>
      </c>
      <c r="H81" s="1"/>
      <c r="I81" s="1"/>
      <c r="J81" s="17"/>
      <c r="K81" s="23"/>
      <c r="L81" s="1"/>
      <c r="M81" s="1"/>
      <c r="N81" s="19"/>
      <c r="O81" s="24"/>
      <c r="P81" s="1"/>
      <c r="Q81" s="1"/>
      <c r="R81" s="16"/>
      <c r="S81" s="23"/>
      <c r="T81" s="1"/>
      <c r="U81" s="1"/>
      <c r="V81" s="16"/>
      <c r="W81" s="4"/>
      <c r="X81" s="1"/>
      <c r="Y81" s="1"/>
      <c r="Z81" s="17"/>
      <c r="AA81" s="23"/>
      <c r="AB81" s="60">
        <f t="shared" si="122"/>
        <v>2</v>
      </c>
      <c r="AC81" s="60">
        <f t="shared" si="123"/>
        <v>2</v>
      </c>
      <c r="AD81" s="123">
        <f t="shared" si="124"/>
        <v>1</v>
      </c>
      <c r="AE81" s="60" t="str">
        <f t="shared" si="125"/>
        <v>達成！</v>
      </c>
      <c r="AF81" s="1">
        <v>4</v>
      </c>
      <c r="AG81" s="1">
        <v>4</v>
      </c>
      <c r="AH81" s="17">
        <f t="shared" si="95"/>
        <v>1</v>
      </c>
      <c r="AI81" s="23" t="str">
        <f t="shared" si="76"/>
        <v>達成！</v>
      </c>
      <c r="AJ81" s="1">
        <v>5</v>
      </c>
      <c r="AK81" s="1">
        <v>5</v>
      </c>
      <c r="AL81" s="17">
        <f t="shared" si="96"/>
        <v>1</v>
      </c>
      <c r="AM81" s="10" t="str">
        <f t="shared" si="78"/>
        <v>達成！</v>
      </c>
      <c r="AN81" s="12">
        <v>0</v>
      </c>
      <c r="AO81" s="1">
        <v>0</v>
      </c>
      <c r="AP81" s="191" t="e">
        <f t="shared" si="119"/>
        <v>#DIV/0!</v>
      </c>
      <c r="AQ81" s="13" t="e">
        <f t="shared" si="120"/>
        <v>#DIV/0!</v>
      </c>
      <c r="AR81" s="6">
        <v>3</v>
      </c>
      <c r="AS81" s="1">
        <v>4</v>
      </c>
      <c r="AT81" s="9">
        <f t="shared" si="121"/>
        <v>0.75</v>
      </c>
      <c r="AU81" s="4" t="e">
        <v>#DIV/0!</v>
      </c>
      <c r="AV81" s="1">
        <v>1</v>
      </c>
      <c r="AW81" s="1">
        <v>1</v>
      </c>
      <c r="AX81" s="196">
        <f t="shared" si="97"/>
        <v>1</v>
      </c>
      <c r="AY81" s="4" t="str">
        <f t="shared" si="80"/>
        <v>達成！</v>
      </c>
      <c r="AZ81" s="1">
        <v>2</v>
      </c>
      <c r="BA81" s="1">
        <v>2</v>
      </c>
      <c r="BB81" s="196">
        <f t="shared" si="98"/>
        <v>1</v>
      </c>
      <c r="BC81" s="25" t="str">
        <f t="shared" si="82"/>
        <v>達成！</v>
      </c>
      <c r="BD81" s="132">
        <f t="shared" si="33"/>
        <v>15</v>
      </c>
      <c r="BE81" s="132">
        <f t="shared" si="34"/>
        <v>16</v>
      </c>
      <c r="BF81" s="61">
        <f t="shared" si="35"/>
        <v>0.9375</v>
      </c>
      <c r="BG81" s="186" t="str">
        <f t="shared" si="36"/>
        <v>達成！</v>
      </c>
      <c r="BH81" s="161">
        <f t="shared" si="126"/>
        <v>17</v>
      </c>
      <c r="BI81" s="106">
        <f t="shared" si="127"/>
        <v>18</v>
      </c>
      <c r="BJ81" s="162">
        <f t="shared" si="128"/>
        <v>0.94444444444444442</v>
      </c>
      <c r="BK81" s="163" t="str">
        <f t="shared" si="129"/>
        <v>達成！</v>
      </c>
    </row>
    <row r="82" spans="1:63" x14ac:dyDescent="0.4">
      <c r="A82" s="386"/>
      <c r="B82" s="2" t="s">
        <v>143</v>
      </c>
      <c r="C82" s="179" t="s">
        <v>71</v>
      </c>
      <c r="D82" s="252">
        <v>0</v>
      </c>
      <c r="E82" s="252">
        <v>0</v>
      </c>
      <c r="F82" s="244" t="e">
        <v>#DIV/0!</v>
      </c>
      <c r="G82" s="245" t="e">
        <v>#DIV/0!</v>
      </c>
      <c r="H82" s="1"/>
      <c r="I82" s="1"/>
      <c r="J82" s="17"/>
      <c r="K82" s="23"/>
      <c r="L82" s="1"/>
      <c r="M82" s="1"/>
      <c r="N82" s="19"/>
      <c r="O82" s="24"/>
      <c r="P82" s="1"/>
      <c r="Q82" s="1"/>
      <c r="R82" s="16"/>
      <c r="S82" s="23"/>
      <c r="T82" s="1"/>
      <c r="U82" s="1"/>
      <c r="V82" s="16"/>
      <c r="W82" s="4"/>
      <c r="X82" s="1"/>
      <c r="Y82" s="1"/>
      <c r="Z82" s="17"/>
      <c r="AA82" s="23"/>
      <c r="AB82" s="60">
        <f t="shared" si="122"/>
        <v>0</v>
      </c>
      <c r="AC82" s="60">
        <f t="shared" si="123"/>
        <v>0</v>
      </c>
      <c r="AD82" s="123" t="e">
        <f t="shared" si="124"/>
        <v>#DIV/0!</v>
      </c>
      <c r="AE82" s="60" t="e">
        <f t="shared" si="125"/>
        <v>#DIV/0!</v>
      </c>
      <c r="AF82" s="1">
        <v>0</v>
      </c>
      <c r="AG82" s="1">
        <v>1</v>
      </c>
      <c r="AH82" s="17">
        <f t="shared" si="95"/>
        <v>0</v>
      </c>
      <c r="AI82" s="23" t="str">
        <f t="shared" si="76"/>
        <v>　</v>
      </c>
      <c r="AJ82" s="1">
        <v>0</v>
      </c>
      <c r="AK82" s="1">
        <v>0</v>
      </c>
      <c r="AL82" s="17" t="e">
        <f t="shared" si="96"/>
        <v>#DIV/0!</v>
      </c>
      <c r="AM82" s="10" t="e">
        <f t="shared" si="78"/>
        <v>#DIV/0!</v>
      </c>
      <c r="AN82" s="12">
        <v>0</v>
      </c>
      <c r="AO82" s="1">
        <v>0</v>
      </c>
      <c r="AP82" s="191" t="e">
        <f t="shared" si="119"/>
        <v>#DIV/0!</v>
      </c>
      <c r="AQ82" s="13" t="e">
        <f t="shared" si="120"/>
        <v>#DIV/0!</v>
      </c>
      <c r="AR82" s="6">
        <v>0</v>
      </c>
      <c r="AS82" s="1">
        <v>0</v>
      </c>
      <c r="AT82" s="9" t="e">
        <f t="shared" si="121"/>
        <v>#DIV/0!</v>
      </c>
      <c r="AU82" s="4" t="e">
        <v>#DIV/0!</v>
      </c>
      <c r="AV82" s="1">
        <v>0</v>
      </c>
      <c r="AW82" s="1">
        <v>0</v>
      </c>
      <c r="AX82" s="196" t="e">
        <f t="shared" si="97"/>
        <v>#DIV/0!</v>
      </c>
      <c r="AY82" s="4" t="e">
        <f t="shared" si="80"/>
        <v>#DIV/0!</v>
      </c>
      <c r="AZ82" s="1">
        <v>0</v>
      </c>
      <c r="BA82" s="1">
        <v>0</v>
      </c>
      <c r="BB82" s="196" t="e">
        <f t="shared" si="98"/>
        <v>#DIV/0!</v>
      </c>
      <c r="BC82" s="25" t="e">
        <f t="shared" si="82"/>
        <v>#DIV/0!</v>
      </c>
      <c r="BD82" s="132">
        <f t="shared" si="33"/>
        <v>0</v>
      </c>
      <c r="BE82" s="132">
        <f t="shared" si="34"/>
        <v>1</v>
      </c>
      <c r="BF82" s="61">
        <f t="shared" si="35"/>
        <v>0</v>
      </c>
      <c r="BG82" s="186" t="str">
        <f t="shared" si="36"/>
        <v>　</v>
      </c>
      <c r="BH82" s="161">
        <f t="shared" si="126"/>
        <v>0</v>
      </c>
      <c r="BI82" s="106">
        <f t="shared" si="127"/>
        <v>1</v>
      </c>
      <c r="BJ82" s="162">
        <f t="shared" si="128"/>
        <v>0</v>
      </c>
      <c r="BK82" s="163" t="str">
        <f t="shared" si="129"/>
        <v>　</v>
      </c>
    </row>
    <row r="83" spans="1:63" x14ac:dyDescent="0.4">
      <c r="A83" s="386"/>
      <c r="B83" s="2" t="s">
        <v>144</v>
      </c>
      <c r="C83" s="179" t="s">
        <v>234</v>
      </c>
      <c r="D83" s="252">
        <v>0</v>
      </c>
      <c r="E83" s="252">
        <v>0</v>
      </c>
      <c r="F83" s="244" t="e">
        <v>#DIV/0!</v>
      </c>
      <c r="G83" s="245" t="e">
        <v>#DIV/0!</v>
      </c>
      <c r="H83" s="1"/>
      <c r="I83" s="1"/>
      <c r="J83" s="17"/>
      <c r="K83" s="23"/>
      <c r="L83" s="1"/>
      <c r="M83" s="1"/>
      <c r="N83" s="19"/>
      <c r="O83" s="24"/>
      <c r="P83" s="1"/>
      <c r="Q83" s="1"/>
      <c r="R83" s="16"/>
      <c r="S83" s="23"/>
      <c r="T83" s="1"/>
      <c r="U83" s="1"/>
      <c r="V83" s="16"/>
      <c r="W83" s="4"/>
      <c r="X83" s="1"/>
      <c r="Y83" s="1"/>
      <c r="Z83" s="17"/>
      <c r="AA83" s="23"/>
      <c r="AB83" s="60">
        <f t="shared" si="122"/>
        <v>0</v>
      </c>
      <c r="AC83" s="60">
        <f t="shared" si="123"/>
        <v>0</v>
      </c>
      <c r="AD83" s="123" t="e">
        <f t="shared" si="124"/>
        <v>#DIV/0!</v>
      </c>
      <c r="AE83" s="60" t="e">
        <f t="shared" si="125"/>
        <v>#DIV/0!</v>
      </c>
      <c r="AF83" s="1">
        <v>0</v>
      </c>
      <c r="AG83" s="1">
        <v>0</v>
      </c>
      <c r="AH83" s="17" t="e">
        <f t="shared" si="95"/>
        <v>#DIV/0!</v>
      </c>
      <c r="AI83" s="23" t="e">
        <f t="shared" si="76"/>
        <v>#DIV/0!</v>
      </c>
      <c r="AJ83" s="1">
        <v>2</v>
      </c>
      <c r="AK83" s="1">
        <v>3</v>
      </c>
      <c r="AL83" s="17">
        <f t="shared" si="96"/>
        <v>0.66666666666666663</v>
      </c>
      <c r="AM83" s="10" t="str">
        <f t="shared" si="78"/>
        <v>　</v>
      </c>
      <c r="AN83" s="12">
        <v>0</v>
      </c>
      <c r="AO83" s="1">
        <v>0</v>
      </c>
      <c r="AP83" s="191" t="e">
        <f t="shared" si="119"/>
        <v>#DIV/0!</v>
      </c>
      <c r="AQ83" s="13" t="e">
        <f t="shared" si="120"/>
        <v>#DIV/0!</v>
      </c>
      <c r="AR83" s="6">
        <v>0</v>
      </c>
      <c r="AS83" s="1">
        <v>0</v>
      </c>
      <c r="AT83" s="9" t="e">
        <f t="shared" si="121"/>
        <v>#DIV/0!</v>
      </c>
      <c r="AU83" s="4" t="e">
        <v>#DIV/0!</v>
      </c>
      <c r="AV83" s="1">
        <v>0</v>
      </c>
      <c r="AW83" s="1">
        <v>0</v>
      </c>
      <c r="AX83" s="196" t="e">
        <f t="shared" si="97"/>
        <v>#DIV/0!</v>
      </c>
      <c r="AY83" s="4" t="e">
        <f t="shared" si="80"/>
        <v>#DIV/0!</v>
      </c>
      <c r="AZ83" s="1">
        <v>0</v>
      </c>
      <c r="BA83" s="1">
        <v>0</v>
      </c>
      <c r="BB83" s="196" t="e">
        <f t="shared" si="98"/>
        <v>#DIV/0!</v>
      </c>
      <c r="BC83" s="25" t="e">
        <f t="shared" si="82"/>
        <v>#DIV/0!</v>
      </c>
      <c r="BD83" s="132">
        <f t="shared" si="33"/>
        <v>2</v>
      </c>
      <c r="BE83" s="132">
        <f t="shared" si="34"/>
        <v>3</v>
      </c>
      <c r="BF83" s="61">
        <f t="shared" si="35"/>
        <v>0.66666666666666663</v>
      </c>
      <c r="BG83" s="186" t="str">
        <f t="shared" si="36"/>
        <v>　</v>
      </c>
      <c r="BH83" s="161">
        <f t="shared" si="126"/>
        <v>2</v>
      </c>
      <c r="BI83" s="106">
        <f t="shared" si="127"/>
        <v>3</v>
      </c>
      <c r="BJ83" s="162">
        <f t="shared" si="128"/>
        <v>0.66666666666666663</v>
      </c>
      <c r="BK83" s="163" t="str">
        <f t="shared" si="129"/>
        <v>　</v>
      </c>
    </row>
    <row r="84" spans="1:63" x14ac:dyDescent="0.4">
      <c r="A84" s="386"/>
      <c r="B84" s="1" t="s">
        <v>146</v>
      </c>
      <c r="C84" s="179" t="s">
        <v>235</v>
      </c>
      <c r="D84" s="252">
        <v>0</v>
      </c>
      <c r="E84" s="252">
        <v>2</v>
      </c>
      <c r="F84" s="244">
        <v>0</v>
      </c>
      <c r="G84" s="245" t="s">
        <v>239</v>
      </c>
      <c r="H84" s="1"/>
      <c r="I84" s="1"/>
      <c r="J84" s="17"/>
      <c r="K84" s="23"/>
      <c r="L84" s="1"/>
      <c r="M84" s="1"/>
      <c r="N84" s="19"/>
      <c r="O84" s="24"/>
      <c r="P84" s="1"/>
      <c r="Q84" s="1"/>
      <c r="R84" s="16"/>
      <c r="S84" s="23"/>
      <c r="T84" s="1"/>
      <c r="U84" s="1"/>
      <c r="V84" s="16"/>
      <c r="W84" s="4"/>
      <c r="X84" s="1"/>
      <c r="Y84" s="1"/>
      <c r="Z84" s="17"/>
      <c r="AA84" s="23"/>
      <c r="AB84" s="60">
        <f t="shared" si="122"/>
        <v>0</v>
      </c>
      <c r="AC84" s="60">
        <f t="shared" si="123"/>
        <v>2</v>
      </c>
      <c r="AD84" s="123">
        <f t="shared" si="124"/>
        <v>0</v>
      </c>
      <c r="AE84" s="60" t="str">
        <f t="shared" si="125"/>
        <v>　</v>
      </c>
      <c r="AF84" s="1">
        <v>0</v>
      </c>
      <c r="AG84" s="1">
        <v>0</v>
      </c>
      <c r="AH84" s="17" t="e">
        <f t="shared" si="95"/>
        <v>#DIV/0!</v>
      </c>
      <c r="AI84" s="23" t="e">
        <f t="shared" si="76"/>
        <v>#DIV/0!</v>
      </c>
      <c r="AJ84" s="1">
        <v>0</v>
      </c>
      <c r="AK84" s="1">
        <v>0</v>
      </c>
      <c r="AL84" s="17" t="e">
        <f t="shared" si="96"/>
        <v>#DIV/0!</v>
      </c>
      <c r="AM84" s="10" t="e">
        <f t="shared" si="78"/>
        <v>#DIV/0!</v>
      </c>
      <c r="AN84" s="12">
        <v>0</v>
      </c>
      <c r="AO84" s="1">
        <v>0</v>
      </c>
      <c r="AP84" s="191" t="e">
        <f t="shared" si="119"/>
        <v>#DIV/0!</v>
      </c>
      <c r="AQ84" s="13" t="e">
        <f t="shared" si="120"/>
        <v>#DIV/0!</v>
      </c>
      <c r="AR84" s="6">
        <v>0</v>
      </c>
      <c r="AS84" s="1">
        <v>0</v>
      </c>
      <c r="AT84" s="9" t="e">
        <f t="shared" si="121"/>
        <v>#DIV/0!</v>
      </c>
      <c r="AU84" s="4" t="e">
        <v>#DIV/0!</v>
      </c>
      <c r="AV84" s="1">
        <v>0</v>
      </c>
      <c r="AW84" s="1">
        <v>0</v>
      </c>
      <c r="AX84" s="196" t="e">
        <f t="shared" si="97"/>
        <v>#DIV/0!</v>
      </c>
      <c r="AY84" s="4" t="e">
        <f t="shared" si="80"/>
        <v>#DIV/0!</v>
      </c>
      <c r="AZ84" s="1">
        <v>0</v>
      </c>
      <c r="BA84" s="1">
        <v>0</v>
      </c>
      <c r="BB84" s="196" t="e">
        <f t="shared" si="98"/>
        <v>#DIV/0!</v>
      </c>
      <c r="BC84" s="25" t="e">
        <f t="shared" si="82"/>
        <v>#DIV/0!</v>
      </c>
      <c r="BD84" s="132">
        <f t="shared" si="33"/>
        <v>0</v>
      </c>
      <c r="BE84" s="132">
        <f t="shared" si="34"/>
        <v>0</v>
      </c>
      <c r="BF84" s="61" t="e">
        <f t="shared" si="35"/>
        <v>#DIV/0!</v>
      </c>
      <c r="BG84" s="186" t="e">
        <f t="shared" si="36"/>
        <v>#DIV/0!</v>
      </c>
      <c r="BH84" s="161">
        <f t="shared" si="126"/>
        <v>0</v>
      </c>
      <c r="BI84" s="106">
        <f t="shared" si="127"/>
        <v>2</v>
      </c>
      <c r="BJ84" s="162">
        <f t="shared" si="128"/>
        <v>0</v>
      </c>
      <c r="BK84" s="163" t="str">
        <f t="shared" si="129"/>
        <v>　</v>
      </c>
    </row>
    <row r="85" spans="1:63" x14ac:dyDescent="0.4">
      <c r="A85" s="386"/>
      <c r="B85" s="179" t="s">
        <v>148</v>
      </c>
      <c r="C85" s="230" t="s">
        <v>226</v>
      </c>
      <c r="D85" s="252">
        <v>1</v>
      </c>
      <c r="E85" s="252">
        <v>1</v>
      </c>
      <c r="F85" s="244">
        <v>1</v>
      </c>
      <c r="G85" s="245" t="s">
        <v>170</v>
      </c>
      <c r="H85" s="1"/>
      <c r="I85" s="1"/>
      <c r="J85" s="17"/>
      <c r="K85" s="23"/>
      <c r="L85" s="1"/>
      <c r="M85" s="1"/>
      <c r="N85" s="19"/>
      <c r="O85" s="24"/>
      <c r="P85" s="1"/>
      <c r="Q85" s="1"/>
      <c r="R85" s="16"/>
      <c r="S85" s="23"/>
      <c r="T85" s="1"/>
      <c r="U85" s="1"/>
      <c r="V85" s="16"/>
      <c r="W85" s="4"/>
      <c r="X85" s="1"/>
      <c r="Y85" s="1"/>
      <c r="Z85" s="17"/>
      <c r="AA85" s="23"/>
      <c r="AB85" s="60">
        <f t="shared" si="122"/>
        <v>1</v>
      </c>
      <c r="AC85" s="60">
        <f t="shared" si="123"/>
        <v>1</v>
      </c>
      <c r="AD85" s="123">
        <f t="shared" si="124"/>
        <v>1</v>
      </c>
      <c r="AE85" s="60" t="str">
        <f t="shared" si="125"/>
        <v>達成！</v>
      </c>
      <c r="AF85" s="1">
        <v>0</v>
      </c>
      <c r="AG85" s="1">
        <v>0</v>
      </c>
      <c r="AH85" s="17" t="e">
        <f t="shared" si="95"/>
        <v>#DIV/0!</v>
      </c>
      <c r="AI85" s="23" t="e">
        <f t="shared" si="76"/>
        <v>#DIV/0!</v>
      </c>
      <c r="AJ85" s="1">
        <v>0</v>
      </c>
      <c r="AK85" s="1">
        <v>0</v>
      </c>
      <c r="AL85" s="17" t="e">
        <f t="shared" si="96"/>
        <v>#DIV/0!</v>
      </c>
      <c r="AM85" s="10" t="e">
        <f t="shared" si="78"/>
        <v>#DIV/0!</v>
      </c>
      <c r="AN85" s="12">
        <v>0</v>
      </c>
      <c r="AO85" s="1">
        <v>0</v>
      </c>
      <c r="AP85" s="191" t="e">
        <f t="shared" si="119"/>
        <v>#DIV/0!</v>
      </c>
      <c r="AQ85" s="13" t="e">
        <f t="shared" si="120"/>
        <v>#DIV/0!</v>
      </c>
      <c r="AR85" s="6">
        <v>0</v>
      </c>
      <c r="AS85" s="1">
        <v>0</v>
      </c>
      <c r="AT85" s="9" t="e">
        <f t="shared" si="121"/>
        <v>#DIV/0!</v>
      </c>
      <c r="AU85" s="4" t="e">
        <v>#DIV/0!</v>
      </c>
      <c r="AV85" s="1">
        <v>0</v>
      </c>
      <c r="AW85" s="1">
        <v>0</v>
      </c>
      <c r="AX85" s="196" t="e">
        <f t="shared" si="97"/>
        <v>#DIV/0!</v>
      </c>
      <c r="AY85" s="4" t="e">
        <f t="shared" si="80"/>
        <v>#DIV/0!</v>
      </c>
      <c r="AZ85" s="1">
        <v>1</v>
      </c>
      <c r="BA85" s="1">
        <v>1</v>
      </c>
      <c r="BB85" s="196">
        <f t="shared" si="98"/>
        <v>1</v>
      </c>
      <c r="BC85" s="25" t="str">
        <f t="shared" si="82"/>
        <v>達成！</v>
      </c>
      <c r="BD85" s="132">
        <f t="shared" si="33"/>
        <v>1</v>
      </c>
      <c r="BE85" s="132">
        <f t="shared" si="34"/>
        <v>1</v>
      </c>
      <c r="BF85" s="61">
        <f t="shared" si="35"/>
        <v>1</v>
      </c>
      <c r="BG85" s="186" t="str">
        <f t="shared" si="36"/>
        <v>達成！</v>
      </c>
      <c r="BH85" s="161">
        <f t="shared" si="126"/>
        <v>2</v>
      </c>
      <c r="BI85" s="106">
        <f t="shared" si="127"/>
        <v>2</v>
      </c>
      <c r="BJ85" s="162">
        <f t="shared" si="128"/>
        <v>1</v>
      </c>
      <c r="BK85" s="163" t="str">
        <f t="shared" si="129"/>
        <v>達成！</v>
      </c>
    </row>
    <row r="86" spans="1:63" ht="19.5" thickBot="1" x14ac:dyDescent="0.45">
      <c r="A86" s="387"/>
      <c r="B86" s="128" t="s">
        <v>150</v>
      </c>
      <c r="C86" s="231" t="s">
        <v>236</v>
      </c>
      <c r="D86" s="252">
        <v>0</v>
      </c>
      <c r="E86" s="252">
        <v>0</v>
      </c>
      <c r="F86" s="244" t="e">
        <v>#DIV/0!</v>
      </c>
      <c r="G86" s="245" t="e">
        <v>#DIV/0!</v>
      </c>
      <c r="H86" s="1"/>
      <c r="I86" s="1"/>
      <c r="J86" s="17"/>
      <c r="K86" s="23"/>
      <c r="L86" s="1"/>
      <c r="M86" s="1"/>
      <c r="N86" s="19"/>
      <c r="O86" s="24"/>
      <c r="P86" s="1"/>
      <c r="Q86" s="1"/>
      <c r="R86" s="16"/>
      <c r="S86" s="23"/>
      <c r="T86" s="1"/>
      <c r="U86" s="1"/>
      <c r="V86" s="16"/>
      <c r="W86" s="4"/>
      <c r="X86" s="1"/>
      <c r="Y86" s="1"/>
      <c r="Z86" s="17"/>
      <c r="AA86" s="23"/>
      <c r="AB86" s="60">
        <f t="shared" si="122"/>
        <v>0</v>
      </c>
      <c r="AC86" s="60">
        <f t="shared" si="123"/>
        <v>0</v>
      </c>
      <c r="AD86" s="123" t="e">
        <f t="shared" si="124"/>
        <v>#DIV/0!</v>
      </c>
      <c r="AE86" s="60" t="e">
        <f t="shared" si="125"/>
        <v>#DIV/0!</v>
      </c>
      <c r="AF86" s="1">
        <v>0</v>
      </c>
      <c r="AG86" s="1">
        <v>0</v>
      </c>
      <c r="AH86" s="17" t="e">
        <f t="shared" si="95"/>
        <v>#DIV/0!</v>
      </c>
      <c r="AI86" s="23" t="e">
        <f t="shared" si="76"/>
        <v>#DIV/0!</v>
      </c>
      <c r="AJ86" s="1">
        <v>0</v>
      </c>
      <c r="AK86" s="1">
        <v>1</v>
      </c>
      <c r="AL86" s="17">
        <f t="shared" si="96"/>
        <v>0</v>
      </c>
      <c r="AM86" s="10" t="str">
        <f t="shared" si="78"/>
        <v>　</v>
      </c>
      <c r="AN86" s="12">
        <v>0</v>
      </c>
      <c r="AO86" s="1">
        <v>0</v>
      </c>
      <c r="AP86" s="191" t="e">
        <f t="shared" si="119"/>
        <v>#DIV/0!</v>
      </c>
      <c r="AQ86" s="13" t="e">
        <f t="shared" si="120"/>
        <v>#DIV/0!</v>
      </c>
      <c r="AR86" s="6">
        <v>0</v>
      </c>
      <c r="AS86" s="1">
        <v>0</v>
      </c>
      <c r="AT86" s="9" t="e">
        <f t="shared" si="121"/>
        <v>#DIV/0!</v>
      </c>
      <c r="AU86" s="4" t="e">
        <v>#DIV/0!</v>
      </c>
      <c r="AV86" s="1">
        <v>0</v>
      </c>
      <c r="AW86" s="1">
        <v>1</v>
      </c>
      <c r="AX86" s="196">
        <f t="shared" si="97"/>
        <v>0</v>
      </c>
      <c r="AY86" s="4" t="str">
        <f t="shared" si="80"/>
        <v>　</v>
      </c>
      <c r="AZ86" s="1">
        <v>0</v>
      </c>
      <c r="BA86" s="1">
        <v>1</v>
      </c>
      <c r="BB86" s="196">
        <f t="shared" si="98"/>
        <v>0</v>
      </c>
      <c r="BC86" s="25" t="str">
        <f t="shared" si="82"/>
        <v>　</v>
      </c>
      <c r="BD86" s="132">
        <f t="shared" ref="BD86:BD92" si="130">AF86+AJ86+AN86+AR86+AV86+AZ86</f>
        <v>0</v>
      </c>
      <c r="BE86" s="132">
        <f t="shared" ref="BE86:BE92" si="131">AG86+AK86+AO86+AS86+AW86+BA86</f>
        <v>3</v>
      </c>
      <c r="BF86" s="61">
        <f t="shared" ref="BF86:BF92" si="132">BD86/BE86</f>
        <v>0</v>
      </c>
      <c r="BG86" s="186" t="str">
        <f t="shared" ref="BG86:BG92" si="133">IF(BF86&gt;=0.85,"達成！","　")</f>
        <v>　</v>
      </c>
      <c r="BH86" s="161">
        <f t="shared" si="126"/>
        <v>0</v>
      </c>
      <c r="BI86" s="106">
        <f t="shared" si="127"/>
        <v>3</v>
      </c>
      <c r="BJ86" s="162">
        <f t="shared" si="128"/>
        <v>0</v>
      </c>
      <c r="BK86" s="163" t="str">
        <f t="shared" si="129"/>
        <v>　</v>
      </c>
    </row>
    <row r="87" spans="1:63" x14ac:dyDescent="0.4">
      <c r="A87" s="388" t="s">
        <v>152</v>
      </c>
      <c r="B87" s="126" t="s">
        <v>153</v>
      </c>
      <c r="C87" s="179" t="s">
        <v>154</v>
      </c>
      <c r="D87" s="252">
        <v>0</v>
      </c>
      <c r="E87" s="252">
        <v>0</v>
      </c>
      <c r="F87" s="244" t="e">
        <v>#DIV/0!</v>
      </c>
      <c r="G87" s="245" t="e">
        <v>#DIV/0!</v>
      </c>
      <c r="H87" s="1"/>
      <c r="I87" s="1"/>
      <c r="J87" s="17"/>
      <c r="K87" s="23"/>
      <c r="L87" s="1"/>
      <c r="M87" s="1"/>
      <c r="N87" s="19"/>
      <c r="O87" s="24"/>
      <c r="P87" s="1"/>
      <c r="Q87" s="1"/>
      <c r="R87" s="16"/>
      <c r="S87" s="23"/>
      <c r="T87" s="1"/>
      <c r="U87" s="1"/>
      <c r="V87" s="16"/>
      <c r="W87" s="4"/>
      <c r="X87" s="1"/>
      <c r="Y87" s="1"/>
      <c r="Z87" s="17"/>
      <c r="AA87" s="23"/>
      <c r="AB87" s="60">
        <f t="shared" ref="AB87" si="134">D87+H87+L87+P87+T87+X87</f>
        <v>0</v>
      </c>
      <c r="AC87" s="60">
        <f t="shared" ref="AC87" si="135">E87+I87+M87+Q87+U87+Y87</f>
        <v>0</v>
      </c>
      <c r="AD87" s="123" t="e">
        <f t="shared" ref="AD87" si="136">AB87/AC87</f>
        <v>#DIV/0!</v>
      </c>
      <c r="AE87" s="60" t="e">
        <f t="shared" ref="AE87" si="137">IF(AD87&gt;=0.85,"達成！","　")</f>
        <v>#DIV/0!</v>
      </c>
      <c r="AF87" s="1"/>
      <c r="AG87" s="1"/>
      <c r="AH87" s="17"/>
      <c r="AI87" s="23"/>
      <c r="AJ87" s="1"/>
      <c r="AK87" s="1"/>
      <c r="AL87" s="17"/>
      <c r="AM87" s="10"/>
      <c r="AN87" s="12">
        <v>0</v>
      </c>
      <c r="AO87" s="1">
        <v>0</v>
      </c>
      <c r="AP87" s="191" t="e">
        <f t="shared" si="119"/>
        <v>#DIV/0!</v>
      </c>
      <c r="AQ87" s="13" t="e">
        <f t="shared" si="120"/>
        <v>#DIV/0!</v>
      </c>
      <c r="AR87" s="6">
        <v>0</v>
      </c>
      <c r="AS87" s="1">
        <v>0</v>
      </c>
      <c r="AT87" s="9" t="e">
        <f t="shared" si="121"/>
        <v>#DIV/0!</v>
      </c>
      <c r="AU87" s="4">
        <v>0</v>
      </c>
      <c r="AV87" s="1">
        <v>0</v>
      </c>
      <c r="AW87" s="1">
        <v>1</v>
      </c>
      <c r="AX87" s="196">
        <f t="shared" si="97"/>
        <v>0</v>
      </c>
      <c r="AY87" s="4" t="str">
        <f t="shared" si="80"/>
        <v>　</v>
      </c>
      <c r="AZ87" s="1">
        <v>0</v>
      </c>
      <c r="BA87" s="1">
        <v>0</v>
      </c>
      <c r="BB87" s="196" t="e">
        <f t="shared" si="98"/>
        <v>#DIV/0!</v>
      </c>
      <c r="BC87" s="25" t="e">
        <f t="shared" si="82"/>
        <v>#DIV/0!</v>
      </c>
      <c r="BD87" s="132">
        <f t="shared" ref="BD87" si="138">AF87+AJ87+AN87+AR87+AV87+AZ87</f>
        <v>0</v>
      </c>
      <c r="BE87" s="132">
        <f t="shared" ref="BE87" si="139">AG87+AK87+AO87+AS87+AW87+BA87</f>
        <v>1</v>
      </c>
      <c r="BF87" s="61">
        <f t="shared" ref="BF87" si="140">BD87/BE87</f>
        <v>0</v>
      </c>
      <c r="BG87" s="186" t="str">
        <f t="shared" ref="BG87" si="141">IF(BF87&gt;=0.85,"達成！","　")</f>
        <v>　</v>
      </c>
      <c r="BH87" s="161">
        <f t="shared" ref="BH87" si="142">AB87+BD87</f>
        <v>0</v>
      </c>
      <c r="BI87" s="106">
        <f t="shared" ref="BI87" si="143">AC87+BE87</f>
        <v>1</v>
      </c>
      <c r="BJ87" s="162">
        <f t="shared" ref="BJ87" si="144">BH87/BI87</f>
        <v>0</v>
      </c>
      <c r="BK87" s="163" t="str">
        <f t="shared" ref="BK87" si="145">IF(BJ87&gt;=0.85,"達成！","　")</f>
        <v>　</v>
      </c>
    </row>
    <row r="88" spans="1:63" x14ac:dyDescent="0.4">
      <c r="A88" s="389"/>
      <c r="B88" s="1" t="s">
        <v>155</v>
      </c>
      <c r="C88" s="179" t="s">
        <v>156</v>
      </c>
      <c r="D88" s="252">
        <v>0</v>
      </c>
      <c r="E88" s="252">
        <v>0</v>
      </c>
      <c r="F88" s="244" t="e">
        <v>#DIV/0!</v>
      </c>
      <c r="G88" s="245" t="e">
        <v>#DIV/0!</v>
      </c>
      <c r="H88" s="1"/>
      <c r="I88" s="1"/>
      <c r="J88" s="17"/>
      <c r="K88" s="23"/>
      <c r="L88" s="1"/>
      <c r="M88" s="1"/>
      <c r="N88" s="19"/>
      <c r="O88" s="24"/>
      <c r="P88" s="1"/>
      <c r="Q88" s="1"/>
      <c r="R88" s="16"/>
      <c r="S88" s="23"/>
      <c r="T88" s="1"/>
      <c r="U88" s="1"/>
      <c r="V88" s="16"/>
      <c r="W88" s="4"/>
      <c r="X88" s="1"/>
      <c r="Y88" s="1"/>
      <c r="Z88" s="17"/>
      <c r="AA88" s="23"/>
      <c r="AB88" s="60">
        <f t="shared" si="122"/>
        <v>0</v>
      </c>
      <c r="AC88" s="60">
        <f t="shared" si="123"/>
        <v>0</v>
      </c>
      <c r="AD88" s="123" t="e">
        <f t="shared" si="124"/>
        <v>#DIV/0!</v>
      </c>
      <c r="AE88" s="60" t="e">
        <f t="shared" si="125"/>
        <v>#DIV/0!</v>
      </c>
      <c r="AF88" s="1">
        <v>1</v>
      </c>
      <c r="AG88" s="1">
        <v>1</v>
      </c>
      <c r="AH88" s="17">
        <f t="shared" si="95"/>
        <v>1</v>
      </c>
      <c r="AI88" s="23" t="str">
        <f t="shared" si="76"/>
        <v>達成！</v>
      </c>
      <c r="AJ88" s="1">
        <v>5</v>
      </c>
      <c r="AK88" s="1">
        <v>5</v>
      </c>
      <c r="AL88" s="17">
        <f t="shared" si="96"/>
        <v>1</v>
      </c>
      <c r="AM88" s="10" t="str">
        <f t="shared" si="78"/>
        <v>達成！</v>
      </c>
      <c r="AN88" s="12">
        <v>0</v>
      </c>
      <c r="AO88" s="1">
        <v>0</v>
      </c>
      <c r="AP88" s="191" t="e">
        <f t="shared" si="119"/>
        <v>#DIV/0!</v>
      </c>
      <c r="AQ88" s="13" t="e">
        <f t="shared" si="120"/>
        <v>#DIV/0!</v>
      </c>
      <c r="AR88" s="6">
        <v>0</v>
      </c>
      <c r="AS88" s="1">
        <v>0</v>
      </c>
      <c r="AT88" s="9" t="e">
        <f t="shared" si="121"/>
        <v>#DIV/0!</v>
      </c>
      <c r="AU88" s="4" t="e">
        <v>#DIV/0!</v>
      </c>
      <c r="AV88" s="1">
        <v>0</v>
      </c>
      <c r="AW88" s="1">
        <v>0</v>
      </c>
      <c r="AX88" s="196" t="e">
        <f t="shared" si="97"/>
        <v>#DIV/0!</v>
      </c>
      <c r="AY88" s="4" t="e">
        <f t="shared" si="80"/>
        <v>#DIV/0!</v>
      </c>
      <c r="AZ88" s="1">
        <v>3</v>
      </c>
      <c r="BA88" s="1">
        <v>4</v>
      </c>
      <c r="BB88" s="196">
        <f t="shared" si="98"/>
        <v>0.75</v>
      </c>
      <c r="BC88" s="25" t="str">
        <f t="shared" si="82"/>
        <v>　</v>
      </c>
      <c r="BD88" s="132">
        <f t="shared" si="130"/>
        <v>9</v>
      </c>
      <c r="BE88" s="132">
        <f t="shared" si="131"/>
        <v>10</v>
      </c>
      <c r="BF88" s="61">
        <f t="shared" si="132"/>
        <v>0.9</v>
      </c>
      <c r="BG88" s="186" t="str">
        <f t="shared" si="133"/>
        <v>達成！</v>
      </c>
      <c r="BH88" s="161">
        <f t="shared" si="126"/>
        <v>9</v>
      </c>
      <c r="BI88" s="106">
        <f t="shared" si="127"/>
        <v>10</v>
      </c>
      <c r="BJ88" s="162">
        <f t="shared" si="128"/>
        <v>0.9</v>
      </c>
      <c r="BK88" s="163" t="str">
        <f t="shared" si="129"/>
        <v>達成！</v>
      </c>
    </row>
    <row r="89" spans="1:63" x14ac:dyDescent="0.4">
      <c r="A89" s="389"/>
      <c r="B89" s="1" t="s">
        <v>157</v>
      </c>
      <c r="C89" s="1" t="s">
        <v>233</v>
      </c>
      <c r="D89" s="253">
        <v>4</v>
      </c>
      <c r="E89" s="253">
        <v>8</v>
      </c>
      <c r="F89" s="244">
        <v>0.5</v>
      </c>
      <c r="G89" s="245" t="s">
        <v>239</v>
      </c>
      <c r="H89" s="1"/>
      <c r="I89" s="1"/>
      <c r="J89" s="17"/>
      <c r="K89" s="23"/>
      <c r="L89" s="1"/>
      <c r="M89" s="1"/>
      <c r="N89" s="19"/>
      <c r="O89" s="24"/>
      <c r="P89" s="1"/>
      <c r="Q89" s="1"/>
      <c r="R89" s="16"/>
      <c r="S89" s="23"/>
      <c r="T89" s="1"/>
      <c r="U89" s="1"/>
      <c r="V89" s="16"/>
      <c r="W89" s="4"/>
      <c r="X89" s="1"/>
      <c r="Y89" s="1"/>
      <c r="Z89" s="17"/>
      <c r="AA89" s="23"/>
      <c r="AB89" s="60">
        <f t="shared" si="122"/>
        <v>4</v>
      </c>
      <c r="AC89" s="60">
        <f t="shared" si="123"/>
        <v>8</v>
      </c>
      <c r="AD89" s="123">
        <f t="shared" si="124"/>
        <v>0.5</v>
      </c>
      <c r="AE89" s="60" t="str">
        <f t="shared" si="125"/>
        <v>　</v>
      </c>
      <c r="AF89" s="1">
        <v>0</v>
      </c>
      <c r="AG89" s="1">
        <v>0</v>
      </c>
      <c r="AH89" s="17" t="e">
        <f t="shared" si="95"/>
        <v>#DIV/0!</v>
      </c>
      <c r="AI89" s="23" t="e">
        <f t="shared" si="76"/>
        <v>#DIV/0!</v>
      </c>
      <c r="AJ89" s="1">
        <v>0</v>
      </c>
      <c r="AK89" s="1">
        <v>0</v>
      </c>
      <c r="AL89" s="17" t="e">
        <f t="shared" si="96"/>
        <v>#DIV/0!</v>
      </c>
      <c r="AM89" s="10" t="e">
        <f t="shared" si="78"/>
        <v>#DIV/0!</v>
      </c>
      <c r="AN89" s="12">
        <v>0</v>
      </c>
      <c r="AO89" s="1">
        <v>0</v>
      </c>
      <c r="AP89" s="191" t="e">
        <f t="shared" si="119"/>
        <v>#DIV/0!</v>
      </c>
      <c r="AQ89" s="13" t="e">
        <f t="shared" si="120"/>
        <v>#DIV/0!</v>
      </c>
      <c r="AR89" s="6">
        <v>0</v>
      </c>
      <c r="AS89" s="1">
        <v>0</v>
      </c>
      <c r="AT89" s="9" t="e">
        <f t="shared" si="121"/>
        <v>#DIV/0!</v>
      </c>
      <c r="AU89" s="4">
        <v>0</v>
      </c>
      <c r="AV89" s="1">
        <v>0</v>
      </c>
      <c r="AW89" s="1">
        <v>0</v>
      </c>
      <c r="AX89" s="196" t="e">
        <f t="shared" si="97"/>
        <v>#DIV/0!</v>
      </c>
      <c r="AY89" s="4" t="e">
        <f t="shared" si="80"/>
        <v>#DIV/0!</v>
      </c>
      <c r="AZ89" s="215">
        <v>0</v>
      </c>
      <c r="BA89" s="215">
        <v>0</v>
      </c>
      <c r="BB89" s="196" t="e">
        <f t="shared" si="98"/>
        <v>#DIV/0!</v>
      </c>
      <c r="BC89" s="25" t="e">
        <f t="shared" si="82"/>
        <v>#DIV/0!</v>
      </c>
      <c r="BD89" s="132">
        <f t="shared" si="130"/>
        <v>0</v>
      </c>
      <c r="BE89" s="132">
        <f t="shared" si="131"/>
        <v>0</v>
      </c>
      <c r="BF89" s="61" t="e">
        <f t="shared" si="132"/>
        <v>#DIV/0!</v>
      </c>
      <c r="BG89" s="186" t="e">
        <f t="shared" si="133"/>
        <v>#DIV/0!</v>
      </c>
      <c r="BH89" s="161">
        <f t="shared" si="126"/>
        <v>4</v>
      </c>
      <c r="BI89" s="106">
        <f t="shared" si="127"/>
        <v>8</v>
      </c>
      <c r="BJ89" s="162">
        <f t="shared" si="128"/>
        <v>0.5</v>
      </c>
      <c r="BK89" s="185" t="str">
        <f t="shared" si="129"/>
        <v>　</v>
      </c>
    </row>
    <row r="90" spans="1:63" x14ac:dyDescent="0.4">
      <c r="A90" s="389"/>
      <c r="B90" s="2" t="s">
        <v>158</v>
      </c>
      <c r="C90" s="1" t="s">
        <v>237</v>
      </c>
      <c r="D90" s="252">
        <v>0</v>
      </c>
      <c r="E90" s="252">
        <v>0</v>
      </c>
      <c r="F90" s="244" t="e">
        <v>#DIV/0!</v>
      </c>
      <c r="G90" s="245" t="e">
        <v>#DIV/0!</v>
      </c>
      <c r="H90" s="1"/>
      <c r="I90" s="1"/>
      <c r="J90" s="17"/>
      <c r="K90" s="23"/>
      <c r="L90" s="1"/>
      <c r="M90" s="1"/>
      <c r="N90" s="19"/>
      <c r="O90" s="24"/>
      <c r="P90" s="1"/>
      <c r="Q90" s="1"/>
      <c r="R90" s="16"/>
      <c r="S90" s="23"/>
      <c r="T90" s="1"/>
      <c r="U90" s="1"/>
      <c r="V90" s="16"/>
      <c r="W90" s="4"/>
      <c r="X90" s="1"/>
      <c r="Y90" s="1"/>
      <c r="Z90" s="17"/>
      <c r="AA90" s="23"/>
      <c r="AB90" s="60">
        <f t="shared" si="122"/>
        <v>0</v>
      </c>
      <c r="AC90" s="60">
        <f t="shared" si="123"/>
        <v>0</v>
      </c>
      <c r="AD90" s="123" t="e">
        <f t="shared" si="124"/>
        <v>#DIV/0!</v>
      </c>
      <c r="AE90" s="60" t="e">
        <f t="shared" si="125"/>
        <v>#DIV/0!</v>
      </c>
      <c r="AF90" s="1">
        <v>0</v>
      </c>
      <c r="AG90" s="1">
        <v>0</v>
      </c>
      <c r="AH90" s="17" t="e">
        <f t="shared" si="95"/>
        <v>#DIV/0!</v>
      </c>
      <c r="AI90" s="23" t="e">
        <f t="shared" si="76"/>
        <v>#DIV/0!</v>
      </c>
      <c r="AJ90" s="1">
        <v>0</v>
      </c>
      <c r="AK90" s="1">
        <v>0</v>
      </c>
      <c r="AL90" s="17" t="e">
        <f t="shared" si="96"/>
        <v>#DIV/0!</v>
      </c>
      <c r="AM90" s="10" t="e">
        <f t="shared" si="78"/>
        <v>#DIV/0!</v>
      </c>
      <c r="AN90" s="12">
        <v>0</v>
      </c>
      <c r="AO90" s="1">
        <v>0</v>
      </c>
      <c r="AP90" s="191" t="e">
        <f t="shared" si="119"/>
        <v>#DIV/0!</v>
      </c>
      <c r="AQ90" s="13" t="e">
        <f t="shared" si="120"/>
        <v>#DIV/0!</v>
      </c>
      <c r="AR90" s="6">
        <v>0</v>
      </c>
      <c r="AS90" s="1">
        <v>0</v>
      </c>
      <c r="AT90" s="9" t="e">
        <f t="shared" si="121"/>
        <v>#DIV/0!</v>
      </c>
      <c r="AU90" s="4" t="e">
        <v>#DIV/0!</v>
      </c>
      <c r="AV90" s="1">
        <v>0</v>
      </c>
      <c r="AW90" s="1">
        <v>0</v>
      </c>
      <c r="AX90" s="196" t="e">
        <f t="shared" si="97"/>
        <v>#DIV/0!</v>
      </c>
      <c r="AY90" s="4" t="e">
        <f t="shared" si="80"/>
        <v>#DIV/0!</v>
      </c>
      <c r="AZ90" s="1">
        <v>12</v>
      </c>
      <c r="BA90" s="1">
        <v>14</v>
      </c>
      <c r="BB90" s="196">
        <f t="shared" si="98"/>
        <v>0.8571428571428571</v>
      </c>
      <c r="BC90" s="25" t="str">
        <f t="shared" si="82"/>
        <v>達成！</v>
      </c>
      <c r="BD90" s="132">
        <f t="shared" si="130"/>
        <v>12</v>
      </c>
      <c r="BE90" s="132">
        <f t="shared" si="131"/>
        <v>14</v>
      </c>
      <c r="BF90" s="61">
        <f t="shared" si="132"/>
        <v>0.8571428571428571</v>
      </c>
      <c r="BG90" s="186" t="str">
        <f t="shared" si="133"/>
        <v>達成！</v>
      </c>
      <c r="BH90" s="161">
        <f t="shared" si="126"/>
        <v>12</v>
      </c>
      <c r="BI90" s="106">
        <f t="shared" si="127"/>
        <v>14</v>
      </c>
      <c r="BJ90" s="162">
        <f t="shared" si="128"/>
        <v>0.8571428571428571</v>
      </c>
      <c r="BK90" s="185" t="str">
        <f t="shared" si="129"/>
        <v>達成！</v>
      </c>
    </row>
    <row r="91" spans="1:63" x14ac:dyDescent="0.4">
      <c r="A91" s="389"/>
      <c r="B91" s="177" t="s">
        <v>160</v>
      </c>
      <c r="C91" s="1" t="s">
        <v>238</v>
      </c>
      <c r="D91" s="253">
        <v>0</v>
      </c>
      <c r="E91" s="253">
        <v>1</v>
      </c>
      <c r="F91" s="244">
        <v>0</v>
      </c>
      <c r="G91" s="245" t="s">
        <v>239</v>
      </c>
      <c r="H91" s="1"/>
      <c r="I91" s="1"/>
      <c r="J91" s="17"/>
      <c r="K91" s="23"/>
      <c r="L91" s="1"/>
      <c r="M91" s="1"/>
      <c r="N91" s="19"/>
      <c r="O91" s="24"/>
      <c r="P91" s="1"/>
      <c r="Q91" s="1"/>
      <c r="R91" s="16"/>
      <c r="S91" s="23"/>
      <c r="T91" s="1"/>
      <c r="U91" s="1"/>
      <c r="V91" s="16"/>
      <c r="W91" s="4"/>
      <c r="X91" s="1"/>
      <c r="Y91" s="1"/>
      <c r="Z91" s="17"/>
      <c r="AA91" s="23"/>
      <c r="AB91" s="60">
        <f t="shared" si="122"/>
        <v>0</v>
      </c>
      <c r="AC91" s="60">
        <f t="shared" si="123"/>
        <v>1</v>
      </c>
      <c r="AD91" s="123">
        <f t="shared" si="124"/>
        <v>0</v>
      </c>
      <c r="AE91" s="60" t="str">
        <f t="shared" si="125"/>
        <v>　</v>
      </c>
      <c r="AF91" s="1">
        <v>11</v>
      </c>
      <c r="AG91" s="1">
        <v>14</v>
      </c>
      <c r="AH91" s="17">
        <f t="shared" si="95"/>
        <v>0.7857142857142857</v>
      </c>
      <c r="AI91" s="23" t="str">
        <f t="shared" si="76"/>
        <v>　</v>
      </c>
      <c r="AJ91" s="1">
        <v>9</v>
      </c>
      <c r="AK91" s="1">
        <v>9</v>
      </c>
      <c r="AL91" s="17">
        <f t="shared" si="96"/>
        <v>1</v>
      </c>
      <c r="AM91" s="10" t="str">
        <f t="shared" si="78"/>
        <v>達成！</v>
      </c>
      <c r="AN91" s="12">
        <v>0</v>
      </c>
      <c r="AO91" s="1">
        <v>0</v>
      </c>
      <c r="AP91" s="191" t="e">
        <f t="shared" si="119"/>
        <v>#DIV/0!</v>
      </c>
      <c r="AQ91" s="13" t="e">
        <f t="shared" si="120"/>
        <v>#DIV/0!</v>
      </c>
      <c r="AR91" s="6">
        <v>7</v>
      </c>
      <c r="AS91" s="1">
        <v>7</v>
      </c>
      <c r="AT91" s="9">
        <f t="shared" si="121"/>
        <v>1</v>
      </c>
      <c r="AU91" s="4" t="s">
        <v>170</v>
      </c>
      <c r="AV91" s="1">
        <v>8</v>
      </c>
      <c r="AW91" s="1">
        <v>8</v>
      </c>
      <c r="AX91" s="196">
        <f t="shared" si="97"/>
        <v>1</v>
      </c>
      <c r="AY91" s="4" t="str">
        <f t="shared" si="80"/>
        <v>達成！</v>
      </c>
      <c r="AZ91" s="1">
        <v>4</v>
      </c>
      <c r="BA91" s="1">
        <v>5</v>
      </c>
      <c r="BB91" s="196">
        <f t="shared" si="98"/>
        <v>0.8</v>
      </c>
      <c r="BC91" s="25" t="str">
        <f t="shared" si="82"/>
        <v>　</v>
      </c>
      <c r="BD91" s="132">
        <f t="shared" si="130"/>
        <v>39</v>
      </c>
      <c r="BE91" s="132">
        <f t="shared" si="131"/>
        <v>43</v>
      </c>
      <c r="BF91" s="61">
        <f t="shared" si="132"/>
        <v>0.90697674418604646</v>
      </c>
      <c r="BG91" s="186" t="str">
        <f t="shared" si="133"/>
        <v>達成！</v>
      </c>
      <c r="BH91" s="161">
        <f t="shared" si="126"/>
        <v>39</v>
      </c>
      <c r="BI91" s="106">
        <f t="shared" si="127"/>
        <v>44</v>
      </c>
      <c r="BJ91" s="162">
        <f t="shared" si="128"/>
        <v>0.88636363636363635</v>
      </c>
      <c r="BK91" s="185" t="str">
        <f t="shared" si="129"/>
        <v>達成！</v>
      </c>
    </row>
    <row r="92" spans="1:63" x14ac:dyDescent="0.4">
      <c r="A92" s="390"/>
      <c r="B92" s="1" t="s">
        <v>162</v>
      </c>
      <c r="C92" s="1" t="s">
        <v>163</v>
      </c>
      <c r="D92" s="252">
        <v>0</v>
      </c>
      <c r="E92" s="252">
        <v>0</v>
      </c>
      <c r="F92" s="244" t="e">
        <v>#DIV/0!</v>
      </c>
      <c r="G92" s="245" t="e">
        <v>#DIV/0!</v>
      </c>
      <c r="H92" s="1"/>
      <c r="I92" s="1"/>
      <c r="J92" s="17"/>
      <c r="K92" s="23"/>
      <c r="L92" s="1"/>
      <c r="M92" s="1"/>
      <c r="N92" s="19"/>
      <c r="O92" s="24"/>
      <c r="P92" s="1"/>
      <c r="Q92" s="1"/>
      <c r="R92" s="16"/>
      <c r="S92" s="23"/>
      <c r="T92" s="1"/>
      <c r="U92" s="1"/>
      <c r="V92" s="16"/>
      <c r="W92" s="4"/>
      <c r="X92" s="1"/>
      <c r="Y92" s="1"/>
      <c r="Z92" s="17"/>
      <c r="AA92" s="23"/>
      <c r="AB92" s="60">
        <f t="shared" si="122"/>
        <v>0</v>
      </c>
      <c r="AC92" s="60">
        <f t="shared" si="123"/>
        <v>0</v>
      </c>
      <c r="AD92" s="123" t="e">
        <f t="shared" si="124"/>
        <v>#DIV/0!</v>
      </c>
      <c r="AE92" s="60" t="e">
        <f t="shared" si="125"/>
        <v>#DIV/0!</v>
      </c>
      <c r="AF92" s="1">
        <v>0</v>
      </c>
      <c r="AG92" s="1">
        <v>0</v>
      </c>
      <c r="AH92" s="17" t="e">
        <f t="shared" si="95"/>
        <v>#DIV/0!</v>
      </c>
      <c r="AI92" s="23" t="e">
        <f t="shared" si="76"/>
        <v>#DIV/0!</v>
      </c>
      <c r="AJ92" s="1">
        <v>0</v>
      </c>
      <c r="AK92" s="1">
        <v>0</v>
      </c>
      <c r="AL92" s="17" t="e">
        <f t="shared" si="96"/>
        <v>#DIV/0!</v>
      </c>
      <c r="AM92" s="10" t="e">
        <f t="shared" si="78"/>
        <v>#DIV/0!</v>
      </c>
      <c r="AN92" s="12">
        <v>0</v>
      </c>
      <c r="AO92" s="1">
        <v>0</v>
      </c>
      <c r="AP92" s="191" t="e">
        <f t="shared" si="119"/>
        <v>#DIV/0!</v>
      </c>
      <c r="AQ92" s="13" t="e">
        <f t="shared" si="120"/>
        <v>#DIV/0!</v>
      </c>
      <c r="AR92" s="6">
        <v>0</v>
      </c>
      <c r="AS92" s="1">
        <v>0</v>
      </c>
      <c r="AT92" s="9" t="e">
        <f t="shared" si="121"/>
        <v>#DIV/0!</v>
      </c>
      <c r="AU92" s="4" t="e">
        <v>#DIV/0!</v>
      </c>
      <c r="AV92" s="1">
        <v>0</v>
      </c>
      <c r="AW92" s="1">
        <v>0</v>
      </c>
      <c r="AX92" s="196" t="e">
        <f t="shared" si="97"/>
        <v>#DIV/0!</v>
      </c>
      <c r="AY92" s="4" t="e">
        <f t="shared" si="80"/>
        <v>#DIV/0!</v>
      </c>
      <c r="AZ92" s="1">
        <v>0</v>
      </c>
      <c r="BA92" s="1">
        <v>0</v>
      </c>
      <c r="BB92" s="196" t="e">
        <f t="shared" si="98"/>
        <v>#DIV/0!</v>
      </c>
      <c r="BC92" s="25" t="e">
        <f t="shared" si="82"/>
        <v>#DIV/0!</v>
      </c>
      <c r="BD92" s="132">
        <f t="shared" si="130"/>
        <v>0</v>
      </c>
      <c r="BE92" s="132">
        <f t="shared" si="131"/>
        <v>0</v>
      </c>
      <c r="BF92" s="61" t="e">
        <f t="shared" si="132"/>
        <v>#DIV/0!</v>
      </c>
      <c r="BG92" s="186" t="e">
        <f t="shared" si="133"/>
        <v>#DIV/0!</v>
      </c>
      <c r="BH92" s="161">
        <f t="shared" si="126"/>
        <v>0</v>
      </c>
      <c r="BI92" s="106">
        <f t="shared" si="127"/>
        <v>0</v>
      </c>
      <c r="BJ92" s="162" t="e">
        <f t="shared" si="128"/>
        <v>#DIV/0!</v>
      </c>
      <c r="BK92" s="185" t="e">
        <f t="shared" si="129"/>
        <v>#DIV/0!</v>
      </c>
    </row>
  </sheetData>
  <mergeCells count="41">
    <mergeCell ref="A79:A86"/>
    <mergeCell ref="A87:A92"/>
    <mergeCell ref="A10:C10"/>
    <mergeCell ref="A9:C9"/>
    <mergeCell ref="A8:C8"/>
    <mergeCell ref="A16:C16"/>
    <mergeCell ref="A15:C15"/>
    <mergeCell ref="A14:C14"/>
    <mergeCell ref="A13:C13"/>
    <mergeCell ref="A12:C12"/>
    <mergeCell ref="A11:C11"/>
    <mergeCell ref="A17:A20"/>
    <mergeCell ref="A21:A23"/>
    <mergeCell ref="A24:A25"/>
    <mergeCell ref="A26:A31"/>
    <mergeCell ref="A32:A38"/>
    <mergeCell ref="A72:A74"/>
    <mergeCell ref="A75:A78"/>
    <mergeCell ref="BH1:BK1"/>
    <mergeCell ref="P1:S1"/>
    <mergeCell ref="BD1:BG1"/>
    <mergeCell ref="AR1:AU1"/>
    <mergeCell ref="AV1:AY1"/>
    <mergeCell ref="AZ1:BC1"/>
    <mergeCell ref="AF1:AI1"/>
    <mergeCell ref="AJ1:AM1"/>
    <mergeCell ref="AN1:AQ1"/>
    <mergeCell ref="AB1:AE1"/>
    <mergeCell ref="T1:W1"/>
    <mergeCell ref="X1:AA1"/>
    <mergeCell ref="A3:C3"/>
    <mergeCell ref="A4:C4"/>
    <mergeCell ref="D1:G1"/>
    <mergeCell ref="H1:K1"/>
    <mergeCell ref="L1:O1"/>
    <mergeCell ref="A39:A43"/>
    <mergeCell ref="A44:A71"/>
    <mergeCell ref="A5:C5"/>
    <mergeCell ref="A7:C7"/>
    <mergeCell ref="A1:C2"/>
    <mergeCell ref="A6:C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D96D-3748-4E38-83BC-0C03C7EB3A48}">
  <sheetPr>
    <tabColor rgb="FF92D050"/>
  </sheetPr>
  <dimension ref="A1:BK95"/>
  <sheetViews>
    <sheetView workbookViewId="0">
      <pane xSplit="4" ySplit="2" topLeftCell="E3" activePane="bottomRight" state="frozen"/>
      <selection activeCell="E22" sqref="E22"/>
      <selection pane="topRight" activeCell="E22" sqref="E22"/>
      <selection pane="bottomLeft" activeCell="E22" sqref="E22"/>
      <selection pane="bottomRight" activeCell="A11" sqref="A11:C11"/>
    </sheetView>
  </sheetViews>
  <sheetFormatPr defaultRowHeight="18.75" x14ac:dyDescent="0.4"/>
  <cols>
    <col min="1" max="1" width="11" bestFit="1" customWidth="1"/>
    <col min="2" max="2" width="13" bestFit="1" customWidth="1"/>
    <col min="3" max="3" width="42.125" bestFit="1" customWidth="1"/>
    <col min="4" max="5" width="5.25" customWidth="1"/>
    <col min="6" max="6" width="9" style="36" customWidth="1"/>
    <col min="7" max="7" width="9" customWidth="1"/>
    <col min="8" max="9" width="5.25" customWidth="1"/>
    <col min="10" max="10" width="9" style="34" customWidth="1"/>
    <col min="11" max="11" width="9" style="3" customWidth="1"/>
    <col min="12" max="13" width="5.25" customWidth="1"/>
    <col min="14" max="14" width="9" style="34" customWidth="1"/>
    <col min="15" max="15" width="9" style="3" customWidth="1"/>
    <col min="16" max="17" width="5.25" customWidth="1"/>
    <col min="18" max="18" width="9" style="34" customWidth="1"/>
    <col min="19" max="19" width="9" style="3" customWidth="1"/>
    <col min="20" max="21" width="5.25" customWidth="1"/>
    <col min="22" max="22" width="9" style="34" customWidth="1"/>
    <col min="23" max="23" width="9" style="3" customWidth="1"/>
    <col min="24" max="25" width="5.25" customWidth="1"/>
    <col min="26" max="26" width="9" style="34" customWidth="1"/>
    <col min="27" max="29" width="9" style="3" customWidth="1"/>
    <col min="30" max="30" width="9" style="34" customWidth="1"/>
    <col min="31" max="31" width="9" style="3" customWidth="1"/>
    <col min="32" max="33" width="5.25" customWidth="1"/>
    <col min="34" max="34" width="9" style="21" customWidth="1"/>
    <col min="35" max="35" width="9" style="3" customWidth="1"/>
    <col min="36" max="37" width="5.25" customWidth="1"/>
    <col min="38" max="38" width="9" style="21" customWidth="1"/>
    <col min="39" max="39" width="9" style="3" customWidth="1"/>
    <col min="40" max="40" width="10.625" customWidth="1"/>
    <col min="41" max="41" width="10.75" customWidth="1"/>
    <col min="42" max="46" width="9" customWidth="1"/>
    <col min="47" max="47" width="5.5" customWidth="1"/>
    <col min="48" max="48" width="8.75" customWidth="1"/>
    <col min="49" max="49" width="14.875" customWidth="1"/>
    <col min="50" max="50" width="10.375" customWidth="1"/>
    <col min="51" max="51" width="14.625" customWidth="1"/>
    <col min="52" max="53" width="8.625" customWidth="1"/>
    <col min="54" max="54" width="8.625" style="209" customWidth="1"/>
    <col min="55" max="55" width="8.625" customWidth="1"/>
    <col min="56" max="57" width="5.25" bestFit="1" customWidth="1"/>
    <col min="58" max="58" width="9" style="34"/>
    <col min="59" max="59" width="9" style="3"/>
  </cols>
  <sheetData>
    <row r="1" spans="1:63" x14ac:dyDescent="0.4">
      <c r="A1" s="397" t="s">
        <v>173</v>
      </c>
      <c r="B1" s="398"/>
      <c r="C1" s="399"/>
      <c r="D1" s="346" t="s">
        <v>1</v>
      </c>
      <c r="E1" s="346"/>
      <c r="F1" s="346"/>
      <c r="G1" s="346"/>
      <c r="H1" s="346" t="s">
        <v>2</v>
      </c>
      <c r="I1" s="346"/>
      <c r="J1" s="346"/>
      <c r="K1" s="346"/>
      <c r="L1" s="346" t="s">
        <v>3</v>
      </c>
      <c r="M1" s="346"/>
      <c r="N1" s="346"/>
      <c r="O1" s="346"/>
      <c r="P1" s="346" t="s">
        <v>4</v>
      </c>
      <c r="Q1" s="346"/>
      <c r="R1" s="346"/>
      <c r="S1" s="346"/>
      <c r="T1" s="346" t="s">
        <v>5</v>
      </c>
      <c r="U1" s="346"/>
      <c r="V1" s="346"/>
      <c r="W1" s="346"/>
      <c r="X1" s="346" t="s">
        <v>6</v>
      </c>
      <c r="Y1" s="346"/>
      <c r="Z1" s="346"/>
      <c r="AA1" s="346"/>
      <c r="AB1" s="349" t="s">
        <v>7</v>
      </c>
      <c r="AC1" s="350"/>
      <c r="AD1" s="350"/>
      <c r="AE1" s="351"/>
      <c r="AF1" s="346" t="s">
        <v>8</v>
      </c>
      <c r="AG1" s="346"/>
      <c r="AH1" s="346"/>
      <c r="AI1" s="346"/>
      <c r="AJ1" s="346" t="s">
        <v>9</v>
      </c>
      <c r="AK1" s="346"/>
      <c r="AL1" s="346"/>
      <c r="AM1" s="353"/>
      <c r="AN1" s="354" t="s">
        <v>10</v>
      </c>
      <c r="AO1" s="355"/>
      <c r="AP1" s="355"/>
      <c r="AQ1" s="356"/>
      <c r="AR1" s="348" t="s">
        <v>11</v>
      </c>
      <c r="AS1" s="346"/>
      <c r="AT1" s="346"/>
      <c r="AU1" s="346"/>
      <c r="AV1" s="346" t="s">
        <v>12</v>
      </c>
      <c r="AW1" s="346"/>
      <c r="AX1" s="346"/>
      <c r="AY1" s="346"/>
      <c r="AZ1" s="346" t="s">
        <v>13</v>
      </c>
      <c r="BA1" s="346"/>
      <c r="BB1" s="346"/>
      <c r="BC1" s="346"/>
      <c r="BD1" s="349" t="s">
        <v>14</v>
      </c>
      <c r="BE1" s="350"/>
      <c r="BF1" s="350"/>
      <c r="BG1" s="350"/>
      <c r="BH1" s="403" t="s">
        <v>15</v>
      </c>
      <c r="BI1" s="404"/>
      <c r="BJ1" s="404"/>
      <c r="BK1" s="405"/>
    </row>
    <row r="2" spans="1:63" ht="38.25" thickBot="1" x14ac:dyDescent="0.45">
      <c r="A2" s="400"/>
      <c r="B2" s="401"/>
      <c r="C2" s="402"/>
      <c r="D2" s="29" t="s">
        <v>165</v>
      </c>
      <c r="E2" s="29" t="s">
        <v>166</v>
      </c>
      <c r="F2" s="135" t="s">
        <v>167</v>
      </c>
      <c r="G2" s="136" t="s">
        <v>168</v>
      </c>
      <c r="H2" s="29" t="s">
        <v>165</v>
      </c>
      <c r="I2" s="29" t="s">
        <v>166</v>
      </c>
      <c r="J2" s="135" t="s">
        <v>167</v>
      </c>
      <c r="K2" s="136" t="s">
        <v>168</v>
      </c>
      <c r="L2" s="29" t="s">
        <v>165</v>
      </c>
      <c r="M2" s="29" t="s">
        <v>166</v>
      </c>
      <c r="N2" s="135" t="s">
        <v>167</v>
      </c>
      <c r="O2" s="136" t="s">
        <v>168</v>
      </c>
      <c r="P2" s="29" t="s">
        <v>165</v>
      </c>
      <c r="Q2" s="29" t="s">
        <v>166</v>
      </c>
      <c r="R2" s="135" t="s">
        <v>167</v>
      </c>
      <c r="S2" s="136" t="s">
        <v>168</v>
      </c>
      <c r="T2" s="29" t="s">
        <v>165</v>
      </c>
      <c r="U2" s="29" t="s">
        <v>166</v>
      </c>
      <c r="V2" s="135" t="s">
        <v>167</v>
      </c>
      <c r="W2" s="136" t="s">
        <v>168</v>
      </c>
      <c r="X2" s="29" t="s">
        <v>165</v>
      </c>
      <c r="Y2" s="29" t="s">
        <v>166</v>
      </c>
      <c r="Z2" s="135" t="s">
        <v>167</v>
      </c>
      <c r="AA2" s="136" t="s">
        <v>168</v>
      </c>
      <c r="AB2" s="129" t="s">
        <v>165</v>
      </c>
      <c r="AC2" s="129" t="s">
        <v>166</v>
      </c>
      <c r="AD2" s="130" t="s">
        <v>167</v>
      </c>
      <c r="AE2" s="121" t="s">
        <v>168</v>
      </c>
      <c r="AF2" s="29" t="s">
        <v>165</v>
      </c>
      <c r="AG2" s="29" t="s">
        <v>166</v>
      </c>
      <c r="AH2" s="137" t="s">
        <v>167</v>
      </c>
      <c r="AI2" s="136" t="s">
        <v>168</v>
      </c>
      <c r="AJ2" s="29" t="s">
        <v>165</v>
      </c>
      <c r="AK2" s="29" t="s">
        <v>166</v>
      </c>
      <c r="AL2" s="137" t="s">
        <v>167</v>
      </c>
      <c r="AM2" s="138" t="s">
        <v>168</v>
      </c>
      <c r="AN2" s="139" t="s">
        <v>165</v>
      </c>
      <c r="AO2" s="29" t="s">
        <v>166</v>
      </c>
      <c r="AP2" s="29" t="s">
        <v>167</v>
      </c>
      <c r="AQ2" s="140" t="s">
        <v>168</v>
      </c>
      <c r="AR2" s="28" t="s">
        <v>165</v>
      </c>
      <c r="AS2" s="29" t="s">
        <v>166</v>
      </c>
      <c r="AT2" s="29" t="s">
        <v>167</v>
      </c>
      <c r="AU2" s="136" t="s">
        <v>168</v>
      </c>
      <c r="AV2" s="29" t="s">
        <v>165</v>
      </c>
      <c r="AW2" s="29" t="s">
        <v>166</v>
      </c>
      <c r="AX2" s="29" t="s">
        <v>167</v>
      </c>
      <c r="AY2" s="136" t="s">
        <v>168</v>
      </c>
      <c r="AZ2" s="29" t="s">
        <v>165</v>
      </c>
      <c r="BA2" s="29" t="s">
        <v>166</v>
      </c>
      <c r="BB2" s="211" t="s">
        <v>167</v>
      </c>
      <c r="BC2" s="136" t="s">
        <v>168</v>
      </c>
      <c r="BD2" s="129" t="s">
        <v>165</v>
      </c>
      <c r="BE2" s="129" t="s">
        <v>166</v>
      </c>
      <c r="BF2" s="130" t="s">
        <v>167</v>
      </c>
      <c r="BG2" s="168" t="s">
        <v>168</v>
      </c>
      <c r="BH2" s="172" t="s">
        <v>16</v>
      </c>
      <c r="BI2" s="92" t="s">
        <v>17</v>
      </c>
      <c r="BJ2" s="93" t="s">
        <v>18</v>
      </c>
      <c r="BK2" s="173" t="s">
        <v>19</v>
      </c>
    </row>
    <row r="3" spans="1:63" s="111" customFormat="1" ht="18.75" customHeight="1" x14ac:dyDescent="0.4">
      <c r="A3" s="360" t="s">
        <v>20</v>
      </c>
      <c r="B3" s="361"/>
      <c r="C3" s="362"/>
      <c r="D3" s="187">
        <v>63</v>
      </c>
      <c r="E3" s="187">
        <v>93</v>
      </c>
      <c r="F3" s="85">
        <v>0.67741935483870963</v>
      </c>
      <c r="G3" s="82" t="s">
        <v>170</v>
      </c>
      <c r="H3" s="187"/>
      <c r="I3" s="187"/>
      <c r="J3" s="85"/>
      <c r="K3" s="82"/>
      <c r="L3" s="187"/>
      <c r="M3" s="187"/>
      <c r="N3" s="85"/>
      <c r="O3" s="82"/>
      <c r="P3" s="187"/>
      <c r="Q3" s="187"/>
      <c r="R3" s="85"/>
      <c r="S3" s="82"/>
      <c r="T3" s="187"/>
      <c r="U3" s="187"/>
      <c r="V3" s="85"/>
      <c r="W3" s="82"/>
      <c r="X3" s="187"/>
      <c r="Y3" s="187"/>
      <c r="Z3" s="85"/>
      <c r="AA3" s="82"/>
      <c r="AB3" s="58">
        <f>D3+H3+L3+P3+T3+X3</f>
        <v>63</v>
      </c>
      <c r="AC3" s="58">
        <f>E3+I3+M3+Q3+U3+Y3</f>
        <v>93</v>
      </c>
      <c r="AD3" s="59">
        <f>AB3/AC3</f>
        <v>0.67741935483870963</v>
      </c>
      <c r="AE3" s="58" t="str">
        <f>IF(AD3&gt;=0.5,"達成！","　")</f>
        <v>達成！</v>
      </c>
      <c r="AF3" s="187"/>
      <c r="AG3" s="187"/>
      <c r="AH3" s="81"/>
      <c r="AI3" s="82"/>
      <c r="AJ3" s="187"/>
      <c r="AK3" s="187"/>
      <c r="AL3" s="81"/>
      <c r="AM3" s="82"/>
      <c r="AN3" s="187"/>
      <c r="AO3" s="187"/>
      <c r="AP3" s="87"/>
      <c r="AQ3" s="82"/>
      <c r="AR3" s="120"/>
      <c r="AS3" s="120"/>
      <c r="AT3" s="195"/>
      <c r="AU3" s="147"/>
      <c r="AV3" s="120"/>
      <c r="AW3" s="120"/>
      <c r="AX3" s="195"/>
      <c r="AY3" s="147"/>
      <c r="AZ3" s="120"/>
      <c r="BA3" s="120"/>
      <c r="BB3" s="195"/>
      <c r="BC3" s="147"/>
      <c r="BD3" s="131">
        <f>AF3+AJ3+AN3+AR3+AV3+AZ3</f>
        <v>0</v>
      </c>
      <c r="BE3" s="131">
        <f>AG3+AK3+AO3+AS3+AW3+BA3</f>
        <v>0</v>
      </c>
      <c r="BF3" s="199" t="e">
        <f>BD3/BE3</f>
        <v>#DIV/0!</v>
      </c>
      <c r="BG3" s="156" t="e">
        <f>IF(BF3&gt;=0.5,"達成！","　")</f>
        <v>#DIV/0!</v>
      </c>
      <c r="BH3" s="161">
        <f>AB3+BD3</f>
        <v>63</v>
      </c>
      <c r="BI3" s="106">
        <f>AC3+BE3</f>
        <v>93</v>
      </c>
      <c r="BJ3" s="203">
        <f>BH3/BI3</f>
        <v>0.67741935483870963</v>
      </c>
      <c r="BK3" s="163" t="str">
        <f>IF(BJ3&gt;=0.5,"達成！","　")</f>
        <v>達成！</v>
      </c>
    </row>
    <row r="4" spans="1:63" s="111" customFormat="1" x14ac:dyDescent="0.4">
      <c r="A4" s="363" t="s">
        <v>181</v>
      </c>
      <c r="B4" s="364"/>
      <c r="C4" s="365"/>
      <c r="D4" s="11">
        <v>13</v>
      </c>
      <c r="E4" s="11">
        <v>30</v>
      </c>
      <c r="F4" s="9">
        <v>0.43333333333333335</v>
      </c>
      <c r="G4" s="4" t="s">
        <v>239</v>
      </c>
      <c r="H4" s="11"/>
      <c r="I4" s="11"/>
      <c r="J4" s="35"/>
      <c r="K4" s="23"/>
      <c r="L4" s="11"/>
      <c r="M4" s="11"/>
      <c r="N4" s="35"/>
      <c r="O4" s="23"/>
      <c r="P4" s="11"/>
      <c r="Q4" s="11"/>
      <c r="R4" s="35"/>
      <c r="S4" s="23"/>
      <c r="T4" s="11"/>
      <c r="U4" s="11"/>
      <c r="V4" s="35"/>
      <c r="W4" s="23"/>
      <c r="X4" s="11"/>
      <c r="Y4" s="11"/>
      <c r="Z4" s="35"/>
      <c r="AA4" s="23"/>
      <c r="AB4" s="60">
        <f>D4+H4+L4+P4+T4+X4</f>
        <v>13</v>
      </c>
      <c r="AC4" s="60">
        <f t="shared" ref="AC4:AC72" si="0">E4+I4+M4+Q4+U4+Y4</f>
        <v>30</v>
      </c>
      <c r="AD4" s="61">
        <f t="shared" ref="AD4:AD72" si="1">AB4/AC4</f>
        <v>0.43333333333333335</v>
      </c>
      <c r="AE4" s="60" t="str">
        <f t="shared" ref="AE4:AE72" si="2">IF(AD4&gt;=0.5,"達成！","　")</f>
        <v>　</v>
      </c>
      <c r="AF4" s="11"/>
      <c r="AG4" s="11"/>
      <c r="AH4" s="17"/>
      <c r="AI4" s="23"/>
      <c r="AJ4" s="11"/>
      <c r="AK4" s="11"/>
      <c r="AL4" s="17"/>
      <c r="AM4" s="23"/>
      <c r="AN4" s="11"/>
      <c r="AO4" s="11"/>
      <c r="AP4" s="9"/>
      <c r="AQ4" s="23"/>
      <c r="AR4" s="11"/>
      <c r="AS4" s="11"/>
      <c r="AT4" s="196"/>
      <c r="AU4" s="4"/>
      <c r="AV4" s="11"/>
      <c r="AW4" s="11"/>
      <c r="AX4" s="196"/>
      <c r="AY4" s="4"/>
      <c r="AZ4" s="11"/>
      <c r="BA4" s="11"/>
      <c r="BB4" s="196"/>
      <c r="BC4" s="4"/>
      <c r="BD4" s="132">
        <f t="shared" ref="BD4:BD72" si="3">AF4+AJ4+AN4+AR4+AV4+AZ4</f>
        <v>0</v>
      </c>
      <c r="BE4" s="132">
        <f t="shared" ref="BE4:BE72" si="4">AG4+AK4+AO4+AS4+AW4+BA4</f>
        <v>0</v>
      </c>
      <c r="BF4" s="200" t="e">
        <f t="shared" ref="BF4:BF72" si="5">BD4/BE4</f>
        <v>#DIV/0!</v>
      </c>
      <c r="BG4" s="186" t="e">
        <f t="shared" ref="BG4:BG72" si="6">IF(BF4&gt;=0.5,"達成！","　")</f>
        <v>#DIV/0!</v>
      </c>
      <c r="BH4" s="161">
        <f t="shared" ref="BH4:BH72" si="7">AB4+BD4</f>
        <v>13</v>
      </c>
      <c r="BI4" s="106">
        <f t="shared" ref="BI4:BI72" si="8">AC4+BE4</f>
        <v>30</v>
      </c>
      <c r="BJ4" s="203">
        <f t="shared" ref="BJ4:BJ72" si="9">BH4/BI4</f>
        <v>0.43333333333333335</v>
      </c>
      <c r="BK4" s="163" t="str">
        <f t="shared" ref="BK4:BK72" si="10">IF(BJ4&gt;=0.5,"達成！","　")</f>
        <v>　</v>
      </c>
    </row>
    <row r="5" spans="1:63" s="111" customFormat="1" x14ac:dyDescent="0.4">
      <c r="A5" s="357" t="s">
        <v>182</v>
      </c>
      <c r="B5" s="358"/>
      <c r="C5" s="359"/>
      <c r="D5" s="11">
        <v>39</v>
      </c>
      <c r="E5" s="11">
        <v>45</v>
      </c>
      <c r="F5" s="9">
        <v>0.8666666666666667</v>
      </c>
      <c r="G5" s="4" t="s">
        <v>170</v>
      </c>
      <c r="H5" s="11"/>
      <c r="I5" s="11"/>
      <c r="J5" s="35"/>
      <c r="K5" s="23"/>
      <c r="L5" s="11"/>
      <c r="M5" s="11"/>
      <c r="N5" s="35"/>
      <c r="O5" s="23"/>
      <c r="P5" s="11"/>
      <c r="Q5" s="11"/>
      <c r="R5" s="35"/>
      <c r="S5" s="23"/>
      <c r="T5" s="11"/>
      <c r="U5" s="11"/>
      <c r="V5" s="35"/>
      <c r="W5" s="23"/>
      <c r="X5" s="11"/>
      <c r="Y5" s="11"/>
      <c r="Z5" s="35"/>
      <c r="AA5" s="23"/>
      <c r="AB5" s="60">
        <f t="shared" ref="AB5:AB72" si="11">D5+H5+L5+P5+T5+X5</f>
        <v>39</v>
      </c>
      <c r="AC5" s="60">
        <f t="shared" si="0"/>
        <v>45</v>
      </c>
      <c r="AD5" s="61">
        <f t="shared" si="1"/>
        <v>0.8666666666666667</v>
      </c>
      <c r="AE5" s="60" t="str">
        <f t="shared" si="2"/>
        <v>達成！</v>
      </c>
      <c r="AF5" s="11"/>
      <c r="AG5" s="11"/>
      <c r="AH5" s="17"/>
      <c r="AI5" s="23"/>
      <c r="AJ5" s="11"/>
      <c r="AK5" s="11"/>
      <c r="AL5" s="17"/>
      <c r="AM5" s="23"/>
      <c r="AN5" s="11"/>
      <c r="AO5" s="11"/>
      <c r="AP5" s="9"/>
      <c r="AQ5" s="23"/>
      <c r="AR5" s="11"/>
      <c r="AS5" s="11"/>
      <c r="AT5" s="196"/>
      <c r="AU5" s="4"/>
      <c r="AV5" s="11"/>
      <c r="AW5" s="11"/>
      <c r="AX5" s="196"/>
      <c r="AY5" s="4"/>
      <c r="AZ5" s="11"/>
      <c r="BA5" s="11"/>
      <c r="BB5" s="196"/>
      <c r="BC5" s="4"/>
      <c r="BD5" s="132">
        <f t="shared" si="3"/>
        <v>0</v>
      </c>
      <c r="BE5" s="132">
        <f t="shared" si="4"/>
        <v>0</v>
      </c>
      <c r="BF5" s="200" t="e">
        <f t="shared" si="5"/>
        <v>#DIV/0!</v>
      </c>
      <c r="BG5" s="186" t="e">
        <f t="shared" si="6"/>
        <v>#DIV/0!</v>
      </c>
      <c r="BH5" s="161">
        <f t="shared" si="7"/>
        <v>39</v>
      </c>
      <c r="BI5" s="106">
        <f t="shared" si="8"/>
        <v>45</v>
      </c>
      <c r="BJ5" s="203">
        <f t="shared" si="9"/>
        <v>0.8666666666666667</v>
      </c>
      <c r="BK5" s="163" t="str">
        <f t="shared" si="10"/>
        <v>達成！</v>
      </c>
    </row>
    <row r="6" spans="1:63" s="111" customFormat="1" ht="19.5" customHeight="1" x14ac:dyDescent="0.4">
      <c r="A6" s="366" t="s">
        <v>183</v>
      </c>
      <c r="B6" s="367"/>
      <c r="C6" s="367"/>
      <c r="D6" s="11">
        <v>7</v>
      </c>
      <c r="E6" s="11">
        <v>12</v>
      </c>
      <c r="F6" s="9">
        <v>0.58333333333333337</v>
      </c>
      <c r="G6" s="4" t="s">
        <v>170</v>
      </c>
      <c r="H6" s="11"/>
      <c r="I6" s="11"/>
      <c r="J6" s="35"/>
      <c r="K6" s="23"/>
      <c r="L6" s="11"/>
      <c r="M6" s="11"/>
      <c r="N6" s="35"/>
      <c r="O6" s="23"/>
      <c r="P6" s="11"/>
      <c r="Q6" s="11"/>
      <c r="R6" s="35"/>
      <c r="S6" s="23"/>
      <c r="T6" s="11"/>
      <c r="U6" s="11"/>
      <c r="V6" s="35"/>
      <c r="W6" s="23"/>
      <c r="X6" s="11"/>
      <c r="Y6" s="11"/>
      <c r="Z6" s="35"/>
      <c r="AA6" s="23"/>
      <c r="AB6" s="60">
        <f t="shared" si="11"/>
        <v>7</v>
      </c>
      <c r="AC6" s="60">
        <f t="shared" si="0"/>
        <v>12</v>
      </c>
      <c r="AD6" s="61">
        <f t="shared" si="1"/>
        <v>0.58333333333333337</v>
      </c>
      <c r="AE6" s="60" t="str">
        <f t="shared" si="2"/>
        <v>達成！</v>
      </c>
      <c r="AF6" s="11"/>
      <c r="AG6" s="11"/>
      <c r="AH6" s="17"/>
      <c r="AI6" s="23"/>
      <c r="AJ6" s="11"/>
      <c r="AK6" s="11"/>
      <c r="AL6" s="17"/>
      <c r="AM6" s="23"/>
      <c r="AN6" s="11"/>
      <c r="AO6" s="11"/>
      <c r="AP6" s="9"/>
      <c r="AQ6" s="23"/>
      <c r="AR6" s="11"/>
      <c r="AS6" s="11"/>
      <c r="AT6" s="196"/>
      <c r="AU6" s="4"/>
      <c r="AV6" s="11"/>
      <c r="AW6" s="11"/>
      <c r="AX6" s="196"/>
      <c r="AY6" s="4"/>
      <c r="AZ6" s="11"/>
      <c r="BA6" s="11"/>
      <c r="BB6" s="196"/>
      <c r="BC6" s="4"/>
      <c r="BD6" s="132">
        <f t="shared" si="3"/>
        <v>0</v>
      </c>
      <c r="BE6" s="132">
        <f t="shared" si="4"/>
        <v>0</v>
      </c>
      <c r="BF6" s="200" t="e">
        <f t="shared" si="5"/>
        <v>#DIV/0!</v>
      </c>
      <c r="BG6" s="186" t="e">
        <f t="shared" si="6"/>
        <v>#DIV/0!</v>
      </c>
      <c r="BH6" s="161">
        <f t="shared" si="7"/>
        <v>7</v>
      </c>
      <c r="BI6" s="106">
        <f t="shared" si="8"/>
        <v>12</v>
      </c>
      <c r="BJ6" s="203">
        <f t="shared" si="9"/>
        <v>0.58333333333333337</v>
      </c>
      <c r="BK6" s="163" t="str">
        <f t="shared" si="10"/>
        <v>達成！</v>
      </c>
    </row>
    <row r="7" spans="1:63" s="111" customFormat="1" ht="19.5" customHeight="1" x14ac:dyDescent="0.4">
      <c r="A7" s="357" t="s">
        <v>202</v>
      </c>
      <c r="B7" s="358"/>
      <c r="C7" s="359"/>
      <c r="D7" s="11">
        <v>1</v>
      </c>
      <c r="E7" s="11">
        <v>1</v>
      </c>
      <c r="F7" s="9">
        <v>1</v>
      </c>
      <c r="G7" s="4" t="s">
        <v>170</v>
      </c>
      <c r="H7" s="11"/>
      <c r="I7" s="11"/>
      <c r="J7" s="35"/>
      <c r="K7" s="23"/>
      <c r="L7" s="11"/>
      <c r="M7" s="11"/>
      <c r="N7" s="35"/>
      <c r="O7" s="23"/>
      <c r="P7" s="11"/>
      <c r="Q7" s="11"/>
      <c r="R7" s="35"/>
      <c r="S7" s="23"/>
      <c r="T7" s="11"/>
      <c r="U7" s="11"/>
      <c r="V7" s="35"/>
      <c r="W7" s="23"/>
      <c r="X7" s="11"/>
      <c r="Y7" s="11"/>
      <c r="Z7" s="35"/>
      <c r="AA7" s="23"/>
      <c r="AB7" s="60">
        <f t="shared" si="11"/>
        <v>1</v>
      </c>
      <c r="AC7" s="60">
        <f t="shared" si="0"/>
        <v>1</v>
      </c>
      <c r="AD7" s="61">
        <f t="shared" si="1"/>
        <v>1</v>
      </c>
      <c r="AE7" s="60" t="str">
        <f t="shared" si="2"/>
        <v>達成！</v>
      </c>
      <c r="AF7" s="11"/>
      <c r="AG7" s="11"/>
      <c r="AH7" s="17"/>
      <c r="AI7" s="23"/>
      <c r="AJ7" s="11"/>
      <c r="AK7" s="11"/>
      <c r="AL7" s="17"/>
      <c r="AM7" s="23"/>
      <c r="AN7" s="11"/>
      <c r="AO7" s="11"/>
      <c r="AP7" s="9"/>
      <c r="AQ7" s="23"/>
      <c r="AR7" s="11"/>
      <c r="AS7" s="11"/>
      <c r="AT7" s="196"/>
      <c r="AU7" s="4"/>
      <c r="AV7" s="11"/>
      <c r="AW7" s="11"/>
      <c r="AX7" s="196"/>
      <c r="AY7" s="4"/>
      <c r="AZ7" s="11"/>
      <c r="BA7" s="11"/>
      <c r="BB7" s="196"/>
      <c r="BC7" s="4"/>
      <c r="BD7" s="132">
        <f t="shared" si="3"/>
        <v>0</v>
      </c>
      <c r="BE7" s="132">
        <f t="shared" si="4"/>
        <v>0</v>
      </c>
      <c r="BF7" s="200" t="e">
        <f t="shared" si="5"/>
        <v>#DIV/0!</v>
      </c>
      <c r="BG7" s="186" t="e">
        <f t="shared" si="6"/>
        <v>#DIV/0!</v>
      </c>
      <c r="BH7" s="161">
        <f t="shared" si="7"/>
        <v>1</v>
      </c>
      <c r="BI7" s="106">
        <f t="shared" si="8"/>
        <v>1</v>
      </c>
      <c r="BJ7" s="203">
        <f t="shared" si="9"/>
        <v>1</v>
      </c>
      <c r="BK7" s="163" t="str">
        <f t="shared" si="10"/>
        <v>達成！</v>
      </c>
    </row>
    <row r="8" spans="1:63" s="111" customFormat="1" ht="19.5" customHeight="1" x14ac:dyDescent="0.4">
      <c r="A8" s="366" t="s">
        <v>203</v>
      </c>
      <c r="B8" s="367"/>
      <c r="C8" s="367"/>
      <c r="D8" s="11">
        <v>3</v>
      </c>
      <c r="E8" s="11">
        <v>7</v>
      </c>
      <c r="F8" s="9">
        <v>0.42857142857142855</v>
      </c>
      <c r="G8" s="4" t="s">
        <v>239</v>
      </c>
      <c r="H8" s="11"/>
      <c r="I8" s="11"/>
      <c r="J8" s="35"/>
      <c r="K8" s="23"/>
      <c r="L8" s="11"/>
      <c r="M8" s="11"/>
      <c r="N8" s="35"/>
      <c r="O8" s="23"/>
      <c r="P8" s="11"/>
      <c r="Q8" s="11"/>
      <c r="R8" s="35"/>
      <c r="S8" s="23"/>
      <c r="T8" s="11"/>
      <c r="U8" s="11"/>
      <c r="V8" s="35"/>
      <c r="W8" s="23"/>
      <c r="X8" s="11"/>
      <c r="Y8" s="11"/>
      <c r="Z8" s="35"/>
      <c r="AA8" s="23"/>
      <c r="AB8" s="60">
        <f t="shared" si="11"/>
        <v>3</v>
      </c>
      <c r="AC8" s="60">
        <f t="shared" si="0"/>
        <v>7</v>
      </c>
      <c r="AD8" s="61">
        <f t="shared" si="1"/>
        <v>0.42857142857142855</v>
      </c>
      <c r="AE8" s="60" t="str">
        <f t="shared" si="2"/>
        <v>　</v>
      </c>
      <c r="AF8" s="11"/>
      <c r="AG8" s="11"/>
      <c r="AH8" s="17"/>
      <c r="AI8" s="23"/>
      <c r="AJ8" s="11"/>
      <c r="AK8" s="11"/>
      <c r="AL8" s="17"/>
      <c r="AM8" s="23"/>
      <c r="AN8" s="11"/>
      <c r="AO8" s="11"/>
      <c r="AP8" s="9"/>
      <c r="AQ8" s="23"/>
      <c r="AR8" s="11"/>
      <c r="AS8" s="11"/>
      <c r="AT8" s="196"/>
      <c r="AU8" s="4"/>
      <c r="AV8" s="11"/>
      <c r="AW8" s="11"/>
      <c r="AX8" s="196"/>
      <c r="AY8" s="4"/>
      <c r="AZ8" s="11"/>
      <c r="BA8" s="11"/>
      <c r="BB8" s="196"/>
      <c r="BC8" s="4"/>
      <c r="BD8" s="132">
        <f t="shared" si="3"/>
        <v>0</v>
      </c>
      <c r="BE8" s="132">
        <f t="shared" si="4"/>
        <v>0</v>
      </c>
      <c r="BF8" s="200" t="e">
        <f t="shared" si="5"/>
        <v>#DIV/0!</v>
      </c>
      <c r="BG8" s="186" t="e">
        <f t="shared" si="6"/>
        <v>#DIV/0!</v>
      </c>
      <c r="BH8" s="161">
        <f t="shared" si="7"/>
        <v>3</v>
      </c>
      <c r="BI8" s="106">
        <f t="shared" si="8"/>
        <v>7</v>
      </c>
      <c r="BJ8" s="203">
        <f t="shared" si="9"/>
        <v>0.42857142857142855</v>
      </c>
      <c r="BK8" s="163" t="str">
        <f t="shared" si="10"/>
        <v>　</v>
      </c>
    </row>
    <row r="9" spans="1:63" s="111" customFormat="1" ht="18.75" customHeight="1" x14ac:dyDescent="0.4">
      <c r="A9" s="366" t="s">
        <v>204</v>
      </c>
      <c r="B9" s="367"/>
      <c r="C9" s="367"/>
      <c r="D9" s="11">
        <v>0</v>
      </c>
      <c r="E9" s="11">
        <v>7</v>
      </c>
      <c r="F9" s="9"/>
      <c r="G9" s="4" t="s">
        <v>239</v>
      </c>
      <c r="H9" s="11"/>
      <c r="I9" s="11"/>
      <c r="J9" s="35"/>
      <c r="K9" s="23"/>
      <c r="L9" s="11"/>
      <c r="M9" s="11"/>
      <c r="N9" s="35"/>
      <c r="O9" s="23"/>
      <c r="P9" s="11"/>
      <c r="Q9" s="11"/>
      <c r="R9" s="35"/>
      <c r="S9" s="23"/>
      <c r="T9" s="11"/>
      <c r="U9" s="11"/>
      <c r="V9" s="35"/>
      <c r="W9" s="23"/>
      <c r="X9" s="11"/>
      <c r="Y9" s="11"/>
      <c r="Z9" s="35"/>
      <c r="AA9" s="23"/>
      <c r="AB9" s="60">
        <f t="shared" si="11"/>
        <v>0</v>
      </c>
      <c r="AC9" s="60">
        <f t="shared" si="0"/>
        <v>7</v>
      </c>
      <c r="AD9" s="61">
        <f t="shared" si="1"/>
        <v>0</v>
      </c>
      <c r="AE9" s="60" t="str">
        <f t="shared" si="2"/>
        <v>　</v>
      </c>
      <c r="AF9" s="11"/>
      <c r="AG9" s="11"/>
      <c r="AH9" s="17"/>
      <c r="AI9" s="23"/>
      <c r="AJ9" s="11"/>
      <c r="AK9" s="11"/>
      <c r="AL9" s="17"/>
      <c r="AM9" s="23"/>
      <c r="AN9" s="11"/>
      <c r="AO9" s="11"/>
      <c r="AP9" s="9"/>
      <c r="AQ9" s="23"/>
      <c r="AR9" s="11"/>
      <c r="AS9" s="11"/>
      <c r="AT9" s="196"/>
      <c r="AU9" s="4"/>
      <c r="AV9" s="11"/>
      <c r="AW9" s="11"/>
      <c r="AX9" s="196"/>
      <c r="AY9" s="4"/>
      <c r="AZ9" s="11"/>
      <c r="BA9" s="11"/>
      <c r="BB9" s="196"/>
      <c r="BC9" s="4"/>
      <c r="BD9" s="132">
        <f t="shared" si="3"/>
        <v>0</v>
      </c>
      <c r="BE9" s="132">
        <f t="shared" si="4"/>
        <v>0</v>
      </c>
      <c r="BF9" s="200" t="e">
        <f t="shared" si="5"/>
        <v>#DIV/0!</v>
      </c>
      <c r="BG9" s="186" t="e">
        <f t="shared" si="6"/>
        <v>#DIV/0!</v>
      </c>
      <c r="BH9" s="161">
        <f t="shared" si="7"/>
        <v>0</v>
      </c>
      <c r="BI9" s="106">
        <f t="shared" si="8"/>
        <v>7</v>
      </c>
      <c r="BJ9" s="203">
        <f t="shared" si="9"/>
        <v>0</v>
      </c>
      <c r="BK9" s="163" t="str">
        <f t="shared" si="10"/>
        <v>　</v>
      </c>
    </row>
    <row r="10" spans="1:63" s="111" customFormat="1" x14ac:dyDescent="0.4">
      <c r="A10" s="357" t="s">
        <v>22</v>
      </c>
      <c r="B10" s="358"/>
      <c r="C10" s="359"/>
      <c r="D10" s="11">
        <v>0</v>
      </c>
      <c r="E10" s="11">
        <v>0</v>
      </c>
      <c r="F10" s="9" t="e">
        <v>#DIV/0!</v>
      </c>
      <c r="G10" s="4" t="e">
        <v>#DIV/0!</v>
      </c>
      <c r="H10" s="11"/>
      <c r="I10" s="11"/>
      <c r="J10" s="35"/>
      <c r="K10" s="23"/>
      <c r="L10" s="11"/>
      <c r="M10" s="11"/>
      <c r="N10" s="35"/>
      <c r="O10" s="23"/>
      <c r="P10" s="11"/>
      <c r="Q10" s="11"/>
      <c r="R10" s="35"/>
      <c r="S10" s="23"/>
      <c r="T10" s="11"/>
      <c r="U10" s="11"/>
      <c r="V10" s="35"/>
      <c r="W10" s="23"/>
      <c r="X10" s="11"/>
      <c r="Y10" s="11"/>
      <c r="Z10" s="35"/>
      <c r="AA10" s="23"/>
      <c r="AB10" s="60">
        <f t="shared" si="11"/>
        <v>0</v>
      </c>
      <c r="AC10" s="60">
        <f t="shared" si="0"/>
        <v>0</v>
      </c>
      <c r="AD10" s="61" t="e">
        <f t="shared" si="1"/>
        <v>#DIV/0!</v>
      </c>
      <c r="AE10" s="60" t="e">
        <f t="shared" si="2"/>
        <v>#DIV/0!</v>
      </c>
      <c r="AF10" s="11"/>
      <c r="AG10" s="11"/>
      <c r="AH10" s="17"/>
      <c r="AI10" s="23"/>
      <c r="AJ10" s="11"/>
      <c r="AK10" s="11"/>
      <c r="AL10" s="17"/>
      <c r="AM10" s="23"/>
      <c r="AN10" s="11"/>
      <c r="AO10" s="11"/>
      <c r="AP10" s="9"/>
      <c r="AQ10" s="23"/>
      <c r="AR10" s="11"/>
      <c r="AS10" s="11"/>
      <c r="AT10" s="196"/>
      <c r="AU10" s="4"/>
      <c r="AV10" s="11"/>
      <c r="AW10" s="11"/>
      <c r="AX10" s="196"/>
      <c r="AY10" s="4"/>
      <c r="AZ10" s="11"/>
      <c r="BA10" s="11"/>
      <c r="BB10" s="196"/>
      <c r="BC10" s="4"/>
      <c r="BD10" s="132">
        <f t="shared" si="3"/>
        <v>0</v>
      </c>
      <c r="BE10" s="132">
        <f t="shared" si="4"/>
        <v>0</v>
      </c>
      <c r="BF10" s="200" t="e">
        <f t="shared" si="5"/>
        <v>#DIV/0!</v>
      </c>
      <c r="BG10" s="186" t="e">
        <f t="shared" si="6"/>
        <v>#DIV/0!</v>
      </c>
      <c r="BH10" s="161">
        <f t="shared" si="7"/>
        <v>0</v>
      </c>
      <c r="BI10" s="106">
        <f t="shared" si="8"/>
        <v>0</v>
      </c>
      <c r="BJ10" s="203" t="e">
        <f t="shared" si="9"/>
        <v>#DIV/0!</v>
      </c>
      <c r="BK10" s="163" t="e">
        <f t="shared" si="10"/>
        <v>#DIV/0!</v>
      </c>
    </row>
    <row r="11" spans="1:63" s="111" customFormat="1" x14ac:dyDescent="0.4">
      <c r="A11" s="357" t="s">
        <v>200</v>
      </c>
      <c r="B11" s="358"/>
      <c r="C11" s="359"/>
      <c r="D11" s="11">
        <v>10</v>
      </c>
      <c r="E11" s="11">
        <v>16</v>
      </c>
      <c r="F11" s="9">
        <v>0.625</v>
      </c>
      <c r="G11" s="4" t="s">
        <v>170</v>
      </c>
      <c r="H11" s="11"/>
      <c r="I11" s="11"/>
      <c r="J11" s="35"/>
      <c r="K11" s="23"/>
      <c r="L11" s="11"/>
      <c r="M11" s="11"/>
      <c r="N11" s="35"/>
      <c r="O11" s="23"/>
      <c r="P11" s="11"/>
      <c r="Q11" s="11"/>
      <c r="R11" s="35"/>
      <c r="S11" s="23"/>
      <c r="T11" s="11"/>
      <c r="U11" s="11"/>
      <c r="V11" s="35"/>
      <c r="W11" s="23"/>
      <c r="X11" s="11"/>
      <c r="Y11" s="11"/>
      <c r="Z11" s="35"/>
      <c r="AA11" s="23"/>
      <c r="AB11" s="60">
        <f t="shared" si="11"/>
        <v>10</v>
      </c>
      <c r="AC11" s="60">
        <f t="shared" si="0"/>
        <v>16</v>
      </c>
      <c r="AD11" s="61">
        <f t="shared" si="1"/>
        <v>0.625</v>
      </c>
      <c r="AE11" s="60" t="str">
        <f t="shared" si="2"/>
        <v>達成！</v>
      </c>
      <c r="AF11" s="11"/>
      <c r="AG11" s="11"/>
      <c r="AH11" s="17"/>
      <c r="AI11" s="23"/>
      <c r="AJ11" s="11"/>
      <c r="AK11" s="11"/>
      <c r="AL11" s="17"/>
      <c r="AM11" s="23"/>
      <c r="AN11" s="11"/>
      <c r="AO11" s="11"/>
      <c r="AP11" s="9"/>
      <c r="AQ11" s="23"/>
      <c r="AR11" s="11"/>
      <c r="AS11" s="11"/>
      <c r="AT11" s="196"/>
      <c r="AU11" s="4"/>
      <c r="AV11" s="11"/>
      <c r="AW11" s="11"/>
      <c r="AX11" s="196"/>
      <c r="AY11" s="4"/>
      <c r="AZ11" s="11"/>
      <c r="BA11" s="11"/>
      <c r="BB11" s="196"/>
      <c r="BC11" s="4"/>
      <c r="BD11" s="132">
        <f t="shared" si="3"/>
        <v>0</v>
      </c>
      <c r="BE11" s="132">
        <f t="shared" si="4"/>
        <v>0</v>
      </c>
      <c r="BF11" s="200" t="e">
        <f t="shared" si="5"/>
        <v>#DIV/0!</v>
      </c>
      <c r="BG11" s="186" t="e">
        <f t="shared" si="6"/>
        <v>#DIV/0!</v>
      </c>
      <c r="BH11" s="161">
        <f t="shared" si="7"/>
        <v>10</v>
      </c>
      <c r="BI11" s="106">
        <f t="shared" si="8"/>
        <v>16</v>
      </c>
      <c r="BJ11" s="203">
        <f t="shared" si="9"/>
        <v>0.625</v>
      </c>
      <c r="BK11" s="163" t="str">
        <f t="shared" si="10"/>
        <v>達成！</v>
      </c>
    </row>
    <row r="12" spans="1:63" s="111" customFormat="1" x14ac:dyDescent="0.4">
      <c r="A12" s="357" t="s">
        <v>201</v>
      </c>
      <c r="B12" s="358"/>
      <c r="C12" s="359"/>
      <c r="D12" s="11">
        <v>17</v>
      </c>
      <c r="E12" s="11">
        <v>21</v>
      </c>
      <c r="F12" s="9">
        <v>0.80952380952380953</v>
      </c>
      <c r="G12" s="4" t="s">
        <v>170</v>
      </c>
      <c r="H12" s="11"/>
      <c r="I12" s="11"/>
      <c r="J12" s="35"/>
      <c r="K12" s="23"/>
      <c r="L12" s="11"/>
      <c r="M12" s="11"/>
      <c r="N12" s="35"/>
      <c r="O12" s="23"/>
      <c r="P12" s="11"/>
      <c r="Q12" s="11"/>
      <c r="R12" s="35"/>
      <c r="S12" s="23"/>
      <c r="T12" s="11"/>
      <c r="U12" s="11"/>
      <c r="V12" s="35"/>
      <c r="W12" s="23"/>
      <c r="X12" s="11"/>
      <c r="Y12" s="11"/>
      <c r="Z12" s="35"/>
      <c r="AA12" s="23"/>
      <c r="AB12" s="60">
        <f t="shared" si="11"/>
        <v>17</v>
      </c>
      <c r="AC12" s="60">
        <f t="shared" si="0"/>
        <v>21</v>
      </c>
      <c r="AD12" s="61">
        <f t="shared" si="1"/>
        <v>0.80952380952380953</v>
      </c>
      <c r="AE12" s="60" t="str">
        <f t="shared" si="2"/>
        <v>達成！</v>
      </c>
      <c r="AF12" s="11"/>
      <c r="AG12" s="11"/>
      <c r="AH12" s="17"/>
      <c r="AI12" s="23"/>
      <c r="AJ12" s="11"/>
      <c r="AK12" s="11"/>
      <c r="AL12" s="17"/>
      <c r="AM12" s="23"/>
      <c r="AN12" s="11"/>
      <c r="AO12" s="11"/>
      <c r="AP12" s="9"/>
      <c r="AQ12" s="23"/>
      <c r="AR12" s="11"/>
      <c r="AS12" s="11"/>
      <c r="AT12" s="196"/>
      <c r="AU12" s="4"/>
      <c r="AV12" s="11"/>
      <c r="AW12" s="11"/>
      <c r="AX12" s="196"/>
      <c r="AY12" s="4"/>
      <c r="AZ12" s="11"/>
      <c r="BA12" s="11"/>
      <c r="BB12" s="196"/>
      <c r="BC12" s="4"/>
      <c r="BD12" s="132">
        <f t="shared" si="3"/>
        <v>0</v>
      </c>
      <c r="BE12" s="132">
        <f t="shared" si="4"/>
        <v>0</v>
      </c>
      <c r="BF12" s="200" t="e">
        <f t="shared" si="5"/>
        <v>#DIV/0!</v>
      </c>
      <c r="BG12" s="186" t="e">
        <f t="shared" si="6"/>
        <v>#DIV/0!</v>
      </c>
      <c r="BH12" s="161">
        <f t="shared" si="7"/>
        <v>17</v>
      </c>
      <c r="BI12" s="106">
        <f t="shared" si="8"/>
        <v>21</v>
      </c>
      <c r="BJ12" s="203">
        <f t="shared" si="9"/>
        <v>0.80952380952380953</v>
      </c>
      <c r="BK12" s="163" t="str">
        <f t="shared" si="10"/>
        <v>達成！</v>
      </c>
    </row>
    <row r="13" spans="1:63" s="111" customFormat="1" x14ac:dyDescent="0.4">
      <c r="A13" s="357" t="s">
        <v>178</v>
      </c>
      <c r="B13" s="358"/>
      <c r="C13" s="359"/>
      <c r="D13" s="11">
        <v>22</v>
      </c>
      <c r="E13" s="11">
        <v>24</v>
      </c>
      <c r="F13" s="9">
        <v>0.91666666666666663</v>
      </c>
      <c r="G13" s="4" t="s">
        <v>170</v>
      </c>
      <c r="H13" s="11"/>
      <c r="I13" s="11"/>
      <c r="J13" s="35"/>
      <c r="K13" s="23"/>
      <c r="L13" s="11"/>
      <c r="M13" s="11"/>
      <c r="N13" s="35"/>
      <c r="O13" s="23"/>
      <c r="P13" s="11"/>
      <c r="Q13" s="11"/>
      <c r="R13" s="35"/>
      <c r="S13" s="23"/>
      <c r="T13" s="11"/>
      <c r="U13" s="11"/>
      <c r="V13" s="35"/>
      <c r="W13" s="23"/>
      <c r="X13" s="11"/>
      <c r="Y13" s="11"/>
      <c r="Z13" s="35"/>
      <c r="AA13" s="23"/>
      <c r="AB13" s="60">
        <f t="shared" si="11"/>
        <v>22</v>
      </c>
      <c r="AC13" s="60">
        <f t="shared" si="0"/>
        <v>24</v>
      </c>
      <c r="AD13" s="61">
        <f t="shared" si="1"/>
        <v>0.91666666666666663</v>
      </c>
      <c r="AE13" s="60" t="str">
        <f t="shared" si="2"/>
        <v>達成！</v>
      </c>
      <c r="AF13" s="11"/>
      <c r="AG13" s="11"/>
      <c r="AH13" s="17"/>
      <c r="AI13" s="23"/>
      <c r="AJ13" s="11"/>
      <c r="AK13" s="11"/>
      <c r="AL13" s="17"/>
      <c r="AM13" s="23"/>
      <c r="AN13" s="11"/>
      <c r="AO13" s="11"/>
      <c r="AP13" s="9"/>
      <c r="AQ13" s="23"/>
      <c r="AR13" s="11"/>
      <c r="AS13" s="11"/>
      <c r="AT13" s="196"/>
      <c r="AU13" s="4"/>
      <c r="AV13" s="11"/>
      <c r="AW13" s="11"/>
      <c r="AX13" s="196"/>
      <c r="AY13" s="4"/>
      <c r="AZ13" s="11"/>
      <c r="BA13" s="11"/>
      <c r="BB13" s="196"/>
      <c r="BC13" s="4"/>
      <c r="BD13" s="132">
        <f t="shared" si="3"/>
        <v>0</v>
      </c>
      <c r="BE13" s="132">
        <f t="shared" si="4"/>
        <v>0</v>
      </c>
      <c r="BF13" s="200" t="e">
        <f t="shared" si="5"/>
        <v>#DIV/0!</v>
      </c>
      <c r="BG13" s="186" t="e">
        <f t="shared" si="6"/>
        <v>#DIV/0!</v>
      </c>
      <c r="BH13" s="161">
        <f t="shared" si="7"/>
        <v>22</v>
      </c>
      <c r="BI13" s="106">
        <f t="shared" si="8"/>
        <v>24</v>
      </c>
      <c r="BJ13" s="203">
        <f t="shared" si="9"/>
        <v>0.91666666666666663</v>
      </c>
      <c r="BK13" s="163" t="str">
        <f t="shared" si="10"/>
        <v>達成！</v>
      </c>
    </row>
    <row r="14" spans="1:63" s="111" customFormat="1" x14ac:dyDescent="0.4">
      <c r="A14" s="357" t="s">
        <v>21</v>
      </c>
      <c r="B14" s="358"/>
      <c r="C14" s="359"/>
      <c r="D14" s="11">
        <v>3</v>
      </c>
      <c r="E14" s="11">
        <v>5</v>
      </c>
      <c r="F14" s="9">
        <v>0.6</v>
      </c>
      <c r="G14" s="4" t="s">
        <v>170</v>
      </c>
      <c r="H14" s="11"/>
      <c r="I14" s="11"/>
      <c r="J14" s="35"/>
      <c r="K14" s="23"/>
      <c r="L14" s="11"/>
      <c r="M14" s="11"/>
      <c r="N14" s="35"/>
      <c r="O14" s="23"/>
      <c r="P14" s="11"/>
      <c r="Q14" s="11"/>
      <c r="R14" s="35"/>
      <c r="S14" s="23"/>
      <c r="T14" s="11"/>
      <c r="U14" s="11"/>
      <c r="V14" s="35"/>
      <c r="W14" s="23"/>
      <c r="X14" s="11"/>
      <c r="Y14" s="11"/>
      <c r="Z14" s="35"/>
      <c r="AA14" s="23"/>
      <c r="AB14" s="60">
        <f t="shared" si="11"/>
        <v>3</v>
      </c>
      <c r="AC14" s="60">
        <f t="shared" si="0"/>
        <v>5</v>
      </c>
      <c r="AD14" s="61">
        <f t="shared" si="1"/>
        <v>0.6</v>
      </c>
      <c r="AE14" s="60" t="str">
        <f t="shared" si="2"/>
        <v>達成！</v>
      </c>
      <c r="AF14" s="11"/>
      <c r="AG14" s="11"/>
      <c r="AH14" s="17"/>
      <c r="AI14" s="23"/>
      <c r="AJ14" s="11"/>
      <c r="AK14" s="11"/>
      <c r="AL14" s="17"/>
      <c r="AM14" s="23"/>
      <c r="AN14" s="11"/>
      <c r="AO14" s="11"/>
      <c r="AP14" s="9"/>
      <c r="AQ14" s="23"/>
      <c r="AR14" s="11"/>
      <c r="AS14" s="11"/>
      <c r="AT14" s="196"/>
      <c r="AU14" s="4"/>
      <c r="AV14" s="11"/>
      <c r="AW14" s="11"/>
      <c r="AX14" s="196"/>
      <c r="AY14" s="4"/>
      <c r="AZ14" s="11"/>
      <c r="BA14" s="11"/>
      <c r="BB14" s="196"/>
      <c r="BC14" s="4"/>
      <c r="BD14" s="132">
        <f t="shared" si="3"/>
        <v>0</v>
      </c>
      <c r="BE14" s="132">
        <f t="shared" si="4"/>
        <v>0</v>
      </c>
      <c r="BF14" s="200" t="e">
        <f t="shared" si="5"/>
        <v>#DIV/0!</v>
      </c>
      <c r="BG14" s="186" t="e">
        <f t="shared" si="6"/>
        <v>#DIV/0!</v>
      </c>
      <c r="BH14" s="161">
        <f t="shared" si="7"/>
        <v>3</v>
      </c>
      <c r="BI14" s="106">
        <f t="shared" si="8"/>
        <v>5</v>
      </c>
      <c r="BJ14" s="203">
        <f t="shared" si="9"/>
        <v>0.6</v>
      </c>
      <c r="BK14" s="163" t="str">
        <f t="shared" si="10"/>
        <v>達成！</v>
      </c>
    </row>
    <row r="15" spans="1:63" s="111" customFormat="1" x14ac:dyDescent="0.4">
      <c r="A15" s="357" t="s">
        <v>23</v>
      </c>
      <c r="B15" s="358"/>
      <c r="C15" s="359"/>
      <c r="D15" s="11">
        <v>7</v>
      </c>
      <c r="E15" s="11">
        <v>9</v>
      </c>
      <c r="F15" s="9">
        <v>0.77777777777777779</v>
      </c>
      <c r="G15" s="4" t="s">
        <v>170</v>
      </c>
      <c r="H15" s="11"/>
      <c r="I15" s="11"/>
      <c r="J15" s="35"/>
      <c r="K15" s="23"/>
      <c r="L15" s="11"/>
      <c r="M15" s="11"/>
      <c r="N15" s="35"/>
      <c r="O15" s="23"/>
      <c r="P15" s="11"/>
      <c r="Q15" s="11"/>
      <c r="R15" s="35"/>
      <c r="S15" s="23"/>
      <c r="T15" s="11"/>
      <c r="U15" s="11"/>
      <c r="V15" s="35"/>
      <c r="W15" s="23"/>
      <c r="X15" s="11"/>
      <c r="Y15" s="11"/>
      <c r="Z15" s="35"/>
      <c r="AA15" s="23"/>
      <c r="AB15" s="60">
        <f t="shared" si="11"/>
        <v>7</v>
      </c>
      <c r="AC15" s="60">
        <f t="shared" si="0"/>
        <v>9</v>
      </c>
      <c r="AD15" s="61">
        <f t="shared" si="1"/>
        <v>0.77777777777777779</v>
      </c>
      <c r="AE15" s="60" t="str">
        <f t="shared" si="2"/>
        <v>達成！</v>
      </c>
      <c r="AF15" s="11"/>
      <c r="AG15" s="11"/>
      <c r="AH15" s="17"/>
      <c r="AI15" s="23"/>
      <c r="AJ15" s="11"/>
      <c r="AK15" s="11"/>
      <c r="AL15" s="17"/>
      <c r="AM15" s="23"/>
      <c r="AN15" s="183"/>
      <c r="AO15" s="11"/>
      <c r="AP15" s="9"/>
      <c r="AQ15" s="23"/>
      <c r="AR15" s="11"/>
      <c r="AS15" s="11"/>
      <c r="AT15" s="196"/>
      <c r="AU15" s="4"/>
      <c r="AV15" s="11"/>
      <c r="AW15" s="11"/>
      <c r="AX15" s="196"/>
      <c r="AY15" s="4"/>
      <c r="AZ15" s="11"/>
      <c r="BA15" s="11"/>
      <c r="BB15" s="196"/>
      <c r="BC15" s="4"/>
      <c r="BD15" s="132">
        <f t="shared" si="3"/>
        <v>0</v>
      </c>
      <c r="BE15" s="132">
        <f t="shared" si="4"/>
        <v>0</v>
      </c>
      <c r="BF15" s="200" t="e">
        <f t="shared" si="5"/>
        <v>#DIV/0!</v>
      </c>
      <c r="BG15" s="186" t="e">
        <f t="shared" si="6"/>
        <v>#DIV/0!</v>
      </c>
      <c r="BH15" s="161">
        <f t="shared" si="7"/>
        <v>7</v>
      </c>
      <c r="BI15" s="106">
        <f t="shared" si="8"/>
        <v>9</v>
      </c>
      <c r="BJ15" s="203">
        <f t="shared" si="9"/>
        <v>0.77777777777777779</v>
      </c>
      <c r="BK15" s="163" t="str">
        <f t="shared" si="10"/>
        <v>達成！</v>
      </c>
    </row>
    <row r="16" spans="1:63" s="111" customFormat="1" ht="19.5" thickBot="1" x14ac:dyDescent="0.45">
      <c r="A16" s="374" t="s">
        <v>24</v>
      </c>
      <c r="B16" s="375"/>
      <c r="C16" s="376"/>
      <c r="D16" s="33">
        <v>0</v>
      </c>
      <c r="E16" s="33">
        <v>3</v>
      </c>
      <c r="F16" s="15">
        <v>0</v>
      </c>
      <c r="G16" s="14" t="s">
        <v>239</v>
      </c>
      <c r="H16" s="33"/>
      <c r="I16" s="33"/>
      <c r="J16" s="86"/>
      <c r="K16" s="84"/>
      <c r="L16" s="33"/>
      <c r="M16" s="33"/>
      <c r="N16" s="86"/>
      <c r="O16" s="84"/>
      <c r="P16" s="33"/>
      <c r="Q16" s="33"/>
      <c r="R16" s="86"/>
      <c r="S16" s="84"/>
      <c r="T16" s="33"/>
      <c r="U16" s="33"/>
      <c r="V16" s="86"/>
      <c r="W16" s="84"/>
      <c r="X16" s="33"/>
      <c r="Y16" s="33"/>
      <c r="Z16" s="86"/>
      <c r="AA16" s="84"/>
      <c r="AB16" s="62">
        <f t="shared" si="11"/>
        <v>0</v>
      </c>
      <c r="AC16" s="62">
        <f t="shared" si="0"/>
        <v>3</v>
      </c>
      <c r="AD16" s="63">
        <f t="shared" si="1"/>
        <v>0</v>
      </c>
      <c r="AE16" s="62" t="str">
        <f t="shared" si="2"/>
        <v>　</v>
      </c>
      <c r="AF16" s="33"/>
      <c r="AG16" s="33"/>
      <c r="AH16" s="83"/>
      <c r="AI16" s="84"/>
      <c r="AJ16" s="33"/>
      <c r="AK16" s="33"/>
      <c r="AL16" s="83"/>
      <c r="AM16" s="84"/>
      <c r="AN16" s="184"/>
      <c r="AO16" s="33"/>
      <c r="AP16" s="15"/>
      <c r="AQ16" s="84"/>
      <c r="AR16" s="33"/>
      <c r="AS16" s="33"/>
      <c r="AT16" s="197"/>
      <c r="AU16" s="14"/>
      <c r="AV16" s="33"/>
      <c r="AW16" s="33"/>
      <c r="AX16" s="197"/>
      <c r="AY16" s="14"/>
      <c r="AZ16" s="33"/>
      <c r="BA16" s="33"/>
      <c r="BB16" s="197"/>
      <c r="BC16" s="14"/>
      <c r="BD16" s="133">
        <f t="shared" si="3"/>
        <v>0</v>
      </c>
      <c r="BE16" s="133">
        <f t="shared" si="4"/>
        <v>0</v>
      </c>
      <c r="BF16" s="201" t="e">
        <f t="shared" si="5"/>
        <v>#DIV/0!</v>
      </c>
      <c r="BG16" s="157" t="e">
        <f t="shared" si="6"/>
        <v>#DIV/0!</v>
      </c>
      <c r="BH16" s="164">
        <f t="shared" si="7"/>
        <v>0</v>
      </c>
      <c r="BI16" s="165">
        <f t="shared" si="8"/>
        <v>3</v>
      </c>
      <c r="BJ16" s="204">
        <f t="shared" si="9"/>
        <v>0</v>
      </c>
      <c r="BK16" s="167" t="str">
        <f t="shared" si="10"/>
        <v>　</v>
      </c>
    </row>
    <row r="17" spans="1:63" ht="18.75" customHeight="1" x14ac:dyDescent="0.4">
      <c r="A17" s="377" t="s">
        <v>195</v>
      </c>
      <c r="B17" s="222" t="s">
        <v>51</v>
      </c>
      <c r="C17" s="225" t="s">
        <v>52</v>
      </c>
      <c r="D17" s="45">
        <v>0</v>
      </c>
      <c r="E17" s="45">
        <v>0</v>
      </c>
      <c r="F17" s="50" t="e">
        <v>#DIV/0!</v>
      </c>
      <c r="G17" s="54" t="e">
        <v>#DIV/0!</v>
      </c>
      <c r="H17" s="45"/>
      <c r="I17" s="45"/>
      <c r="J17" s="51"/>
      <c r="K17" s="49"/>
      <c r="L17" s="45"/>
      <c r="M17" s="45"/>
      <c r="N17" s="51"/>
      <c r="O17" s="49"/>
      <c r="P17" s="45"/>
      <c r="Q17" s="45"/>
      <c r="R17" s="51"/>
      <c r="S17" s="49"/>
      <c r="T17" s="45"/>
      <c r="U17" s="45"/>
      <c r="V17" s="51"/>
      <c r="W17" s="49"/>
      <c r="X17" s="45"/>
      <c r="Y17" s="45"/>
      <c r="Z17" s="51"/>
      <c r="AA17" s="49"/>
      <c r="AB17" s="64">
        <f t="shared" si="11"/>
        <v>0</v>
      </c>
      <c r="AC17" s="64">
        <f t="shared" si="0"/>
        <v>0</v>
      </c>
      <c r="AD17" s="65" t="e">
        <f t="shared" si="1"/>
        <v>#DIV/0!</v>
      </c>
      <c r="AE17" s="64" t="e">
        <f t="shared" si="2"/>
        <v>#DIV/0!</v>
      </c>
      <c r="AF17" s="5"/>
      <c r="AG17" s="5"/>
      <c r="AH17" s="48"/>
      <c r="AI17" s="49"/>
      <c r="AJ17" s="5"/>
      <c r="AK17" s="5"/>
      <c r="AL17" s="48"/>
      <c r="AM17" s="52"/>
      <c r="AN17" s="53"/>
      <c r="AO17" s="5"/>
      <c r="AP17" s="50"/>
      <c r="AQ17" s="88"/>
      <c r="AR17" s="7"/>
      <c r="AS17" s="5"/>
      <c r="AT17" s="198"/>
      <c r="AU17" s="54"/>
      <c r="AV17" s="5"/>
      <c r="AW17" s="5"/>
      <c r="AX17" s="198"/>
      <c r="AY17" s="54"/>
      <c r="AZ17" s="5"/>
      <c r="BA17" s="5"/>
      <c r="BB17" s="198"/>
      <c r="BC17" s="54"/>
      <c r="BD17" s="134">
        <f t="shared" si="3"/>
        <v>0</v>
      </c>
      <c r="BE17" s="134">
        <f t="shared" si="4"/>
        <v>0</v>
      </c>
      <c r="BF17" s="202" t="e">
        <f t="shared" si="5"/>
        <v>#DIV/0!</v>
      </c>
      <c r="BG17" s="189" t="e">
        <f t="shared" si="6"/>
        <v>#DIV/0!</v>
      </c>
      <c r="BH17" s="158">
        <f t="shared" si="7"/>
        <v>0</v>
      </c>
      <c r="BI17" s="159">
        <f t="shared" si="8"/>
        <v>0</v>
      </c>
      <c r="BJ17" s="205" t="e">
        <f t="shared" si="9"/>
        <v>#DIV/0!</v>
      </c>
      <c r="BK17" s="188" t="e">
        <f t="shared" si="10"/>
        <v>#DIV/0!</v>
      </c>
    </row>
    <row r="18" spans="1:63" ht="18.75" customHeight="1" x14ac:dyDescent="0.4">
      <c r="A18" s="377"/>
      <c r="B18" s="217" t="s">
        <v>57</v>
      </c>
      <c r="C18" s="179" t="s">
        <v>58</v>
      </c>
      <c r="D18" s="215">
        <v>0</v>
      </c>
      <c r="E18" s="215">
        <v>0</v>
      </c>
      <c r="F18" s="9" t="e">
        <v>#DIV/0!</v>
      </c>
      <c r="G18" s="4" t="e">
        <v>#DIV/0!</v>
      </c>
      <c r="H18" s="1"/>
      <c r="I18" s="1"/>
      <c r="J18" s="35"/>
      <c r="K18" s="23"/>
      <c r="L18" s="1"/>
      <c r="M18" s="1"/>
      <c r="N18" s="35"/>
      <c r="O18" s="23"/>
      <c r="P18" s="1"/>
      <c r="Q18" s="1"/>
      <c r="R18" s="35"/>
      <c r="S18" s="23"/>
      <c r="T18" s="1"/>
      <c r="U18" s="1"/>
      <c r="V18" s="35"/>
      <c r="W18" s="23"/>
      <c r="X18" s="1"/>
      <c r="Y18" s="1"/>
      <c r="Z18" s="35"/>
      <c r="AA18" s="23"/>
      <c r="AB18" s="60">
        <f t="shared" si="11"/>
        <v>0</v>
      </c>
      <c r="AC18" s="60">
        <f t="shared" si="0"/>
        <v>0</v>
      </c>
      <c r="AD18" s="61" t="e">
        <f t="shared" si="1"/>
        <v>#DIV/0!</v>
      </c>
      <c r="AE18" s="60" t="e">
        <f t="shared" si="2"/>
        <v>#DIV/0!</v>
      </c>
      <c r="AF18" s="1"/>
      <c r="AG18" s="1"/>
      <c r="AH18" s="17"/>
      <c r="AI18" s="23"/>
      <c r="AJ18" s="1"/>
      <c r="AK18" s="1"/>
      <c r="AL18" s="17"/>
      <c r="AM18" s="10"/>
      <c r="AN18" s="12"/>
      <c r="AO18" s="1"/>
      <c r="AP18" s="9"/>
      <c r="AQ18" s="13"/>
      <c r="AR18" s="6"/>
      <c r="AS18" s="1"/>
      <c r="AT18" s="196"/>
      <c r="AU18" s="4"/>
      <c r="AV18" s="1"/>
      <c r="AW18" s="1"/>
      <c r="AX18" s="196"/>
      <c r="AY18" s="4"/>
      <c r="AZ18" s="1"/>
      <c r="BA18" s="1"/>
      <c r="BB18" s="196"/>
      <c r="BC18" s="4"/>
      <c r="BD18" s="132">
        <f t="shared" si="3"/>
        <v>0</v>
      </c>
      <c r="BE18" s="132">
        <f t="shared" si="4"/>
        <v>0</v>
      </c>
      <c r="BF18" s="200" t="e">
        <f t="shared" si="5"/>
        <v>#DIV/0!</v>
      </c>
      <c r="BG18" s="186" t="e">
        <f t="shared" si="6"/>
        <v>#DIV/0!</v>
      </c>
      <c r="BH18" s="161">
        <f t="shared" si="7"/>
        <v>0</v>
      </c>
      <c r="BI18" s="106">
        <f t="shared" si="8"/>
        <v>0</v>
      </c>
      <c r="BJ18" s="203" t="e">
        <f t="shared" si="9"/>
        <v>#DIV/0!</v>
      </c>
      <c r="BK18" s="163" t="e">
        <f t="shared" si="10"/>
        <v>#DIV/0!</v>
      </c>
    </row>
    <row r="19" spans="1:63" ht="18.75" customHeight="1" x14ac:dyDescent="0.4">
      <c r="A19" s="377"/>
      <c r="B19" s="217" t="s">
        <v>60</v>
      </c>
      <c r="C19" s="179" t="s">
        <v>61</v>
      </c>
      <c r="D19" s="1">
        <v>0</v>
      </c>
      <c r="E19" s="1">
        <v>0</v>
      </c>
      <c r="F19" s="9" t="e">
        <v>#DIV/0!</v>
      </c>
      <c r="G19" s="4" t="e">
        <v>#DIV/0!</v>
      </c>
      <c r="H19" s="1"/>
      <c r="I19" s="1"/>
      <c r="J19" s="35"/>
      <c r="K19" s="23"/>
      <c r="L19" s="1"/>
      <c r="M19" s="1"/>
      <c r="N19" s="35"/>
      <c r="O19" s="23"/>
      <c r="P19" s="1"/>
      <c r="Q19" s="1"/>
      <c r="R19" s="35"/>
      <c r="S19" s="23"/>
      <c r="T19" s="1"/>
      <c r="U19" s="1"/>
      <c r="V19" s="35"/>
      <c r="W19" s="23"/>
      <c r="X19" s="1"/>
      <c r="Y19" s="1"/>
      <c r="Z19" s="35"/>
      <c r="AA19" s="23"/>
      <c r="AB19" s="60">
        <f t="shared" si="11"/>
        <v>0</v>
      </c>
      <c r="AC19" s="60">
        <f t="shared" si="0"/>
        <v>0</v>
      </c>
      <c r="AD19" s="61" t="e">
        <f t="shared" si="1"/>
        <v>#DIV/0!</v>
      </c>
      <c r="AE19" s="60" t="e">
        <f t="shared" si="2"/>
        <v>#DIV/0!</v>
      </c>
      <c r="AF19" s="1"/>
      <c r="AG19" s="1"/>
      <c r="AH19" s="17"/>
      <c r="AI19" s="23"/>
      <c r="AJ19" s="1"/>
      <c r="AK19" s="1"/>
      <c r="AL19" s="17"/>
      <c r="AM19" s="10"/>
      <c r="AN19" s="12"/>
      <c r="AO19" s="1"/>
      <c r="AP19" s="9"/>
      <c r="AQ19" s="13"/>
      <c r="AR19" s="6"/>
      <c r="AS19" s="1"/>
      <c r="AT19" s="196"/>
      <c r="AU19" s="4"/>
      <c r="AV19" s="1"/>
      <c r="AW19" s="1"/>
      <c r="AX19" s="196"/>
      <c r="AY19" s="4"/>
      <c r="AZ19" s="1"/>
      <c r="BA19" s="1"/>
      <c r="BB19" s="196"/>
      <c r="BC19" s="4"/>
      <c r="BD19" s="132">
        <f t="shared" si="3"/>
        <v>0</v>
      </c>
      <c r="BE19" s="132">
        <f t="shared" si="4"/>
        <v>0</v>
      </c>
      <c r="BF19" s="200" t="e">
        <f t="shared" si="5"/>
        <v>#DIV/0!</v>
      </c>
      <c r="BG19" s="186" t="e">
        <f t="shared" si="6"/>
        <v>#DIV/0!</v>
      </c>
      <c r="BH19" s="161">
        <f t="shared" si="7"/>
        <v>0</v>
      </c>
      <c r="BI19" s="106">
        <f t="shared" si="8"/>
        <v>0</v>
      </c>
      <c r="BJ19" s="203" t="e">
        <f t="shared" si="9"/>
        <v>#DIV/0!</v>
      </c>
      <c r="BK19" s="163" t="e">
        <f t="shared" si="10"/>
        <v>#DIV/0!</v>
      </c>
    </row>
    <row r="20" spans="1:63" ht="18.75" customHeight="1" thickBot="1" x14ac:dyDescent="0.45">
      <c r="A20" s="378"/>
      <c r="B20" s="218" t="s">
        <v>62</v>
      </c>
      <c r="C20" s="226" t="s">
        <v>61</v>
      </c>
      <c r="D20" s="1">
        <v>1</v>
      </c>
      <c r="E20" s="1">
        <v>1</v>
      </c>
      <c r="F20" s="9">
        <v>1</v>
      </c>
      <c r="G20" s="4" t="s">
        <v>170</v>
      </c>
      <c r="H20" s="1"/>
      <c r="I20" s="1"/>
      <c r="J20" s="35"/>
      <c r="K20" s="23"/>
      <c r="L20" s="1"/>
      <c r="M20" s="1"/>
      <c r="N20" s="35"/>
      <c r="O20" s="23"/>
      <c r="P20" s="1"/>
      <c r="Q20" s="1"/>
      <c r="R20" s="35"/>
      <c r="S20" s="23"/>
      <c r="T20" s="1"/>
      <c r="U20" s="1"/>
      <c r="V20" s="35"/>
      <c r="W20" s="23"/>
      <c r="X20" s="1"/>
      <c r="Y20" s="1"/>
      <c r="Z20" s="35"/>
      <c r="AA20" s="23"/>
      <c r="AB20" s="60">
        <f t="shared" si="11"/>
        <v>1</v>
      </c>
      <c r="AC20" s="60">
        <f t="shared" si="0"/>
        <v>1</v>
      </c>
      <c r="AD20" s="61">
        <f t="shared" si="1"/>
        <v>1</v>
      </c>
      <c r="AE20" s="60" t="str">
        <f t="shared" si="2"/>
        <v>達成！</v>
      </c>
      <c r="AF20" s="1"/>
      <c r="AG20" s="1"/>
      <c r="AH20" s="17"/>
      <c r="AI20" s="23"/>
      <c r="AJ20" s="1"/>
      <c r="AK20" s="1"/>
      <c r="AL20" s="17"/>
      <c r="AM20" s="10"/>
      <c r="AN20" s="12"/>
      <c r="AO20" s="1"/>
      <c r="AP20" s="9"/>
      <c r="AQ20" s="13"/>
      <c r="AR20" s="6"/>
      <c r="AS20" s="1"/>
      <c r="AT20" s="196"/>
      <c r="AU20" s="4"/>
      <c r="AV20" s="1"/>
      <c r="AW20" s="1"/>
      <c r="AX20" s="196"/>
      <c r="AY20" s="4"/>
      <c r="AZ20" s="1"/>
      <c r="BA20" s="1"/>
      <c r="BB20" s="196"/>
      <c r="BC20" s="4"/>
      <c r="BD20" s="132">
        <f t="shared" si="3"/>
        <v>0</v>
      </c>
      <c r="BE20" s="132">
        <f t="shared" si="4"/>
        <v>0</v>
      </c>
      <c r="BF20" s="200" t="e">
        <f t="shared" si="5"/>
        <v>#DIV/0!</v>
      </c>
      <c r="BG20" s="186" t="e">
        <f t="shared" si="6"/>
        <v>#DIV/0!</v>
      </c>
      <c r="BH20" s="161">
        <f t="shared" si="7"/>
        <v>1</v>
      </c>
      <c r="BI20" s="106">
        <f t="shared" si="8"/>
        <v>1</v>
      </c>
      <c r="BJ20" s="203">
        <f t="shared" si="9"/>
        <v>1</v>
      </c>
      <c r="BK20" s="163" t="str">
        <f t="shared" si="10"/>
        <v>達成！</v>
      </c>
    </row>
    <row r="21" spans="1:63" ht="18.75" customHeight="1" x14ac:dyDescent="0.4">
      <c r="A21" s="379" t="s">
        <v>184</v>
      </c>
      <c r="B21" s="148" t="s">
        <v>38</v>
      </c>
      <c r="C21" s="227" t="s">
        <v>39</v>
      </c>
      <c r="D21" s="1">
        <v>3</v>
      </c>
      <c r="E21" s="1">
        <v>5</v>
      </c>
      <c r="F21" s="9">
        <v>0.6</v>
      </c>
      <c r="G21" s="4" t="s">
        <v>170</v>
      </c>
      <c r="H21" s="1"/>
      <c r="I21" s="1"/>
      <c r="J21" s="35"/>
      <c r="K21" s="23"/>
      <c r="L21" s="1"/>
      <c r="M21" s="1"/>
      <c r="N21" s="35"/>
      <c r="O21" s="23"/>
      <c r="P21" s="1"/>
      <c r="Q21" s="1"/>
      <c r="R21" s="35"/>
      <c r="S21" s="23"/>
      <c r="T21" s="1"/>
      <c r="U21" s="1"/>
      <c r="V21" s="35"/>
      <c r="W21" s="23"/>
      <c r="X21" s="1"/>
      <c r="Y21" s="1"/>
      <c r="Z21" s="35"/>
      <c r="AA21" s="23"/>
      <c r="AB21" s="60">
        <f t="shared" si="11"/>
        <v>3</v>
      </c>
      <c r="AC21" s="60">
        <f t="shared" si="0"/>
        <v>5</v>
      </c>
      <c r="AD21" s="61">
        <f t="shared" si="1"/>
        <v>0.6</v>
      </c>
      <c r="AE21" s="60" t="str">
        <f t="shared" si="2"/>
        <v>達成！</v>
      </c>
      <c r="AF21" s="1"/>
      <c r="AG21" s="1"/>
      <c r="AH21" s="17"/>
      <c r="AI21" s="23"/>
      <c r="AJ21" s="1"/>
      <c r="AK21" s="1"/>
      <c r="AL21" s="17"/>
      <c r="AM21" s="10"/>
      <c r="AN21" s="12"/>
      <c r="AO21" s="1"/>
      <c r="AP21" s="9"/>
      <c r="AQ21" s="13"/>
      <c r="AR21" s="6"/>
      <c r="AS21" s="1"/>
      <c r="AT21" s="196"/>
      <c r="AU21" s="4"/>
      <c r="AV21" s="1"/>
      <c r="AW21" s="1"/>
      <c r="AX21" s="196"/>
      <c r="AY21" s="4"/>
      <c r="AZ21" s="1"/>
      <c r="BA21" s="1"/>
      <c r="BB21" s="196"/>
      <c r="BC21" s="4"/>
      <c r="BD21" s="132">
        <f t="shared" si="3"/>
        <v>0</v>
      </c>
      <c r="BE21" s="132">
        <f t="shared" si="4"/>
        <v>0</v>
      </c>
      <c r="BF21" s="200" t="e">
        <f t="shared" si="5"/>
        <v>#DIV/0!</v>
      </c>
      <c r="BG21" s="186" t="e">
        <f t="shared" si="6"/>
        <v>#DIV/0!</v>
      </c>
      <c r="BH21" s="161">
        <f t="shared" si="7"/>
        <v>3</v>
      </c>
      <c r="BI21" s="106">
        <f t="shared" si="8"/>
        <v>5</v>
      </c>
      <c r="BJ21" s="203">
        <f t="shared" si="9"/>
        <v>0.6</v>
      </c>
      <c r="BK21" s="163" t="str">
        <f t="shared" si="10"/>
        <v>達成！</v>
      </c>
    </row>
    <row r="22" spans="1:63" ht="18.75" customHeight="1" x14ac:dyDescent="0.4">
      <c r="A22" s="380"/>
      <c r="B22" s="221" t="s">
        <v>49</v>
      </c>
      <c r="C22" s="179" t="s">
        <v>50</v>
      </c>
      <c r="D22" s="215">
        <v>0</v>
      </c>
      <c r="E22" s="215">
        <v>0</v>
      </c>
      <c r="F22" s="9" t="e">
        <v>#DIV/0!</v>
      </c>
      <c r="G22" s="4" t="e">
        <v>#DIV/0!</v>
      </c>
      <c r="H22" s="1"/>
      <c r="I22" s="1"/>
      <c r="J22" s="35"/>
      <c r="K22" s="23"/>
      <c r="L22" s="1"/>
      <c r="M22" s="1"/>
      <c r="N22" s="35"/>
      <c r="O22" s="23"/>
      <c r="P22" s="1"/>
      <c r="Q22" s="1"/>
      <c r="R22" s="35"/>
      <c r="S22" s="23"/>
      <c r="T22" s="1"/>
      <c r="U22" s="1"/>
      <c r="V22" s="35"/>
      <c r="W22" s="23"/>
      <c r="X22" s="1"/>
      <c r="Y22" s="1"/>
      <c r="Z22" s="35"/>
      <c r="AA22" s="23"/>
      <c r="AB22" s="60"/>
      <c r="AC22" s="60"/>
      <c r="AD22" s="61"/>
      <c r="AE22" s="60"/>
      <c r="AF22" s="1"/>
      <c r="AG22" s="1"/>
      <c r="AH22" s="17"/>
      <c r="AI22" s="23"/>
      <c r="AJ22" s="1"/>
      <c r="AK22" s="1"/>
      <c r="AL22" s="17"/>
      <c r="AM22" s="10"/>
      <c r="AN22" s="12"/>
      <c r="AO22" s="1"/>
      <c r="AP22" s="9"/>
      <c r="AQ22" s="13"/>
      <c r="AR22" s="6"/>
      <c r="AS22" s="1"/>
      <c r="AT22" s="196"/>
      <c r="AU22" s="4"/>
      <c r="AV22" s="1"/>
      <c r="AW22" s="1"/>
      <c r="AX22" s="196"/>
      <c r="AY22" s="4"/>
      <c r="AZ22" s="1"/>
      <c r="BA22" s="1"/>
      <c r="BB22" s="196"/>
      <c r="BC22" s="4"/>
      <c r="BD22" s="132">
        <f t="shared" ref="BD22" si="12">AF22+AJ22+AN22+AR22+AV22+AZ22</f>
        <v>0</v>
      </c>
      <c r="BE22" s="132">
        <f t="shared" ref="BE22" si="13">AG22+AK22+AO22+AS22+AW22+BA22</f>
        <v>0</v>
      </c>
      <c r="BF22" s="200" t="e">
        <f t="shared" ref="BF22" si="14">BD22/BE22</f>
        <v>#DIV/0!</v>
      </c>
      <c r="BG22" s="186" t="e">
        <f t="shared" ref="BG22" si="15">IF(BF22&gt;=0.5,"達成！","　")</f>
        <v>#DIV/0!</v>
      </c>
      <c r="BH22" s="161">
        <f t="shared" ref="BH22" si="16">AB22+BD22</f>
        <v>0</v>
      </c>
      <c r="BI22" s="106">
        <f t="shared" ref="BI22" si="17">AC22+BE22</f>
        <v>0</v>
      </c>
      <c r="BJ22" s="203" t="e">
        <f t="shared" ref="BJ22" si="18">BH22/BI22</f>
        <v>#DIV/0!</v>
      </c>
      <c r="BK22" s="163" t="e">
        <f t="shared" ref="BK22" si="19">IF(BJ22&gt;=0.5,"達成！","　")</f>
        <v>#DIV/0!</v>
      </c>
    </row>
    <row r="23" spans="1:63" ht="18.75" customHeight="1" thickBot="1" x14ac:dyDescent="0.45">
      <c r="A23" s="381"/>
      <c r="B23" s="223" t="s">
        <v>53</v>
      </c>
      <c r="C23" s="226" t="s">
        <v>54</v>
      </c>
      <c r="D23" s="1">
        <v>0</v>
      </c>
      <c r="E23" s="1">
        <v>2</v>
      </c>
      <c r="F23" s="9">
        <v>0</v>
      </c>
      <c r="G23" s="4" t="s">
        <v>239</v>
      </c>
      <c r="H23" s="1"/>
      <c r="I23" s="1"/>
      <c r="J23" s="35"/>
      <c r="K23" s="23"/>
      <c r="L23" s="1"/>
      <c r="M23" s="1"/>
      <c r="N23" s="35"/>
      <c r="O23" s="23"/>
      <c r="P23" s="1"/>
      <c r="Q23" s="1"/>
      <c r="R23" s="35"/>
      <c r="S23" s="23"/>
      <c r="T23" s="1"/>
      <c r="U23" s="1"/>
      <c r="V23" s="35"/>
      <c r="W23" s="23"/>
      <c r="X23" s="1"/>
      <c r="Y23" s="1"/>
      <c r="Z23" s="35"/>
      <c r="AA23" s="23"/>
      <c r="AB23" s="60">
        <f t="shared" si="11"/>
        <v>0</v>
      </c>
      <c r="AC23" s="60">
        <f t="shared" si="0"/>
        <v>2</v>
      </c>
      <c r="AD23" s="61">
        <f t="shared" si="1"/>
        <v>0</v>
      </c>
      <c r="AE23" s="60" t="str">
        <f t="shared" si="2"/>
        <v>　</v>
      </c>
      <c r="AF23" s="1"/>
      <c r="AG23" s="1"/>
      <c r="AH23" s="17"/>
      <c r="AI23" s="23"/>
      <c r="AJ23" s="1"/>
      <c r="AK23" s="1"/>
      <c r="AL23" s="17"/>
      <c r="AM23" s="10"/>
      <c r="AN23" s="12"/>
      <c r="AO23" s="1"/>
      <c r="AP23" s="9"/>
      <c r="AQ23" s="13"/>
      <c r="AR23" s="6"/>
      <c r="AS23" s="1"/>
      <c r="AT23" s="196"/>
      <c r="AU23" s="4"/>
      <c r="AV23" s="1"/>
      <c r="AW23" s="1"/>
      <c r="AX23" s="196"/>
      <c r="AY23" s="4"/>
      <c r="AZ23" s="1"/>
      <c r="BA23" s="1"/>
      <c r="BB23" s="196"/>
      <c r="BC23" s="4"/>
      <c r="BD23" s="132">
        <f t="shared" si="3"/>
        <v>0</v>
      </c>
      <c r="BE23" s="132">
        <f t="shared" si="4"/>
        <v>0</v>
      </c>
      <c r="BF23" s="200" t="e">
        <f t="shared" si="5"/>
        <v>#DIV/0!</v>
      </c>
      <c r="BG23" s="186" t="e">
        <f t="shared" si="6"/>
        <v>#DIV/0!</v>
      </c>
      <c r="BH23" s="161">
        <f t="shared" si="7"/>
        <v>0</v>
      </c>
      <c r="BI23" s="106">
        <f t="shared" si="8"/>
        <v>2</v>
      </c>
      <c r="BJ23" s="203">
        <f t="shared" si="9"/>
        <v>0</v>
      </c>
      <c r="BK23" s="163" t="str">
        <f t="shared" si="10"/>
        <v>　</v>
      </c>
    </row>
    <row r="24" spans="1:63" ht="19.5" customHeight="1" x14ac:dyDescent="0.4">
      <c r="A24" s="382" t="s">
        <v>187</v>
      </c>
      <c r="B24" s="224" t="s">
        <v>55</v>
      </c>
      <c r="C24" s="227" t="s">
        <v>56</v>
      </c>
      <c r="D24" s="1">
        <v>0</v>
      </c>
      <c r="E24" s="1">
        <v>0</v>
      </c>
      <c r="F24" s="9" t="e">
        <v>#DIV/0!</v>
      </c>
      <c r="G24" s="4" t="e">
        <v>#DIV/0!</v>
      </c>
      <c r="H24" s="1"/>
      <c r="I24" s="1"/>
      <c r="J24" s="35"/>
      <c r="K24" s="23"/>
      <c r="L24" s="1"/>
      <c r="M24" s="1"/>
      <c r="N24" s="35"/>
      <c r="O24" s="23"/>
      <c r="P24" s="1"/>
      <c r="Q24" s="1"/>
      <c r="R24" s="35"/>
      <c r="S24" s="23"/>
      <c r="T24" s="1"/>
      <c r="U24" s="1"/>
      <c r="V24" s="35"/>
      <c r="W24" s="23"/>
      <c r="X24" s="1"/>
      <c r="Y24" s="1"/>
      <c r="Z24" s="35"/>
      <c r="AA24" s="23"/>
      <c r="AB24" s="60">
        <f t="shared" si="11"/>
        <v>0</v>
      </c>
      <c r="AC24" s="60">
        <f t="shared" si="0"/>
        <v>0</v>
      </c>
      <c r="AD24" s="61" t="e">
        <f t="shared" si="1"/>
        <v>#DIV/0!</v>
      </c>
      <c r="AE24" s="60" t="e">
        <f t="shared" si="2"/>
        <v>#DIV/0!</v>
      </c>
      <c r="AF24" s="1"/>
      <c r="AG24" s="1"/>
      <c r="AH24" s="17"/>
      <c r="AI24" s="23"/>
      <c r="AJ24" s="1"/>
      <c r="AK24" s="1"/>
      <c r="AL24" s="17"/>
      <c r="AM24" s="10"/>
      <c r="AN24" s="12"/>
      <c r="AO24" s="1"/>
      <c r="AP24" s="9"/>
      <c r="AQ24" s="13"/>
      <c r="AR24" s="6"/>
      <c r="AS24" s="1"/>
      <c r="AT24" s="196"/>
      <c r="AU24" s="4"/>
      <c r="AV24" s="1"/>
      <c r="AW24" s="1"/>
      <c r="AX24" s="196"/>
      <c r="AY24" s="4"/>
      <c r="AZ24" s="1"/>
      <c r="BA24" s="1"/>
      <c r="BB24" s="196"/>
      <c r="BC24" s="4"/>
      <c r="BD24" s="132">
        <f t="shared" si="3"/>
        <v>0</v>
      </c>
      <c r="BE24" s="132">
        <f t="shared" si="4"/>
        <v>0</v>
      </c>
      <c r="BF24" s="200" t="e">
        <f t="shared" si="5"/>
        <v>#DIV/0!</v>
      </c>
      <c r="BG24" s="186" t="e">
        <f t="shared" si="6"/>
        <v>#DIV/0!</v>
      </c>
      <c r="BH24" s="161">
        <f t="shared" si="7"/>
        <v>0</v>
      </c>
      <c r="BI24" s="106">
        <f t="shared" si="8"/>
        <v>0</v>
      </c>
      <c r="BJ24" s="203" t="e">
        <f t="shared" si="9"/>
        <v>#DIV/0!</v>
      </c>
      <c r="BK24" s="163" t="e">
        <f t="shared" si="10"/>
        <v>#DIV/0!</v>
      </c>
    </row>
    <row r="25" spans="1:63" ht="18.75" customHeight="1" thickBot="1" x14ac:dyDescent="0.45">
      <c r="A25" s="383"/>
      <c r="B25" s="149" t="s">
        <v>185</v>
      </c>
      <c r="C25" s="226" t="s">
        <v>186</v>
      </c>
      <c r="D25" s="215">
        <v>0</v>
      </c>
      <c r="E25" s="215">
        <v>0</v>
      </c>
      <c r="F25" s="9" t="e">
        <v>#DIV/0!</v>
      </c>
      <c r="G25" s="233" t="e">
        <v>#DIV/0!</v>
      </c>
      <c r="H25" s="7"/>
      <c r="I25" s="5"/>
      <c r="J25" s="35"/>
      <c r="K25" s="23"/>
      <c r="L25" s="1"/>
      <c r="M25" s="1"/>
      <c r="N25" s="35"/>
      <c r="O25" s="23"/>
      <c r="P25" s="1"/>
      <c r="Q25" s="1"/>
      <c r="R25" s="35"/>
      <c r="S25" s="23"/>
      <c r="T25" s="1"/>
      <c r="U25" s="1"/>
      <c r="V25" s="35"/>
      <c r="W25" s="23"/>
      <c r="X25" s="1"/>
      <c r="Y25" s="1"/>
      <c r="Z25" s="35"/>
      <c r="AA25" s="23"/>
      <c r="AB25" s="60">
        <f t="shared" si="11"/>
        <v>0</v>
      </c>
      <c r="AC25" s="60">
        <f t="shared" si="0"/>
        <v>0</v>
      </c>
      <c r="AD25" s="61" t="e">
        <f t="shared" si="1"/>
        <v>#DIV/0!</v>
      </c>
      <c r="AE25" s="60" t="e">
        <f t="shared" si="2"/>
        <v>#DIV/0!</v>
      </c>
      <c r="AF25" s="1"/>
      <c r="AG25" s="1"/>
      <c r="AH25" s="17"/>
      <c r="AI25" s="23"/>
      <c r="AJ25" s="1"/>
      <c r="AK25" s="1"/>
      <c r="AL25" s="17"/>
      <c r="AM25" s="10"/>
      <c r="AN25" s="12"/>
      <c r="AO25" s="1"/>
      <c r="AP25" s="9"/>
      <c r="AQ25" s="13"/>
      <c r="AR25" s="6"/>
      <c r="AS25" s="1"/>
      <c r="AT25" s="196"/>
      <c r="AU25" s="4"/>
      <c r="AV25" s="1"/>
      <c r="AW25" s="1"/>
      <c r="AX25" s="196"/>
      <c r="AY25" s="4"/>
      <c r="AZ25" s="1"/>
      <c r="BA25" s="1"/>
      <c r="BB25" s="196"/>
      <c r="BC25" s="4"/>
      <c r="BD25" s="132">
        <f t="shared" si="3"/>
        <v>0</v>
      </c>
      <c r="BE25" s="132">
        <f t="shared" si="4"/>
        <v>0</v>
      </c>
      <c r="BF25" s="200" t="e">
        <f t="shared" si="5"/>
        <v>#DIV/0!</v>
      </c>
      <c r="BG25" s="186" t="e">
        <f t="shared" si="6"/>
        <v>#DIV/0!</v>
      </c>
      <c r="BH25" s="161">
        <f t="shared" si="7"/>
        <v>0</v>
      </c>
      <c r="BI25" s="106">
        <f t="shared" si="8"/>
        <v>0</v>
      </c>
      <c r="BJ25" s="203" t="e">
        <f t="shared" si="9"/>
        <v>#DIV/0!</v>
      </c>
      <c r="BK25" s="163" t="e">
        <f t="shared" si="10"/>
        <v>#DIV/0!</v>
      </c>
    </row>
    <row r="26" spans="1:63" ht="18.75" customHeight="1" x14ac:dyDescent="0.4">
      <c r="A26" s="382" t="s">
        <v>188</v>
      </c>
      <c r="B26" s="7" t="s">
        <v>124</v>
      </c>
      <c r="C26" s="225" t="s">
        <v>125</v>
      </c>
      <c r="D26" s="1">
        <v>3</v>
      </c>
      <c r="E26" s="1">
        <v>4</v>
      </c>
      <c r="F26" s="9">
        <v>0.75</v>
      </c>
      <c r="G26" s="233" t="s">
        <v>170</v>
      </c>
      <c r="H26" s="7"/>
      <c r="I26" s="5"/>
      <c r="J26" s="35"/>
      <c r="K26" s="23"/>
      <c r="L26" s="1"/>
      <c r="M26" s="1"/>
      <c r="N26" s="35"/>
      <c r="O26" s="23"/>
      <c r="P26" s="1"/>
      <c r="Q26" s="1"/>
      <c r="R26" s="35"/>
      <c r="S26" s="23"/>
      <c r="T26" s="1"/>
      <c r="U26" s="1"/>
      <c r="V26" s="35"/>
      <c r="W26" s="23"/>
      <c r="X26" s="1"/>
      <c r="Y26" s="1"/>
      <c r="Z26" s="35"/>
      <c r="AA26" s="23"/>
      <c r="AB26" s="60">
        <f t="shared" si="11"/>
        <v>3</v>
      </c>
      <c r="AC26" s="60">
        <f t="shared" si="0"/>
        <v>4</v>
      </c>
      <c r="AD26" s="61">
        <f t="shared" si="1"/>
        <v>0.75</v>
      </c>
      <c r="AE26" s="60" t="str">
        <f t="shared" si="2"/>
        <v>達成！</v>
      </c>
      <c r="AF26" s="1"/>
      <c r="AG26" s="1"/>
      <c r="AH26" s="17"/>
      <c r="AI26" s="23"/>
      <c r="AJ26" s="1"/>
      <c r="AK26" s="1"/>
      <c r="AL26" s="17"/>
      <c r="AM26" s="10"/>
      <c r="AN26" s="12"/>
      <c r="AO26" s="1"/>
      <c r="AP26" s="9"/>
      <c r="AQ26" s="13"/>
      <c r="AR26" s="6"/>
      <c r="AS26" s="1"/>
      <c r="AT26" s="196"/>
      <c r="AU26" s="4"/>
      <c r="AV26" s="1"/>
      <c r="AW26" s="1"/>
      <c r="AX26" s="196"/>
      <c r="AY26" s="4"/>
      <c r="AZ26" s="1"/>
      <c r="BA26" s="1"/>
      <c r="BB26" s="196"/>
      <c r="BC26" s="4"/>
      <c r="BD26" s="132">
        <f t="shared" si="3"/>
        <v>0</v>
      </c>
      <c r="BE26" s="132">
        <f t="shared" si="4"/>
        <v>0</v>
      </c>
      <c r="BF26" s="200" t="e">
        <f t="shared" si="5"/>
        <v>#DIV/0!</v>
      </c>
      <c r="BG26" s="186" t="e">
        <f t="shared" si="6"/>
        <v>#DIV/0!</v>
      </c>
      <c r="BH26" s="161">
        <f t="shared" si="7"/>
        <v>3</v>
      </c>
      <c r="BI26" s="106">
        <f t="shared" si="8"/>
        <v>4</v>
      </c>
      <c r="BJ26" s="203">
        <f t="shared" si="9"/>
        <v>0.75</v>
      </c>
      <c r="BK26" s="163" t="str">
        <f t="shared" si="10"/>
        <v>達成！</v>
      </c>
    </row>
    <row r="27" spans="1:63" ht="18.75" customHeight="1" x14ac:dyDescent="0.4">
      <c r="A27" s="384"/>
      <c r="B27" s="6" t="s">
        <v>126</v>
      </c>
      <c r="C27" s="179" t="s">
        <v>127</v>
      </c>
      <c r="D27" s="1">
        <v>5</v>
      </c>
      <c r="E27" s="1">
        <v>6</v>
      </c>
      <c r="F27" s="9">
        <v>0.83333333333333337</v>
      </c>
      <c r="G27" s="233" t="s">
        <v>170</v>
      </c>
      <c r="H27" s="7"/>
      <c r="I27" s="5"/>
      <c r="J27" s="35"/>
      <c r="K27" s="23"/>
      <c r="L27" s="1"/>
      <c r="M27" s="1"/>
      <c r="N27" s="35"/>
      <c r="O27" s="23"/>
      <c r="P27" s="1"/>
      <c r="Q27" s="1"/>
      <c r="R27" s="35"/>
      <c r="S27" s="23"/>
      <c r="T27" s="1"/>
      <c r="U27" s="1"/>
      <c r="V27" s="35"/>
      <c r="W27" s="23"/>
      <c r="X27" s="1"/>
      <c r="Y27" s="1"/>
      <c r="Z27" s="35"/>
      <c r="AA27" s="23"/>
      <c r="AB27" s="60">
        <f t="shared" si="11"/>
        <v>5</v>
      </c>
      <c r="AC27" s="60">
        <f t="shared" si="0"/>
        <v>6</v>
      </c>
      <c r="AD27" s="61">
        <f t="shared" si="1"/>
        <v>0.83333333333333337</v>
      </c>
      <c r="AE27" s="60" t="str">
        <f t="shared" si="2"/>
        <v>達成！</v>
      </c>
      <c r="AF27" s="1"/>
      <c r="AG27" s="1"/>
      <c r="AH27" s="17"/>
      <c r="AI27" s="23"/>
      <c r="AJ27" s="1"/>
      <c r="AK27" s="1"/>
      <c r="AL27" s="17"/>
      <c r="AM27" s="10"/>
      <c r="AN27" s="12"/>
      <c r="AO27" s="1"/>
      <c r="AP27" s="9"/>
      <c r="AQ27" s="13"/>
      <c r="AR27" s="6"/>
      <c r="AS27" s="1"/>
      <c r="AT27" s="196"/>
      <c r="AU27" s="4"/>
      <c r="AV27" s="1"/>
      <c r="AW27" s="1"/>
      <c r="AX27" s="196"/>
      <c r="AY27" s="4"/>
      <c r="AZ27" s="1"/>
      <c r="BA27" s="1"/>
      <c r="BB27" s="196"/>
      <c r="BC27" s="4"/>
      <c r="BD27" s="132">
        <f t="shared" si="3"/>
        <v>0</v>
      </c>
      <c r="BE27" s="132">
        <f t="shared" si="4"/>
        <v>0</v>
      </c>
      <c r="BF27" s="200" t="e">
        <f t="shared" si="5"/>
        <v>#DIV/0!</v>
      </c>
      <c r="BG27" s="186" t="e">
        <f t="shared" si="6"/>
        <v>#DIV/0!</v>
      </c>
      <c r="BH27" s="161">
        <f t="shared" si="7"/>
        <v>5</v>
      </c>
      <c r="BI27" s="106">
        <f t="shared" si="8"/>
        <v>6</v>
      </c>
      <c r="BJ27" s="203">
        <f t="shared" si="9"/>
        <v>0.83333333333333337</v>
      </c>
      <c r="BK27" s="163" t="str">
        <f t="shared" si="10"/>
        <v>達成！</v>
      </c>
    </row>
    <row r="28" spans="1:63" ht="18.75" customHeight="1" x14ac:dyDescent="0.4">
      <c r="A28" s="384"/>
      <c r="B28" s="6" t="s">
        <v>130</v>
      </c>
      <c r="C28" s="179" t="s">
        <v>131</v>
      </c>
      <c r="D28" s="1">
        <v>2</v>
      </c>
      <c r="E28" s="1">
        <v>6</v>
      </c>
      <c r="F28" s="9">
        <v>0.33333333333333331</v>
      </c>
      <c r="G28" s="233" t="s">
        <v>239</v>
      </c>
      <c r="H28" s="7"/>
      <c r="I28" s="5"/>
      <c r="J28" s="35"/>
      <c r="K28" s="23"/>
      <c r="L28" s="1"/>
      <c r="M28" s="1"/>
      <c r="N28" s="35"/>
      <c r="O28" s="23"/>
      <c r="P28" s="1"/>
      <c r="Q28" s="1"/>
      <c r="R28" s="35"/>
      <c r="S28" s="23"/>
      <c r="T28" s="1"/>
      <c r="U28" s="1"/>
      <c r="V28" s="35"/>
      <c r="W28" s="23"/>
      <c r="X28" s="1"/>
      <c r="Y28" s="1"/>
      <c r="Z28" s="35"/>
      <c r="AA28" s="23"/>
      <c r="AB28" s="60">
        <f t="shared" si="11"/>
        <v>2</v>
      </c>
      <c r="AC28" s="60">
        <f t="shared" si="0"/>
        <v>6</v>
      </c>
      <c r="AD28" s="61">
        <f t="shared" si="1"/>
        <v>0.33333333333333331</v>
      </c>
      <c r="AE28" s="60" t="str">
        <f t="shared" si="2"/>
        <v>　</v>
      </c>
      <c r="AF28" s="1"/>
      <c r="AG28" s="1"/>
      <c r="AH28" s="17"/>
      <c r="AI28" s="23"/>
      <c r="AJ28" s="1"/>
      <c r="AK28" s="1"/>
      <c r="AL28" s="17"/>
      <c r="AM28" s="10"/>
      <c r="AN28" s="12"/>
      <c r="AO28" s="1"/>
      <c r="AP28" s="9"/>
      <c r="AQ28" s="13"/>
      <c r="AR28" s="6"/>
      <c r="AS28" s="1"/>
      <c r="AT28" s="196"/>
      <c r="AU28" s="4"/>
      <c r="AV28" s="1"/>
      <c r="AW28" s="1"/>
      <c r="AX28" s="196"/>
      <c r="AY28" s="4"/>
      <c r="AZ28" s="1"/>
      <c r="BA28" s="1"/>
      <c r="BB28" s="196"/>
      <c r="BC28" s="4"/>
      <c r="BD28" s="132">
        <f t="shared" si="3"/>
        <v>0</v>
      </c>
      <c r="BE28" s="132">
        <f t="shared" si="4"/>
        <v>0</v>
      </c>
      <c r="BF28" s="200" t="e">
        <f t="shared" si="5"/>
        <v>#DIV/0!</v>
      </c>
      <c r="BG28" s="186" t="e">
        <f t="shared" si="6"/>
        <v>#DIV/0!</v>
      </c>
      <c r="BH28" s="161">
        <f t="shared" si="7"/>
        <v>2</v>
      </c>
      <c r="BI28" s="106">
        <f t="shared" si="8"/>
        <v>6</v>
      </c>
      <c r="BJ28" s="203">
        <f t="shared" si="9"/>
        <v>0.33333333333333331</v>
      </c>
      <c r="BK28" s="163" t="str">
        <f t="shared" si="10"/>
        <v>　</v>
      </c>
    </row>
    <row r="29" spans="1:63" ht="18.75" customHeight="1" x14ac:dyDescent="0.4">
      <c r="A29" s="384"/>
      <c r="B29" s="217" t="s">
        <v>132</v>
      </c>
      <c r="C29" s="179" t="s">
        <v>133</v>
      </c>
      <c r="D29" s="215">
        <v>0</v>
      </c>
      <c r="E29" s="215">
        <v>0</v>
      </c>
      <c r="F29" s="9" t="e">
        <v>#DIV/0!</v>
      </c>
      <c r="G29" s="233" t="e">
        <v>#DIV/0!</v>
      </c>
      <c r="H29" s="7"/>
      <c r="I29" s="5"/>
      <c r="J29" s="35"/>
      <c r="K29" s="23"/>
      <c r="L29" s="1"/>
      <c r="M29" s="1"/>
      <c r="N29" s="35"/>
      <c r="O29" s="23"/>
      <c r="P29" s="1"/>
      <c r="Q29" s="1"/>
      <c r="R29" s="35"/>
      <c r="S29" s="23"/>
      <c r="T29" s="1"/>
      <c r="U29" s="1"/>
      <c r="V29" s="35"/>
      <c r="W29" s="23"/>
      <c r="X29" s="1"/>
      <c r="Y29" s="1"/>
      <c r="Z29" s="35"/>
      <c r="AA29" s="23"/>
      <c r="AB29" s="60">
        <f t="shared" si="11"/>
        <v>0</v>
      </c>
      <c r="AC29" s="60">
        <f t="shared" si="0"/>
        <v>0</v>
      </c>
      <c r="AD29" s="61" t="e">
        <f t="shared" si="1"/>
        <v>#DIV/0!</v>
      </c>
      <c r="AE29" s="60" t="e">
        <f t="shared" si="2"/>
        <v>#DIV/0!</v>
      </c>
      <c r="AF29" s="1"/>
      <c r="AG29" s="1"/>
      <c r="AH29" s="17"/>
      <c r="AI29" s="23"/>
      <c r="AJ29" s="1"/>
      <c r="AK29" s="1"/>
      <c r="AL29" s="17"/>
      <c r="AM29" s="10"/>
      <c r="AN29" s="12"/>
      <c r="AO29" s="1"/>
      <c r="AP29" s="9"/>
      <c r="AQ29" s="13"/>
      <c r="AR29" s="6"/>
      <c r="AS29" s="1"/>
      <c r="AT29" s="196"/>
      <c r="AU29" s="4"/>
      <c r="AV29" s="1"/>
      <c r="AW29" s="1"/>
      <c r="AX29" s="196"/>
      <c r="AY29" s="4"/>
      <c r="AZ29" s="1"/>
      <c r="BA29" s="1"/>
      <c r="BB29" s="196"/>
      <c r="BC29" s="4"/>
      <c r="BD29" s="132">
        <f t="shared" si="3"/>
        <v>0</v>
      </c>
      <c r="BE29" s="132">
        <f t="shared" si="4"/>
        <v>0</v>
      </c>
      <c r="BF29" s="200" t="e">
        <f t="shared" si="5"/>
        <v>#DIV/0!</v>
      </c>
      <c r="BG29" s="186" t="e">
        <f t="shared" si="6"/>
        <v>#DIV/0!</v>
      </c>
      <c r="BH29" s="161">
        <f t="shared" si="7"/>
        <v>0</v>
      </c>
      <c r="BI29" s="106">
        <f t="shared" si="8"/>
        <v>0</v>
      </c>
      <c r="BJ29" s="203" t="e">
        <f t="shared" si="9"/>
        <v>#DIV/0!</v>
      </c>
      <c r="BK29" s="163" t="e">
        <f t="shared" si="10"/>
        <v>#DIV/0!</v>
      </c>
    </row>
    <row r="30" spans="1:63" ht="18.75" customHeight="1" x14ac:dyDescent="0.4">
      <c r="A30" s="384"/>
      <c r="B30" s="221" t="s">
        <v>134</v>
      </c>
      <c r="C30" s="179" t="s">
        <v>135</v>
      </c>
      <c r="D30" s="1">
        <v>0</v>
      </c>
      <c r="E30" s="1">
        <v>0</v>
      </c>
      <c r="F30" s="9" t="e">
        <v>#DIV/0!</v>
      </c>
      <c r="G30" s="233" t="e">
        <v>#DIV/0!</v>
      </c>
      <c r="H30" s="7"/>
      <c r="I30" s="5"/>
      <c r="J30" s="35"/>
      <c r="K30" s="23"/>
      <c r="L30" s="1"/>
      <c r="M30" s="1"/>
      <c r="N30" s="35"/>
      <c r="O30" s="23"/>
      <c r="P30" s="1"/>
      <c r="Q30" s="1"/>
      <c r="R30" s="35"/>
      <c r="S30" s="23"/>
      <c r="T30" s="1"/>
      <c r="U30" s="1"/>
      <c r="V30" s="35"/>
      <c r="W30" s="23"/>
      <c r="X30" s="1"/>
      <c r="Y30" s="1"/>
      <c r="Z30" s="35"/>
      <c r="AA30" s="23"/>
      <c r="AB30" s="60">
        <f>D30+H30+L30+P30+T30+X30</f>
        <v>0</v>
      </c>
      <c r="AC30" s="60">
        <f>E30+I30+M30+Q30+U30+Y30</f>
        <v>0</v>
      </c>
      <c r="AD30" s="61" t="e">
        <f>AB30/AC30</f>
        <v>#DIV/0!</v>
      </c>
      <c r="AE30" s="60" t="e">
        <f>IF(AD30&gt;=0.5,"達成！","　")</f>
        <v>#DIV/0!</v>
      </c>
      <c r="AF30" s="1"/>
      <c r="AG30" s="1"/>
      <c r="AH30" s="17"/>
      <c r="AI30" s="23"/>
      <c r="AJ30" s="1"/>
      <c r="AK30" s="1"/>
      <c r="AL30" s="17"/>
      <c r="AM30" s="10"/>
      <c r="AN30" s="12"/>
      <c r="AO30" s="1"/>
      <c r="AP30" s="9"/>
      <c r="AQ30" s="13"/>
      <c r="AR30" s="6"/>
      <c r="AS30" s="1"/>
      <c r="AT30" s="196"/>
      <c r="AU30" s="4"/>
      <c r="AV30" s="1"/>
      <c r="AW30" s="1"/>
      <c r="AX30" s="196"/>
      <c r="AY30" s="4"/>
      <c r="AZ30" s="1"/>
      <c r="BA30" s="1"/>
      <c r="BB30" s="196"/>
      <c r="BC30" s="4"/>
      <c r="BD30" s="132">
        <f>AF30+AJ30+AN30+AR30+AV30+AZ30</f>
        <v>0</v>
      </c>
      <c r="BE30" s="132">
        <f>AG30+AK30+AO30+AS30+AW30+BA30</f>
        <v>0</v>
      </c>
      <c r="BF30" s="200" t="e">
        <f>BD30/BE30</f>
        <v>#DIV/0!</v>
      </c>
      <c r="BG30" s="186" t="e">
        <f>IF(BF30&gt;=0.5,"達成！","　")</f>
        <v>#DIV/0!</v>
      </c>
      <c r="BH30" s="161">
        <f>AB30+BD30</f>
        <v>0</v>
      </c>
      <c r="BI30" s="106">
        <f>AC30+BE30</f>
        <v>0</v>
      </c>
      <c r="BJ30" s="203" t="e">
        <f>BH30/BI30</f>
        <v>#DIV/0!</v>
      </c>
      <c r="BK30" s="163" t="e">
        <f>IF(BJ30&gt;=0.5,"達成！","　")</f>
        <v>#DIV/0!</v>
      </c>
    </row>
    <row r="31" spans="1:63" ht="18.75" customHeight="1" thickBot="1" x14ac:dyDescent="0.45">
      <c r="A31" s="383"/>
      <c r="B31" s="220" t="s">
        <v>193</v>
      </c>
      <c r="C31" s="228" t="s">
        <v>194</v>
      </c>
      <c r="D31" s="215">
        <v>0</v>
      </c>
      <c r="E31" s="215">
        <v>0</v>
      </c>
      <c r="F31" s="9" t="e">
        <v>#DIV/0!</v>
      </c>
      <c r="G31" s="233" t="e">
        <v>#DIV/0!</v>
      </c>
      <c r="H31" s="7"/>
      <c r="I31" s="5"/>
      <c r="J31" s="35"/>
      <c r="K31" s="23"/>
      <c r="L31" s="1"/>
      <c r="M31" s="1"/>
      <c r="N31" s="35"/>
      <c r="O31" s="23"/>
      <c r="P31" s="1"/>
      <c r="Q31" s="1"/>
      <c r="R31" s="35"/>
      <c r="S31" s="23"/>
      <c r="T31" s="1"/>
      <c r="U31" s="1"/>
      <c r="V31" s="35"/>
      <c r="W31" s="23"/>
      <c r="X31" s="1"/>
      <c r="Y31" s="1"/>
      <c r="Z31" s="35"/>
      <c r="AA31" s="23"/>
      <c r="AB31" s="60"/>
      <c r="AC31" s="60"/>
      <c r="AD31" s="61"/>
      <c r="AE31" s="60"/>
      <c r="AF31" s="1"/>
      <c r="AG31" s="1"/>
      <c r="AH31" s="17"/>
      <c r="AI31" s="23"/>
      <c r="AJ31" s="1"/>
      <c r="AK31" s="1"/>
      <c r="AL31" s="17"/>
      <c r="AM31" s="10"/>
      <c r="AN31" s="12"/>
      <c r="AO31" s="1"/>
      <c r="AP31" s="9"/>
      <c r="AQ31" s="13"/>
      <c r="AR31" s="6"/>
      <c r="AS31" s="1"/>
      <c r="AT31" s="196"/>
      <c r="AU31" s="4"/>
      <c r="AV31" s="1"/>
      <c r="AW31" s="1"/>
      <c r="AX31" s="196"/>
      <c r="AY31" s="4"/>
      <c r="AZ31" s="215"/>
      <c r="BA31" s="215"/>
      <c r="BB31" s="196"/>
      <c r="BC31" s="4"/>
      <c r="BD31" s="132">
        <f t="shared" ref="BD31" si="20">AF31+AJ31+AN31+AR31+AV31+AZ31</f>
        <v>0</v>
      </c>
      <c r="BE31" s="132">
        <f t="shared" ref="BE31" si="21">AG31+AK31+AO31+AS31+AW31+BA31</f>
        <v>0</v>
      </c>
      <c r="BF31" s="200" t="e">
        <f t="shared" ref="BF31" si="22">BD31/BE31</f>
        <v>#DIV/0!</v>
      </c>
      <c r="BG31" s="186" t="e">
        <f t="shared" ref="BG31" si="23">IF(BF31&gt;=0.5,"達成！","　")</f>
        <v>#DIV/0!</v>
      </c>
      <c r="BH31" s="161">
        <f t="shared" ref="BH31" si="24">AB31+BD31</f>
        <v>0</v>
      </c>
      <c r="BI31" s="106">
        <f t="shared" ref="BI31" si="25">AC31+BE31</f>
        <v>0</v>
      </c>
      <c r="BJ31" s="203" t="e">
        <f t="shared" ref="BJ31" si="26">BH31/BI31</f>
        <v>#DIV/0!</v>
      </c>
      <c r="BK31" s="163" t="e">
        <f t="shared" ref="BK31" si="27">IF(BJ31&gt;=0.5,"達成！","　")</f>
        <v>#DIV/0!</v>
      </c>
    </row>
    <row r="32" spans="1:63" ht="19.5" customHeight="1" x14ac:dyDescent="0.4">
      <c r="A32" s="382" t="s">
        <v>189</v>
      </c>
      <c r="B32" s="219" t="s">
        <v>25</v>
      </c>
      <c r="C32" s="227" t="s">
        <v>26</v>
      </c>
      <c r="D32" s="1">
        <v>1</v>
      </c>
      <c r="E32" s="1">
        <v>3</v>
      </c>
      <c r="F32" s="9">
        <v>0.33333333333333331</v>
      </c>
      <c r="G32" s="233" t="s">
        <v>239</v>
      </c>
      <c r="H32" s="7"/>
      <c r="I32" s="5"/>
      <c r="J32" s="35"/>
      <c r="K32" s="23"/>
      <c r="L32" s="1"/>
      <c r="M32" s="1"/>
      <c r="N32" s="35"/>
      <c r="O32" s="23"/>
      <c r="P32" s="1"/>
      <c r="Q32" s="1"/>
      <c r="R32" s="35"/>
      <c r="S32" s="23"/>
      <c r="T32" s="1"/>
      <c r="U32" s="1"/>
      <c r="V32" s="35"/>
      <c r="W32" s="23"/>
      <c r="X32" s="1"/>
      <c r="Y32" s="1"/>
      <c r="Z32" s="35"/>
      <c r="AA32" s="23"/>
      <c r="AB32" s="60">
        <f t="shared" si="11"/>
        <v>1</v>
      </c>
      <c r="AC32" s="60">
        <f t="shared" si="0"/>
        <v>3</v>
      </c>
      <c r="AD32" s="61">
        <f t="shared" si="1"/>
        <v>0.33333333333333331</v>
      </c>
      <c r="AE32" s="60" t="str">
        <f t="shared" si="2"/>
        <v>　</v>
      </c>
      <c r="AF32" s="1"/>
      <c r="AG32" s="1"/>
      <c r="AH32" s="17"/>
      <c r="AI32" s="23"/>
      <c r="AJ32" s="1"/>
      <c r="AK32" s="1"/>
      <c r="AL32" s="17"/>
      <c r="AM32" s="10"/>
      <c r="AN32" s="12"/>
      <c r="AO32" s="1"/>
      <c r="AP32" s="9"/>
      <c r="AQ32" s="13"/>
      <c r="AR32" s="6"/>
      <c r="AS32" s="1"/>
      <c r="AT32" s="196"/>
      <c r="AU32" s="4"/>
      <c r="AV32" s="1"/>
      <c r="AW32" s="1"/>
      <c r="AX32" s="196"/>
      <c r="AY32" s="4"/>
      <c r="AZ32" s="1"/>
      <c r="BA32" s="1"/>
      <c r="BB32" s="196"/>
      <c r="BC32" s="4"/>
      <c r="BD32" s="132">
        <f t="shared" si="3"/>
        <v>0</v>
      </c>
      <c r="BE32" s="132">
        <f t="shared" si="4"/>
        <v>0</v>
      </c>
      <c r="BF32" s="200" t="e">
        <f t="shared" si="5"/>
        <v>#DIV/0!</v>
      </c>
      <c r="BG32" s="186" t="e">
        <f t="shared" si="6"/>
        <v>#DIV/0!</v>
      </c>
      <c r="BH32" s="161">
        <f t="shared" si="7"/>
        <v>1</v>
      </c>
      <c r="BI32" s="106">
        <f t="shared" si="8"/>
        <v>3</v>
      </c>
      <c r="BJ32" s="203">
        <f t="shared" si="9"/>
        <v>0.33333333333333331</v>
      </c>
      <c r="BK32" s="163" t="str">
        <f t="shared" si="10"/>
        <v>　</v>
      </c>
    </row>
    <row r="33" spans="1:63" ht="18.75" customHeight="1" x14ac:dyDescent="0.4">
      <c r="A33" s="384"/>
      <c r="B33" s="6" t="s">
        <v>41</v>
      </c>
      <c r="C33" s="179" t="s">
        <v>42</v>
      </c>
      <c r="D33" s="1">
        <v>4</v>
      </c>
      <c r="E33" s="1">
        <v>4</v>
      </c>
      <c r="F33" s="9">
        <v>1</v>
      </c>
      <c r="G33" s="4" t="s">
        <v>170</v>
      </c>
      <c r="H33" s="1"/>
      <c r="I33" s="1"/>
      <c r="J33" s="35"/>
      <c r="K33" s="23"/>
      <c r="L33" s="7"/>
      <c r="M33" s="5"/>
      <c r="N33" s="35"/>
      <c r="O33" s="23"/>
      <c r="P33" s="1"/>
      <c r="Q33" s="1"/>
      <c r="R33" s="35"/>
      <c r="S33" s="23"/>
      <c r="T33" s="1"/>
      <c r="U33" s="1"/>
      <c r="V33" s="35"/>
      <c r="W33" s="23"/>
      <c r="X33" s="1"/>
      <c r="Y33" s="1"/>
      <c r="Z33" s="35"/>
      <c r="AA33" s="23"/>
      <c r="AB33" s="60">
        <f t="shared" si="11"/>
        <v>4</v>
      </c>
      <c r="AC33" s="60">
        <f t="shared" si="0"/>
        <v>4</v>
      </c>
      <c r="AD33" s="61">
        <f t="shared" si="1"/>
        <v>1</v>
      </c>
      <c r="AE33" s="60" t="str">
        <f t="shared" si="2"/>
        <v>達成！</v>
      </c>
      <c r="AF33" s="1"/>
      <c r="AG33" s="1"/>
      <c r="AH33" s="17"/>
      <c r="AI33" s="23"/>
      <c r="AJ33" s="1"/>
      <c r="AK33" s="1"/>
      <c r="AL33" s="17"/>
      <c r="AM33" s="10"/>
      <c r="AN33" s="12"/>
      <c r="AO33" s="1"/>
      <c r="AP33" s="9"/>
      <c r="AQ33" s="13"/>
      <c r="AR33" s="6"/>
      <c r="AS33" s="1"/>
      <c r="AT33" s="196"/>
      <c r="AU33" s="4"/>
      <c r="AV33" s="1"/>
      <c r="AW33" s="1"/>
      <c r="AX33" s="196"/>
      <c r="AY33" s="4"/>
      <c r="AZ33" s="1"/>
      <c r="BA33" s="1"/>
      <c r="BB33" s="196"/>
      <c r="BC33" s="4"/>
      <c r="BD33" s="132">
        <f t="shared" si="3"/>
        <v>0</v>
      </c>
      <c r="BE33" s="132">
        <f t="shared" si="4"/>
        <v>0</v>
      </c>
      <c r="BF33" s="200" t="e">
        <f t="shared" si="5"/>
        <v>#DIV/0!</v>
      </c>
      <c r="BG33" s="186" t="e">
        <f t="shared" si="6"/>
        <v>#DIV/0!</v>
      </c>
      <c r="BH33" s="161">
        <f t="shared" si="7"/>
        <v>4</v>
      </c>
      <c r="BI33" s="106">
        <f t="shared" si="8"/>
        <v>4</v>
      </c>
      <c r="BJ33" s="203">
        <f t="shared" si="9"/>
        <v>1</v>
      </c>
      <c r="BK33" s="163" t="str">
        <f t="shared" si="10"/>
        <v>達成！</v>
      </c>
    </row>
    <row r="34" spans="1:63" ht="18.75" customHeight="1" x14ac:dyDescent="0.4">
      <c r="A34" s="384"/>
      <c r="B34" s="6" t="s">
        <v>179</v>
      </c>
      <c r="C34" s="179" t="s">
        <v>29</v>
      </c>
      <c r="D34" s="1">
        <v>8</v>
      </c>
      <c r="E34" s="1">
        <v>8</v>
      </c>
      <c r="F34" s="9">
        <v>1</v>
      </c>
      <c r="G34" s="4" t="s">
        <v>170</v>
      </c>
      <c r="H34" s="1"/>
      <c r="I34" s="1"/>
      <c r="J34" s="35"/>
      <c r="K34" s="23"/>
      <c r="L34" s="7"/>
      <c r="M34" s="5"/>
      <c r="N34" s="35"/>
      <c r="O34" s="23"/>
      <c r="P34" s="1"/>
      <c r="Q34" s="1"/>
      <c r="R34" s="35"/>
      <c r="S34" s="23"/>
      <c r="T34" s="1"/>
      <c r="U34" s="1"/>
      <c r="V34" s="35"/>
      <c r="W34" s="23"/>
      <c r="X34" s="1"/>
      <c r="Y34" s="1"/>
      <c r="Z34" s="35"/>
      <c r="AA34" s="23"/>
      <c r="AB34" s="60">
        <f t="shared" si="11"/>
        <v>8</v>
      </c>
      <c r="AC34" s="60">
        <f t="shared" si="0"/>
        <v>8</v>
      </c>
      <c r="AD34" s="61">
        <f t="shared" si="1"/>
        <v>1</v>
      </c>
      <c r="AE34" s="60" t="str">
        <f t="shared" si="2"/>
        <v>達成！</v>
      </c>
      <c r="AF34" s="1"/>
      <c r="AG34" s="1"/>
      <c r="AH34" s="17"/>
      <c r="AI34" s="23"/>
      <c r="AJ34" s="1"/>
      <c r="AK34" s="1"/>
      <c r="AL34" s="17"/>
      <c r="AM34" s="10"/>
      <c r="AN34" s="12"/>
      <c r="AO34" s="1"/>
      <c r="AP34" s="9"/>
      <c r="AQ34" s="13"/>
      <c r="AR34" s="6"/>
      <c r="AS34" s="1"/>
      <c r="AT34" s="196"/>
      <c r="AU34" s="4"/>
      <c r="AV34" s="1"/>
      <c r="AW34" s="1"/>
      <c r="AX34" s="196"/>
      <c r="AY34" s="4"/>
      <c r="AZ34" s="1"/>
      <c r="BA34" s="1"/>
      <c r="BB34" s="196"/>
      <c r="BC34" s="4"/>
      <c r="BD34" s="132">
        <f t="shared" si="3"/>
        <v>0</v>
      </c>
      <c r="BE34" s="132">
        <f t="shared" si="4"/>
        <v>0</v>
      </c>
      <c r="BF34" s="200" t="e">
        <f t="shared" si="5"/>
        <v>#DIV/0!</v>
      </c>
      <c r="BG34" s="186" t="e">
        <f t="shared" si="6"/>
        <v>#DIV/0!</v>
      </c>
      <c r="BH34" s="161">
        <f t="shared" si="7"/>
        <v>8</v>
      </c>
      <c r="BI34" s="106">
        <f t="shared" si="8"/>
        <v>8</v>
      </c>
      <c r="BJ34" s="203">
        <f t="shared" si="9"/>
        <v>1</v>
      </c>
      <c r="BK34" s="163" t="str">
        <f t="shared" si="10"/>
        <v>達成！</v>
      </c>
    </row>
    <row r="35" spans="1:63" ht="18.75" customHeight="1" x14ac:dyDescent="0.4">
      <c r="A35" s="384"/>
      <c r="B35" s="6" t="s">
        <v>128</v>
      </c>
      <c r="C35" s="179" t="s">
        <v>129</v>
      </c>
      <c r="D35" s="215">
        <v>0</v>
      </c>
      <c r="E35" s="215">
        <v>0</v>
      </c>
      <c r="F35" s="9" t="e">
        <v>#DIV/0!</v>
      </c>
      <c r="G35" s="4" t="e">
        <v>#DIV/0!</v>
      </c>
      <c r="H35" s="1"/>
      <c r="I35" s="1"/>
      <c r="J35" s="35"/>
      <c r="K35" s="23"/>
      <c r="L35" s="7"/>
      <c r="M35" s="5"/>
      <c r="N35" s="35"/>
      <c r="O35" s="23"/>
      <c r="P35" s="1"/>
      <c r="Q35" s="1"/>
      <c r="R35" s="35"/>
      <c r="S35" s="23"/>
      <c r="T35" s="1"/>
      <c r="U35" s="1"/>
      <c r="V35" s="35"/>
      <c r="W35" s="23"/>
      <c r="X35" s="1"/>
      <c r="Y35" s="1"/>
      <c r="Z35" s="35"/>
      <c r="AA35" s="23"/>
      <c r="AB35" s="60">
        <f t="shared" si="11"/>
        <v>0</v>
      </c>
      <c r="AC35" s="60">
        <f t="shared" si="0"/>
        <v>0</v>
      </c>
      <c r="AD35" s="61" t="e">
        <f t="shared" si="1"/>
        <v>#DIV/0!</v>
      </c>
      <c r="AE35" s="60" t="e">
        <f t="shared" si="2"/>
        <v>#DIV/0!</v>
      </c>
      <c r="AF35" s="1"/>
      <c r="AG35" s="1"/>
      <c r="AH35" s="17"/>
      <c r="AI35" s="23"/>
      <c r="AJ35" s="1"/>
      <c r="AK35" s="1"/>
      <c r="AL35" s="17"/>
      <c r="AM35" s="10"/>
      <c r="AN35" s="12"/>
      <c r="AO35" s="1"/>
      <c r="AP35" s="9"/>
      <c r="AQ35" s="13"/>
      <c r="AR35" s="6"/>
      <c r="AS35" s="1"/>
      <c r="AT35" s="196"/>
      <c r="AU35" s="4"/>
      <c r="AV35" s="1"/>
      <c r="AW35" s="1"/>
      <c r="AX35" s="196"/>
      <c r="AY35" s="4"/>
      <c r="AZ35" s="1"/>
      <c r="BA35" s="1"/>
      <c r="BB35" s="196"/>
      <c r="BC35" s="4"/>
      <c r="BD35" s="132">
        <f t="shared" si="3"/>
        <v>0</v>
      </c>
      <c r="BE35" s="132">
        <f t="shared" si="4"/>
        <v>0</v>
      </c>
      <c r="BF35" s="200" t="e">
        <f t="shared" si="5"/>
        <v>#DIV/0!</v>
      </c>
      <c r="BG35" s="186" t="e">
        <f t="shared" si="6"/>
        <v>#DIV/0!</v>
      </c>
      <c r="BH35" s="161">
        <f t="shared" si="7"/>
        <v>0</v>
      </c>
      <c r="BI35" s="106">
        <f t="shared" si="8"/>
        <v>0</v>
      </c>
      <c r="BJ35" s="203" t="e">
        <f t="shared" si="9"/>
        <v>#DIV/0!</v>
      </c>
      <c r="BK35" s="163" t="e">
        <f t="shared" si="10"/>
        <v>#DIV/0!</v>
      </c>
    </row>
    <row r="36" spans="1:63" ht="18.75" customHeight="1" x14ac:dyDescent="0.4">
      <c r="A36" s="384"/>
      <c r="B36" s="6" t="s">
        <v>180</v>
      </c>
      <c r="C36" s="179" t="s">
        <v>129</v>
      </c>
      <c r="D36" s="1">
        <v>1</v>
      </c>
      <c r="E36" s="1">
        <v>3</v>
      </c>
      <c r="F36" s="9">
        <v>0.33333333333333331</v>
      </c>
      <c r="G36" s="4" t="s">
        <v>239</v>
      </c>
      <c r="H36" s="1"/>
      <c r="I36" s="1"/>
      <c r="J36" s="35"/>
      <c r="K36" s="23"/>
      <c r="L36" s="7"/>
      <c r="M36" s="5"/>
      <c r="N36" s="35"/>
      <c r="O36" s="23"/>
      <c r="P36" s="1"/>
      <c r="Q36" s="1"/>
      <c r="R36" s="35"/>
      <c r="S36" s="23"/>
      <c r="T36" s="1"/>
      <c r="U36" s="1"/>
      <c r="V36" s="35"/>
      <c r="W36" s="23"/>
      <c r="X36" s="1"/>
      <c r="Y36" s="1"/>
      <c r="Z36" s="35"/>
      <c r="AA36" s="23"/>
      <c r="AB36" s="60">
        <f t="shared" si="11"/>
        <v>1</v>
      </c>
      <c r="AC36" s="60">
        <f t="shared" si="0"/>
        <v>3</v>
      </c>
      <c r="AD36" s="61">
        <f t="shared" si="1"/>
        <v>0.33333333333333331</v>
      </c>
      <c r="AE36" s="60" t="str">
        <f t="shared" si="2"/>
        <v>　</v>
      </c>
      <c r="AF36" s="1"/>
      <c r="AG36" s="1"/>
      <c r="AH36" s="17"/>
      <c r="AI36" s="23"/>
      <c r="AJ36" s="1"/>
      <c r="AK36" s="1"/>
      <c r="AL36" s="17"/>
      <c r="AM36" s="10"/>
      <c r="AN36" s="12"/>
      <c r="AO36" s="1"/>
      <c r="AP36" s="9"/>
      <c r="AQ36" s="13"/>
      <c r="AR36" s="6"/>
      <c r="AS36" s="1"/>
      <c r="AT36" s="196"/>
      <c r="AU36" s="4"/>
      <c r="AV36" s="1"/>
      <c r="AW36" s="1"/>
      <c r="AX36" s="196"/>
      <c r="AY36" s="4"/>
      <c r="AZ36" s="1"/>
      <c r="BA36" s="1"/>
      <c r="BB36" s="196"/>
      <c r="BC36" s="4"/>
      <c r="BD36" s="132">
        <f t="shared" si="3"/>
        <v>0</v>
      </c>
      <c r="BE36" s="132">
        <f t="shared" si="4"/>
        <v>0</v>
      </c>
      <c r="BF36" s="200" t="e">
        <f t="shared" si="5"/>
        <v>#DIV/0!</v>
      </c>
      <c r="BG36" s="186" t="e">
        <f t="shared" si="6"/>
        <v>#DIV/0!</v>
      </c>
      <c r="BH36" s="161">
        <f t="shared" si="7"/>
        <v>1</v>
      </c>
      <c r="BI36" s="106">
        <f t="shared" si="8"/>
        <v>3</v>
      </c>
      <c r="BJ36" s="203">
        <f t="shared" si="9"/>
        <v>0.33333333333333331</v>
      </c>
      <c r="BK36" s="163" t="str">
        <f t="shared" si="10"/>
        <v>　</v>
      </c>
    </row>
    <row r="37" spans="1:63" ht="18.75" customHeight="1" x14ac:dyDescent="0.4">
      <c r="A37" s="384"/>
      <c r="B37" s="6" t="s">
        <v>171</v>
      </c>
      <c r="C37" s="179" t="s">
        <v>35</v>
      </c>
      <c r="D37" s="1">
        <v>0</v>
      </c>
      <c r="E37" s="1">
        <v>0</v>
      </c>
      <c r="F37" s="9" t="e">
        <v>#DIV/0!</v>
      </c>
      <c r="G37" s="4" t="e">
        <v>#DIV/0!</v>
      </c>
      <c r="H37" s="1"/>
      <c r="I37" s="1"/>
      <c r="J37" s="35"/>
      <c r="K37" s="23"/>
      <c r="L37" s="7"/>
      <c r="M37" s="5"/>
      <c r="N37" s="35"/>
      <c r="O37" s="23"/>
      <c r="P37" s="1"/>
      <c r="Q37" s="1"/>
      <c r="R37" s="35"/>
      <c r="S37" s="23"/>
      <c r="T37" s="1"/>
      <c r="U37" s="1"/>
      <c r="V37" s="35"/>
      <c r="W37" s="23"/>
      <c r="X37" s="1"/>
      <c r="Y37" s="1"/>
      <c r="Z37" s="35"/>
      <c r="AA37" s="23"/>
      <c r="AB37" s="60">
        <f t="shared" si="11"/>
        <v>0</v>
      </c>
      <c r="AC37" s="60">
        <f t="shared" si="0"/>
        <v>0</v>
      </c>
      <c r="AD37" s="61" t="e">
        <f t="shared" si="1"/>
        <v>#DIV/0!</v>
      </c>
      <c r="AE37" s="60" t="e">
        <f t="shared" si="2"/>
        <v>#DIV/0!</v>
      </c>
      <c r="AF37" s="1"/>
      <c r="AG37" s="1"/>
      <c r="AH37" s="17"/>
      <c r="AI37" s="23"/>
      <c r="AJ37" s="1"/>
      <c r="AK37" s="1"/>
      <c r="AL37" s="17"/>
      <c r="AM37" s="10"/>
      <c r="AN37" s="12"/>
      <c r="AO37" s="1"/>
      <c r="AP37" s="9"/>
      <c r="AQ37" s="13"/>
      <c r="AR37" s="6"/>
      <c r="AS37" s="1"/>
      <c r="AT37" s="196"/>
      <c r="AU37" s="4"/>
      <c r="AV37" s="1"/>
      <c r="AW37" s="1"/>
      <c r="AX37" s="196"/>
      <c r="AY37" s="4"/>
      <c r="AZ37" s="1"/>
      <c r="BA37" s="1"/>
      <c r="BB37" s="196"/>
      <c r="BC37" s="4"/>
      <c r="BD37" s="132">
        <f t="shared" si="3"/>
        <v>0</v>
      </c>
      <c r="BE37" s="132">
        <f t="shared" si="4"/>
        <v>0</v>
      </c>
      <c r="BF37" s="200" t="e">
        <f t="shared" si="5"/>
        <v>#DIV/0!</v>
      </c>
      <c r="BG37" s="186" t="e">
        <f t="shared" si="6"/>
        <v>#DIV/0!</v>
      </c>
      <c r="BH37" s="161">
        <f t="shared" si="7"/>
        <v>0</v>
      </c>
      <c r="BI37" s="106">
        <f t="shared" si="8"/>
        <v>0</v>
      </c>
      <c r="BJ37" s="203" t="e">
        <f t="shared" si="9"/>
        <v>#DIV/0!</v>
      </c>
      <c r="BK37" s="163" t="e">
        <f t="shared" si="10"/>
        <v>#DIV/0!</v>
      </c>
    </row>
    <row r="38" spans="1:63" ht="18.75" customHeight="1" thickBot="1" x14ac:dyDescent="0.45">
      <c r="A38" s="383"/>
      <c r="B38" s="178" t="s">
        <v>43</v>
      </c>
      <c r="C38" s="229" t="s">
        <v>44</v>
      </c>
      <c r="D38" s="1">
        <v>3</v>
      </c>
      <c r="E38" s="1">
        <v>3</v>
      </c>
      <c r="F38" s="9">
        <v>1</v>
      </c>
      <c r="G38" s="4" t="s">
        <v>170</v>
      </c>
      <c r="H38" s="1"/>
      <c r="I38" s="1"/>
      <c r="J38" s="35"/>
      <c r="K38" s="23"/>
      <c r="L38" s="7"/>
      <c r="M38" s="5"/>
      <c r="N38" s="35"/>
      <c r="O38" s="23"/>
      <c r="P38" s="1"/>
      <c r="Q38" s="1"/>
      <c r="R38" s="35"/>
      <c r="S38" s="23"/>
      <c r="T38" s="1"/>
      <c r="U38" s="1"/>
      <c r="V38" s="35"/>
      <c r="W38" s="23"/>
      <c r="X38" s="1"/>
      <c r="Y38" s="1"/>
      <c r="Z38" s="35"/>
      <c r="AA38" s="23"/>
      <c r="AB38" s="60"/>
      <c r="AC38" s="60"/>
      <c r="AD38" s="61"/>
      <c r="AE38" s="60"/>
      <c r="AF38" s="1"/>
      <c r="AG38" s="1"/>
      <c r="AH38" s="17"/>
      <c r="AI38" s="23"/>
      <c r="AJ38" s="1"/>
      <c r="AK38" s="1"/>
      <c r="AL38" s="17"/>
      <c r="AM38" s="10"/>
      <c r="AN38" s="12"/>
      <c r="AO38" s="1"/>
      <c r="AP38" s="9"/>
      <c r="AQ38" s="13"/>
      <c r="AR38" s="6"/>
      <c r="AS38" s="1"/>
      <c r="AT38" s="196"/>
      <c r="AU38" s="4"/>
      <c r="AV38" s="1"/>
      <c r="AW38" s="1"/>
      <c r="AX38" s="196"/>
      <c r="AY38" s="4"/>
      <c r="AZ38" s="215"/>
      <c r="BA38" s="215"/>
      <c r="BB38" s="196"/>
      <c r="BC38" s="4"/>
      <c r="BD38" s="132">
        <f t="shared" ref="BD38" si="28">AF38+AJ38+AN38+AR38+AV38+AZ38</f>
        <v>0</v>
      </c>
      <c r="BE38" s="132">
        <f t="shared" ref="BE38" si="29">AG38+AK38+AO38+AS38+AW38+BA38</f>
        <v>0</v>
      </c>
      <c r="BF38" s="200" t="e">
        <f t="shared" ref="BF38" si="30">BD38/BE38</f>
        <v>#DIV/0!</v>
      </c>
      <c r="BG38" s="186" t="e">
        <f t="shared" ref="BG38" si="31">IF(BF38&gt;=0.5,"達成！","　")</f>
        <v>#DIV/0!</v>
      </c>
      <c r="BH38" s="161">
        <f t="shared" ref="BH38" si="32">AB38+BD38</f>
        <v>0</v>
      </c>
      <c r="BI38" s="106">
        <f t="shared" ref="BI38" si="33">AC38+BE38</f>
        <v>0</v>
      </c>
      <c r="BJ38" s="203" t="e">
        <f t="shared" ref="BJ38" si="34">BH38/BI38</f>
        <v>#DIV/0!</v>
      </c>
      <c r="BK38" s="163" t="e">
        <f t="shared" ref="BK38" si="35">IF(BJ38&gt;=0.5,"達成！","　")</f>
        <v>#DIV/0!</v>
      </c>
    </row>
    <row r="39" spans="1:63" ht="18.75" customHeight="1" x14ac:dyDescent="0.4">
      <c r="A39" s="382" t="s">
        <v>190</v>
      </c>
      <c r="B39" s="148" t="s">
        <v>27</v>
      </c>
      <c r="C39" s="227" t="s">
        <v>28</v>
      </c>
      <c r="D39" s="1">
        <v>2</v>
      </c>
      <c r="E39" s="1">
        <v>2</v>
      </c>
      <c r="F39" s="9">
        <v>1</v>
      </c>
      <c r="G39" s="4" t="s">
        <v>170</v>
      </c>
      <c r="H39" s="1"/>
      <c r="I39" s="1"/>
      <c r="J39" s="35"/>
      <c r="K39" s="23"/>
      <c r="L39" s="7"/>
      <c r="M39" s="5"/>
      <c r="N39" s="35"/>
      <c r="O39" s="23"/>
      <c r="P39" s="1"/>
      <c r="Q39" s="1"/>
      <c r="R39" s="35"/>
      <c r="S39" s="23"/>
      <c r="T39" s="1"/>
      <c r="U39" s="1"/>
      <c r="V39" s="35"/>
      <c r="W39" s="23"/>
      <c r="X39" s="1"/>
      <c r="Y39" s="1"/>
      <c r="Z39" s="35"/>
      <c r="AA39" s="23"/>
      <c r="AB39" s="60">
        <f t="shared" si="11"/>
        <v>2</v>
      </c>
      <c r="AC39" s="60">
        <f t="shared" si="0"/>
        <v>2</v>
      </c>
      <c r="AD39" s="61">
        <f t="shared" si="1"/>
        <v>1</v>
      </c>
      <c r="AE39" s="60" t="str">
        <f t="shared" si="2"/>
        <v>達成！</v>
      </c>
      <c r="AF39" s="1"/>
      <c r="AG39" s="1"/>
      <c r="AH39" s="17"/>
      <c r="AI39" s="23"/>
      <c r="AJ39" s="1"/>
      <c r="AK39" s="1"/>
      <c r="AL39" s="17"/>
      <c r="AM39" s="10"/>
      <c r="AN39" s="12"/>
      <c r="AO39" s="1"/>
      <c r="AP39" s="9"/>
      <c r="AQ39" s="13"/>
      <c r="AR39" s="6"/>
      <c r="AS39" s="1"/>
      <c r="AT39" s="196"/>
      <c r="AU39" s="4"/>
      <c r="AV39" s="1"/>
      <c r="AW39" s="1"/>
      <c r="AX39" s="196"/>
      <c r="AY39" s="4"/>
      <c r="AZ39" s="1"/>
      <c r="BA39" s="1"/>
      <c r="BB39" s="196"/>
      <c r="BC39" s="4"/>
      <c r="BD39" s="132">
        <f t="shared" si="3"/>
        <v>0</v>
      </c>
      <c r="BE39" s="132">
        <f t="shared" si="4"/>
        <v>0</v>
      </c>
      <c r="BF39" s="200" t="e">
        <f t="shared" si="5"/>
        <v>#DIV/0!</v>
      </c>
      <c r="BG39" s="186" t="e">
        <f t="shared" si="6"/>
        <v>#DIV/0!</v>
      </c>
      <c r="BH39" s="161">
        <f t="shared" si="7"/>
        <v>2</v>
      </c>
      <c r="BI39" s="106">
        <f t="shared" si="8"/>
        <v>2</v>
      </c>
      <c r="BJ39" s="203">
        <f t="shared" si="9"/>
        <v>1</v>
      </c>
      <c r="BK39" s="163" t="str">
        <f t="shared" si="10"/>
        <v>達成！</v>
      </c>
    </row>
    <row r="40" spans="1:63" ht="19.5" customHeight="1" x14ac:dyDescent="0.4">
      <c r="A40" s="384"/>
      <c r="B40" s="12" t="s">
        <v>46</v>
      </c>
      <c r="C40" s="179" t="s">
        <v>47</v>
      </c>
      <c r="D40" s="1">
        <v>1</v>
      </c>
      <c r="E40" s="1">
        <v>1</v>
      </c>
      <c r="F40" s="9">
        <v>1</v>
      </c>
      <c r="G40" s="4" t="s">
        <v>170</v>
      </c>
      <c r="H40" s="1"/>
      <c r="I40" s="1"/>
      <c r="J40" s="35"/>
      <c r="K40" s="23"/>
      <c r="L40" s="7"/>
      <c r="M40" s="5"/>
      <c r="N40" s="35"/>
      <c r="O40" s="23"/>
      <c r="P40" s="1"/>
      <c r="Q40" s="1"/>
      <c r="R40" s="35"/>
      <c r="S40" s="23"/>
      <c r="T40" s="1"/>
      <c r="U40" s="1"/>
      <c r="V40" s="35"/>
      <c r="W40" s="23"/>
      <c r="X40" s="1"/>
      <c r="Y40" s="1"/>
      <c r="Z40" s="35"/>
      <c r="AA40" s="23"/>
      <c r="AB40" s="60">
        <f t="shared" si="11"/>
        <v>1</v>
      </c>
      <c r="AC40" s="60">
        <f t="shared" si="0"/>
        <v>1</v>
      </c>
      <c r="AD40" s="61">
        <f t="shared" si="1"/>
        <v>1</v>
      </c>
      <c r="AE40" s="60" t="str">
        <f t="shared" si="2"/>
        <v>達成！</v>
      </c>
      <c r="AF40" s="1"/>
      <c r="AG40" s="1"/>
      <c r="AH40" s="17"/>
      <c r="AI40" s="23"/>
      <c r="AJ40" s="1"/>
      <c r="AK40" s="1"/>
      <c r="AL40" s="17"/>
      <c r="AM40" s="10"/>
      <c r="AN40" s="12"/>
      <c r="AO40" s="1"/>
      <c r="AP40" s="9"/>
      <c r="AQ40" s="13"/>
      <c r="AR40" s="6"/>
      <c r="AS40" s="1"/>
      <c r="AT40" s="196"/>
      <c r="AU40" s="4"/>
      <c r="AV40" s="1"/>
      <c r="AW40" s="1"/>
      <c r="AX40" s="196"/>
      <c r="AY40" s="4"/>
      <c r="AZ40" s="1"/>
      <c r="BA40" s="1"/>
      <c r="BB40" s="196"/>
      <c r="BC40" s="4"/>
      <c r="BD40" s="132">
        <f t="shared" si="3"/>
        <v>0</v>
      </c>
      <c r="BE40" s="132">
        <f t="shared" si="4"/>
        <v>0</v>
      </c>
      <c r="BF40" s="200" t="e">
        <f t="shared" si="5"/>
        <v>#DIV/0!</v>
      </c>
      <c r="BG40" s="186" t="e">
        <f t="shared" si="6"/>
        <v>#DIV/0!</v>
      </c>
      <c r="BH40" s="161">
        <f t="shared" si="7"/>
        <v>1</v>
      </c>
      <c r="BI40" s="106">
        <f t="shared" si="8"/>
        <v>1</v>
      </c>
      <c r="BJ40" s="203">
        <f t="shared" si="9"/>
        <v>1</v>
      </c>
      <c r="BK40" s="163" t="str">
        <f t="shared" si="10"/>
        <v>達成！</v>
      </c>
    </row>
    <row r="41" spans="1:63" ht="18.75" customHeight="1" x14ac:dyDescent="0.4">
      <c r="A41" s="384"/>
      <c r="B41" s="12" t="s">
        <v>30</v>
      </c>
      <c r="C41" s="179" t="s">
        <v>31</v>
      </c>
      <c r="D41" s="1">
        <v>2</v>
      </c>
      <c r="E41" s="1">
        <v>4</v>
      </c>
      <c r="F41" s="9">
        <v>0.5</v>
      </c>
      <c r="G41" s="4" t="s">
        <v>170</v>
      </c>
      <c r="H41" s="1"/>
      <c r="I41" s="1"/>
      <c r="J41" s="35"/>
      <c r="K41" s="23"/>
      <c r="L41" s="7"/>
      <c r="M41" s="5"/>
      <c r="N41" s="35"/>
      <c r="O41" s="23"/>
      <c r="P41" s="1"/>
      <c r="Q41" s="1"/>
      <c r="R41" s="35"/>
      <c r="S41" s="23"/>
      <c r="T41" s="1"/>
      <c r="U41" s="1"/>
      <c r="V41" s="35"/>
      <c r="W41" s="23"/>
      <c r="X41" s="1"/>
      <c r="Y41" s="1"/>
      <c r="Z41" s="35"/>
      <c r="AA41" s="23"/>
      <c r="AB41" s="60">
        <f t="shared" si="11"/>
        <v>2</v>
      </c>
      <c r="AC41" s="60">
        <f t="shared" si="0"/>
        <v>4</v>
      </c>
      <c r="AD41" s="61">
        <f t="shared" si="1"/>
        <v>0.5</v>
      </c>
      <c r="AE41" s="60" t="str">
        <f t="shared" si="2"/>
        <v>達成！</v>
      </c>
      <c r="AF41" s="1"/>
      <c r="AG41" s="1"/>
      <c r="AH41" s="17"/>
      <c r="AI41" s="23"/>
      <c r="AJ41" s="1"/>
      <c r="AK41" s="1"/>
      <c r="AL41" s="17"/>
      <c r="AM41" s="10"/>
      <c r="AN41" s="12"/>
      <c r="AO41" s="1"/>
      <c r="AP41" s="9"/>
      <c r="AQ41" s="13"/>
      <c r="AR41" s="6"/>
      <c r="AS41" s="1"/>
      <c r="AT41" s="196"/>
      <c r="AU41" s="4"/>
      <c r="AV41" s="1"/>
      <c r="AW41" s="1"/>
      <c r="AX41" s="196"/>
      <c r="AY41" s="4"/>
      <c r="AZ41" s="1"/>
      <c r="BA41" s="1"/>
      <c r="BB41" s="196"/>
      <c r="BC41" s="4"/>
      <c r="BD41" s="132">
        <f t="shared" si="3"/>
        <v>0</v>
      </c>
      <c r="BE41" s="132">
        <f t="shared" si="4"/>
        <v>0</v>
      </c>
      <c r="BF41" s="200" t="e">
        <f t="shared" si="5"/>
        <v>#DIV/0!</v>
      </c>
      <c r="BG41" s="186" t="e">
        <f t="shared" si="6"/>
        <v>#DIV/0!</v>
      </c>
      <c r="BH41" s="161">
        <f t="shared" si="7"/>
        <v>2</v>
      </c>
      <c r="BI41" s="106">
        <f t="shared" si="8"/>
        <v>4</v>
      </c>
      <c r="BJ41" s="203">
        <f t="shared" si="9"/>
        <v>0.5</v>
      </c>
      <c r="BK41" s="163" t="str">
        <f t="shared" si="10"/>
        <v>達成！</v>
      </c>
    </row>
    <row r="42" spans="1:63" ht="18.75" customHeight="1" x14ac:dyDescent="0.4">
      <c r="A42" s="384"/>
      <c r="B42" s="12" t="s">
        <v>32</v>
      </c>
      <c r="C42" s="179" t="s">
        <v>33</v>
      </c>
      <c r="D42" s="1">
        <v>10</v>
      </c>
      <c r="E42" s="1">
        <v>10</v>
      </c>
      <c r="F42" s="9">
        <v>1</v>
      </c>
      <c r="G42" s="4" t="s">
        <v>170</v>
      </c>
      <c r="H42" s="1"/>
      <c r="I42" s="1"/>
      <c r="J42" s="35"/>
      <c r="K42" s="23"/>
      <c r="L42" s="7"/>
      <c r="M42" s="5"/>
      <c r="N42" s="35"/>
      <c r="O42" s="23"/>
      <c r="P42" s="1"/>
      <c r="Q42" s="1"/>
      <c r="R42" s="35"/>
      <c r="S42" s="23"/>
      <c r="T42" s="1"/>
      <c r="U42" s="1"/>
      <c r="V42" s="35"/>
      <c r="W42" s="23"/>
      <c r="X42" s="1"/>
      <c r="Y42" s="1"/>
      <c r="Z42" s="35"/>
      <c r="AA42" s="23"/>
      <c r="AB42" s="60">
        <f t="shared" si="11"/>
        <v>10</v>
      </c>
      <c r="AC42" s="60">
        <f t="shared" si="0"/>
        <v>10</v>
      </c>
      <c r="AD42" s="61">
        <f t="shared" si="1"/>
        <v>1</v>
      </c>
      <c r="AE42" s="60" t="str">
        <f t="shared" si="2"/>
        <v>達成！</v>
      </c>
      <c r="AF42" s="1"/>
      <c r="AG42" s="1"/>
      <c r="AH42" s="17"/>
      <c r="AI42" s="23"/>
      <c r="AJ42" s="1"/>
      <c r="AK42" s="1"/>
      <c r="AL42" s="17"/>
      <c r="AM42" s="10"/>
      <c r="AN42" s="12"/>
      <c r="AO42" s="1"/>
      <c r="AP42" s="9"/>
      <c r="AQ42" s="13"/>
      <c r="AR42" s="6"/>
      <c r="AS42" s="1"/>
      <c r="AT42" s="196"/>
      <c r="AU42" s="4"/>
      <c r="AV42" s="1"/>
      <c r="AW42" s="1"/>
      <c r="AX42" s="196"/>
      <c r="AY42" s="4"/>
      <c r="AZ42" s="1"/>
      <c r="BA42" s="1"/>
      <c r="BB42" s="196"/>
      <c r="BC42" s="4"/>
      <c r="BD42" s="132">
        <f t="shared" si="3"/>
        <v>0</v>
      </c>
      <c r="BE42" s="132">
        <f t="shared" si="4"/>
        <v>0</v>
      </c>
      <c r="BF42" s="200" t="e">
        <f t="shared" si="5"/>
        <v>#DIV/0!</v>
      </c>
      <c r="BG42" s="186" t="e">
        <f t="shared" si="6"/>
        <v>#DIV/0!</v>
      </c>
      <c r="BH42" s="161">
        <f t="shared" si="7"/>
        <v>10</v>
      </c>
      <c r="BI42" s="106">
        <f t="shared" si="8"/>
        <v>10</v>
      </c>
      <c r="BJ42" s="203">
        <f t="shared" si="9"/>
        <v>1</v>
      </c>
      <c r="BK42" s="163" t="str">
        <f t="shared" si="10"/>
        <v>達成！</v>
      </c>
    </row>
    <row r="43" spans="1:63" ht="18.75" customHeight="1" thickBot="1" x14ac:dyDescent="0.45">
      <c r="A43" s="383"/>
      <c r="B43" s="149" t="s">
        <v>36</v>
      </c>
      <c r="C43" s="226" t="s">
        <v>37</v>
      </c>
      <c r="D43" s="1">
        <v>7</v>
      </c>
      <c r="E43" s="1">
        <v>7</v>
      </c>
      <c r="F43" s="9">
        <v>1</v>
      </c>
      <c r="G43" s="4" t="s">
        <v>170</v>
      </c>
      <c r="H43" s="1"/>
      <c r="I43" s="1"/>
      <c r="J43" s="35"/>
      <c r="K43" s="23"/>
      <c r="L43" s="7"/>
      <c r="M43" s="5"/>
      <c r="N43" s="35"/>
      <c r="O43" s="23"/>
      <c r="P43" s="1"/>
      <c r="Q43" s="1"/>
      <c r="R43" s="35"/>
      <c r="S43" s="23"/>
      <c r="T43" s="1"/>
      <c r="U43" s="1"/>
      <c r="V43" s="35"/>
      <c r="W43" s="23"/>
      <c r="X43" s="1"/>
      <c r="Y43" s="1"/>
      <c r="Z43" s="35"/>
      <c r="AA43" s="23"/>
      <c r="AB43" s="60">
        <f t="shared" si="11"/>
        <v>7</v>
      </c>
      <c r="AC43" s="60">
        <f t="shared" si="0"/>
        <v>7</v>
      </c>
      <c r="AD43" s="61">
        <f t="shared" si="1"/>
        <v>1</v>
      </c>
      <c r="AE43" s="60" t="str">
        <f t="shared" si="2"/>
        <v>達成！</v>
      </c>
      <c r="AF43" s="1"/>
      <c r="AG43" s="1"/>
      <c r="AH43" s="17"/>
      <c r="AI43" s="23"/>
      <c r="AJ43" s="1"/>
      <c r="AK43" s="1"/>
      <c r="AL43" s="17"/>
      <c r="AM43" s="10"/>
      <c r="AN43" s="12"/>
      <c r="AO43" s="1"/>
      <c r="AP43" s="9"/>
      <c r="AQ43" s="13"/>
      <c r="AR43" s="6"/>
      <c r="AS43" s="1"/>
      <c r="AT43" s="196"/>
      <c r="AU43" s="4"/>
      <c r="AV43" s="1"/>
      <c r="AW43" s="1"/>
      <c r="AX43" s="196"/>
      <c r="AY43" s="4"/>
      <c r="AZ43" s="1"/>
      <c r="BA43" s="1"/>
      <c r="BB43" s="196"/>
      <c r="BC43" s="4"/>
      <c r="BD43" s="132">
        <f t="shared" si="3"/>
        <v>0</v>
      </c>
      <c r="BE43" s="132">
        <f t="shared" si="4"/>
        <v>0</v>
      </c>
      <c r="BF43" s="200" t="e">
        <f t="shared" si="5"/>
        <v>#DIV/0!</v>
      </c>
      <c r="BG43" s="186" t="e">
        <f t="shared" si="6"/>
        <v>#DIV/0!</v>
      </c>
      <c r="BH43" s="161">
        <f t="shared" si="7"/>
        <v>7</v>
      </c>
      <c r="BI43" s="106">
        <f t="shared" si="8"/>
        <v>7</v>
      </c>
      <c r="BJ43" s="203">
        <f t="shared" si="9"/>
        <v>1</v>
      </c>
      <c r="BK43" s="163" t="str">
        <f t="shared" si="10"/>
        <v>達成！</v>
      </c>
    </row>
    <row r="44" spans="1:63" ht="18.75" customHeight="1" x14ac:dyDescent="0.4">
      <c r="A44" s="391" t="s">
        <v>63</v>
      </c>
      <c r="B44" s="150" t="s">
        <v>64</v>
      </c>
      <c r="C44" s="227" t="s">
        <v>65</v>
      </c>
      <c r="D44" s="215">
        <v>0</v>
      </c>
      <c r="E44" s="215">
        <v>0</v>
      </c>
      <c r="F44" s="9" t="e">
        <v>#DIV/0!</v>
      </c>
      <c r="G44" s="4" t="e">
        <v>#DIV/0!</v>
      </c>
      <c r="H44" s="1"/>
      <c r="I44" s="1"/>
      <c r="J44" s="35"/>
      <c r="K44" s="23"/>
      <c r="L44" s="7"/>
      <c r="M44" s="5"/>
      <c r="N44" s="35"/>
      <c r="O44" s="23"/>
      <c r="P44" s="1"/>
      <c r="Q44" s="1"/>
      <c r="R44" s="35"/>
      <c r="S44" s="23"/>
      <c r="T44" s="1"/>
      <c r="U44" s="1"/>
      <c r="V44" s="35"/>
      <c r="W44" s="23"/>
      <c r="X44" s="1"/>
      <c r="Y44" s="1"/>
      <c r="Z44" s="35"/>
      <c r="AA44" s="23"/>
      <c r="AB44" s="60">
        <f t="shared" si="11"/>
        <v>0</v>
      </c>
      <c r="AC44" s="60">
        <f t="shared" si="0"/>
        <v>0</v>
      </c>
      <c r="AD44" s="61" t="e">
        <f t="shared" si="1"/>
        <v>#DIV/0!</v>
      </c>
      <c r="AE44" s="60" t="e">
        <f t="shared" si="2"/>
        <v>#DIV/0!</v>
      </c>
      <c r="AF44" s="1"/>
      <c r="AG44" s="1"/>
      <c r="AH44" s="17"/>
      <c r="AI44" s="23"/>
      <c r="AJ44" s="1"/>
      <c r="AK44" s="1"/>
      <c r="AL44" s="17"/>
      <c r="AM44" s="10"/>
      <c r="AN44" s="12"/>
      <c r="AO44" s="1"/>
      <c r="AP44" s="9"/>
      <c r="AQ44" s="13"/>
      <c r="AR44" s="6"/>
      <c r="AS44" s="1"/>
      <c r="AT44" s="196"/>
      <c r="AU44" s="4"/>
      <c r="AV44" s="1"/>
      <c r="AW44" s="1"/>
      <c r="AX44" s="196"/>
      <c r="AY44" s="4"/>
      <c r="AZ44" s="1"/>
      <c r="BA44" s="1"/>
      <c r="BB44" s="196"/>
      <c r="BC44" s="4"/>
      <c r="BD44" s="132">
        <f t="shared" si="3"/>
        <v>0</v>
      </c>
      <c r="BE44" s="132">
        <f t="shared" si="4"/>
        <v>0</v>
      </c>
      <c r="BF44" s="200" t="e">
        <f t="shared" si="5"/>
        <v>#DIV/0!</v>
      </c>
      <c r="BG44" s="186" t="e">
        <f t="shared" si="6"/>
        <v>#DIV/0!</v>
      </c>
      <c r="BH44" s="161">
        <f t="shared" si="7"/>
        <v>0</v>
      </c>
      <c r="BI44" s="106">
        <f t="shared" si="8"/>
        <v>0</v>
      </c>
      <c r="BJ44" s="203" t="e">
        <f t="shared" si="9"/>
        <v>#DIV/0!</v>
      </c>
      <c r="BK44" s="163" t="e">
        <f t="shared" si="10"/>
        <v>#DIV/0!</v>
      </c>
    </row>
    <row r="45" spans="1:63" ht="18.75" customHeight="1" x14ac:dyDescent="0.4">
      <c r="A45" s="392"/>
      <c r="B45" s="2" t="s">
        <v>66</v>
      </c>
      <c r="C45" s="179" t="s">
        <v>67</v>
      </c>
      <c r="D45" s="215">
        <v>0</v>
      </c>
      <c r="E45" s="215">
        <v>0</v>
      </c>
      <c r="F45" s="9" t="e">
        <v>#DIV/0!</v>
      </c>
      <c r="G45" s="4" t="e">
        <v>#DIV/0!</v>
      </c>
      <c r="H45" s="1"/>
      <c r="I45" s="1"/>
      <c r="J45" s="35"/>
      <c r="K45" s="23"/>
      <c r="L45" s="7"/>
      <c r="M45" s="5"/>
      <c r="N45" s="35"/>
      <c r="O45" s="23"/>
      <c r="P45" s="1"/>
      <c r="Q45" s="1"/>
      <c r="R45" s="35"/>
      <c r="S45" s="23"/>
      <c r="T45" s="1"/>
      <c r="U45" s="1"/>
      <c r="V45" s="35"/>
      <c r="W45" s="23"/>
      <c r="X45" s="1"/>
      <c r="Y45" s="1"/>
      <c r="Z45" s="35"/>
      <c r="AA45" s="23"/>
      <c r="AB45" s="60">
        <f t="shared" si="11"/>
        <v>0</v>
      </c>
      <c r="AC45" s="60">
        <f t="shared" si="0"/>
        <v>0</v>
      </c>
      <c r="AD45" s="61" t="e">
        <f t="shared" si="1"/>
        <v>#DIV/0!</v>
      </c>
      <c r="AE45" s="60" t="e">
        <f t="shared" si="2"/>
        <v>#DIV/0!</v>
      </c>
      <c r="AF45" s="1"/>
      <c r="AG45" s="1"/>
      <c r="AH45" s="17"/>
      <c r="AI45" s="23"/>
      <c r="AJ45" s="1"/>
      <c r="AK45" s="1"/>
      <c r="AL45" s="17"/>
      <c r="AM45" s="10"/>
      <c r="AN45" s="12"/>
      <c r="AO45" s="1"/>
      <c r="AP45" s="9"/>
      <c r="AQ45" s="13"/>
      <c r="AR45" s="6"/>
      <c r="AS45" s="1"/>
      <c r="AT45" s="196"/>
      <c r="AU45" s="4"/>
      <c r="AV45" s="1"/>
      <c r="AW45" s="1"/>
      <c r="AX45" s="196"/>
      <c r="AY45" s="4"/>
      <c r="AZ45" s="1"/>
      <c r="BA45" s="1"/>
      <c r="BB45" s="196"/>
      <c r="BC45" s="4"/>
      <c r="BD45" s="132">
        <f t="shared" si="3"/>
        <v>0</v>
      </c>
      <c r="BE45" s="132">
        <f t="shared" si="4"/>
        <v>0</v>
      </c>
      <c r="BF45" s="200" t="e">
        <f t="shared" si="5"/>
        <v>#DIV/0!</v>
      </c>
      <c r="BG45" s="186" t="e">
        <f t="shared" si="6"/>
        <v>#DIV/0!</v>
      </c>
      <c r="BH45" s="161">
        <f t="shared" si="7"/>
        <v>0</v>
      </c>
      <c r="BI45" s="106">
        <f t="shared" si="8"/>
        <v>0</v>
      </c>
      <c r="BJ45" s="203" t="e">
        <f t="shared" si="9"/>
        <v>#DIV/0!</v>
      </c>
      <c r="BK45" s="163" t="e">
        <f t="shared" si="10"/>
        <v>#DIV/0!</v>
      </c>
    </row>
    <row r="46" spans="1:63" ht="18.75" customHeight="1" x14ac:dyDescent="0.4">
      <c r="A46" s="392"/>
      <c r="B46" s="2" t="s">
        <v>68</v>
      </c>
      <c r="C46" s="179" t="s">
        <v>69</v>
      </c>
      <c r="D46" s="215">
        <v>1</v>
      </c>
      <c r="E46" s="215">
        <v>1</v>
      </c>
      <c r="F46" s="9">
        <v>1</v>
      </c>
      <c r="G46" s="4" t="s">
        <v>170</v>
      </c>
      <c r="H46" s="1"/>
      <c r="I46" s="1"/>
      <c r="J46" s="35"/>
      <c r="K46" s="23"/>
      <c r="L46" s="7"/>
      <c r="M46" s="5"/>
      <c r="N46" s="35"/>
      <c r="O46" s="23"/>
      <c r="P46" s="1"/>
      <c r="Q46" s="1"/>
      <c r="R46" s="35"/>
      <c r="S46" s="23"/>
      <c r="T46" s="1"/>
      <c r="U46" s="1"/>
      <c r="V46" s="35"/>
      <c r="W46" s="23"/>
      <c r="X46" s="1"/>
      <c r="Y46" s="1"/>
      <c r="Z46" s="35"/>
      <c r="AA46" s="23"/>
      <c r="AB46" s="60">
        <f t="shared" si="11"/>
        <v>1</v>
      </c>
      <c r="AC46" s="60">
        <f t="shared" si="0"/>
        <v>1</v>
      </c>
      <c r="AD46" s="61">
        <f t="shared" si="1"/>
        <v>1</v>
      </c>
      <c r="AE46" s="60" t="str">
        <f t="shared" si="2"/>
        <v>達成！</v>
      </c>
      <c r="AF46" s="1"/>
      <c r="AG46" s="1"/>
      <c r="AH46" s="17"/>
      <c r="AI46" s="23"/>
      <c r="AJ46" s="1"/>
      <c r="AK46" s="1"/>
      <c r="AL46" s="17"/>
      <c r="AM46" s="10"/>
      <c r="AN46" s="12"/>
      <c r="AO46" s="1"/>
      <c r="AP46" s="9"/>
      <c r="AQ46" s="13"/>
      <c r="AR46" s="6"/>
      <c r="AS46" s="1"/>
      <c r="AT46" s="196"/>
      <c r="AU46" s="4"/>
      <c r="AV46" s="1"/>
      <c r="AW46" s="1"/>
      <c r="AX46" s="196"/>
      <c r="AY46" s="4"/>
      <c r="AZ46" s="1"/>
      <c r="BA46" s="1"/>
      <c r="BB46" s="196"/>
      <c r="BC46" s="4"/>
      <c r="BD46" s="132">
        <f t="shared" si="3"/>
        <v>0</v>
      </c>
      <c r="BE46" s="132">
        <f t="shared" si="4"/>
        <v>0</v>
      </c>
      <c r="BF46" s="200" t="e">
        <f t="shared" si="5"/>
        <v>#DIV/0!</v>
      </c>
      <c r="BG46" s="186" t="e">
        <f t="shared" si="6"/>
        <v>#DIV/0!</v>
      </c>
      <c r="BH46" s="161">
        <f t="shared" si="7"/>
        <v>1</v>
      </c>
      <c r="BI46" s="106">
        <f t="shared" si="8"/>
        <v>1</v>
      </c>
      <c r="BJ46" s="203">
        <f t="shared" si="9"/>
        <v>1</v>
      </c>
      <c r="BK46" s="163" t="str">
        <f t="shared" si="10"/>
        <v>達成！</v>
      </c>
    </row>
    <row r="47" spans="1:63" ht="18.75" customHeight="1" x14ac:dyDescent="0.4">
      <c r="A47" s="392"/>
      <c r="B47" s="2" t="s">
        <v>70</v>
      </c>
      <c r="C47" s="179" t="s">
        <v>71</v>
      </c>
      <c r="D47" s="215">
        <v>0</v>
      </c>
      <c r="E47" s="215">
        <v>0</v>
      </c>
      <c r="F47" s="9" t="e">
        <v>#DIV/0!</v>
      </c>
      <c r="G47" s="4" t="e">
        <v>#DIV/0!</v>
      </c>
      <c r="H47" s="1"/>
      <c r="I47" s="1"/>
      <c r="J47" s="35"/>
      <c r="K47" s="23"/>
      <c r="L47" s="7"/>
      <c r="M47" s="5"/>
      <c r="N47" s="35"/>
      <c r="O47" s="23"/>
      <c r="P47" s="1"/>
      <c r="Q47" s="1"/>
      <c r="R47" s="35"/>
      <c r="S47" s="23"/>
      <c r="T47" s="1"/>
      <c r="U47" s="1"/>
      <c r="V47" s="35"/>
      <c r="W47" s="23"/>
      <c r="X47" s="1"/>
      <c r="Y47" s="1"/>
      <c r="Z47" s="35"/>
      <c r="AA47" s="23"/>
      <c r="AB47" s="60"/>
      <c r="AC47" s="60"/>
      <c r="AD47" s="61"/>
      <c r="AE47" s="60"/>
      <c r="AF47" s="1"/>
      <c r="AG47" s="1"/>
      <c r="AH47" s="17"/>
      <c r="AI47" s="23"/>
      <c r="AJ47" s="1"/>
      <c r="AK47" s="1"/>
      <c r="AL47" s="17"/>
      <c r="AM47" s="10"/>
      <c r="AN47" s="12"/>
      <c r="AO47" s="1"/>
      <c r="AP47" s="9"/>
      <c r="AQ47" s="13"/>
      <c r="AR47" s="6"/>
      <c r="AS47" s="1"/>
      <c r="AT47" s="196"/>
      <c r="AU47" s="4"/>
      <c r="AV47" s="1"/>
      <c r="AW47" s="1"/>
      <c r="AX47" s="196"/>
      <c r="AY47" s="4"/>
      <c r="AZ47" s="215"/>
      <c r="BA47" s="215"/>
      <c r="BB47" s="196"/>
      <c r="BC47" s="4"/>
      <c r="BD47" s="132">
        <f t="shared" ref="BD47" si="36">AF47+AJ47+AN47+AR47+AV47+AZ47</f>
        <v>0</v>
      </c>
      <c r="BE47" s="132">
        <f t="shared" ref="BE47" si="37">AG47+AK47+AO47+AS47+AW47+BA47</f>
        <v>0</v>
      </c>
      <c r="BF47" s="200" t="e">
        <f t="shared" ref="BF47" si="38">BD47/BE47</f>
        <v>#DIV/0!</v>
      </c>
      <c r="BG47" s="186" t="e">
        <f t="shared" ref="BG47" si="39">IF(BF47&gt;=0.5,"達成！","　")</f>
        <v>#DIV/0!</v>
      </c>
      <c r="BH47" s="161">
        <f t="shared" ref="BH47" si="40">AB47+BD47</f>
        <v>0</v>
      </c>
      <c r="BI47" s="106">
        <f t="shared" ref="BI47" si="41">AC47+BE47</f>
        <v>0</v>
      </c>
      <c r="BJ47" s="203" t="e">
        <f t="shared" ref="BJ47" si="42">BH47/BI47</f>
        <v>#DIV/0!</v>
      </c>
      <c r="BK47" s="163" t="e">
        <f t="shared" ref="BK47" si="43">IF(BJ47&gt;=0.5,"達成！","　")</f>
        <v>#DIV/0!</v>
      </c>
    </row>
    <row r="48" spans="1:63" ht="18.75" customHeight="1" x14ac:dyDescent="0.4">
      <c r="A48" s="392"/>
      <c r="B48" s="1" t="s">
        <v>72</v>
      </c>
      <c r="C48" s="179" t="s">
        <v>73</v>
      </c>
      <c r="D48" s="1">
        <v>0</v>
      </c>
      <c r="E48" s="1">
        <v>0</v>
      </c>
      <c r="F48" s="9" t="e">
        <v>#DIV/0!</v>
      </c>
      <c r="G48" s="4" t="e">
        <v>#DIV/0!</v>
      </c>
      <c r="H48" s="1"/>
      <c r="I48" s="1"/>
      <c r="J48" s="35"/>
      <c r="K48" s="23"/>
      <c r="L48" s="7"/>
      <c r="M48" s="5"/>
      <c r="N48" s="35"/>
      <c r="O48" s="23"/>
      <c r="P48" s="1"/>
      <c r="Q48" s="1"/>
      <c r="R48" s="35"/>
      <c r="S48" s="23"/>
      <c r="T48" s="1"/>
      <c r="U48" s="1"/>
      <c r="V48" s="35"/>
      <c r="W48" s="23"/>
      <c r="X48" s="1"/>
      <c r="Y48" s="1"/>
      <c r="Z48" s="35"/>
      <c r="AA48" s="23"/>
      <c r="AB48" s="60">
        <f t="shared" si="11"/>
        <v>0</v>
      </c>
      <c r="AC48" s="60">
        <f t="shared" si="0"/>
        <v>0</v>
      </c>
      <c r="AD48" s="61" t="e">
        <f t="shared" si="1"/>
        <v>#DIV/0!</v>
      </c>
      <c r="AE48" s="60" t="e">
        <f t="shared" si="2"/>
        <v>#DIV/0!</v>
      </c>
      <c r="AF48" s="1"/>
      <c r="AG48" s="1"/>
      <c r="AH48" s="17"/>
      <c r="AI48" s="23"/>
      <c r="AJ48" s="1"/>
      <c r="AK48" s="1"/>
      <c r="AL48" s="17"/>
      <c r="AM48" s="10"/>
      <c r="AN48" s="12"/>
      <c r="AO48" s="1"/>
      <c r="AP48" s="9"/>
      <c r="AQ48" s="13"/>
      <c r="AR48" s="6"/>
      <c r="AS48" s="1"/>
      <c r="AT48" s="196"/>
      <c r="AU48" s="4"/>
      <c r="AV48" s="1"/>
      <c r="AW48" s="1"/>
      <c r="AX48" s="196"/>
      <c r="AY48" s="4"/>
      <c r="AZ48" s="1"/>
      <c r="BA48" s="1"/>
      <c r="BB48" s="196"/>
      <c r="BC48" s="4"/>
      <c r="BD48" s="132">
        <f t="shared" si="3"/>
        <v>0</v>
      </c>
      <c r="BE48" s="132">
        <f t="shared" si="4"/>
        <v>0</v>
      </c>
      <c r="BF48" s="200" t="e">
        <f t="shared" si="5"/>
        <v>#DIV/0!</v>
      </c>
      <c r="BG48" s="186" t="e">
        <f t="shared" si="6"/>
        <v>#DIV/0!</v>
      </c>
      <c r="BH48" s="161">
        <f t="shared" si="7"/>
        <v>0</v>
      </c>
      <c r="BI48" s="106">
        <f t="shared" si="8"/>
        <v>0</v>
      </c>
      <c r="BJ48" s="203" t="e">
        <f t="shared" si="9"/>
        <v>#DIV/0!</v>
      </c>
      <c r="BK48" s="163" t="e">
        <f t="shared" si="10"/>
        <v>#DIV/0!</v>
      </c>
    </row>
    <row r="49" spans="1:63" ht="18.75" customHeight="1" x14ac:dyDescent="0.4">
      <c r="A49" s="392"/>
      <c r="B49" s="1" t="s">
        <v>74</v>
      </c>
      <c r="C49" s="179" t="s">
        <v>75</v>
      </c>
      <c r="D49" s="1">
        <v>0</v>
      </c>
      <c r="E49" s="1">
        <v>1</v>
      </c>
      <c r="F49" s="9">
        <v>0</v>
      </c>
      <c r="G49" s="4" t="s">
        <v>239</v>
      </c>
      <c r="H49" s="1"/>
      <c r="I49" s="1"/>
      <c r="J49" s="35"/>
      <c r="K49" s="23"/>
      <c r="L49" s="7"/>
      <c r="M49" s="5"/>
      <c r="N49" s="35"/>
      <c r="O49" s="23"/>
      <c r="P49" s="1"/>
      <c r="Q49" s="1"/>
      <c r="R49" s="35"/>
      <c r="S49" s="23"/>
      <c r="T49" s="1"/>
      <c r="U49" s="1"/>
      <c r="V49" s="35"/>
      <c r="W49" s="23"/>
      <c r="X49" s="1"/>
      <c r="Y49" s="1"/>
      <c r="Z49" s="35"/>
      <c r="AA49" s="23"/>
      <c r="AB49" s="60">
        <f t="shared" si="11"/>
        <v>0</v>
      </c>
      <c r="AC49" s="60">
        <f t="shared" si="0"/>
        <v>1</v>
      </c>
      <c r="AD49" s="61">
        <f t="shared" si="1"/>
        <v>0</v>
      </c>
      <c r="AE49" s="60" t="str">
        <f t="shared" si="2"/>
        <v>　</v>
      </c>
      <c r="AF49" s="1"/>
      <c r="AG49" s="1"/>
      <c r="AH49" s="17"/>
      <c r="AI49" s="23"/>
      <c r="AJ49" s="1"/>
      <c r="AK49" s="1"/>
      <c r="AL49" s="17"/>
      <c r="AM49" s="10"/>
      <c r="AN49" s="12"/>
      <c r="AO49" s="1"/>
      <c r="AP49" s="9"/>
      <c r="AQ49" s="13"/>
      <c r="AR49" s="6"/>
      <c r="AS49" s="1"/>
      <c r="AT49" s="196"/>
      <c r="AU49" s="4"/>
      <c r="AV49" s="1"/>
      <c r="AW49" s="1"/>
      <c r="AX49" s="196"/>
      <c r="AY49" s="4"/>
      <c r="AZ49" s="1"/>
      <c r="BA49" s="1"/>
      <c r="BB49" s="196"/>
      <c r="BC49" s="4"/>
      <c r="BD49" s="132">
        <f t="shared" si="3"/>
        <v>0</v>
      </c>
      <c r="BE49" s="132">
        <f t="shared" si="4"/>
        <v>0</v>
      </c>
      <c r="BF49" s="200" t="e">
        <f t="shared" si="5"/>
        <v>#DIV/0!</v>
      </c>
      <c r="BG49" s="186" t="e">
        <f t="shared" si="6"/>
        <v>#DIV/0!</v>
      </c>
      <c r="BH49" s="161">
        <f t="shared" si="7"/>
        <v>0</v>
      </c>
      <c r="BI49" s="106">
        <f t="shared" si="8"/>
        <v>1</v>
      </c>
      <c r="BJ49" s="203">
        <f t="shared" si="9"/>
        <v>0</v>
      </c>
      <c r="BK49" s="163" t="str">
        <f t="shared" si="10"/>
        <v>　</v>
      </c>
    </row>
    <row r="50" spans="1:63" ht="18.75" customHeight="1" x14ac:dyDescent="0.4">
      <c r="A50" s="392"/>
      <c r="B50" s="1" t="s">
        <v>76</v>
      </c>
      <c r="C50" s="179" t="s">
        <v>77</v>
      </c>
      <c r="D50" s="1">
        <v>0</v>
      </c>
      <c r="E50" s="1">
        <v>0</v>
      </c>
      <c r="F50" s="9" t="e">
        <v>#DIV/0!</v>
      </c>
      <c r="G50" s="4" t="e">
        <v>#DIV/0!</v>
      </c>
      <c r="H50" s="1"/>
      <c r="I50" s="1"/>
      <c r="J50" s="35"/>
      <c r="K50" s="23"/>
      <c r="L50" s="7"/>
      <c r="M50" s="5"/>
      <c r="N50" s="35"/>
      <c r="O50" s="23"/>
      <c r="P50" s="1"/>
      <c r="Q50" s="1"/>
      <c r="R50" s="35"/>
      <c r="S50" s="23"/>
      <c r="T50" s="1"/>
      <c r="U50" s="1"/>
      <c r="V50" s="35"/>
      <c r="W50" s="23"/>
      <c r="X50" s="1"/>
      <c r="Y50" s="1"/>
      <c r="Z50" s="35"/>
      <c r="AA50" s="23"/>
      <c r="AB50" s="60">
        <f t="shared" si="11"/>
        <v>0</v>
      </c>
      <c r="AC50" s="60">
        <f t="shared" si="0"/>
        <v>0</v>
      </c>
      <c r="AD50" s="61" t="e">
        <f t="shared" si="1"/>
        <v>#DIV/0!</v>
      </c>
      <c r="AE50" s="60" t="e">
        <f t="shared" si="2"/>
        <v>#DIV/0!</v>
      </c>
      <c r="AF50" s="1"/>
      <c r="AG50" s="1"/>
      <c r="AH50" s="17"/>
      <c r="AI50" s="23"/>
      <c r="AJ50" s="1"/>
      <c r="AK50" s="1"/>
      <c r="AL50" s="17"/>
      <c r="AM50" s="10"/>
      <c r="AN50" s="12"/>
      <c r="AO50" s="1"/>
      <c r="AP50" s="9"/>
      <c r="AQ50" s="13"/>
      <c r="AR50" s="6"/>
      <c r="AS50" s="1"/>
      <c r="AT50" s="196"/>
      <c r="AU50" s="4"/>
      <c r="AV50" s="1"/>
      <c r="AW50" s="1"/>
      <c r="AX50" s="196"/>
      <c r="AY50" s="4"/>
      <c r="AZ50" s="1"/>
      <c r="BA50" s="1"/>
      <c r="BB50" s="196"/>
      <c r="BC50" s="4"/>
      <c r="BD50" s="132">
        <f t="shared" si="3"/>
        <v>0</v>
      </c>
      <c r="BE50" s="132">
        <f t="shared" si="4"/>
        <v>0</v>
      </c>
      <c r="BF50" s="200" t="e">
        <f t="shared" si="5"/>
        <v>#DIV/0!</v>
      </c>
      <c r="BG50" s="186" t="e">
        <f t="shared" si="6"/>
        <v>#DIV/0!</v>
      </c>
      <c r="BH50" s="161">
        <f t="shared" si="7"/>
        <v>0</v>
      </c>
      <c r="BI50" s="106">
        <f t="shared" si="8"/>
        <v>0</v>
      </c>
      <c r="BJ50" s="203" t="e">
        <f t="shared" si="9"/>
        <v>#DIV/0!</v>
      </c>
      <c r="BK50" s="163" t="e">
        <f t="shared" si="10"/>
        <v>#DIV/0!</v>
      </c>
    </row>
    <row r="51" spans="1:63" ht="18.75" customHeight="1" x14ac:dyDescent="0.4">
      <c r="A51" s="392"/>
      <c r="B51" s="1" t="s">
        <v>78</v>
      </c>
      <c r="C51" s="179" t="s">
        <v>79</v>
      </c>
      <c r="D51" s="1">
        <v>0</v>
      </c>
      <c r="E51" s="1">
        <v>0</v>
      </c>
      <c r="F51" s="9" t="e">
        <v>#DIV/0!</v>
      </c>
      <c r="G51" s="4" t="e">
        <v>#DIV/0!</v>
      </c>
      <c r="H51" s="1"/>
      <c r="I51" s="1"/>
      <c r="J51" s="35"/>
      <c r="K51" s="23"/>
      <c r="L51" s="7"/>
      <c r="M51" s="5"/>
      <c r="N51" s="35"/>
      <c r="O51" s="23"/>
      <c r="P51" s="1"/>
      <c r="Q51" s="1"/>
      <c r="R51" s="35"/>
      <c r="S51" s="23"/>
      <c r="T51" s="1"/>
      <c r="U51" s="1"/>
      <c r="V51" s="35"/>
      <c r="W51" s="23"/>
      <c r="X51" s="1"/>
      <c r="Y51" s="1"/>
      <c r="Z51" s="35"/>
      <c r="AA51" s="23"/>
      <c r="AB51" s="60">
        <f t="shared" si="11"/>
        <v>0</v>
      </c>
      <c r="AC51" s="60">
        <f t="shared" si="0"/>
        <v>0</v>
      </c>
      <c r="AD51" s="61" t="e">
        <f t="shared" si="1"/>
        <v>#DIV/0!</v>
      </c>
      <c r="AE51" s="60" t="e">
        <f t="shared" si="2"/>
        <v>#DIV/0!</v>
      </c>
      <c r="AF51" s="1"/>
      <c r="AG51" s="1"/>
      <c r="AH51" s="17"/>
      <c r="AI51" s="23"/>
      <c r="AJ51" s="1"/>
      <c r="AK51" s="1"/>
      <c r="AL51" s="17"/>
      <c r="AM51" s="10"/>
      <c r="AN51" s="12"/>
      <c r="AO51" s="1"/>
      <c r="AP51" s="9"/>
      <c r="AQ51" s="13"/>
      <c r="AR51" s="6"/>
      <c r="AS51" s="1"/>
      <c r="AT51" s="196"/>
      <c r="AU51" s="4"/>
      <c r="AV51" s="1"/>
      <c r="AW51" s="1"/>
      <c r="AX51" s="196"/>
      <c r="AY51" s="4"/>
      <c r="AZ51" s="1"/>
      <c r="BA51" s="1"/>
      <c r="BB51" s="196"/>
      <c r="BC51" s="4"/>
      <c r="BD51" s="132">
        <f t="shared" si="3"/>
        <v>0</v>
      </c>
      <c r="BE51" s="132">
        <f t="shared" si="4"/>
        <v>0</v>
      </c>
      <c r="BF51" s="200" t="e">
        <f t="shared" si="5"/>
        <v>#DIV/0!</v>
      </c>
      <c r="BG51" s="186" t="e">
        <f t="shared" si="6"/>
        <v>#DIV/0!</v>
      </c>
      <c r="BH51" s="161">
        <f t="shared" si="7"/>
        <v>0</v>
      </c>
      <c r="BI51" s="106">
        <f t="shared" si="8"/>
        <v>0</v>
      </c>
      <c r="BJ51" s="203" t="e">
        <f t="shared" si="9"/>
        <v>#DIV/0!</v>
      </c>
      <c r="BK51" s="163" t="e">
        <f t="shared" si="10"/>
        <v>#DIV/0!</v>
      </c>
    </row>
    <row r="52" spans="1:63" ht="18.75" customHeight="1" x14ac:dyDescent="0.4">
      <c r="A52" s="392"/>
      <c r="B52" s="2" t="s">
        <v>80</v>
      </c>
      <c r="C52" s="179" t="s">
        <v>81</v>
      </c>
      <c r="D52" s="215">
        <v>0</v>
      </c>
      <c r="E52" s="215">
        <v>0</v>
      </c>
      <c r="F52" s="9" t="e">
        <v>#DIV/0!</v>
      </c>
      <c r="G52" s="4" t="e">
        <v>#DIV/0!</v>
      </c>
      <c r="H52" s="1"/>
      <c r="I52" s="1"/>
      <c r="J52" s="35"/>
      <c r="K52" s="23"/>
      <c r="L52" s="7"/>
      <c r="M52" s="5"/>
      <c r="N52" s="35"/>
      <c r="O52" s="23"/>
      <c r="P52" s="1"/>
      <c r="Q52" s="1"/>
      <c r="R52" s="35"/>
      <c r="S52" s="23"/>
      <c r="T52" s="1"/>
      <c r="U52" s="1"/>
      <c r="V52" s="35"/>
      <c r="W52" s="23"/>
      <c r="X52" s="1"/>
      <c r="Y52" s="1"/>
      <c r="Z52" s="35"/>
      <c r="AA52" s="23"/>
      <c r="AB52" s="60">
        <f t="shared" si="11"/>
        <v>0</v>
      </c>
      <c r="AC52" s="60">
        <f t="shared" si="0"/>
        <v>0</v>
      </c>
      <c r="AD52" s="61" t="e">
        <f t="shared" si="1"/>
        <v>#DIV/0!</v>
      </c>
      <c r="AE52" s="60" t="e">
        <f t="shared" si="2"/>
        <v>#DIV/0!</v>
      </c>
      <c r="AF52" s="1"/>
      <c r="AG52" s="1"/>
      <c r="AH52" s="17"/>
      <c r="AI52" s="23"/>
      <c r="AJ52" s="1"/>
      <c r="AK52" s="1"/>
      <c r="AL52" s="17"/>
      <c r="AM52" s="10"/>
      <c r="AN52" s="12"/>
      <c r="AO52" s="1"/>
      <c r="AP52" s="9"/>
      <c r="AQ52" s="13"/>
      <c r="AR52" s="6"/>
      <c r="AS52" s="1"/>
      <c r="AT52" s="196"/>
      <c r="AU52" s="4"/>
      <c r="AV52" s="1"/>
      <c r="AW52" s="1"/>
      <c r="AX52" s="196"/>
      <c r="AY52" s="4"/>
      <c r="AZ52" s="1"/>
      <c r="BA52" s="1"/>
      <c r="BB52" s="196"/>
      <c r="BC52" s="4"/>
      <c r="BD52" s="132">
        <f t="shared" si="3"/>
        <v>0</v>
      </c>
      <c r="BE52" s="132">
        <f t="shared" si="4"/>
        <v>0</v>
      </c>
      <c r="BF52" s="200" t="e">
        <f t="shared" si="5"/>
        <v>#DIV/0!</v>
      </c>
      <c r="BG52" s="186" t="e">
        <f t="shared" si="6"/>
        <v>#DIV/0!</v>
      </c>
      <c r="BH52" s="161">
        <f t="shared" si="7"/>
        <v>0</v>
      </c>
      <c r="BI52" s="106">
        <f t="shared" si="8"/>
        <v>0</v>
      </c>
      <c r="BJ52" s="203" t="e">
        <f t="shared" si="9"/>
        <v>#DIV/0!</v>
      </c>
      <c r="BK52" s="163" t="e">
        <f t="shared" si="10"/>
        <v>#DIV/0!</v>
      </c>
    </row>
    <row r="53" spans="1:63" ht="18.75" customHeight="1" x14ac:dyDescent="0.4">
      <c r="A53" s="392"/>
      <c r="B53" s="2" t="s">
        <v>82</v>
      </c>
      <c r="C53" s="179" t="s">
        <v>83</v>
      </c>
      <c r="D53" s="215">
        <v>0</v>
      </c>
      <c r="E53" s="215">
        <v>0</v>
      </c>
      <c r="F53" s="9" t="e">
        <v>#DIV/0!</v>
      </c>
      <c r="G53" s="4" t="e">
        <v>#DIV/0!</v>
      </c>
      <c r="H53" s="1"/>
      <c r="I53" s="1"/>
      <c r="J53" s="35"/>
      <c r="K53" s="23"/>
      <c r="L53" s="7"/>
      <c r="M53" s="5"/>
      <c r="N53" s="35"/>
      <c r="O53" s="23"/>
      <c r="P53" s="1"/>
      <c r="Q53" s="1"/>
      <c r="R53" s="35"/>
      <c r="S53" s="23"/>
      <c r="T53" s="1"/>
      <c r="U53" s="1"/>
      <c r="V53" s="35"/>
      <c r="W53" s="23"/>
      <c r="X53" s="1"/>
      <c r="Y53" s="1"/>
      <c r="Z53" s="35"/>
      <c r="AA53" s="23"/>
      <c r="AB53" s="60">
        <f t="shared" si="11"/>
        <v>0</v>
      </c>
      <c r="AC53" s="60">
        <f t="shared" si="0"/>
        <v>0</v>
      </c>
      <c r="AD53" s="61" t="e">
        <f t="shared" si="1"/>
        <v>#DIV/0!</v>
      </c>
      <c r="AE53" s="60" t="e">
        <f t="shared" si="2"/>
        <v>#DIV/0!</v>
      </c>
      <c r="AF53" s="1"/>
      <c r="AG53" s="1"/>
      <c r="AH53" s="17"/>
      <c r="AI53" s="23"/>
      <c r="AJ53" s="1"/>
      <c r="AK53" s="1"/>
      <c r="AL53" s="17"/>
      <c r="AM53" s="10"/>
      <c r="AN53" s="12"/>
      <c r="AO53" s="1"/>
      <c r="AP53" s="9"/>
      <c r="AQ53" s="13"/>
      <c r="AR53" s="6"/>
      <c r="AS53" s="1"/>
      <c r="AT53" s="196"/>
      <c r="AU53" s="4"/>
      <c r="AV53" s="1"/>
      <c r="AW53" s="1"/>
      <c r="AX53" s="196"/>
      <c r="AY53" s="4"/>
      <c r="AZ53" s="1"/>
      <c r="BA53" s="1"/>
      <c r="BB53" s="196"/>
      <c r="BC53" s="4"/>
      <c r="BD53" s="132">
        <f t="shared" si="3"/>
        <v>0</v>
      </c>
      <c r="BE53" s="132">
        <f t="shared" si="4"/>
        <v>0</v>
      </c>
      <c r="BF53" s="200" t="e">
        <f t="shared" si="5"/>
        <v>#DIV/0!</v>
      </c>
      <c r="BG53" s="186" t="e">
        <f t="shared" si="6"/>
        <v>#DIV/0!</v>
      </c>
      <c r="BH53" s="161">
        <f t="shared" si="7"/>
        <v>0</v>
      </c>
      <c r="BI53" s="106">
        <f t="shared" si="8"/>
        <v>0</v>
      </c>
      <c r="BJ53" s="203" t="e">
        <f t="shared" si="9"/>
        <v>#DIV/0!</v>
      </c>
      <c r="BK53" s="163" t="e">
        <f t="shared" si="10"/>
        <v>#DIV/0!</v>
      </c>
    </row>
    <row r="54" spans="1:63" ht="18.75" customHeight="1" x14ac:dyDescent="0.4">
      <c r="A54" s="392"/>
      <c r="B54" s="2" t="s">
        <v>84</v>
      </c>
      <c r="C54" s="179" t="s">
        <v>85</v>
      </c>
      <c r="D54" s="215">
        <v>2</v>
      </c>
      <c r="E54" s="215">
        <v>2</v>
      </c>
      <c r="F54" s="9">
        <v>1</v>
      </c>
      <c r="G54" s="4" t="s">
        <v>170</v>
      </c>
      <c r="H54" s="1"/>
      <c r="I54" s="1"/>
      <c r="J54" s="35"/>
      <c r="K54" s="23"/>
      <c r="L54" s="7"/>
      <c r="M54" s="5"/>
      <c r="N54" s="35"/>
      <c r="O54" s="23"/>
      <c r="P54" s="1"/>
      <c r="Q54" s="1"/>
      <c r="R54" s="35"/>
      <c r="S54" s="23"/>
      <c r="T54" s="1"/>
      <c r="U54" s="1"/>
      <c r="V54" s="35"/>
      <c r="W54" s="23"/>
      <c r="X54" s="1"/>
      <c r="Y54" s="1"/>
      <c r="Z54" s="35"/>
      <c r="AA54" s="23"/>
      <c r="AB54" s="60">
        <f t="shared" si="11"/>
        <v>2</v>
      </c>
      <c r="AC54" s="60">
        <f t="shared" si="0"/>
        <v>2</v>
      </c>
      <c r="AD54" s="61">
        <f t="shared" si="1"/>
        <v>1</v>
      </c>
      <c r="AE54" s="60" t="str">
        <f t="shared" si="2"/>
        <v>達成！</v>
      </c>
      <c r="AF54" s="1"/>
      <c r="AG54" s="1"/>
      <c r="AH54" s="17"/>
      <c r="AI54" s="23"/>
      <c r="AJ54" s="1"/>
      <c r="AK54" s="1"/>
      <c r="AL54" s="17"/>
      <c r="AM54" s="10"/>
      <c r="AN54" s="12"/>
      <c r="AO54" s="1"/>
      <c r="AP54" s="9"/>
      <c r="AQ54" s="13"/>
      <c r="AR54" s="6"/>
      <c r="AS54" s="1"/>
      <c r="AT54" s="196"/>
      <c r="AU54" s="4"/>
      <c r="AV54" s="1"/>
      <c r="AW54" s="1"/>
      <c r="AX54" s="196"/>
      <c r="AY54" s="4"/>
      <c r="AZ54" s="1"/>
      <c r="BA54" s="1"/>
      <c r="BB54" s="196"/>
      <c r="BC54" s="4"/>
      <c r="BD54" s="132">
        <f t="shared" si="3"/>
        <v>0</v>
      </c>
      <c r="BE54" s="132">
        <f t="shared" si="4"/>
        <v>0</v>
      </c>
      <c r="BF54" s="200" t="e">
        <f t="shared" si="5"/>
        <v>#DIV/0!</v>
      </c>
      <c r="BG54" s="186" t="e">
        <f t="shared" si="6"/>
        <v>#DIV/0!</v>
      </c>
      <c r="BH54" s="161">
        <f t="shared" si="7"/>
        <v>2</v>
      </c>
      <c r="BI54" s="106">
        <f t="shared" si="8"/>
        <v>2</v>
      </c>
      <c r="BJ54" s="203">
        <f t="shared" si="9"/>
        <v>1</v>
      </c>
      <c r="BK54" s="163" t="str">
        <f t="shared" si="10"/>
        <v>達成！</v>
      </c>
    </row>
    <row r="55" spans="1:63" ht="18.75" customHeight="1" x14ac:dyDescent="0.4">
      <c r="A55" s="392"/>
      <c r="B55" s="1" t="s">
        <v>172</v>
      </c>
      <c r="C55" s="179" t="s">
        <v>86</v>
      </c>
      <c r="D55" s="1">
        <v>0</v>
      </c>
      <c r="E55" s="1">
        <v>0</v>
      </c>
      <c r="F55" s="9" t="e">
        <v>#DIV/0!</v>
      </c>
      <c r="G55" s="4" t="e">
        <v>#DIV/0!</v>
      </c>
      <c r="H55" s="1"/>
      <c r="I55" s="1"/>
      <c r="J55" s="35"/>
      <c r="K55" s="23"/>
      <c r="L55" s="7"/>
      <c r="M55" s="5"/>
      <c r="N55" s="35"/>
      <c r="O55" s="23"/>
      <c r="P55" s="1"/>
      <c r="Q55" s="1"/>
      <c r="R55" s="35"/>
      <c r="S55" s="23"/>
      <c r="T55" s="1"/>
      <c r="U55" s="1"/>
      <c r="V55" s="35"/>
      <c r="W55" s="23"/>
      <c r="X55" s="1"/>
      <c r="Y55" s="1"/>
      <c r="Z55" s="35"/>
      <c r="AA55" s="23"/>
      <c r="AB55" s="60">
        <f t="shared" si="11"/>
        <v>0</v>
      </c>
      <c r="AC55" s="60">
        <f t="shared" si="0"/>
        <v>0</v>
      </c>
      <c r="AD55" s="61" t="e">
        <f t="shared" si="1"/>
        <v>#DIV/0!</v>
      </c>
      <c r="AE55" s="60" t="e">
        <f t="shared" si="2"/>
        <v>#DIV/0!</v>
      </c>
      <c r="AF55" s="1"/>
      <c r="AG55" s="1"/>
      <c r="AH55" s="17"/>
      <c r="AI55" s="23"/>
      <c r="AJ55" s="1"/>
      <c r="AK55" s="1"/>
      <c r="AL55" s="17"/>
      <c r="AM55" s="10"/>
      <c r="AN55" s="12"/>
      <c r="AO55" s="1"/>
      <c r="AP55" s="9"/>
      <c r="AQ55" s="13"/>
      <c r="AR55" s="6"/>
      <c r="AS55" s="1"/>
      <c r="AT55" s="196"/>
      <c r="AU55" s="4"/>
      <c r="AV55" s="1"/>
      <c r="AW55" s="1"/>
      <c r="AX55" s="196"/>
      <c r="AY55" s="4"/>
      <c r="AZ55" s="1"/>
      <c r="BA55" s="1"/>
      <c r="BB55" s="196"/>
      <c r="BC55" s="4"/>
      <c r="BD55" s="132">
        <f t="shared" si="3"/>
        <v>0</v>
      </c>
      <c r="BE55" s="132">
        <f t="shared" si="4"/>
        <v>0</v>
      </c>
      <c r="BF55" s="200" t="e">
        <f t="shared" si="5"/>
        <v>#DIV/0!</v>
      </c>
      <c r="BG55" s="186" t="e">
        <f t="shared" si="6"/>
        <v>#DIV/0!</v>
      </c>
      <c r="BH55" s="161">
        <f t="shared" si="7"/>
        <v>0</v>
      </c>
      <c r="BI55" s="106">
        <f t="shared" si="8"/>
        <v>0</v>
      </c>
      <c r="BJ55" s="203" t="e">
        <f t="shared" si="9"/>
        <v>#DIV/0!</v>
      </c>
      <c r="BK55" s="163" t="e">
        <f t="shared" si="10"/>
        <v>#DIV/0!</v>
      </c>
    </row>
    <row r="56" spans="1:63" ht="18.75" customHeight="1" x14ac:dyDescent="0.4">
      <c r="A56" s="392"/>
      <c r="B56" s="2" t="s">
        <v>87</v>
      </c>
      <c r="C56" s="179" t="s">
        <v>88</v>
      </c>
      <c r="D56" s="1">
        <v>0</v>
      </c>
      <c r="E56" s="1">
        <v>0</v>
      </c>
      <c r="F56" s="9" t="e">
        <v>#DIV/0!</v>
      </c>
      <c r="G56" s="4" t="e">
        <v>#DIV/0!</v>
      </c>
      <c r="H56" s="1"/>
      <c r="I56" s="1"/>
      <c r="J56" s="35"/>
      <c r="K56" s="23"/>
      <c r="L56" s="7"/>
      <c r="M56" s="5"/>
      <c r="N56" s="35"/>
      <c r="O56" s="23"/>
      <c r="P56" s="1"/>
      <c r="Q56" s="1"/>
      <c r="R56" s="35"/>
      <c r="S56" s="23"/>
      <c r="T56" s="1"/>
      <c r="U56" s="1"/>
      <c r="V56" s="35"/>
      <c r="W56" s="23"/>
      <c r="X56" s="1"/>
      <c r="Y56" s="1"/>
      <c r="Z56" s="35"/>
      <c r="AA56" s="23"/>
      <c r="AB56" s="60"/>
      <c r="AC56" s="60"/>
      <c r="AD56" s="61"/>
      <c r="AE56" s="60"/>
      <c r="AF56" s="1"/>
      <c r="AG56" s="1"/>
      <c r="AH56" s="17"/>
      <c r="AI56" s="23"/>
      <c r="AJ56" s="1"/>
      <c r="AK56" s="1"/>
      <c r="AL56" s="17"/>
      <c r="AM56" s="10"/>
      <c r="AN56" s="12"/>
      <c r="AO56" s="1"/>
      <c r="AP56" s="9"/>
      <c r="AQ56" s="13"/>
      <c r="AR56" s="6"/>
      <c r="AS56" s="1"/>
      <c r="AT56" s="196"/>
      <c r="AU56" s="4"/>
      <c r="AV56" s="1"/>
      <c r="AW56" s="1"/>
      <c r="AX56" s="196"/>
      <c r="AY56" s="4"/>
      <c r="AZ56" s="215"/>
      <c r="BA56" s="215"/>
      <c r="BB56" s="196"/>
      <c r="BC56" s="4"/>
      <c r="BD56" s="132">
        <f t="shared" ref="BD56" si="44">AF56+AJ56+AN56+AR56+AV56+AZ56</f>
        <v>0</v>
      </c>
      <c r="BE56" s="132">
        <f t="shared" ref="BE56" si="45">AG56+AK56+AO56+AS56+AW56+BA56</f>
        <v>0</v>
      </c>
      <c r="BF56" s="200" t="e">
        <f t="shared" ref="BF56" si="46">BD56/BE56</f>
        <v>#DIV/0!</v>
      </c>
      <c r="BG56" s="186" t="e">
        <f t="shared" ref="BG56" si="47">IF(BF56&gt;=0.5,"達成！","　")</f>
        <v>#DIV/0!</v>
      </c>
      <c r="BH56" s="161">
        <f t="shared" ref="BH56" si="48">AB56+BD56</f>
        <v>0</v>
      </c>
      <c r="BI56" s="106">
        <f t="shared" ref="BI56" si="49">AC56+BE56</f>
        <v>0</v>
      </c>
      <c r="BJ56" s="203" t="e">
        <f t="shared" ref="BJ56" si="50">BH56/BI56</f>
        <v>#DIV/0!</v>
      </c>
      <c r="BK56" s="163" t="e">
        <f t="shared" ref="BK56" si="51">IF(BJ56&gt;=0.5,"達成！","　")</f>
        <v>#DIV/0!</v>
      </c>
    </row>
    <row r="57" spans="1:63" ht="18.75" customHeight="1" x14ac:dyDescent="0.4">
      <c r="A57" s="392"/>
      <c r="B57" s="2" t="s">
        <v>89</v>
      </c>
      <c r="C57" s="179" t="s">
        <v>90</v>
      </c>
      <c r="D57" s="215">
        <v>0</v>
      </c>
      <c r="E57" s="215">
        <v>0</v>
      </c>
      <c r="F57" s="9" t="e">
        <v>#DIV/0!</v>
      </c>
      <c r="G57" s="4" t="e">
        <v>#DIV/0!</v>
      </c>
      <c r="H57" s="1"/>
      <c r="I57" s="1"/>
      <c r="J57" s="35"/>
      <c r="K57" s="23"/>
      <c r="L57" s="7"/>
      <c r="M57" s="5"/>
      <c r="N57" s="35"/>
      <c r="O57" s="23"/>
      <c r="P57" s="1"/>
      <c r="Q57" s="1"/>
      <c r="R57" s="35"/>
      <c r="S57" s="23"/>
      <c r="T57" s="1"/>
      <c r="U57" s="1"/>
      <c r="V57" s="35"/>
      <c r="W57" s="23"/>
      <c r="X57" s="1"/>
      <c r="Y57" s="1"/>
      <c r="Z57" s="35"/>
      <c r="AA57" s="23"/>
      <c r="AB57" s="60">
        <f t="shared" si="11"/>
        <v>0</v>
      </c>
      <c r="AC57" s="60">
        <f t="shared" si="0"/>
        <v>0</v>
      </c>
      <c r="AD57" s="61" t="e">
        <f t="shared" si="1"/>
        <v>#DIV/0!</v>
      </c>
      <c r="AE57" s="60" t="e">
        <f t="shared" si="2"/>
        <v>#DIV/0!</v>
      </c>
      <c r="AF57" s="1"/>
      <c r="AG57" s="1"/>
      <c r="AH57" s="17"/>
      <c r="AI57" s="23"/>
      <c r="AJ57" s="1"/>
      <c r="AK57" s="1"/>
      <c r="AL57" s="17"/>
      <c r="AM57" s="10"/>
      <c r="AN57" s="12"/>
      <c r="AO57" s="1"/>
      <c r="AP57" s="9"/>
      <c r="AQ57" s="13"/>
      <c r="AR57" s="6"/>
      <c r="AS57" s="1"/>
      <c r="AT57" s="196"/>
      <c r="AU57" s="4"/>
      <c r="AV57" s="1"/>
      <c r="AW57" s="1"/>
      <c r="AX57" s="196"/>
      <c r="AY57" s="4"/>
      <c r="AZ57" s="1"/>
      <c r="BA57" s="1"/>
      <c r="BB57" s="196"/>
      <c r="BC57" s="4"/>
      <c r="BD57" s="132">
        <f t="shared" si="3"/>
        <v>0</v>
      </c>
      <c r="BE57" s="132">
        <f t="shared" si="4"/>
        <v>0</v>
      </c>
      <c r="BF57" s="200" t="e">
        <f t="shared" si="5"/>
        <v>#DIV/0!</v>
      </c>
      <c r="BG57" s="186" t="e">
        <f t="shared" si="6"/>
        <v>#DIV/0!</v>
      </c>
      <c r="BH57" s="161">
        <f t="shared" si="7"/>
        <v>0</v>
      </c>
      <c r="BI57" s="106">
        <f t="shared" si="8"/>
        <v>0</v>
      </c>
      <c r="BJ57" s="203" t="e">
        <f t="shared" si="9"/>
        <v>#DIV/0!</v>
      </c>
      <c r="BK57" s="163" t="e">
        <f t="shared" si="10"/>
        <v>#DIV/0!</v>
      </c>
    </row>
    <row r="58" spans="1:63" ht="18.75" customHeight="1" x14ac:dyDescent="0.4">
      <c r="A58" s="392"/>
      <c r="B58" s="2" t="s">
        <v>91</v>
      </c>
      <c r="C58" s="179" t="s">
        <v>92</v>
      </c>
      <c r="D58" s="215">
        <v>0</v>
      </c>
      <c r="E58" s="215">
        <v>0</v>
      </c>
      <c r="F58" s="9" t="e">
        <v>#DIV/0!</v>
      </c>
      <c r="G58" s="4" t="e">
        <v>#DIV/0!</v>
      </c>
      <c r="H58" s="1"/>
      <c r="I58" s="1"/>
      <c r="J58" s="35"/>
      <c r="K58" s="23"/>
      <c r="L58" s="7"/>
      <c r="M58" s="5"/>
      <c r="N58" s="35"/>
      <c r="O58" s="23"/>
      <c r="P58" s="1"/>
      <c r="Q58" s="1"/>
      <c r="R58" s="35"/>
      <c r="S58" s="23"/>
      <c r="T58" s="1"/>
      <c r="U58" s="1"/>
      <c r="V58" s="35"/>
      <c r="W58" s="23"/>
      <c r="X58" s="1"/>
      <c r="Y58" s="1"/>
      <c r="Z58" s="35"/>
      <c r="AA58" s="23"/>
      <c r="AB58" s="60">
        <f t="shared" si="11"/>
        <v>0</v>
      </c>
      <c r="AC58" s="60">
        <f t="shared" si="0"/>
        <v>0</v>
      </c>
      <c r="AD58" s="61" t="e">
        <f t="shared" si="1"/>
        <v>#DIV/0!</v>
      </c>
      <c r="AE58" s="60" t="e">
        <f t="shared" si="2"/>
        <v>#DIV/0!</v>
      </c>
      <c r="AF58" s="1"/>
      <c r="AG58" s="1"/>
      <c r="AH58" s="17"/>
      <c r="AI58" s="23"/>
      <c r="AJ58" s="1"/>
      <c r="AK58" s="1"/>
      <c r="AL58" s="17"/>
      <c r="AM58" s="10"/>
      <c r="AN58" s="12"/>
      <c r="AO58" s="1"/>
      <c r="AP58" s="9"/>
      <c r="AQ58" s="13"/>
      <c r="AR58" s="6"/>
      <c r="AS58" s="1"/>
      <c r="AT58" s="196"/>
      <c r="AU58" s="4"/>
      <c r="AV58" s="1"/>
      <c r="AW58" s="1"/>
      <c r="AX58" s="196"/>
      <c r="AY58" s="4"/>
      <c r="AZ58" s="1"/>
      <c r="BA58" s="1"/>
      <c r="BB58" s="196"/>
      <c r="BC58" s="4"/>
      <c r="BD58" s="132">
        <f t="shared" ref="BD58" si="52">AF58+AJ58+AN58+AR58+AV58+AZ58</f>
        <v>0</v>
      </c>
      <c r="BE58" s="132">
        <f t="shared" ref="BE58" si="53">AG58+AK58+AO58+AS58+AW58+BA58</f>
        <v>0</v>
      </c>
      <c r="BF58" s="200" t="e">
        <f t="shared" ref="BF58" si="54">BD58/BE58</f>
        <v>#DIV/0!</v>
      </c>
      <c r="BG58" s="186" t="e">
        <f t="shared" ref="BG58" si="55">IF(BF58&gt;=0.5,"達成！","　")</f>
        <v>#DIV/0!</v>
      </c>
      <c r="BH58" s="161">
        <f t="shared" ref="BH58" si="56">AB58+BD58</f>
        <v>0</v>
      </c>
      <c r="BI58" s="106">
        <f t="shared" ref="BI58" si="57">AC58+BE58</f>
        <v>0</v>
      </c>
      <c r="BJ58" s="203" t="e">
        <f t="shared" ref="BJ58" si="58">BH58/BI58</f>
        <v>#DIV/0!</v>
      </c>
      <c r="BK58" s="163" t="e">
        <f t="shared" ref="BK58" si="59">IF(BJ58&gt;=0.5,"達成！","　")</f>
        <v>#DIV/0!</v>
      </c>
    </row>
    <row r="59" spans="1:63" ht="18.75" customHeight="1" x14ac:dyDescent="0.4">
      <c r="A59" s="392"/>
      <c r="B59" s="2" t="s">
        <v>93</v>
      </c>
      <c r="C59" s="179" t="s">
        <v>94</v>
      </c>
      <c r="D59" s="215">
        <v>0</v>
      </c>
      <c r="E59" s="215">
        <v>0</v>
      </c>
      <c r="F59" s="9" t="e">
        <v>#DIV/0!</v>
      </c>
      <c r="G59" s="4" t="e">
        <v>#DIV/0!</v>
      </c>
      <c r="H59" s="1"/>
      <c r="I59" s="1"/>
      <c r="J59" s="35"/>
      <c r="K59" s="23"/>
      <c r="L59" s="7"/>
      <c r="M59" s="5"/>
      <c r="N59" s="35"/>
      <c r="O59" s="23"/>
      <c r="P59" s="1"/>
      <c r="Q59" s="1"/>
      <c r="R59" s="35"/>
      <c r="S59" s="23"/>
      <c r="T59" s="1"/>
      <c r="U59" s="1"/>
      <c r="V59" s="35"/>
      <c r="W59" s="23"/>
      <c r="X59" s="1"/>
      <c r="Y59" s="1"/>
      <c r="Z59" s="35"/>
      <c r="AA59" s="23"/>
      <c r="AB59" s="60">
        <f t="shared" si="11"/>
        <v>0</v>
      </c>
      <c r="AC59" s="60">
        <f t="shared" si="0"/>
        <v>0</v>
      </c>
      <c r="AD59" s="61" t="e">
        <f t="shared" si="1"/>
        <v>#DIV/0!</v>
      </c>
      <c r="AE59" s="60" t="e">
        <f t="shared" si="2"/>
        <v>#DIV/0!</v>
      </c>
      <c r="AF59" s="1"/>
      <c r="AG59" s="1"/>
      <c r="AH59" s="17"/>
      <c r="AI59" s="23"/>
      <c r="AJ59" s="1"/>
      <c r="AK59" s="1"/>
      <c r="AL59" s="17"/>
      <c r="AM59" s="10"/>
      <c r="AN59" s="12"/>
      <c r="AO59" s="1"/>
      <c r="AP59" s="9"/>
      <c r="AQ59" s="13"/>
      <c r="AR59" s="6"/>
      <c r="AS59" s="1"/>
      <c r="AT59" s="196"/>
      <c r="AU59" s="4"/>
      <c r="AV59" s="1"/>
      <c r="AW59" s="1"/>
      <c r="AX59" s="196"/>
      <c r="AY59" s="4"/>
      <c r="AZ59" s="1"/>
      <c r="BA59" s="1"/>
      <c r="BB59" s="196"/>
      <c r="BC59" s="4"/>
      <c r="BD59" s="132">
        <f t="shared" si="3"/>
        <v>0</v>
      </c>
      <c r="BE59" s="132">
        <f t="shared" si="4"/>
        <v>0</v>
      </c>
      <c r="BF59" s="200" t="e">
        <f t="shared" si="5"/>
        <v>#DIV/0!</v>
      </c>
      <c r="BG59" s="186" t="e">
        <f t="shared" si="6"/>
        <v>#DIV/0!</v>
      </c>
      <c r="BH59" s="161">
        <f t="shared" si="7"/>
        <v>0</v>
      </c>
      <c r="BI59" s="106">
        <f t="shared" si="8"/>
        <v>0</v>
      </c>
      <c r="BJ59" s="203" t="e">
        <f t="shared" si="9"/>
        <v>#DIV/0!</v>
      </c>
      <c r="BK59" s="163" t="e">
        <f t="shared" si="10"/>
        <v>#DIV/0!</v>
      </c>
    </row>
    <row r="60" spans="1:63" ht="18.75" customHeight="1" x14ac:dyDescent="0.4">
      <c r="A60" s="392"/>
      <c r="B60" s="2" t="s">
        <v>95</v>
      </c>
      <c r="C60" s="179" t="s">
        <v>96</v>
      </c>
      <c r="D60" s="1">
        <v>0</v>
      </c>
      <c r="E60" s="1">
        <v>1</v>
      </c>
      <c r="F60" s="9">
        <v>0</v>
      </c>
      <c r="G60" s="4" t="s">
        <v>239</v>
      </c>
      <c r="H60" s="1"/>
      <c r="I60" s="1"/>
      <c r="J60" s="35"/>
      <c r="K60" s="23"/>
      <c r="L60" s="7"/>
      <c r="M60" s="5"/>
      <c r="N60" s="35"/>
      <c r="O60" s="23"/>
      <c r="P60" s="1"/>
      <c r="Q60" s="1"/>
      <c r="R60" s="35"/>
      <c r="S60" s="23"/>
      <c r="T60" s="1"/>
      <c r="U60" s="1"/>
      <c r="V60" s="35"/>
      <c r="W60" s="23"/>
      <c r="X60" s="1"/>
      <c r="Y60" s="1"/>
      <c r="Z60" s="35"/>
      <c r="AA60" s="23"/>
      <c r="AB60" s="60">
        <f t="shared" si="11"/>
        <v>0</v>
      </c>
      <c r="AC60" s="60">
        <f t="shared" si="0"/>
        <v>1</v>
      </c>
      <c r="AD60" s="61">
        <f t="shared" si="1"/>
        <v>0</v>
      </c>
      <c r="AE60" s="60" t="str">
        <f t="shared" si="2"/>
        <v>　</v>
      </c>
      <c r="AF60" s="1"/>
      <c r="AG60" s="1"/>
      <c r="AH60" s="17"/>
      <c r="AI60" s="23"/>
      <c r="AJ60" s="1"/>
      <c r="AK60" s="1"/>
      <c r="AL60" s="17"/>
      <c r="AM60" s="10"/>
      <c r="AN60" s="12"/>
      <c r="AO60" s="1"/>
      <c r="AP60" s="9"/>
      <c r="AQ60" s="13"/>
      <c r="AR60" s="6"/>
      <c r="AS60" s="1"/>
      <c r="AT60" s="196"/>
      <c r="AU60" s="4"/>
      <c r="AV60" s="1"/>
      <c r="AW60" s="1"/>
      <c r="AX60" s="196"/>
      <c r="AY60" s="4"/>
      <c r="AZ60" s="1"/>
      <c r="BA60" s="1"/>
      <c r="BB60" s="196"/>
      <c r="BC60" s="4"/>
      <c r="BD60" s="132">
        <f t="shared" si="3"/>
        <v>0</v>
      </c>
      <c r="BE60" s="132">
        <f t="shared" si="4"/>
        <v>0</v>
      </c>
      <c r="BF60" s="200" t="e">
        <f t="shared" si="5"/>
        <v>#DIV/0!</v>
      </c>
      <c r="BG60" s="186" t="e">
        <f t="shared" si="6"/>
        <v>#DIV/0!</v>
      </c>
      <c r="BH60" s="161">
        <f t="shared" si="7"/>
        <v>0</v>
      </c>
      <c r="BI60" s="106">
        <f t="shared" si="8"/>
        <v>1</v>
      </c>
      <c r="BJ60" s="203">
        <f t="shared" si="9"/>
        <v>0</v>
      </c>
      <c r="BK60" s="163" t="str">
        <f t="shared" si="10"/>
        <v>　</v>
      </c>
    </row>
    <row r="61" spans="1:63" ht="18.75" customHeight="1" x14ac:dyDescent="0.4">
      <c r="A61" s="392"/>
      <c r="B61" s="2" t="s">
        <v>97</v>
      </c>
      <c r="C61" s="179" t="s">
        <v>98</v>
      </c>
      <c r="D61" s="1">
        <v>0</v>
      </c>
      <c r="E61" s="1">
        <v>0</v>
      </c>
      <c r="F61" s="9" t="e">
        <v>#DIV/0!</v>
      </c>
      <c r="G61" s="4" t="e">
        <v>#DIV/0!</v>
      </c>
      <c r="H61" s="1"/>
      <c r="I61" s="1"/>
      <c r="J61" s="35"/>
      <c r="K61" s="23"/>
      <c r="L61" s="7"/>
      <c r="M61" s="5"/>
      <c r="N61" s="35"/>
      <c r="O61" s="23"/>
      <c r="P61" s="1"/>
      <c r="Q61" s="1"/>
      <c r="R61" s="35"/>
      <c r="S61" s="23"/>
      <c r="T61" s="1"/>
      <c r="U61" s="1"/>
      <c r="V61" s="35"/>
      <c r="W61" s="23"/>
      <c r="X61" s="1"/>
      <c r="Y61" s="1"/>
      <c r="Z61" s="35"/>
      <c r="AA61" s="23"/>
      <c r="AB61" s="60">
        <f t="shared" si="11"/>
        <v>0</v>
      </c>
      <c r="AC61" s="60">
        <f t="shared" si="0"/>
        <v>0</v>
      </c>
      <c r="AD61" s="61" t="e">
        <f t="shared" si="1"/>
        <v>#DIV/0!</v>
      </c>
      <c r="AE61" s="60" t="e">
        <f t="shared" si="2"/>
        <v>#DIV/0!</v>
      </c>
      <c r="AF61" s="1"/>
      <c r="AG61" s="1"/>
      <c r="AH61" s="17"/>
      <c r="AI61" s="23"/>
      <c r="AJ61" s="1"/>
      <c r="AK61" s="1"/>
      <c r="AL61" s="17"/>
      <c r="AM61" s="10"/>
      <c r="AN61" s="12"/>
      <c r="AO61" s="1"/>
      <c r="AP61" s="9"/>
      <c r="AQ61" s="13"/>
      <c r="AR61" s="6"/>
      <c r="AS61" s="1"/>
      <c r="AT61" s="196"/>
      <c r="AU61" s="4"/>
      <c r="AV61" s="1"/>
      <c r="AW61" s="1"/>
      <c r="AX61" s="196"/>
      <c r="AY61" s="4"/>
      <c r="AZ61" s="1"/>
      <c r="BA61" s="1"/>
      <c r="BB61" s="196"/>
      <c r="BC61" s="4"/>
      <c r="BD61" s="132">
        <f t="shared" si="3"/>
        <v>0</v>
      </c>
      <c r="BE61" s="132">
        <f t="shared" si="4"/>
        <v>0</v>
      </c>
      <c r="BF61" s="200" t="e">
        <f t="shared" si="5"/>
        <v>#DIV/0!</v>
      </c>
      <c r="BG61" s="186" t="e">
        <f t="shared" si="6"/>
        <v>#DIV/0!</v>
      </c>
      <c r="BH61" s="161">
        <f t="shared" si="7"/>
        <v>0</v>
      </c>
      <c r="BI61" s="106">
        <f t="shared" si="8"/>
        <v>0</v>
      </c>
      <c r="BJ61" s="203" t="e">
        <f t="shared" si="9"/>
        <v>#DIV/0!</v>
      </c>
      <c r="BK61" s="163" t="e">
        <f t="shared" si="10"/>
        <v>#DIV/0!</v>
      </c>
    </row>
    <row r="62" spans="1:63" ht="18.75" customHeight="1" x14ac:dyDescent="0.4">
      <c r="A62" s="392"/>
      <c r="B62" s="2" t="s">
        <v>99</v>
      </c>
      <c r="C62" s="179" t="s">
        <v>100</v>
      </c>
      <c r="D62" s="1">
        <v>0</v>
      </c>
      <c r="E62" s="1">
        <v>0</v>
      </c>
      <c r="F62" s="9" t="e">
        <v>#DIV/0!</v>
      </c>
      <c r="G62" s="4" t="e">
        <v>#DIV/0!</v>
      </c>
      <c r="H62" s="1"/>
      <c r="I62" s="1"/>
      <c r="J62" s="35"/>
      <c r="K62" s="23"/>
      <c r="L62" s="7"/>
      <c r="M62" s="5"/>
      <c r="N62" s="35"/>
      <c r="O62" s="23"/>
      <c r="P62" s="1"/>
      <c r="Q62" s="1"/>
      <c r="R62" s="35"/>
      <c r="S62" s="23"/>
      <c r="T62" s="1"/>
      <c r="U62" s="1"/>
      <c r="V62" s="35"/>
      <c r="W62" s="23"/>
      <c r="X62" s="1"/>
      <c r="Y62" s="1"/>
      <c r="Z62" s="35"/>
      <c r="AA62" s="23"/>
      <c r="AB62" s="60">
        <f t="shared" si="11"/>
        <v>0</v>
      </c>
      <c r="AC62" s="60">
        <f t="shared" si="0"/>
        <v>0</v>
      </c>
      <c r="AD62" s="61" t="e">
        <f t="shared" si="1"/>
        <v>#DIV/0!</v>
      </c>
      <c r="AE62" s="60" t="e">
        <f t="shared" si="2"/>
        <v>#DIV/0!</v>
      </c>
      <c r="AF62" s="1"/>
      <c r="AG62" s="1"/>
      <c r="AH62" s="17"/>
      <c r="AI62" s="23"/>
      <c r="AJ62" s="1"/>
      <c r="AK62" s="1"/>
      <c r="AL62" s="17"/>
      <c r="AM62" s="10"/>
      <c r="AN62" s="12"/>
      <c r="AO62" s="1"/>
      <c r="AP62" s="9"/>
      <c r="AQ62" s="13"/>
      <c r="AR62" s="6"/>
      <c r="AS62" s="1"/>
      <c r="AT62" s="196"/>
      <c r="AU62" s="4"/>
      <c r="AV62" s="1"/>
      <c r="AW62" s="1"/>
      <c r="AX62" s="196"/>
      <c r="AY62" s="4"/>
      <c r="AZ62" s="1"/>
      <c r="BA62" s="1"/>
      <c r="BB62" s="196"/>
      <c r="BC62" s="4"/>
      <c r="BD62" s="132">
        <f t="shared" si="3"/>
        <v>0</v>
      </c>
      <c r="BE62" s="132">
        <f t="shared" si="4"/>
        <v>0</v>
      </c>
      <c r="BF62" s="200" t="e">
        <f t="shared" si="5"/>
        <v>#DIV/0!</v>
      </c>
      <c r="BG62" s="186" t="e">
        <f t="shared" si="6"/>
        <v>#DIV/0!</v>
      </c>
      <c r="BH62" s="161">
        <f t="shared" si="7"/>
        <v>0</v>
      </c>
      <c r="BI62" s="106">
        <f t="shared" si="8"/>
        <v>0</v>
      </c>
      <c r="BJ62" s="203" t="e">
        <f t="shared" si="9"/>
        <v>#DIV/0!</v>
      </c>
      <c r="BK62" s="163" t="e">
        <f t="shared" si="10"/>
        <v>#DIV/0!</v>
      </c>
    </row>
    <row r="63" spans="1:63" ht="18.75" customHeight="1" x14ac:dyDescent="0.4">
      <c r="A63" s="392"/>
      <c r="B63" s="2" t="s">
        <v>101</v>
      </c>
      <c r="C63" s="179" t="s">
        <v>102</v>
      </c>
      <c r="D63" s="215">
        <v>0</v>
      </c>
      <c r="E63" s="215">
        <v>0</v>
      </c>
      <c r="F63" s="9" t="e">
        <v>#DIV/0!</v>
      </c>
      <c r="G63" s="4" t="e">
        <v>#DIV/0!</v>
      </c>
      <c r="H63" s="1"/>
      <c r="I63" s="1"/>
      <c r="J63" s="35"/>
      <c r="K63" s="23"/>
      <c r="L63" s="7"/>
      <c r="M63" s="5"/>
      <c r="N63" s="35"/>
      <c r="O63" s="23"/>
      <c r="P63" s="1"/>
      <c r="Q63" s="1"/>
      <c r="R63" s="35"/>
      <c r="S63" s="23"/>
      <c r="T63" s="1"/>
      <c r="U63" s="1"/>
      <c r="V63" s="35"/>
      <c r="W63" s="23"/>
      <c r="X63" s="1"/>
      <c r="Y63" s="1"/>
      <c r="Z63" s="35"/>
      <c r="AA63" s="23"/>
      <c r="AB63" s="60">
        <f t="shared" si="11"/>
        <v>0</v>
      </c>
      <c r="AC63" s="60">
        <f t="shared" si="0"/>
        <v>0</v>
      </c>
      <c r="AD63" s="61" t="e">
        <f t="shared" si="1"/>
        <v>#DIV/0!</v>
      </c>
      <c r="AE63" s="60" t="e">
        <f t="shared" si="2"/>
        <v>#DIV/0!</v>
      </c>
      <c r="AF63" s="1"/>
      <c r="AG63" s="1"/>
      <c r="AH63" s="17"/>
      <c r="AI63" s="23"/>
      <c r="AJ63" s="1"/>
      <c r="AK63" s="1"/>
      <c r="AL63" s="17"/>
      <c r="AM63" s="10"/>
      <c r="AN63" s="12"/>
      <c r="AO63" s="1"/>
      <c r="AP63" s="9"/>
      <c r="AQ63" s="13"/>
      <c r="AR63" s="6"/>
      <c r="AS63" s="1"/>
      <c r="AT63" s="196"/>
      <c r="AU63" s="4"/>
      <c r="AV63" s="1"/>
      <c r="AW63" s="1"/>
      <c r="AX63" s="196"/>
      <c r="AY63" s="4"/>
      <c r="AZ63" s="1"/>
      <c r="BA63" s="1"/>
      <c r="BB63" s="196"/>
      <c r="BC63" s="4"/>
      <c r="BD63" s="132">
        <f t="shared" si="3"/>
        <v>0</v>
      </c>
      <c r="BE63" s="132">
        <f t="shared" si="4"/>
        <v>0</v>
      </c>
      <c r="BF63" s="200" t="e">
        <f t="shared" si="5"/>
        <v>#DIV/0!</v>
      </c>
      <c r="BG63" s="186" t="e">
        <f t="shared" si="6"/>
        <v>#DIV/0!</v>
      </c>
      <c r="BH63" s="161">
        <f t="shared" si="7"/>
        <v>0</v>
      </c>
      <c r="BI63" s="106">
        <f t="shared" si="8"/>
        <v>0</v>
      </c>
      <c r="BJ63" s="203" t="e">
        <f t="shared" si="9"/>
        <v>#DIV/0!</v>
      </c>
      <c r="BK63" s="163" t="e">
        <f t="shared" si="10"/>
        <v>#DIV/0!</v>
      </c>
    </row>
    <row r="64" spans="1:63" ht="18.75" customHeight="1" x14ac:dyDescent="0.4">
      <c r="A64" s="392"/>
      <c r="B64" s="2" t="s">
        <v>103</v>
      </c>
      <c r="C64" s="179" t="s">
        <v>104</v>
      </c>
      <c r="D64" s="1">
        <v>0</v>
      </c>
      <c r="E64" s="1">
        <v>0</v>
      </c>
      <c r="F64" s="9" t="e">
        <v>#DIV/0!</v>
      </c>
      <c r="G64" s="4" t="e">
        <v>#DIV/0!</v>
      </c>
      <c r="H64" s="1"/>
      <c r="I64" s="1"/>
      <c r="J64" s="35"/>
      <c r="K64" s="23"/>
      <c r="L64" s="7"/>
      <c r="M64" s="5"/>
      <c r="N64" s="35"/>
      <c r="O64" s="23"/>
      <c r="P64" s="1"/>
      <c r="Q64" s="1"/>
      <c r="R64" s="35"/>
      <c r="S64" s="23"/>
      <c r="T64" s="1"/>
      <c r="U64" s="1"/>
      <c r="V64" s="35"/>
      <c r="W64" s="23"/>
      <c r="X64" s="1"/>
      <c r="Y64" s="1"/>
      <c r="Z64" s="35"/>
      <c r="AA64" s="23"/>
      <c r="AB64" s="60">
        <f t="shared" si="11"/>
        <v>0</v>
      </c>
      <c r="AC64" s="60">
        <f t="shared" si="0"/>
        <v>0</v>
      </c>
      <c r="AD64" s="61" t="e">
        <f t="shared" si="1"/>
        <v>#DIV/0!</v>
      </c>
      <c r="AE64" s="60" t="e">
        <f t="shared" si="2"/>
        <v>#DIV/0!</v>
      </c>
      <c r="AF64" s="1"/>
      <c r="AG64" s="1"/>
      <c r="AH64" s="17"/>
      <c r="AI64" s="23"/>
      <c r="AJ64" s="1"/>
      <c r="AK64" s="1"/>
      <c r="AL64" s="17"/>
      <c r="AM64" s="10"/>
      <c r="AN64" s="12"/>
      <c r="AO64" s="1"/>
      <c r="AP64" s="9"/>
      <c r="AQ64" s="13"/>
      <c r="AR64" s="6"/>
      <c r="AS64" s="1"/>
      <c r="AT64" s="196"/>
      <c r="AU64" s="4"/>
      <c r="AV64" s="1"/>
      <c r="AW64" s="1"/>
      <c r="AX64" s="196"/>
      <c r="AY64" s="4"/>
      <c r="AZ64" s="1"/>
      <c r="BA64" s="1"/>
      <c r="BB64" s="196"/>
      <c r="BC64" s="4"/>
      <c r="BD64" s="132">
        <f t="shared" si="3"/>
        <v>0</v>
      </c>
      <c r="BE64" s="132">
        <f t="shared" si="4"/>
        <v>0</v>
      </c>
      <c r="BF64" s="200" t="e">
        <f t="shared" si="5"/>
        <v>#DIV/0!</v>
      </c>
      <c r="BG64" s="186" t="e">
        <f t="shared" si="6"/>
        <v>#DIV/0!</v>
      </c>
      <c r="BH64" s="161">
        <f t="shared" si="7"/>
        <v>0</v>
      </c>
      <c r="BI64" s="106">
        <f t="shared" si="8"/>
        <v>0</v>
      </c>
      <c r="BJ64" s="203" t="e">
        <f t="shared" si="9"/>
        <v>#DIV/0!</v>
      </c>
      <c r="BK64" s="163" t="e">
        <f t="shared" si="10"/>
        <v>#DIV/0!</v>
      </c>
    </row>
    <row r="65" spans="1:63" ht="18.75" customHeight="1" x14ac:dyDescent="0.4">
      <c r="A65" s="392"/>
      <c r="B65" s="1" t="s">
        <v>105</v>
      </c>
      <c r="C65" s="179" t="s">
        <v>106</v>
      </c>
      <c r="D65" s="1">
        <v>0</v>
      </c>
      <c r="E65" s="1">
        <v>0</v>
      </c>
      <c r="F65" s="9" t="e">
        <v>#DIV/0!</v>
      </c>
      <c r="G65" s="4" t="e">
        <v>#DIV/0!</v>
      </c>
      <c r="H65" s="1"/>
      <c r="I65" s="1"/>
      <c r="J65" s="35"/>
      <c r="K65" s="23"/>
      <c r="L65" s="7"/>
      <c r="M65" s="5"/>
      <c r="N65" s="35"/>
      <c r="O65" s="23"/>
      <c r="P65" s="1"/>
      <c r="Q65" s="1"/>
      <c r="R65" s="35"/>
      <c r="S65" s="23"/>
      <c r="T65" s="1"/>
      <c r="U65" s="1"/>
      <c r="V65" s="35"/>
      <c r="W65" s="23"/>
      <c r="X65" s="1"/>
      <c r="Y65" s="1"/>
      <c r="Z65" s="35"/>
      <c r="AA65" s="23"/>
      <c r="AB65" s="60">
        <f t="shared" si="11"/>
        <v>0</v>
      </c>
      <c r="AC65" s="60">
        <f t="shared" si="0"/>
        <v>0</v>
      </c>
      <c r="AD65" s="61" t="e">
        <f t="shared" si="1"/>
        <v>#DIV/0!</v>
      </c>
      <c r="AE65" s="60" t="e">
        <f t="shared" si="2"/>
        <v>#DIV/0!</v>
      </c>
      <c r="AF65" s="1"/>
      <c r="AG65" s="1"/>
      <c r="AH65" s="17"/>
      <c r="AI65" s="23"/>
      <c r="AJ65" s="1"/>
      <c r="AK65" s="1"/>
      <c r="AL65" s="17"/>
      <c r="AM65" s="10"/>
      <c r="AN65" s="12"/>
      <c r="AO65" s="1"/>
      <c r="AP65" s="9"/>
      <c r="AQ65" s="13"/>
      <c r="AR65" s="6"/>
      <c r="AS65" s="1"/>
      <c r="AT65" s="196"/>
      <c r="AU65" s="4"/>
      <c r="AV65" s="1"/>
      <c r="AW65" s="1"/>
      <c r="AX65" s="196"/>
      <c r="AY65" s="4"/>
      <c r="AZ65" s="1"/>
      <c r="BA65" s="1"/>
      <c r="BB65" s="196"/>
      <c r="BC65" s="4"/>
      <c r="BD65" s="132">
        <f t="shared" si="3"/>
        <v>0</v>
      </c>
      <c r="BE65" s="132">
        <f t="shared" si="4"/>
        <v>0</v>
      </c>
      <c r="BF65" s="200" t="e">
        <f t="shared" si="5"/>
        <v>#DIV/0!</v>
      </c>
      <c r="BG65" s="186" t="e">
        <f t="shared" si="6"/>
        <v>#DIV/0!</v>
      </c>
      <c r="BH65" s="161">
        <f t="shared" si="7"/>
        <v>0</v>
      </c>
      <c r="BI65" s="106">
        <f t="shared" si="8"/>
        <v>0</v>
      </c>
      <c r="BJ65" s="203" t="e">
        <f t="shared" si="9"/>
        <v>#DIV/0!</v>
      </c>
      <c r="BK65" s="163" t="e">
        <f t="shared" si="10"/>
        <v>#DIV/0!</v>
      </c>
    </row>
    <row r="66" spans="1:63" ht="18.75" customHeight="1" x14ac:dyDescent="0.4">
      <c r="A66" s="392"/>
      <c r="B66" s="1" t="s">
        <v>107</v>
      </c>
      <c r="C66" s="179" t="s">
        <v>108</v>
      </c>
      <c r="D66" s="1">
        <v>0</v>
      </c>
      <c r="E66" s="1">
        <v>0</v>
      </c>
      <c r="F66" s="9" t="e">
        <v>#DIV/0!</v>
      </c>
      <c r="G66" s="4" t="e">
        <v>#DIV/0!</v>
      </c>
      <c r="H66" s="1"/>
      <c r="I66" s="1"/>
      <c r="J66" s="35"/>
      <c r="K66" s="23"/>
      <c r="L66" s="7"/>
      <c r="M66" s="5"/>
      <c r="N66" s="35"/>
      <c r="O66" s="23"/>
      <c r="P66" s="1"/>
      <c r="Q66" s="1"/>
      <c r="R66" s="35"/>
      <c r="S66" s="23"/>
      <c r="T66" s="1"/>
      <c r="U66" s="1"/>
      <c r="V66" s="35"/>
      <c r="W66" s="23"/>
      <c r="X66" s="1"/>
      <c r="Y66" s="1"/>
      <c r="Z66" s="35"/>
      <c r="AA66" s="23"/>
      <c r="AB66" s="60">
        <f t="shared" si="11"/>
        <v>0</v>
      </c>
      <c r="AC66" s="60">
        <f t="shared" si="0"/>
        <v>0</v>
      </c>
      <c r="AD66" s="61" t="e">
        <f t="shared" si="1"/>
        <v>#DIV/0!</v>
      </c>
      <c r="AE66" s="60" t="e">
        <f t="shared" si="2"/>
        <v>#DIV/0!</v>
      </c>
      <c r="AF66" s="1"/>
      <c r="AG66" s="1"/>
      <c r="AH66" s="17"/>
      <c r="AI66" s="23"/>
      <c r="AJ66" s="1"/>
      <c r="AK66" s="1"/>
      <c r="AL66" s="17"/>
      <c r="AM66" s="10"/>
      <c r="AN66" s="12"/>
      <c r="AO66" s="1"/>
      <c r="AP66" s="9"/>
      <c r="AQ66" s="13"/>
      <c r="AR66" s="6"/>
      <c r="AS66" s="1"/>
      <c r="AT66" s="196"/>
      <c r="AU66" s="4"/>
      <c r="AV66" s="1"/>
      <c r="AW66" s="1"/>
      <c r="AX66" s="196"/>
      <c r="AY66" s="4"/>
      <c r="AZ66" s="1"/>
      <c r="BA66" s="1"/>
      <c r="BB66" s="196"/>
      <c r="BC66" s="4"/>
      <c r="BD66" s="132">
        <f t="shared" si="3"/>
        <v>0</v>
      </c>
      <c r="BE66" s="132">
        <f t="shared" si="4"/>
        <v>0</v>
      </c>
      <c r="BF66" s="200" t="e">
        <f t="shared" si="5"/>
        <v>#DIV/0!</v>
      </c>
      <c r="BG66" s="186" t="e">
        <f t="shared" si="6"/>
        <v>#DIV/0!</v>
      </c>
      <c r="BH66" s="161">
        <f t="shared" si="7"/>
        <v>0</v>
      </c>
      <c r="BI66" s="106">
        <f t="shared" si="8"/>
        <v>0</v>
      </c>
      <c r="BJ66" s="203" t="e">
        <f t="shared" si="9"/>
        <v>#DIV/0!</v>
      </c>
      <c r="BK66" s="163" t="e">
        <f t="shared" si="10"/>
        <v>#DIV/0!</v>
      </c>
    </row>
    <row r="67" spans="1:63" ht="18.75" customHeight="1" x14ac:dyDescent="0.4">
      <c r="A67" s="392"/>
      <c r="B67" s="2" t="s">
        <v>109</v>
      </c>
      <c r="C67" s="179" t="s">
        <v>110</v>
      </c>
      <c r="D67" s="215">
        <v>0</v>
      </c>
      <c r="E67" s="215">
        <v>0</v>
      </c>
      <c r="F67" s="9" t="e">
        <v>#DIV/0!</v>
      </c>
      <c r="G67" s="4" t="e">
        <v>#DIV/0!</v>
      </c>
      <c r="H67" s="1"/>
      <c r="I67" s="1"/>
      <c r="J67" s="35"/>
      <c r="K67" s="23"/>
      <c r="L67" s="7"/>
      <c r="M67" s="5"/>
      <c r="N67" s="35"/>
      <c r="O67" s="23"/>
      <c r="P67" s="1"/>
      <c r="Q67" s="1"/>
      <c r="R67" s="35"/>
      <c r="S67" s="23"/>
      <c r="T67" s="1"/>
      <c r="U67" s="1"/>
      <c r="V67" s="35"/>
      <c r="W67" s="23"/>
      <c r="X67" s="1"/>
      <c r="Y67" s="1"/>
      <c r="Z67" s="35"/>
      <c r="AA67" s="23"/>
      <c r="AB67" s="60">
        <f t="shared" si="11"/>
        <v>0</v>
      </c>
      <c r="AC67" s="60">
        <f t="shared" si="0"/>
        <v>0</v>
      </c>
      <c r="AD67" s="61" t="e">
        <f t="shared" si="1"/>
        <v>#DIV/0!</v>
      </c>
      <c r="AE67" s="60" t="e">
        <f t="shared" si="2"/>
        <v>#DIV/0!</v>
      </c>
      <c r="AF67" s="1"/>
      <c r="AG67" s="1"/>
      <c r="AH67" s="17"/>
      <c r="AI67" s="23"/>
      <c r="AJ67" s="1"/>
      <c r="AK67" s="1"/>
      <c r="AL67" s="17"/>
      <c r="AM67" s="10"/>
      <c r="AN67" s="12"/>
      <c r="AO67" s="1"/>
      <c r="AP67" s="9"/>
      <c r="AQ67" s="13"/>
      <c r="AR67" s="6"/>
      <c r="AS67" s="1"/>
      <c r="AT67" s="196"/>
      <c r="AU67" s="4"/>
      <c r="AV67" s="1"/>
      <c r="AW67" s="1"/>
      <c r="AX67" s="196"/>
      <c r="AY67" s="4"/>
      <c r="AZ67" s="1"/>
      <c r="BA67" s="1"/>
      <c r="BB67" s="196"/>
      <c r="BC67" s="4"/>
      <c r="BD67" s="132">
        <f t="shared" si="3"/>
        <v>0</v>
      </c>
      <c r="BE67" s="132">
        <f t="shared" si="4"/>
        <v>0</v>
      </c>
      <c r="BF67" s="200" t="e">
        <f t="shared" si="5"/>
        <v>#DIV/0!</v>
      </c>
      <c r="BG67" s="186" t="e">
        <f t="shared" si="6"/>
        <v>#DIV/0!</v>
      </c>
      <c r="BH67" s="161">
        <f t="shared" si="7"/>
        <v>0</v>
      </c>
      <c r="BI67" s="106">
        <f t="shared" si="8"/>
        <v>0</v>
      </c>
      <c r="BJ67" s="203" t="e">
        <f t="shared" si="9"/>
        <v>#DIV/0!</v>
      </c>
      <c r="BK67" s="163" t="e">
        <f t="shared" si="10"/>
        <v>#DIV/0!</v>
      </c>
    </row>
    <row r="68" spans="1:63" ht="18.75" customHeight="1" x14ac:dyDescent="0.4">
      <c r="A68" s="392"/>
      <c r="B68" s="1" t="s">
        <v>111</v>
      </c>
      <c r="C68" s="179" t="s">
        <v>112</v>
      </c>
      <c r="D68" s="1">
        <v>0</v>
      </c>
      <c r="E68" s="1">
        <v>0</v>
      </c>
      <c r="F68" s="9" t="e">
        <v>#DIV/0!</v>
      </c>
      <c r="G68" s="4" t="e">
        <v>#DIV/0!</v>
      </c>
      <c r="H68" s="1"/>
      <c r="I68" s="1"/>
      <c r="J68" s="35"/>
      <c r="K68" s="23"/>
      <c r="L68" s="7"/>
      <c r="M68" s="5"/>
      <c r="N68" s="35"/>
      <c r="O68" s="23"/>
      <c r="P68" s="1"/>
      <c r="Q68" s="1"/>
      <c r="R68" s="35"/>
      <c r="S68" s="23"/>
      <c r="T68" s="1"/>
      <c r="U68" s="1"/>
      <c r="V68" s="35"/>
      <c r="W68" s="23"/>
      <c r="X68" s="1"/>
      <c r="Y68" s="1"/>
      <c r="Z68" s="35"/>
      <c r="AA68" s="23"/>
      <c r="AB68" s="60">
        <f t="shared" si="11"/>
        <v>0</v>
      </c>
      <c r="AC68" s="60">
        <f t="shared" si="0"/>
        <v>0</v>
      </c>
      <c r="AD68" s="61" t="e">
        <f t="shared" si="1"/>
        <v>#DIV/0!</v>
      </c>
      <c r="AE68" s="60" t="e">
        <f t="shared" si="2"/>
        <v>#DIV/0!</v>
      </c>
      <c r="AF68" s="1"/>
      <c r="AG68" s="1"/>
      <c r="AH68" s="17"/>
      <c r="AI68" s="23"/>
      <c r="AJ68" s="1"/>
      <c r="AK68" s="1"/>
      <c r="AL68" s="17"/>
      <c r="AM68" s="10"/>
      <c r="AN68" s="12"/>
      <c r="AO68" s="1"/>
      <c r="AP68" s="9"/>
      <c r="AQ68" s="13"/>
      <c r="AR68" s="6"/>
      <c r="AS68" s="1"/>
      <c r="AT68" s="196"/>
      <c r="AU68" s="4"/>
      <c r="AV68" s="1"/>
      <c r="AW68" s="1"/>
      <c r="AX68" s="196"/>
      <c r="AY68" s="4"/>
      <c r="AZ68" s="1"/>
      <c r="BA68" s="1"/>
      <c r="BB68" s="196"/>
      <c r="BC68" s="4"/>
      <c r="BD68" s="132">
        <f t="shared" si="3"/>
        <v>0</v>
      </c>
      <c r="BE68" s="132">
        <f t="shared" si="4"/>
        <v>0</v>
      </c>
      <c r="BF68" s="200" t="e">
        <f t="shared" si="5"/>
        <v>#DIV/0!</v>
      </c>
      <c r="BG68" s="186" t="e">
        <f t="shared" si="6"/>
        <v>#DIV/0!</v>
      </c>
      <c r="BH68" s="161">
        <f t="shared" si="7"/>
        <v>0</v>
      </c>
      <c r="BI68" s="106">
        <f t="shared" si="8"/>
        <v>0</v>
      </c>
      <c r="BJ68" s="203" t="e">
        <f t="shared" si="9"/>
        <v>#DIV/0!</v>
      </c>
      <c r="BK68" s="163" t="e">
        <f t="shared" si="10"/>
        <v>#DIV/0!</v>
      </c>
    </row>
    <row r="69" spans="1:63" ht="19.5" customHeight="1" x14ac:dyDescent="0.4">
      <c r="A69" s="392"/>
      <c r="B69" s="2" t="s">
        <v>113</v>
      </c>
      <c r="C69" s="179" t="s">
        <v>114</v>
      </c>
      <c r="D69" s="1">
        <v>0</v>
      </c>
      <c r="E69" s="1">
        <v>0</v>
      </c>
      <c r="F69" s="9" t="e">
        <v>#DIV/0!</v>
      </c>
      <c r="G69" s="4" t="e">
        <v>#DIV/0!</v>
      </c>
      <c r="H69" s="1"/>
      <c r="I69" s="1"/>
      <c r="J69" s="35"/>
      <c r="K69" s="23"/>
      <c r="L69" s="7"/>
      <c r="M69" s="5"/>
      <c r="N69" s="35"/>
      <c r="O69" s="23"/>
      <c r="P69" s="1"/>
      <c r="Q69" s="1"/>
      <c r="R69" s="35"/>
      <c r="S69" s="23"/>
      <c r="T69" s="1"/>
      <c r="U69" s="1"/>
      <c r="V69" s="35"/>
      <c r="W69" s="23"/>
      <c r="X69" s="1"/>
      <c r="Y69" s="1"/>
      <c r="Z69" s="35"/>
      <c r="AA69" s="23"/>
      <c r="AB69" s="60">
        <f t="shared" si="11"/>
        <v>0</v>
      </c>
      <c r="AC69" s="60">
        <f t="shared" si="0"/>
        <v>0</v>
      </c>
      <c r="AD69" s="61" t="e">
        <f t="shared" si="1"/>
        <v>#DIV/0!</v>
      </c>
      <c r="AE69" s="60" t="e">
        <f t="shared" si="2"/>
        <v>#DIV/0!</v>
      </c>
      <c r="AF69" s="1"/>
      <c r="AG69" s="1"/>
      <c r="AH69" s="17"/>
      <c r="AI69" s="23"/>
      <c r="AJ69" s="1"/>
      <c r="AK69" s="1"/>
      <c r="AL69" s="17"/>
      <c r="AM69" s="10"/>
      <c r="AN69" s="12"/>
      <c r="AO69" s="1"/>
      <c r="AP69" s="9"/>
      <c r="AQ69" s="13"/>
      <c r="AR69" s="6"/>
      <c r="AS69" s="1"/>
      <c r="AT69" s="196"/>
      <c r="AU69" s="4"/>
      <c r="AV69" s="1"/>
      <c r="AW69" s="1"/>
      <c r="AX69" s="196"/>
      <c r="AY69" s="4"/>
      <c r="AZ69" s="1"/>
      <c r="BA69" s="1"/>
      <c r="BB69" s="196"/>
      <c r="BC69" s="4"/>
      <c r="BD69" s="132">
        <f t="shared" si="3"/>
        <v>0</v>
      </c>
      <c r="BE69" s="132">
        <f t="shared" si="4"/>
        <v>0</v>
      </c>
      <c r="BF69" s="200" t="e">
        <f t="shared" si="5"/>
        <v>#DIV/0!</v>
      </c>
      <c r="BG69" s="186" t="e">
        <f t="shared" si="6"/>
        <v>#DIV/0!</v>
      </c>
      <c r="BH69" s="161">
        <f t="shared" si="7"/>
        <v>0</v>
      </c>
      <c r="BI69" s="106">
        <f t="shared" si="8"/>
        <v>0</v>
      </c>
      <c r="BJ69" s="203" t="e">
        <f t="shared" si="9"/>
        <v>#DIV/0!</v>
      </c>
      <c r="BK69" s="163" t="e">
        <f t="shared" si="10"/>
        <v>#DIV/0!</v>
      </c>
    </row>
    <row r="70" spans="1:63" x14ac:dyDescent="0.4">
      <c r="A70" s="392"/>
      <c r="B70" s="2" t="s">
        <v>115</v>
      </c>
      <c r="C70" s="179" t="s">
        <v>116</v>
      </c>
      <c r="D70" s="215">
        <v>0</v>
      </c>
      <c r="E70" s="215">
        <v>0</v>
      </c>
      <c r="F70" s="9" t="e">
        <v>#DIV/0!</v>
      </c>
      <c r="G70" s="4" t="e">
        <v>#DIV/0!</v>
      </c>
      <c r="H70" s="1"/>
      <c r="I70" s="1"/>
      <c r="J70" s="35"/>
      <c r="K70" s="23"/>
      <c r="L70" s="1"/>
      <c r="M70" s="1"/>
      <c r="N70" s="35"/>
      <c r="O70" s="23"/>
      <c r="P70" s="1"/>
      <c r="Q70" s="1"/>
      <c r="R70" s="35"/>
      <c r="S70" s="23"/>
      <c r="T70" s="1"/>
      <c r="U70" s="1"/>
      <c r="V70" s="35"/>
      <c r="W70" s="23"/>
      <c r="X70" s="1"/>
      <c r="Y70" s="1"/>
      <c r="Z70" s="35"/>
      <c r="AA70" s="23"/>
      <c r="AB70" s="60">
        <f t="shared" si="11"/>
        <v>0</v>
      </c>
      <c r="AC70" s="60">
        <f t="shared" si="0"/>
        <v>0</v>
      </c>
      <c r="AD70" s="61" t="e">
        <f t="shared" si="1"/>
        <v>#DIV/0!</v>
      </c>
      <c r="AE70" s="60" t="e">
        <f t="shared" si="2"/>
        <v>#DIV/0!</v>
      </c>
      <c r="AF70" s="1"/>
      <c r="AG70" s="1"/>
      <c r="AH70" s="17"/>
      <c r="AI70" s="23"/>
      <c r="AJ70" s="1"/>
      <c r="AK70" s="1"/>
      <c r="AL70" s="17"/>
      <c r="AM70" s="10"/>
      <c r="AN70" s="12"/>
      <c r="AO70" s="1"/>
      <c r="AP70" s="9"/>
      <c r="AQ70" s="13"/>
      <c r="AR70" s="6"/>
      <c r="AS70" s="1"/>
      <c r="AT70" s="196"/>
      <c r="AU70" s="4"/>
      <c r="AV70" s="1"/>
      <c r="AW70" s="1"/>
      <c r="AX70" s="196"/>
      <c r="AY70" s="4"/>
      <c r="AZ70" s="1"/>
      <c r="BA70" s="1"/>
      <c r="BB70" s="196"/>
      <c r="BC70" s="4"/>
      <c r="BD70" s="132">
        <f t="shared" si="3"/>
        <v>0</v>
      </c>
      <c r="BE70" s="132">
        <f t="shared" si="4"/>
        <v>0</v>
      </c>
      <c r="BF70" s="200" t="e">
        <f t="shared" si="5"/>
        <v>#DIV/0!</v>
      </c>
      <c r="BG70" s="186" t="e">
        <f t="shared" si="6"/>
        <v>#DIV/0!</v>
      </c>
      <c r="BH70" s="161">
        <f t="shared" si="7"/>
        <v>0</v>
      </c>
      <c r="BI70" s="106">
        <f t="shared" si="8"/>
        <v>0</v>
      </c>
      <c r="BJ70" s="203" t="e">
        <f t="shared" si="9"/>
        <v>#DIV/0!</v>
      </c>
      <c r="BK70" s="163" t="e">
        <f t="shared" si="10"/>
        <v>#DIV/0!</v>
      </c>
    </row>
    <row r="71" spans="1:63" ht="19.5" thickBot="1" x14ac:dyDescent="0.45">
      <c r="A71" s="392"/>
      <c r="B71" s="2" t="s">
        <v>191</v>
      </c>
      <c r="C71" s="179" t="s">
        <v>192</v>
      </c>
      <c r="D71" s="215">
        <v>0</v>
      </c>
      <c r="E71" s="215">
        <v>0</v>
      </c>
      <c r="F71" s="9" t="e">
        <v>#DIV/0!</v>
      </c>
      <c r="G71" s="4" t="e">
        <v>#DIV/0!</v>
      </c>
      <c r="H71" s="1"/>
      <c r="I71" s="1"/>
      <c r="J71" s="35"/>
      <c r="K71" s="23"/>
      <c r="L71" s="1"/>
      <c r="M71" s="1"/>
      <c r="N71" s="35"/>
      <c r="O71" s="23"/>
      <c r="P71" s="1"/>
      <c r="Q71" s="1"/>
      <c r="R71" s="35"/>
      <c r="S71" s="23"/>
      <c r="T71" s="1"/>
      <c r="U71" s="1"/>
      <c r="V71" s="35"/>
      <c r="W71" s="23"/>
      <c r="X71" s="1"/>
      <c r="Y71" s="1"/>
      <c r="Z71" s="35"/>
      <c r="AA71" s="23"/>
      <c r="AB71" s="60">
        <f t="shared" si="11"/>
        <v>0</v>
      </c>
      <c r="AC71" s="60">
        <f t="shared" si="0"/>
        <v>0</v>
      </c>
      <c r="AD71" s="61" t="e">
        <f t="shared" si="1"/>
        <v>#DIV/0!</v>
      </c>
      <c r="AE71" s="60" t="e">
        <f t="shared" si="2"/>
        <v>#DIV/0!</v>
      </c>
      <c r="AF71" s="1"/>
      <c r="AG71" s="1"/>
      <c r="AH71" s="17"/>
      <c r="AI71" s="23"/>
      <c r="AJ71" s="1"/>
      <c r="AK71" s="1"/>
      <c r="AL71" s="17"/>
      <c r="AM71" s="10"/>
      <c r="AN71" s="12"/>
      <c r="AO71" s="1"/>
      <c r="AP71" s="9"/>
      <c r="AQ71" s="13"/>
      <c r="AR71" s="6"/>
      <c r="AS71" s="1"/>
      <c r="AT71" s="196"/>
      <c r="AU71" s="4"/>
      <c r="AV71" s="1"/>
      <c r="AW71" s="1"/>
      <c r="AX71" s="196"/>
      <c r="AY71" s="4"/>
      <c r="AZ71" s="1"/>
      <c r="BA71" s="1"/>
      <c r="BB71" s="196"/>
      <c r="BC71" s="4"/>
      <c r="BD71" s="132">
        <f t="shared" si="3"/>
        <v>0</v>
      </c>
      <c r="BE71" s="132">
        <f t="shared" si="4"/>
        <v>0</v>
      </c>
      <c r="BF71" s="200" t="e">
        <f t="shared" si="5"/>
        <v>#DIV/0!</v>
      </c>
      <c r="BG71" s="186" t="e">
        <f t="shared" si="6"/>
        <v>#DIV/0!</v>
      </c>
      <c r="BH71" s="161">
        <f t="shared" si="7"/>
        <v>0</v>
      </c>
      <c r="BI71" s="106">
        <f t="shared" si="8"/>
        <v>0</v>
      </c>
      <c r="BJ71" s="203" t="e">
        <f t="shared" si="9"/>
        <v>#DIV/0!</v>
      </c>
      <c r="BK71" s="163" t="e">
        <f t="shared" si="10"/>
        <v>#DIV/0!</v>
      </c>
    </row>
    <row r="72" spans="1:63" x14ac:dyDescent="0.4">
      <c r="A72" s="385" t="s">
        <v>117</v>
      </c>
      <c r="B72" s="150" t="s">
        <v>118</v>
      </c>
      <c r="C72" s="227" t="s">
        <v>119</v>
      </c>
      <c r="D72" s="1">
        <v>0</v>
      </c>
      <c r="E72" s="1">
        <v>0</v>
      </c>
      <c r="F72" s="9" t="e">
        <v>#DIV/0!</v>
      </c>
      <c r="G72" s="4" t="e">
        <v>#DIV/0!</v>
      </c>
      <c r="H72" s="1"/>
      <c r="I72" s="1"/>
      <c r="J72" s="35"/>
      <c r="K72" s="23"/>
      <c r="L72" s="1"/>
      <c r="M72" s="1"/>
      <c r="N72" s="35"/>
      <c r="O72" s="23"/>
      <c r="P72" s="1"/>
      <c r="Q72" s="1"/>
      <c r="R72" s="35"/>
      <c r="S72" s="23"/>
      <c r="T72" s="1"/>
      <c r="U72" s="1"/>
      <c r="V72" s="35"/>
      <c r="W72" s="23"/>
      <c r="X72" s="1"/>
      <c r="Y72" s="1"/>
      <c r="Z72" s="35"/>
      <c r="AA72" s="23"/>
      <c r="AB72" s="60">
        <f t="shared" si="11"/>
        <v>0</v>
      </c>
      <c r="AC72" s="60">
        <f t="shared" si="0"/>
        <v>0</v>
      </c>
      <c r="AD72" s="61" t="e">
        <f t="shared" si="1"/>
        <v>#DIV/0!</v>
      </c>
      <c r="AE72" s="60" t="e">
        <f t="shared" si="2"/>
        <v>#DIV/0!</v>
      </c>
      <c r="AF72" s="1"/>
      <c r="AG72" s="1"/>
      <c r="AH72" s="17"/>
      <c r="AI72" s="23"/>
      <c r="AJ72" s="1"/>
      <c r="AK72" s="1"/>
      <c r="AL72" s="17"/>
      <c r="AM72" s="10"/>
      <c r="AN72" s="12"/>
      <c r="AO72" s="1"/>
      <c r="AP72" s="9"/>
      <c r="AQ72" s="13"/>
      <c r="AR72" s="6"/>
      <c r="AS72" s="1"/>
      <c r="AT72" s="196"/>
      <c r="AU72" s="4"/>
      <c r="AV72" s="1"/>
      <c r="AW72" s="1"/>
      <c r="AX72" s="196"/>
      <c r="AY72" s="4"/>
      <c r="AZ72" s="1"/>
      <c r="BA72" s="1"/>
      <c r="BB72" s="196"/>
      <c r="BC72" s="4"/>
      <c r="BD72" s="132">
        <f t="shared" si="3"/>
        <v>0</v>
      </c>
      <c r="BE72" s="132">
        <f t="shared" si="4"/>
        <v>0</v>
      </c>
      <c r="BF72" s="200" t="e">
        <f t="shared" si="5"/>
        <v>#DIV/0!</v>
      </c>
      <c r="BG72" s="186" t="e">
        <f t="shared" si="6"/>
        <v>#DIV/0!</v>
      </c>
      <c r="BH72" s="161">
        <f t="shared" si="7"/>
        <v>0</v>
      </c>
      <c r="BI72" s="106">
        <f t="shared" si="8"/>
        <v>0</v>
      </c>
      <c r="BJ72" s="203" t="e">
        <f t="shared" si="9"/>
        <v>#DIV/0!</v>
      </c>
      <c r="BK72" s="163" t="e">
        <f t="shared" si="10"/>
        <v>#DIV/0!</v>
      </c>
    </row>
    <row r="73" spans="1:63" x14ac:dyDescent="0.4">
      <c r="A73" s="386"/>
      <c r="B73" s="2" t="s">
        <v>120</v>
      </c>
      <c r="C73" s="179" t="s">
        <v>121</v>
      </c>
      <c r="D73" s="1">
        <v>0</v>
      </c>
      <c r="E73" s="1">
        <v>2</v>
      </c>
      <c r="F73" s="9">
        <v>0</v>
      </c>
      <c r="G73" s="4" t="s">
        <v>239</v>
      </c>
      <c r="H73" s="1"/>
      <c r="I73" s="1"/>
      <c r="J73" s="35"/>
      <c r="K73" s="23"/>
      <c r="L73" s="1"/>
      <c r="M73" s="1"/>
      <c r="N73" s="35"/>
      <c r="O73" s="23"/>
      <c r="P73" s="1"/>
      <c r="Q73" s="1"/>
      <c r="R73" s="35"/>
      <c r="S73" s="23"/>
      <c r="T73" s="1"/>
      <c r="U73" s="1"/>
      <c r="V73" s="35"/>
      <c r="W73" s="23"/>
      <c r="X73" s="1"/>
      <c r="Y73" s="1"/>
      <c r="Z73" s="35"/>
      <c r="AA73" s="23"/>
      <c r="AB73" s="60">
        <f t="shared" ref="AB73:AB92" si="60">D73+H73+L73+P73+T73+X73</f>
        <v>0</v>
      </c>
      <c r="AC73" s="60">
        <f t="shared" ref="AC73:AC92" si="61">E73+I73+M73+Q73+U73+Y73</f>
        <v>2</v>
      </c>
      <c r="AD73" s="61">
        <f t="shared" ref="AD73:AD92" si="62">AB73/AC73</f>
        <v>0</v>
      </c>
      <c r="AE73" s="60" t="str">
        <f t="shared" ref="AE73:AE92" si="63">IF(AD73&gt;=0.5,"達成！","　")</f>
        <v>　</v>
      </c>
      <c r="AF73" s="1"/>
      <c r="AG73" s="1"/>
      <c r="AH73" s="17"/>
      <c r="AI73" s="23"/>
      <c r="AJ73" s="1"/>
      <c r="AK73" s="1"/>
      <c r="AL73" s="17"/>
      <c r="AM73" s="10"/>
      <c r="AN73" s="12"/>
      <c r="AO73" s="1"/>
      <c r="AP73" s="9"/>
      <c r="AQ73" s="13"/>
      <c r="AR73" s="6"/>
      <c r="AS73" s="1"/>
      <c r="AT73" s="196"/>
      <c r="AU73" s="4"/>
      <c r="AV73" s="1"/>
      <c r="AW73" s="1"/>
      <c r="AX73" s="196"/>
      <c r="AY73" s="4"/>
      <c r="AZ73" s="1"/>
      <c r="BA73" s="1"/>
      <c r="BB73" s="196"/>
      <c r="BC73" s="4"/>
      <c r="BD73" s="132">
        <f t="shared" ref="BD73:BD92" si="64">AF73+AJ73+AN73+AR73+AV73+AZ73</f>
        <v>0</v>
      </c>
      <c r="BE73" s="132">
        <f t="shared" ref="BE73:BE92" si="65">AG73+AK73+AO73+AS73+AW73+BA73</f>
        <v>0</v>
      </c>
      <c r="BF73" s="200" t="e">
        <f t="shared" ref="BF73:BF92" si="66">BD73/BE73</f>
        <v>#DIV/0!</v>
      </c>
      <c r="BG73" s="186" t="e">
        <f t="shared" ref="BG73:BG92" si="67">IF(BF73&gt;=0.5,"達成！","　")</f>
        <v>#DIV/0!</v>
      </c>
      <c r="BH73" s="161">
        <f t="shared" ref="BH73:BH92" si="68">AB73+BD73</f>
        <v>0</v>
      </c>
      <c r="BI73" s="106">
        <f t="shared" ref="BI73:BI92" si="69">AC73+BE73</f>
        <v>2</v>
      </c>
      <c r="BJ73" s="203">
        <f t="shared" ref="BJ73:BJ92" si="70">BH73/BI73</f>
        <v>0</v>
      </c>
      <c r="BK73" s="163" t="str">
        <f t="shared" ref="BK73:BK92" si="71">IF(BJ73&gt;=0.5,"達成！","　")</f>
        <v>　</v>
      </c>
    </row>
    <row r="74" spans="1:63" ht="19.5" thickBot="1" x14ac:dyDescent="0.45">
      <c r="A74" s="387"/>
      <c r="B74" s="151" t="s">
        <v>122</v>
      </c>
      <c r="C74" s="226" t="s">
        <v>123</v>
      </c>
      <c r="D74" s="1">
        <v>0</v>
      </c>
      <c r="E74" s="1">
        <v>5</v>
      </c>
      <c r="F74" s="9">
        <v>0</v>
      </c>
      <c r="G74" s="4" t="s">
        <v>239</v>
      </c>
      <c r="H74" s="1"/>
      <c r="I74" s="1"/>
      <c r="J74" s="35"/>
      <c r="K74" s="23"/>
      <c r="L74" s="1"/>
      <c r="M74" s="1"/>
      <c r="N74" s="35"/>
      <c r="O74" s="23"/>
      <c r="P74" s="1"/>
      <c r="Q74" s="1"/>
      <c r="R74" s="35"/>
      <c r="S74" s="23"/>
      <c r="T74" s="1"/>
      <c r="U74" s="1"/>
      <c r="V74" s="35"/>
      <c r="W74" s="23"/>
      <c r="X74" s="1"/>
      <c r="Y74" s="1"/>
      <c r="Z74" s="35"/>
      <c r="AA74" s="23"/>
      <c r="AB74" s="60">
        <f t="shared" si="60"/>
        <v>0</v>
      </c>
      <c r="AC74" s="60">
        <f t="shared" si="61"/>
        <v>5</v>
      </c>
      <c r="AD74" s="61">
        <f t="shared" si="62"/>
        <v>0</v>
      </c>
      <c r="AE74" s="60" t="str">
        <f t="shared" si="63"/>
        <v>　</v>
      </c>
      <c r="AF74" s="1"/>
      <c r="AG74" s="1"/>
      <c r="AH74" s="17"/>
      <c r="AI74" s="23"/>
      <c r="AJ74" s="1"/>
      <c r="AK74" s="1"/>
      <c r="AL74" s="17"/>
      <c r="AM74" s="10"/>
      <c r="AN74" s="12"/>
      <c r="AO74" s="1"/>
      <c r="AP74" s="9"/>
      <c r="AQ74" s="13"/>
      <c r="AR74" s="6"/>
      <c r="AS74" s="1"/>
      <c r="AT74" s="196"/>
      <c r="AU74" s="4"/>
      <c r="AV74" s="1"/>
      <c r="AW74" s="1"/>
      <c r="AX74" s="196"/>
      <c r="AY74" s="4"/>
      <c r="AZ74" s="1"/>
      <c r="BA74" s="1"/>
      <c r="BB74" s="196"/>
      <c r="BC74" s="4"/>
      <c r="BD74" s="132">
        <f t="shared" si="64"/>
        <v>0</v>
      </c>
      <c r="BE74" s="132">
        <f t="shared" si="65"/>
        <v>0</v>
      </c>
      <c r="BF74" s="200" t="e">
        <f t="shared" si="66"/>
        <v>#DIV/0!</v>
      </c>
      <c r="BG74" s="186" t="e">
        <f t="shared" si="67"/>
        <v>#DIV/0!</v>
      </c>
      <c r="BH74" s="161">
        <f t="shared" si="68"/>
        <v>0</v>
      </c>
      <c r="BI74" s="106">
        <f t="shared" si="69"/>
        <v>5</v>
      </c>
      <c r="BJ74" s="203">
        <f t="shared" si="70"/>
        <v>0</v>
      </c>
      <c r="BK74" s="163" t="str">
        <f t="shared" si="71"/>
        <v>　</v>
      </c>
    </row>
    <row r="75" spans="1:63" x14ac:dyDescent="0.4">
      <c r="A75" s="393" t="s">
        <v>48</v>
      </c>
      <c r="B75" s="217" t="s">
        <v>59</v>
      </c>
      <c r="C75" s="179" t="s">
        <v>196</v>
      </c>
      <c r="D75" s="215">
        <v>0</v>
      </c>
      <c r="E75" s="215">
        <v>0</v>
      </c>
      <c r="F75" s="9" t="e">
        <v>#DIV/0!</v>
      </c>
      <c r="G75" s="4" t="e">
        <v>#DIV/0!</v>
      </c>
      <c r="H75" s="1"/>
      <c r="I75" s="1"/>
      <c r="J75" s="35"/>
      <c r="K75" s="23"/>
      <c r="L75" s="1"/>
      <c r="M75" s="1"/>
      <c r="N75" s="35"/>
      <c r="O75" s="23"/>
      <c r="P75" s="1"/>
      <c r="Q75" s="1"/>
      <c r="R75" s="35"/>
      <c r="S75" s="23"/>
      <c r="T75" s="1"/>
      <c r="U75" s="1"/>
      <c r="V75" s="35"/>
      <c r="W75" s="23"/>
      <c r="X75" s="1"/>
      <c r="Y75" s="1"/>
      <c r="Z75" s="35"/>
      <c r="AA75" s="23"/>
      <c r="AB75" s="60">
        <f t="shared" si="60"/>
        <v>0</v>
      </c>
      <c r="AC75" s="60">
        <f t="shared" si="61"/>
        <v>0</v>
      </c>
      <c r="AD75" s="61" t="e">
        <f t="shared" si="62"/>
        <v>#DIV/0!</v>
      </c>
      <c r="AE75" s="60" t="e">
        <f t="shared" si="63"/>
        <v>#DIV/0!</v>
      </c>
      <c r="AF75" s="1"/>
      <c r="AG75" s="1"/>
      <c r="AH75" s="17"/>
      <c r="AI75" s="23"/>
      <c r="AJ75" s="1"/>
      <c r="AK75" s="1"/>
      <c r="AL75" s="17"/>
      <c r="AM75" s="10"/>
      <c r="AN75" s="12"/>
      <c r="AO75" s="1"/>
      <c r="AP75" s="9"/>
      <c r="AQ75" s="13"/>
      <c r="AR75" s="6"/>
      <c r="AS75" s="1"/>
      <c r="AT75" s="196"/>
      <c r="AU75" s="4"/>
      <c r="AV75" s="1"/>
      <c r="AW75" s="1"/>
      <c r="AX75" s="196"/>
      <c r="AY75" s="4"/>
      <c r="AZ75" s="1"/>
      <c r="BA75" s="1"/>
      <c r="BB75" s="196"/>
      <c r="BC75" s="4"/>
      <c r="BD75" s="132">
        <f t="shared" si="64"/>
        <v>0</v>
      </c>
      <c r="BE75" s="132">
        <f t="shared" si="65"/>
        <v>0</v>
      </c>
      <c r="BF75" s="200" t="e">
        <f t="shared" si="66"/>
        <v>#DIV/0!</v>
      </c>
      <c r="BG75" s="186" t="e">
        <f t="shared" si="67"/>
        <v>#DIV/0!</v>
      </c>
      <c r="BH75" s="161">
        <f t="shared" si="68"/>
        <v>0</v>
      </c>
      <c r="BI75" s="106">
        <f t="shared" si="69"/>
        <v>0</v>
      </c>
      <c r="BJ75" s="203" t="e">
        <f t="shared" si="70"/>
        <v>#DIV/0!</v>
      </c>
      <c r="BK75" s="163" t="e">
        <f t="shared" si="71"/>
        <v>#DIV/0!</v>
      </c>
    </row>
    <row r="76" spans="1:63" x14ac:dyDescent="0.4">
      <c r="A76" s="394"/>
      <c r="B76" s="6" t="s">
        <v>34</v>
      </c>
      <c r="C76" s="179" t="s">
        <v>197</v>
      </c>
      <c r="D76" s="215">
        <v>0</v>
      </c>
      <c r="E76" s="215">
        <v>0</v>
      </c>
      <c r="F76" s="9" t="e">
        <v>#DIV/0!</v>
      </c>
      <c r="G76" s="4" t="e">
        <v>#DIV/0!</v>
      </c>
      <c r="H76" s="1"/>
      <c r="I76" s="1"/>
      <c r="J76" s="35"/>
      <c r="K76" s="23"/>
      <c r="L76" s="1"/>
      <c r="M76" s="1"/>
      <c r="N76" s="35"/>
      <c r="O76" s="23"/>
      <c r="P76" s="1"/>
      <c r="Q76" s="1"/>
      <c r="R76" s="35"/>
      <c r="S76" s="23"/>
      <c r="T76" s="1"/>
      <c r="U76" s="1"/>
      <c r="V76" s="35"/>
      <c r="W76" s="23"/>
      <c r="X76" s="1"/>
      <c r="Y76" s="1"/>
      <c r="Z76" s="35"/>
      <c r="AA76" s="23"/>
      <c r="AB76" s="60">
        <f t="shared" si="60"/>
        <v>0</v>
      </c>
      <c r="AC76" s="60">
        <f t="shared" si="61"/>
        <v>0</v>
      </c>
      <c r="AD76" s="61" t="e">
        <f t="shared" si="62"/>
        <v>#DIV/0!</v>
      </c>
      <c r="AE76" s="60" t="e">
        <f t="shared" si="63"/>
        <v>#DIV/0!</v>
      </c>
      <c r="AF76" s="1"/>
      <c r="AG76" s="1"/>
      <c r="AH76" s="17"/>
      <c r="AI76" s="23"/>
      <c r="AJ76" s="1"/>
      <c r="AK76" s="1"/>
      <c r="AL76" s="17"/>
      <c r="AM76" s="10"/>
      <c r="AN76" s="12"/>
      <c r="AO76" s="1"/>
      <c r="AP76" s="9"/>
      <c r="AQ76" s="13"/>
      <c r="AR76" s="6"/>
      <c r="AS76" s="1"/>
      <c r="AT76" s="196"/>
      <c r="AU76" s="4"/>
      <c r="AV76" s="1"/>
      <c r="AW76" s="1"/>
      <c r="AX76" s="196"/>
      <c r="AY76" s="4"/>
      <c r="AZ76" s="1"/>
      <c r="BA76" s="1"/>
      <c r="BB76" s="196"/>
      <c r="BC76" s="4"/>
      <c r="BD76" s="132">
        <f t="shared" si="64"/>
        <v>0</v>
      </c>
      <c r="BE76" s="132">
        <f t="shared" si="65"/>
        <v>0</v>
      </c>
      <c r="BF76" s="200" t="e">
        <f t="shared" si="66"/>
        <v>#DIV/0!</v>
      </c>
      <c r="BG76" s="186" t="e">
        <f t="shared" si="67"/>
        <v>#DIV/0!</v>
      </c>
      <c r="BH76" s="161">
        <f t="shared" si="68"/>
        <v>0</v>
      </c>
      <c r="BI76" s="106">
        <f t="shared" si="69"/>
        <v>0</v>
      </c>
      <c r="BJ76" s="203" t="e">
        <f t="shared" si="70"/>
        <v>#DIV/0!</v>
      </c>
      <c r="BK76" s="163" t="e">
        <f t="shared" si="71"/>
        <v>#DIV/0!</v>
      </c>
    </row>
    <row r="77" spans="1:63" x14ac:dyDescent="0.4">
      <c r="A77" s="394"/>
      <c r="B77" s="6" t="s">
        <v>40</v>
      </c>
      <c r="C77" s="179" t="s">
        <v>198</v>
      </c>
      <c r="D77" s="215">
        <v>0</v>
      </c>
      <c r="E77" s="215">
        <v>0</v>
      </c>
      <c r="F77" s="9" t="e">
        <v>#DIV/0!</v>
      </c>
      <c r="G77" s="4" t="e">
        <v>#DIV/0!</v>
      </c>
      <c r="H77" s="1"/>
      <c r="I77" s="1"/>
      <c r="J77" s="35"/>
      <c r="K77" s="23"/>
      <c r="L77" s="1"/>
      <c r="M77" s="1"/>
      <c r="N77" s="35"/>
      <c r="O77" s="23"/>
      <c r="P77" s="1"/>
      <c r="Q77" s="1"/>
      <c r="R77" s="35"/>
      <c r="S77" s="23"/>
      <c r="T77" s="1"/>
      <c r="U77" s="1"/>
      <c r="V77" s="35"/>
      <c r="W77" s="23"/>
      <c r="X77" s="1"/>
      <c r="Y77" s="1"/>
      <c r="Z77" s="35"/>
      <c r="AA77" s="23"/>
      <c r="AB77" s="60">
        <f t="shared" si="60"/>
        <v>0</v>
      </c>
      <c r="AC77" s="60">
        <f t="shared" si="61"/>
        <v>0</v>
      </c>
      <c r="AD77" s="61" t="e">
        <f t="shared" si="62"/>
        <v>#DIV/0!</v>
      </c>
      <c r="AE77" s="60" t="e">
        <f t="shared" si="63"/>
        <v>#DIV/0!</v>
      </c>
      <c r="AF77" s="1"/>
      <c r="AG77" s="1"/>
      <c r="AH77" s="17"/>
      <c r="AI77" s="23"/>
      <c r="AJ77" s="1"/>
      <c r="AK77" s="1"/>
      <c r="AL77" s="17"/>
      <c r="AM77" s="10"/>
      <c r="AN77" s="12"/>
      <c r="AO77" s="1"/>
      <c r="AP77" s="9"/>
      <c r="AQ77" s="13"/>
      <c r="AR77" s="6"/>
      <c r="AS77" s="1"/>
      <c r="AT77" s="196"/>
      <c r="AU77" s="4"/>
      <c r="AV77" s="1"/>
      <c r="AW77" s="1"/>
      <c r="AX77" s="196"/>
      <c r="AY77" s="4"/>
      <c r="AZ77" s="1"/>
      <c r="BA77" s="1"/>
      <c r="BB77" s="196"/>
      <c r="BC77" s="4"/>
      <c r="BD77" s="132">
        <f t="shared" si="64"/>
        <v>0</v>
      </c>
      <c r="BE77" s="132">
        <f t="shared" si="65"/>
        <v>0</v>
      </c>
      <c r="BF77" s="200" t="e">
        <f t="shared" si="66"/>
        <v>#DIV/0!</v>
      </c>
      <c r="BG77" s="186" t="e">
        <f t="shared" si="67"/>
        <v>#DIV/0!</v>
      </c>
      <c r="BH77" s="161">
        <f t="shared" si="68"/>
        <v>0</v>
      </c>
      <c r="BI77" s="106">
        <f t="shared" si="69"/>
        <v>0</v>
      </c>
      <c r="BJ77" s="203" t="e">
        <f t="shared" si="70"/>
        <v>#DIV/0!</v>
      </c>
      <c r="BK77" s="163" t="e">
        <f t="shared" si="71"/>
        <v>#DIV/0!</v>
      </c>
    </row>
    <row r="78" spans="1:63" ht="19.5" thickBot="1" x14ac:dyDescent="0.45">
      <c r="A78" s="395"/>
      <c r="B78" s="6" t="s">
        <v>45</v>
      </c>
      <c r="C78" s="179" t="s">
        <v>199</v>
      </c>
      <c r="D78" s="215">
        <v>0</v>
      </c>
      <c r="E78" s="215">
        <v>0</v>
      </c>
      <c r="F78" s="9" t="e">
        <v>#DIV/0!</v>
      </c>
      <c r="G78" s="4" t="e">
        <v>#DIV/0!</v>
      </c>
      <c r="H78" s="1"/>
      <c r="I78" s="1"/>
      <c r="J78" s="35"/>
      <c r="K78" s="23"/>
      <c r="L78" s="1"/>
      <c r="M78" s="1"/>
      <c r="N78" s="35"/>
      <c r="O78" s="23"/>
      <c r="P78" s="1"/>
      <c r="Q78" s="1"/>
      <c r="R78" s="35"/>
      <c r="S78" s="23"/>
      <c r="T78" s="1"/>
      <c r="U78" s="1"/>
      <c r="V78" s="35"/>
      <c r="W78" s="23"/>
      <c r="X78" s="1"/>
      <c r="Y78" s="1"/>
      <c r="Z78" s="35"/>
      <c r="AA78" s="23"/>
      <c r="AB78" s="60">
        <f t="shared" si="60"/>
        <v>0</v>
      </c>
      <c r="AC78" s="60">
        <f t="shared" si="61"/>
        <v>0</v>
      </c>
      <c r="AD78" s="61" t="e">
        <f t="shared" si="62"/>
        <v>#DIV/0!</v>
      </c>
      <c r="AE78" s="60" t="e">
        <f t="shared" si="63"/>
        <v>#DIV/0!</v>
      </c>
      <c r="AF78" s="1"/>
      <c r="AG78" s="1"/>
      <c r="AH78" s="17"/>
      <c r="AI78" s="23"/>
      <c r="AJ78" s="1"/>
      <c r="AK78" s="1"/>
      <c r="AL78" s="17"/>
      <c r="AM78" s="10"/>
      <c r="AN78" s="12"/>
      <c r="AO78" s="1"/>
      <c r="AP78" s="9"/>
      <c r="AQ78" s="13"/>
      <c r="AR78" s="6"/>
      <c r="AS78" s="1"/>
      <c r="AT78" s="196"/>
      <c r="AU78" s="4"/>
      <c r="AV78" s="1"/>
      <c r="AW78" s="1"/>
      <c r="AX78" s="196"/>
      <c r="AY78" s="4"/>
      <c r="AZ78" s="1"/>
      <c r="BA78" s="1"/>
      <c r="BB78" s="196"/>
      <c r="BC78" s="4"/>
      <c r="BD78" s="132">
        <f t="shared" si="64"/>
        <v>0</v>
      </c>
      <c r="BE78" s="132">
        <f t="shared" si="65"/>
        <v>0</v>
      </c>
      <c r="BF78" s="200" t="e">
        <f t="shared" si="66"/>
        <v>#DIV/0!</v>
      </c>
      <c r="BG78" s="186" t="e">
        <f t="shared" si="67"/>
        <v>#DIV/0!</v>
      </c>
      <c r="BH78" s="161">
        <f t="shared" si="68"/>
        <v>0</v>
      </c>
      <c r="BI78" s="106">
        <f t="shared" si="69"/>
        <v>0</v>
      </c>
      <c r="BJ78" s="203" t="e">
        <f t="shared" si="70"/>
        <v>#DIV/0!</v>
      </c>
      <c r="BK78" s="163" t="e">
        <f t="shared" si="71"/>
        <v>#DIV/0!</v>
      </c>
    </row>
    <row r="79" spans="1:63" x14ac:dyDescent="0.4">
      <c r="A79" s="385" t="s">
        <v>136</v>
      </c>
      <c r="B79" s="126" t="s">
        <v>137</v>
      </c>
      <c r="C79" s="227" t="s">
        <v>138</v>
      </c>
      <c r="D79" s="215">
        <v>2</v>
      </c>
      <c r="E79" s="215">
        <v>2</v>
      </c>
      <c r="F79" s="9">
        <v>1</v>
      </c>
      <c r="G79" s="4" t="s">
        <v>170</v>
      </c>
      <c r="H79" s="1"/>
      <c r="I79" s="1"/>
      <c r="J79" s="35"/>
      <c r="K79" s="23"/>
      <c r="L79" s="1"/>
      <c r="M79" s="1"/>
      <c r="N79" s="35"/>
      <c r="O79" s="23"/>
      <c r="P79" s="1"/>
      <c r="Q79" s="1"/>
      <c r="R79" s="35"/>
      <c r="S79" s="23"/>
      <c r="T79" s="1"/>
      <c r="U79" s="1"/>
      <c r="V79" s="35"/>
      <c r="W79" s="23"/>
      <c r="X79" s="1"/>
      <c r="Y79" s="1"/>
      <c r="Z79" s="35"/>
      <c r="AA79" s="23"/>
      <c r="AB79" s="60">
        <f t="shared" si="60"/>
        <v>2</v>
      </c>
      <c r="AC79" s="60">
        <f t="shared" si="61"/>
        <v>2</v>
      </c>
      <c r="AD79" s="61">
        <f t="shared" si="62"/>
        <v>1</v>
      </c>
      <c r="AE79" s="60" t="str">
        <f t="shared" si="63"/>
        <v>達成！</v>
      </c>
      <c r="AF79" s="1"/>
      <c r="AG79" s="1"/>
      <c r="AH79" s="17"/>
      <c r="AI79" s="23"/>
      <c r="AJ79" s="1"/>
      <c r="AK79" s="1"/>
      <c r="AL79" s="17"/>
      <c r="AM79" s="10"/>
      <c r="AN79" s="12"/>
      <c r="AO79" s="1"/>
      <c r="AP79" s="9"/>
      <c r="AQ79" s="13"/>
      <c r="AR79" s="6"/>
      <c r="AS79" s="1"/>
      <c r="AT79" s="196"/>
      <c r="AU79" s="4"/>
      <c r="AV79" s="1"/>
      <c r="AW79" s="1"/>
      <c r="AX79" s="196"/>
      <c r="AY79" s="4"/>
      <c r="AZ79" s="1"/>
      <c r="BA79" s="1"/>
      <c r="BB79" s="196"/>
      <c r="BC79" s="4"/>
      <c r="BD79" s="132">
        <f t="shared" si="64"/>
        <v>0</v>
      </c>
      <c r="BE79" s="132">
        <f t="shared" si="65"/>
        <v>0</v>
      </c>
      <c r="BF79" s="200" t="e">
        <f t="shared" si="66"/>
        <v>#DIV/0!</v>
      </c>
      <c r="BG79" s="186" t="e">
        <f t="shared" si="67"/>
        <v>#DIV/0!</v>
      </c>
      <c r="BH79" s="161">
        <f t="shared" si="68"/>
        <v>2</v>
      </c>
      <c r="BI79" s="106">
        <f t="shared" si="69"/>
        <v>2</v>
      </c>
      <c r="BJ79" s="203">
        <f t="shared" si="70"/>
        <v>1</v>
      </c>
      <c r="BK79" s="163" t="str">
        <f t="shared" si="71"/>
        <v>達成！</v>
      </c>
    </row>
    <row r="80" spans="1:63" x14ac:dyDescent="0.4">
      <c r="A80" s="386"/>
      <c r="B80" s="1" t="s">
        <v>139</v>
      </c>
      <c r="C80" s="179" t="s">
        <v>140</v>
      </c>
      <c r="D80" s="215">
        <v>5</v>
      </c>
      <c r="E80" s="215">
        <v>7</v>
      </c>
      <c r="F80" s="9">
        <v>0.7142857142857143</v>
      </c>
      <c r="G80" s="4" t="s">
        <v>170</v>
      </c>
      <c r="H80" s="1"/>
      <c r="I80" s="1"/>
      <c r="J80" s="35"/>
      <c r="K80" s="23"/>
      <c r="L80" s="1"/>
      <c r="M80" s="1"/>
      <c r="N80" s="35"/>
      <c r="O80" s="23"/>
      <c r="P80" s="1"/>
      <c r="Q80" s="1"/>
      <c r="R80" s="35"/>
      <c r="S80" s="23"/>
      <c r="T80" s="1"/>
      <c r="U80" s="1"/>
      <c r="V80" s="35"/>
      <c r="W80" s="23"/>
      <c r="X80" s="1"/>
      <c r="Y80" s="1"/>
      <c r="Z80" s="35"/>
      <c r="AA80" s="23"/>
      <c r="AB80" s="60">
        <f t="shared" si="60"/>
        <v>5</v>
      </c>
      <c r="AC80" s="60">
        <f t="shared" si="61"/>
        <v>7</v>
      </c>
      <c r="AD80" s="61">
        <f t="shared" si="62"/>
        <v>0.7142857142857143</v>
      </c>
      <c r="AE80" s="60" t="str">
        <f t="shared" si="63"/>
        <v>達成！</v>
      </c>
      <c r="AF80" s="1"/>
      <c r="AG80" s="1"/>
      <c r="AH80" s="17"/>
      <c r="AI80" s="23"/>
      <c r="AJ80" s="1"/>
      <c r="AK80" s="1"/>
      <c r="AL80" s="17"/>
      <c r="AM80" s="10"/>
      <c r="AN80" s="12"/>
      <c r="AO80" s="1"/>
      <c r="AP80" s="9"/>
      <c r="AQ80" s="13"/>
      <c r="AR80" s="6"/>
      <c r="AS80" s="1"/>
      <c r="AT80" s="196"/>
      <c r="AU80" s="4"/>
      <c r="AV80" s="1"/>
      <c r="AW80" s="1"/>
      <c r="AX80" s="196"/>
      <c r="AY80" s="4"/>
      <c r="AZ80" s="1"/>
      <c r="BA80" s="1"/>
      <c r="BB80" s="196"/>
      <c r="BC80" s="4"/>
      <c r="BD80" s="132">
        <f t="shared" si="64"/>
        <v>0</v>
      </c>
      <c r="BE80" s="132">
        <f t="shared" si="65"/>
        <v>0</v>
      </c>
      <c r="BF80" s="200" t="e">
        <f t="shared" si="66"/>
        <v>#DIV/0!</v>
      </c>
      <c r="BG80" s="186" t="e">
        <f t="shared" si="67"/>
        <v>#DIV/0!</v>
      </c>
      <c r="BH80" s="161">
        <f t="shared" si="68"/>
        <v>5</v>
      </c>
      <c r="BI80" s="106">
        <f t="shared" si="69"/>
        <v>7</v>
      </c>
      <c r="BJ80" s="203">
        <f t="shared" si="70"/>
        <v>0.7142857142857143</v>
      </c>
      <c r="BK80" s="163" t="str">
        <f t="shared" si="71"/>
        <v>達成！</v>
      </c>
    </row>
    <row r="81" spans="1:63" x14ac:dyDescent="0.4">
      <c r="A81" s="386"/>
      <c r="B81" s="1" t="s">
        <v>141</v>
      </c>
      <c r="C81" s="179" t="s">
        <v>142</v>
      </c>
      <c r="D81" s="215">
        <v>0</v>
      </c>
      <c r="E81" s="215">
        <v>0</v>
      </c>
      <c r="F81" s="9" t="e">
        <v>#DIV/0!</v>
      </c>
      <c r="G81" s="4" t="e">
        <v>#DIV/0!</v>
      </c>
      <c r="H81" s="1"/>
      <c r="I81" s="1"/>
      <c r="J81" s="35"/>
      <c r="K81" s="23"/>
      <c r="L81" s="1"/>
      <c r="M81" s="1"/>
      <c r="N81" s="35"/>
      <c r="O81" s="23"/>
      <c r="P81" s="1"/>
      <c r="Q81" s="1"/>
      <c r="R81" s="35"/>
      <c r="S81" s="23"/>
      <c r="T81" s="1"/>
      <c r="U81" s="1"/>
      <c r="V81" s="35"/>
      <c r="W81" s="23"/>
      <c r="X81" s="1"/>
      <c r="Y81" s="1"/>
      <c r="Z81" s="35"/>
      <c r="AA81" s="23"/>
      <c r="AB81" s="60">
        <f t="shared" si="60"/>
        <v>0</v>
      </c>
      <c r="AC81" s="60">
        <f t="shared" si="61"/>
        <v>0</v>
      </c>
      <c r="AD81" s="61" t="e">
        <f t="shared" si="62"/>
        <v>#DIV/0!</v>
      </c>
      <c r="AE81" s="60" t="e">
        <f t="shared" si="63"/>
        <v>#DIV/0!</v>
      </c>
      <c r="AF81" s="1"/>
      <c r="AG81" s="1"/>
      <c r="AH81" s="17"/>
      <c r="AI81" s="23"/>
      <c r="AJ81" s="1"/>
      <c r="AK81" s="1"/>
      <c r="AL81" s="17"/>
      <c r="AM81" s="10"/>
      <c r="AN81" s="12"/>
      <c r="AO81" s="1"/>
      <c r="AP81" s="9"/>
      <c r="AQ81" s="13"/>
      <c r="AR81" s="6"/>
      <c r="AS81" s="1"/>
      <c r="AT81" s="196"/>
      <c r="AU81" s="4"/>
      <c r="AV81" s="1"/>
      <c r="AW81" s="1"/>
      <c r="AX81" s="196"/>
      <c r="AY81" s="4"/>
      <c r="AZ81" s="1"/>
      <c r="BA81" s="1"/>
      <c r="BB81" s="196"/>
      <c r="BC81" s="4"/>
      <c r="BD81" s="132">
        <f t="shared" si="64"/>
        <v>0</v>
      </c>
      <c r="BE81" s="132">
        <f t="shared" si="65"/>
        <v>0</v>
      </c>
      <c r="BF81" s="200" t="e">
        <f t="shared" si="66"/>
        <v>#DIV/0!</v>
      </c>
      <c r="BG81" s="186" t="e">
        <f t="shared" si="67"/>
        <v>#DIV/0!</v>
      </c>
      <c r="BH81" s="161">
        <f t="shared" si="68"/>
        <v>0</v>
      </c>
      <c r="BI81" s="106">
        <f t="shared" si="69"/>
        <v>0</v>
      </c>
      <c r="BJ81" s="203" t="e">
        <f t="shared" si="70"/>
        <v>#DIV/0!</v>
      </c>
      <c r="BK81" s="163" t="e">
        <f t="shared" si="71"/>
        <v>#DIV/0!</v>
      </c>
    </row>
    <row r="82" spans="1:63" x14ac:dyDescent="0.4">
      <c r="A82" s="386"/>
      <c r="B82" s="2" t="s">
        <v>143</v>
      </c>
      <c r="C82" s="179" t="s">
        <v>71</v>
      </c>
      <c r="D82" s="215">
        <v>0</v>
      </c>
      <c r="E82" s="215">
        <v>0</v>
      </c>
      <c r="F82" s="9" t="e">
        <v>#DIV/0!</v>
      </c>
      <c r="G82" s="4" t="e">
        <v>#DIV/0!</v>
      </c>
      <c r="H82" s="1"/>
      <c r="I82" s="1"/>
      <c r="J82" s="35"/>
      <c r="K82" s="23"/>
      <c r="L82" s="1"/>
      <c r="M82" s="1"/>
      <c r="N82" s="35"/>
      <c r="O82" s="23"/>
      <c r="P82" s="1"/>
      <c r="Q82" s="1"/>
      <c r="R82" s="35"/>
      <c r="S82" s="23"/>
      <c r="T82" s="1"/>
      <c r="U82" s="1"/>
      <c r="V82" s="35"/>
      <c r="W82" s="23"/>
      <c r="X82" s="1"/>
      <c r="Y82" s="1"/>
      <c r="Z82" s="35"/>
      <c r="AA82" s="23"/>
      <c r="AB82" s="60">
        <f t="shared" si="60"/>
        <v>0</v>
      </c>
      <c r="AC82" s="60">
        <f t="shared" si="61"/>
        <v>0</v>
      </c>
      <c r="AD82" s="61" t="e">
        <f t="shared" si="62"/>
        <v>#DIV/0!</v>
      </c>
      <c r="AE82" s="60" t="e">
        <f t="shared" si="63"/>
        <v>#DIV/0!</v>
      </c>
      <c r="AF82" s="1"/>
      <c r="AG82" s="1"/>
      <c r="AH82" s="17"/>
      <c r="AI82" s="23"/>
      <c r="AJ82" s="1"/>
      <c r="AK82" s="1"/>
      <c r="AL82" s="17"/>
      <c r="AM82" s="10"/>
      <c r="AN82" s="12"/>
      <c r="AO82" s="1"/>
      <c r="AP82" s="9"/>
      <c r="AQ82" s="13"/>
      <c r="AR82" s="6"/>
      <c r="AS82" s="1"/>
      <c r="AT82" s="196"/>
      <c r="AU82" s="4"/>
      <c r="AV82" s="1"/>
      <c r="AW82" s="1"/>
      <c r="AX82" s="196"/>
      <c r="AY82" s="4"/>
      <c r="AZ82" s="1"/>
      <c r="BA82" s="1"/>
      <c r="BB82" s="196"/>
      <c r="BC82" s="4"/>
      <c r="BD82" s="132">
        <f t="shared" si="64"/>
        <v>0</v>
      </c>
      <c r="BE82" s="132">
        <f t="shared" si="65"/>
        <v>0</v>
      </c>
      <c r="BF82" s="200" t="e">
        <f t="shared" si="66"/>
        <v>#DIV/0!</v>
      </c>
      <c r="BG82" s="186" t="e">
        <f t="shared" si="67"/>
        <v>#DIV/0!</v>
      </c>
      <c r="BH82" s="161">
        <f t="shared" si="68"/>
        <v>0</v>
      </c>
      <c r="BI82" s="106">
        <f t="shared" si="69"/>
        <v>0</v>
      </c>
      <c r="BJ82" s="203" t="e">
        <f t="shared" si="70"/>
        <v>#DIV/0!</v>
      </c>
      <c r="BK82" s="163" t="e">
        <f t="shared" si="71"/>
        <v>#DIV/0!</v>
      </c>
    </row>
    <row r="83" spans="1:63" x14ac:dyDescent="0.4">
      <c r="A83" s="386"/>
      <c r="B83" s="2" t="s">
        <v>144</v>
      </c>
      <c r="C83" s="179" t="s">
        <v>145</v>
      </c>
      <c r="D83" s="215">
        <v>0</v>
      </c>
      <c r="E83" s="215">
        <v>0</v>
      </c>
      <c r="F83" s="9" t="e">
        <v>#DIV/0!</v>
      </c>
      <c r="G83" s="4" t="e">
        <v>#DIV/0!</v>
      </c>
      <c r="H83" s="1"/>
      <c r="I83" s="1"/>
      <c r="J83" s="35"/>
      <c r="K83" s="23"/>
      <c r="L83" s="1"/>
      <c r="M83" s="1"/>
      <c r="N83" s="35"/>
      <c r="O83" s="23"/>
      <c r="P83" s="1"/>
      <c r="Q83" s="1"/>
      <c r="R83" s="35"/>
      <c r="S83" s="23"/>
      <c r="T83" s="1"/>
      <c r="U83" s="1"/>
      <c r="V83" s="35"/>
      <c r="W83" s="23"/>
      <c r="X83" s="1"/>
      <c r="Y83" s="1"/>
      <c r="Z83" s="35"/>
      <c r="AA83" s="23"/>
      <c r="AB83" s="60">
        <f t="shared" si="60"/>
        <v>0</v>
      </c>
      <c r="AC83" s="60">
        <f t="shared" si="61"/>
        <v>0</v>
      </c>
      <c r="AD83" s="61" t="e">
        <f t="shared" si="62"/>
        <v>#DIV/0!</v>
      </c>
      <c r="AE83" s="60" t="e">
        <f t="shared" si="63"/>
        <v>#DIV/0!</v>
      </c>
      <c r="AF83" s="1"/>
      <c r="AG83" s="1"/>
      <c r="AH83" s="17"/>
      <c r="AI83" s="23"/>
      <c r="AJ83" s="1"/>
      <c r="AK83" s="1"/>
      <c r="AL83" s="17"/>
      <c r="AM83" s="10"/>
      <c r="AN83" s="12"/>
      <c r="AO83" s="1"/>
      <c r="AP83" s="9"/>
      <c r="AQ83" s="13"/>
      <c r="AR83" s="6"/>
      <c r="AS83" s="1"/>
      <c r="AT83" s="196"/>
      <c r="AU83" s="4"/>
      <c r="AV83" s="1"/>
      <c r="AW83" s="1"/>
      <c r="AX83" s="196"/>
      <c r="AY83" s="4"/>
      <c r="AZ83" s="1"/>
      <c r="BA83" s="1"/>
      <c r="BB83" s="196"/>
      <c r="BC83" s="4"/>
      <c r="BD83" s="132">
        <f t="shared" si="64"/>
        <v>0</v>
      </c>
      <c r="BE83" s="132">
        <f t="shared" si="65"/>
        <v>0</v>
      </c>
      <c r="BF83" s="200" t="e">
        <f t="shared" si="66"/>
        <v>#DIV/0!</v>
      </c>
      <c r="BG83" s="186" t="e">
        <f t="shared" si="67"/>
        <v>#DIV/0!</v>
      </c>
      <c r="BH83" s="161">
        <f t="shared" si="68"/>
        <v>0</v>
      </c>
      <c r="BI83" s="106">
        <f t="shared" si="69"/>
        <v>0</v>
      </c>
      <c r="BJ83" s="203" t="e">
        <f t="shared" si="70"/>
        <v>#DIV/0!</v>
      </c>
      <c r="BK83" s="163" t="e">
        <f t="shared" si="71"/>
        <v>#DIV/0!</v>
      </c>
    </row>
    <row r="84" spans="1:63" x14ac:dyDescent="0.4">
      <c r="A84" s="386"/>
      <c r="B84" s="1" t="s">
        <v>146</v>
      </c>
      <c r="C84" s="179" t="s">
        <v>147</v>
      </c>
      <c r="D84" s="215">
        <v>0</v>
      </c>
      <c r="E84" s="215">
        <v>0</v>
      </c>
      <c r="F84" s="9" t="e">
        <v>#DIV/0!</v>
      </c>
      <c r="G84" s="4" t="e">
        <v>#DIV/0!</v>
      </c>
      <c r="H84" s="1"/>
      <c r="I84" s="1"/>
      <c r="J84" s="35"/>
      <c r="K84" s="23"/>
      <c r="L84" s="1"/>
      <c r="M84" s="1"/>
      <c r="N84" s="35"/>
      <c r="O84" s="23"/>
      <c r="P84" s="1"/>
      <c r="Q84" s="1"/>
      <c r="R84" s="35"/>
      <c r="S84" s="23"/>
      <c r="T84" s="1"/>
      <c r="U84" s="1"/>
      <c r="V84" s="35"/>
      <c r="W84" s="23"/>
      <c r="X84" s="1"/>
      <c r="Y84" s="1"/>
      <c r="Z84" s="35"/>
      <c r="AA84" s="23"/>
      <c r="AB84" s="60">
        <f t="shared" si="60"/>
        <v>0</v>
      </c>
      <c r="AC84" s="60">
        <f t="shared" si="61"/>
        <v>0</v>
      </c>
      <c r="AD84" s="61" t="e">
        <f t="shared" si="62"/>
        <v>#DIV/0!</v>
      </c>
      <c r="AE84" s="60" t="e">
        <f t="shared" si="63"/>
        <v>#DIV/0!</v>
      </c>
      <c r="AF84" s="1"/>
      <c r="AG84" s="1"/>
      <c r="AH84" s="17"/>
      <c r="AI84" s="23"/>
      <c r="AJ84" s="1"/>
      <c r="AK84" s="1"/>
      <c r="AL84" s="17"/>
      <c r="AM84" s="10"/>
      <c r="AN84" s="12"/>
      <c r="AO84" s="1"/>
      <c r="AP84" s="9"/>
      <c r="AQ84" s="13"/>
      <c r="AR84" s="6"/>
      <c r="AS84" s="1"/>
      <c r="AT84" s="196"/>
      <c r="AU84" s="4"/>
      <c r="AV84" s="1"/>
      <c r="AW84" s="1"/>
      <c r="AX84" s="196"/>
      <c r="AY84" s="4"/>
      <c r="AZ84" s="1"/>
      <c r="BA84" s="1"/>
      <c r="BB84" s="196"/>
      <c r="BC84" s="4"/>
      <c r="BD84" s="132">
        <f t="shared" si="64"/>
        <v>0</v>
      </c>
      <c r="BE84" s="132">
        <f t="shared" si="65"/>
        <v>0</v>
      </c>
      <c r="BF84" s="200" t="e">
        <f t="shared" si="66"/>
        <v>#DIV/0!</v>
      </c>
      <c r="BG84" s="186" t="e">
        <f t="shared" si="67"/>
        <v>#DIV/0!</v>
      </c>
      <c r="BH84" s="161">
        <f t="shared" si="68"/>
        <v>0</v>
      </c>
      <c r="BI84" s="106">
        <f t="shared" si="69"/>
        <v>0</v>
      </c>
      <c r="BJ84" s="203" t="e">
        <f t="shared" si="70"/>
        <v>#DIV/0!</v>
      </c>
      <c r="BK84" s="163" t="e">
        <f t="shared" si="71"/>
        <v>#DIV/0!</v>
      </c>
    </row>
    <row r="85" spans="1:63" x14ac:dyDescent="0.4">
      <c r="A85" s="386"/>
      <c r="B85" s="179" t="s">
        <v>148</v>
      </c>
      <c r="C85" s="230" t="s">
        <v>149</v>
      </c>
      <c r="D85" s="215">
        <v>0</v>
      </c>
      <c r="E85" s="215">
        <v>0</v>
      </c>
      <c r="F85" s="9" t="e">
        <v>#DIV/0!</v>
      </c>
      <c r="G85" s="4" t="e">
        <v>#DIV/0!</v>
      </c>
      <c r="H85" s="1"/>
      <c r="I85" s="1"/>
      <c r="J85" s="35"/>
      <c r="K85" s="23"/>
      <c r="L85" s="1"/>
      <c r="M85" s="1"/>
      <c r="N85" s="35"/>
      <c r="O85" s="23"/>
      <c r="P85" s="1"/>
      <c r="Q85" s="1"/>
      <c r="R85" s="35"/>
      <c r="S85" s="23"/>
      <c r="T85" s="1"/>
      <c r="U85" s="1"/>
      <c r="V85" s="35"/>
      <c r="W85" s="23"/>
      <c r="X85" s="1"/>
      <c r="Y85" s="1"/>
      <c r="Z85" s="35"/>
      <c r="AA85" s="23"/>
      <c r="AB85" s="60">
        <f t="shared" si="60"/>
        <v>0</v>
      </c>
      <c r="AC85" s="60">
        <f t="shared" si="61"/>
        <v>0</v>
      </c>
      <c r="AD85" s="61" t="e">
        <f t="shared" si="62"/>
        <v>#DIV/0!</v>
      </c>
      <c r="AE85" s="60" t="e">
        <f t="shared" si="63"/>
        <v>#DIV/0!</v>
      </c>
      <c r="AF85" s="1"/>
      <c r="AG85" s="1"/>
      <c r="AH85" s="17"/>
      <c r="AI85" s="23"/>
      <c r="AJ85" s="1"/>
      <c r="AK85" s="1"/>
      <c r="AL85" s="17"/>
      <c r="AM85" s="10"/>
      <c r="AN85" s="12"/>
      <c r="AO85" s="1"/>
      <c r="AP85" s="9"/>
      <c r="AQ85" s="13"/>
      <c r="AR85" s="6"/>
      <c r="AS85" s="1"/>
      <c r="AT85" s="196"/>
      <c r="AU85" s="4"/>
      <c r="AV85" s="1"/>
      <c r="AW85" s="1"/>
      <c r="AX85" s="196"/>
      <c r="AY85" s="4"/>
      <c r="AZ85" s="1"/>
      <c r="BA85" s="1"/>
      <c r="BB85" s="196"/>
      <c r="BC85" s="4"/>
      <c r="BD85" s="132">
        <f t="shared" si="64"/>
        <v>0</v>
      </c>
      <c r="BE85" s="132">
        <f t="shared" si="65"/>
        <v>0</v>
      </c>
      <c r="BF85" s="200" t="e">
        <f t="shared" si="66"/>
        <v>#DIV/0!</v>
      </c>
      <c r="BG85" s="186" t="e">
        <f t="shared" si="67"/>
        <v>#DIV/0!</v>
      </c>
      <c r="BH85" s="161">
        <f t="shared" si="68"/>
        <v>0</v>
      </c>
      <c r="BI85" s="106">
        <f t="shared" si="69"/>
        <v>0</v>
      </c>
      <c r="BJ85" s="203" t="e">
        <f t="shared" si="70"/>
        <v>#DIV/0!</v>
      </c>
      <c r="BK85" s="163" t="e">
        <f t="shared" si="71"/>
        <v>#DIV/0!</v>
      </c>
    </row>
    <row r="86" spans="1:63" ht="19.5" thickBot="1" x14ac:dyDescent="0.45">
      <c r="A86" s="387"/>
      <c r="B86" s="128" t="s">
        <v>150</v>
      </c>
      <c r="C86" s="231" t="s">
        <v>151</v>
      </c>
      <c r="D86" s="215">
        <v>0</v>
      </c>
      <c r="E86" s="215">
        <v>0</v>
      </c>
      <c r="F86" s="9" t="e">
        <v>#DIV/0!</v>
      </c>
      <c r="G86" s="4" t="e">
        <v>#DIV/0!</v>
      </c>
      <c r="H86" s="1"/>
      <c r="I86" s="1"/>
      <c r="J86" s="35"/>
      <c r="K86" s="23"/>
      <c r="L86" s="1"/>
      <c r="M86" s="1"/>
      <c r="N86" s="35"/>
      <c r="O86" s="23"/>
      <c r="P86" s="1"/>
      <c r="Q86" s="1"/>
      <c r="R86" s="35"/>
      <c r="S86" s="23"/>
      <c r="T86" s="1"/>
      <c r="U86" s="1"/>
      <c r="V86" s="35"/>
      <c r="W86" s="23"/>
      <c r="X86" s="1"/>
      <c r="Y86" s="1"/>
      <c r="Z86" s="35"/>
      <c r="AA86" s="23"/>
      <c r="AB86" s="60">
        <f t="shared" si="60"/>
        <v>0</v>
      </c>
      <c r="AC86" s="60">
        <f t="shared" si="61"/>
        <v>0</v>
      </c>
      <c r="AD86" s="61" t="e">
        <f t="shared" si="62"/>
        <v>#DIV/0!</v>
      </c>
      <c r="AE86" s="60" t="e">
        <f t="shared" si="63"/>
        <v>#DIV/0!</v>
      </c>
      <c r="AF86" s="1"/>
      <c r="AG86" s="1"/>
      <c r="AH86" s="17"/>
      <c r="AI86" s="23"/>
      <c r="AJ86" s="1"/>
      <c r="AK86" s="1"/>
      <c r="AL86" s="17"/>
      <c r="AM86" s="10"/>
      <c r="AN86" s="12"/>
      <c r="AO86" s="1"/>
      <c r="AP86" s="9"/>
      <c r="AQ86" s="13"/>
      <c r="AR86" s="6"/>
      <c r="AS86" s="1"/>
      <c r="AT86" s="196"/>
      <c r="AU86" s="4"/>
      <c r="AV86" s="1"/>
      <c r="AW86" s="1"/>
      <c r="AX86" s="196"/>
      <c r="AY86" s="4"/>
      <c r="AZ86" s="1"/>
      <c r="BA86" s="1"/>
      <c r="BB86" s="196"/>
      <c r="BC86" s="4"/>
      <c r="BD86" s="132">
        <f t="shared" si="64"/>
        <v>0</v>
      </c>
      <c r="BE86" s="132">
        <f t="shared" si="65"/>
        <v>0</v>
      </c>
      <c r="BF86" s="200" t="e">
        <f t="shared" si="66"/>
        <v>#DIV/0!</v>
      </c>
      <c r="BG86" s="186" t="e">
        <f t="shared" si="67"/>
        <v>#DIV/0!</v>
      </c>
      <c r="BH86" s="161">
        <f t="shared" si="68"/>
        <v>0</v>
      </c>
      <c r="BI86" s="106">
        <f t="shared" si="69"/>
        <v>0</v>
      </c>
      <c r="BJ86" s="203" t="e">
        <f t="shared" si="70"/>
        <v>#DIV/0!</v>
      </c>
      <c r="BK86" s="163" t="e">
        <f t="shared" si="71"/>
        <v>#DIV/0!</v>
      </c>
    </row>
    <row r="87" spans="1:63" x14ac:dyDescent="0.4">
      <c r="A87" s="388" t="s">
        <v>152</v>
      </c>
      <c r="B87" s="126" t="s">
        <v>153</v>
      </c>
      <c r="C87" s="179" t="s">
        <v>154</v>
      </c>
      <c r="D87" s="215">
        <v>0</v>
      </c>
      <c r="E87" s="215">
        <v>0</v>
      </c>
      <c r="F87" s="9" t="e">
        <v>#DIV/0!</v>
      </c>
      <c r="G87" s="4" t="e">
        <v>#DIV/0!</v>
      </c>
      <c r="H87" s="1"/>
      <c r="I87" s="1"/>
      <c r="J87" s="35"/>
      <c r="K87" s="23"/>
      <c r="L87" s="1"/>
      <c r="M87" s="1"/>
      <c r="N87" s="35"/>
      <c r="O87" s="23"/>
      <c r="P87" s="1"/>
      <c r="Q87" s="1"/>
      <c r="R87" s="35"/>
      <c r="S87" s="23"/>
      <c r="T87" s="1"/>
      <c r="U87" s="1"/>
      <c r="V87" s="35"/>
      <c r="W87" s="23"/>
      <c r="X87" s="1"/>
      <c r="Y87" s="1"/>
      <c r="Z87" s="35"/>
      <c r="AA87" s="23"/>
      <c r="AB87" s="60"/>
      <c r="AC87" s="60"/>
      <c r="AD87" s="61"/>
      <c r="AE87" s="60"/>
      <c r="AF87" s="1"/>
      <c r="AG87" s="1"/>
      <c r="AH87" s="17"/>
      <c r="AI87" s="23"/>
      <c r="AJ87" s="1"/>
      <c r="AK87" s="1"/>
      <c r="AL87" s="17"/>
      <c r="AM87" s="10"/>
      <c r="AN87" s="12"/>
      <c r="AO87" s="1"/>
      <c r="AP87" s="9"/>
      <c r="AQ87" s="13"/>
      <c r="AR87" s="6"/>
      <c r="AS87" s="1"/>
      <c r="AT87" s="196"/>
      <c r="AU87" s="4"/>
      <c r="AV87" s="1"/>
      <c r="AW87" s="1"/>
      <c r="AX87" s="196"/>
      <c r="AY87" s="4"/>
      <c r="AZ87" s="1"/>
      <c r="BA87" s="1"/>
      <c r="BB87" s="196"/>
      <c r="BC87" s="4"/>
      <c r="BD87" s="132">
        <f t="shared" ref="BD87" si="72">AF87+AJ87+AN87+AR87+AV87+AZ87</f>
        <v>0</v>
      </c>
      <c r="BE87" s="132">
        <f t="shared" ref="BE87" si="73">AG87+AK87+AO87+AS87+AW87+BA87</f>
        <v>0</v>
      </c>
      <c r="BF87" s="200" t="e">
        <f t="shared" ref="BF87" si="74">BD87/BE87</f>
        <v>#DIV/0!</v>
      </c>
      <c r="BG87" s="186" t="e">
        <f t="shared" ref="BG87" si="75">IF(BF87&gt;=0.5,"達成！","　")</f>
        <v>#DIV/0!</v>
      </c>
      <c r="BH87" s="161">
        <f t="shared" ref="BH87" si="76">AB87+BD87</f>
        <v>0</v>
      </c>
      <c r="BI87" s="106">
        <f t="shared" ref="BI87" si="77">AC87+BE87</f>
        <v>0</v>
      </c>
      <c r="BJ87" s="203" t="e">
        <f t="shared" ref="BJ87" si="78">BH87/BI87</f>
        <v>#DIV/0!</v>
      </c>
      <c r="BK87" s="163" t="e">
        <f t="shared" ref="BK87" si="79">IF(BJ87&gt;=0.5,"達成！","　")</f>
        <v>#DIV/0!</v>
      </c>
    </row>
    <row r="88" spans="1:63" x14ac:dyDescent="0.4">
      <c r="A88" s="389"/>
      <c r="B88" s="1" t="s">
        <v>155</v>
      </c>
      <c r="C88" s="179" t="s">
        <v>156</v>
      </c>
      <c r="D88" s="215">
        <v>0</v>
      </c>
      <c r="E88" s="215">
        <v>1</v>
      </c>
      <c r="F88" s="9">
        <v>0</v>
      </c>
      <c r="G88" s="4" t="s">
        <v>239</v>
      </c>
      <c r="H88" s="1"/>
      <c r="I88" s="1"/>
      <c r="J88" s="35"/>
      <c r="K88" s="23"/>
      <c r="L88" s="1"/>
      <c r="M88" s="1"/>
      <c r="N88" s="35"/>
      <c r="O88" s="23"/>
      <c r="P88" s="1"/>
      <c r="Q88" s="1"/>
      <c r="R88" s="35"/>
      <c r="S88" s="23"/>
      <c r="T88" s="1"/>
      <c r="U88" s="1"/>
      <c r="V88" s="35"/>
      <c r="W88" s="23"/>
      <c r="X88" s="1"/>
      <c r="Y88" s="1"/>
      <c r="Z88" s="35"/>
      <c r="AA88" s="23"/>
      <c r="AB88" s="60">
        <f t="shared" si="60"/>
        <v>0</v>
      </c>
      <c r="AC88" s="60">
        <f t="shared" si="61"/>
        <v>1</v>
      </c>
      <c r="AD88" s="61">
        <f t="shared" si="62"/>
        <v>0</v>
      </c>
      <c r="AE88" s="60" t="str">
        <f t="shared" si="63"/>
        <v>　</v>
      </c>
      <c r="AF88" s="1"/>
      <c r="AG88" s="1"/>
      <c r="AH88" s="17"/>
      <c r="AI88" s="23"/>
      <c r="AJ88" s="1"/>
      <c r="AK88" s="1"/>
      <c r="AL88" s="17"/>
      <c r="AM88" s="10"/>
      <c r="AN88" s="12"/>
      <c r="AO88" s="1"/>
      <c r="AP88" s="9"/>
      <c r="AQ88" s="13"/>
      <c r="AR88" s="6"/>
      <c r="AS88" s="1"/>
      <c r="AT88" s="196"/>
      <c r="AU88" s="4"/>
      <c r="AV88" s="1"/>
      <c r="AW88" s="1"/>
      <c r="AX88" s="196"/>
      <c r="AY88" s="4"/>
      <c r="AZ88" s="1"/>
      <c r="BA88" s="1"/>
      <c r="BB88" s="196"/>
      <c r="BC88" s="4"/>
      <c r="BD88" s="132">
        <f t="shared" si="64"/>
        <v>0</v>
      </c>
      <c r="BE88" s="132">
        <f t="shared" si="65"/>
        <v>0</v>
      </c>
      <c r="BF88" s="200" t="e">
        <f t="shared" si="66"/>
        <v>#DIV/0!</v>
      </c>
      <c r="BG88" s="186" t="e">
        <f t="shared" si="67"/>
        <v>#DIV/0!</v>
      </c>
      <c r="BH88" s="161">
        <f t="shared" si="68"/>
        <v>0</v>
      </c>
      <c r="BI88" s="106">
        <f t="shared" si="69"/>
        <v>1</v>
      </c>
      <c r="BJ88" s="203">
        <f t="shared" si="70"/>
        <v>0</v>
      </c>
      <c r="BK88" s="163" t="str">
        <f t="shared" si="71"/>
        <v>　</v>
      </c>
    </row>
    <row r="89" spans="1:63" x14ac:dyDescent="0.4">
      <c r="A89" s="389"/>
      <c r="B89" s="1" t="s">
        <v>157</v>
      </c>
      <c r="C89" s="1" t="s">
        <v>142</v>
      </c>
      <c r="D89" s="1">
        <v>0</v>
      </c>
      <c r="E89" s="1">
        <v>2</v>
      </c>
      <c r="F89" s="9">
        <v>0</v>
      </c>
      <c r="G89" s="4" t="s">
        <v>239</v>
      </c>
      <c r="H89" s="1"/>
      <c r="I89" s="1"/>
      <c r="J89" s="35"/>
      <c r="K89" s="23"/>
      <c r="L89" s="1"/>
      <c r="M89" s="1"/>
      <c r="N89" s="35"/>
      <c r="O89" s="23"/>
      <c r="P89" s="1"/>
      <c r="Q89" s="1"/>
      <c r="R89" s="35"/>
      <c r="S89" s="23"/>
      <c r="T89" s="1"/>
      <c r="U89" s="1"/>
      <c r="V89" s="35"/>
      <c r="W89" s="23"/>
      <c r="X89" s="1"/>
      <c r="Y89" s="1"/>
      <c r="Z89" s="35"/>
      <c r="AA89" s="23"/>
      <c r="AB89" s="60">
        <f t="shared" si="60"/>
        <v>0</v>
      </c>
      <c r="AC89" s="60">
        <f t="shared" si="61"/>
        <v>2</v>
      </c>
      <c r="AD89" s="61">
        <f t="shared" si="62"/>
        <v>0</v>
      </c>
      <c r="AE89" s="60" t="str">
        <f t="shared" si="63"/>
        <v>　</v>
      </c>
      <c r="AF89" s="1"/>
      <c r="AG89" s="1"/>
      <c r="AH89" s="17"/>
      <c r="AI89" s="23"/>
      <c r="AJ89" s="1"/>
      <c r="AK89" s="1"/>
      <c r="AL89" s="17"/>
      <c r="AM89" s="10"/>
      <c r="AN89" s="12"/>
      <c r="AO89" s="1"/>
      <c r="AP89" s="9"/>
      <c r="AQ89" s="13"/>
      <c r="AR89" s="6"/>
      <c r="AS89" s="1"/>
      <c r="AT89" s="196"/>
      <c r="AU89" s="4"/>
      <c r="AV89" s="1"/>
      <c r="AW89" s="1"/>
      <c r="AX89" s="196"/>
      <c r="AY89" s="4"/>
      <c r="AZ89" s="215"/>
      <c r="BA89" s="215"/>
      <c r="BB89" s="196"/>
      <c r="BC89" s="4"/>
      <c r="BD89" s="132">
        <f t="shared" si="64"/>
        <v>0</v>
      </c>
      <c r="BE89" s="132">
        <f t="shared" si="65"/>
        <v>0</v>
      </c>
      <c r="BF89" s="200" t="e">
        <f t="shared" si="66"/>
        <v>#DIV/0!</v>
      </c>
      <c r="BG89" s="186" t="e">
        <f t="shared" si="67"/>
        <v>#DIV/0!</v>
      </c>
      <c r="BH89" s="161">
        <f t="shared" si="68"/>
        <v>0</v>
      </c>
      <c r="BI89" s="106">
        <f t="shared" si="69"/>
        <v>2</v>
      </c>
      <c r="BJ89" s="203">
        <f t="shared" si="70"/>
        <v>0</v>
      </c>
      <c r="BK89" s="163" t="str">
        <f t="shared" si="71"/>
        <v>　</v>
      </c>
    </row>
    <row r="90" spans="1:63" x14ac:dyDescent="0.4">
      <c r="A90" s="389"/>
      <c r="B90" s="2" t="s">
        <v>158</v>
      </c>
      <c r="C90" s="1" t="s">
        <v>159</v>
      </c>
      <c r="D90" s="215">
        <v>0</v>
      </c>
      <c r="E90" s="215">
        <v>0</v>
      </c>
      <c r="F90" s="9" t="e">
        <v>#DIV/0!</v>
      </c>
      <c r="G90" s="4" t="e">
        <v>#DIV/0!</v>
      </c>
      <c r="H90" s="1"/>
      <c r="I90" s="1"/>
      <c r="J90" s="35"/>
      <c r="K90" s="23"/>
      <c r="L90" s="1"/>
      <c r="M90" s="1"/>
      <c r="N90" s="35"/>
      <c r="O90" s="23"/>
      <c r="P90" s="1"/>
      <c r="Q90" s="1"/>
      <c r="R90" s="35"/>
      <c r="S90" s="23"/>
      <c r="T90" s="1"/>
      <c r="U90" s="1"/>
      <c r="V90" s="35"/>
      <c r="W90" s="23"/>
      <c r="X90" s="1"/>
      <c r="Y90" s="1"/>
      <c r="Z90" s="35"/>
      <c r="AA90" s="23"/>
      <c r="AB90" s="60">
        <f t="shared" si="60"/>
        <v>0</v>
      </c>
      <c r="AC90" s="60">
        <f t="shared" si="61"/>
        <v>0</v>
      </c>
      <c r="AD90" s="61" t="e">
        <f t="shared" si="62"/>
        <v>#DIV/0!</v>
      </c>
      <c r="AE90" s="60" t="e">
        <f t="shared" si="63"/>
        <v>#DIV/0!</v>
      </c>
      <c r="AF90" s="1"/>
      <c r="AG90" s="1"/>
      <c r="AH90" s="17"/>
      <c r="AI90" s="23"/>
      <c r="AJ90" s="1"/>
      <c r="AK90" s="1"/>
      <c r="AL90" s="17"/>
      <c r="AM90" s="10"/>
      <c r="AN90" s="182"/>
      <c r="AO90" s="1"/>
      <c r="AP90" s="9"/>
      <c r="AQ90" s="13"/>
      <c r="AR90" s="6"/>
      <c r="AS90" s="1"/>
      <c r="AT90" s="196"/>
      <c r="AU90" s="4"/>
      <c r="AV90" s="1"/>
      <c r="AW90" s="1"/>
      <c r="AX90" s="196"/>
      <c r="AY90" s="4"/>
      <c r="AZ90" s="1"/>
      <c r="BA90" s="1"/>
      <c r="BB90" s="196"/>
      <c r="BC90" s="4"/>
      <c r="BD90" s="132">
        <f t="shared" si="64"/>
        <v>0</v>
      </c>
      <c r="BE90" s="132">
        <f t="shared" si="65"/>
        <v>0</v>
      </c>
      <c r="BF90" s="200" t="e">
        <f t="shared" si="66"/>
        <v>#DIV/0!</v>
      </c>
      <c r="BG90" s="186" t="e">
        <f t="shared" si="67"/>
        <v>#DIV/0!</v>
      </c>
      <c r="BH90" s="161">
        <f t="shared" si="68"/>
        <v>0</v>
      </c>
      <c r="BI90" s="106">
        <f t="shared" si="69"/>
        <v>0</v>
      </c>
      <c r="BJ90" s="203" t="e">
        <f t="shared" si="70"/>
        <v>#DIV/0!</v>
      </c>
      <c r="BK90" s="163" t="e">
        <f t="shared" si="71"/>
        <v>#DIV/0!</v>
      </c>
    </row>
    <row r="91" spans="1:63" x14ac:dyDescent="0.4">
      <c r="A91" s="389"/>
      <c r="B91" s="177" t="s">
        <v>160</v>
      </c>
      <c r="C91" s="1" t="s">
        <v>161</v>
      </c>
      <c r="D91" s="1">
        <v>0</v>
      </c>
      <c r="E91" s="1">
        <v>0</v>
      </c>
      <c r="F91" s="9" t="e">
        <v>#DIV/0!</v>
      </c>
      <c r="G91" s="4" t="e">
        <v>#DIV/0!</v>
      </c>
      <c r="H91" s="1"/>
      <c r="I91" s="1"/>
      <c r="J91" s="35"/>
      <c r="K91" s="23"/>
      <c r="L91" s="1"/>
      <c r="M91" s="1"/>
      <c r="N91" s="35"/>
      <c r="O91" s="23"/>
      <c r="P91" s="1"/>
      <c r="Q91" s="1"/>
      <c r="R91" s="35"/>
      <c r="S91" s="23"/>
      <c r="T91" s="1"/>
      <c r="U91" s="1"/>
      <c r="V91" s="35"/>
      <c r="W91" s="23"/>
      <c r="X91" s="1"/>
      <c r="Y91" s="1"/>
      <c r="Z91" s="35"/>
      <c r="AA91" s="23"/>
      <c r="AB91" s="60">
        <f t="shared" si="60"/>
        <v>0</v>
      </c>
      <c r="AC91" s="60">
        <f t="shared" si="61"/>
        <v>0</v>
      </c>
      <c r="AD91" s="61" t="e">
        <f t="shared" si="62"/>
        <v>#DIV/0!</v>
      </c>
      <c r="AE91" s="60" t="e">
        <f t="shared" si="63"/>
        <v>#DIV/0!</v>
      </c>
      <c r="AF91" s="1"/>
      <c r="AG91" s="1"/>
      <c r="AH91" s="17"/>
      <c r="AI91" s="23"/>
      <c r="AJ91" s="1"/>
      <c r="AK91" s="1"/>
      <c r="AL91" s="17"/>
      <c r="AM91" s="10"/>
      <c r="AN91" s="182"/>
      <c r="AO91" s="1"/>
      <c r="AP91" s="9"/>
      <c r="AQ91" s="13"/>
      <c r="AR91" s="6"/>
      <c r="AS91" s="1"/>
      <c r="AT91" s="196"/>
      <c r="AU91" s="4"/>
      <c r="AV91" s="1"/>
      <c r="AW91" s="1"/>
      <c r="AX91" s="196"/>
      <c r="AY91" s="4"/>
      <c r="AZ91" s="1"/>
      <c r="BA91" s="1"/>
      <c r="BB91" s="196"/>
      <c r="BC91" s="4"/>
      <c r="BD91" s="132">
        <f t="shared" si="64"/>
        <v>0</v>
      </c>
      <c r="BE91" s="132">
        <f t="shared" si="65"/>
        <v>0</v>
      </c>
      <c r="BF91" s="200" t="e">
        <f t="shared" si="66"/>
        <v>#DIV/0!</v>
      </c>
      <c r="BG91" s="186" t="e">
        <f t="shared" si="67"/>
        <v>#DIV/0!</v>
      </c>
      <c r="BH91" s="161">
        <f t="shared" si="68"/>
        <v>0</v>
      </c>
      <c r="BI91" s="106">
        <f t="shared" si="69"/>
        <v>0</v>
      </c>
      <c r="BJ91" s="203" t="e">
        <f t="shared" si="70"/>
        <v>#DIV/0!</v>
      </c>
      <c r="BK91" s="163" t="e">
        <f t="shared" si="71"/>
        <v>#DIV/0!</v>
      </c>
    </row>
    <row r="92" spans="1:63" x14ac:dyDescent="0.4">
      <c r="A92" s="390"/>
      <c r="B92" s="1" t="s">
        <v>162</v>
      </c>
      <c r="C92" s="1" t="s">
        <v>163</v>
      </c>
      <c r="D92" s="215">
        <v>0</v>
      </c>
      <c r="E92" s="215">
        <v>0</v>
      </c>
      <c r="F92" s="9" t="e">
        <v>#DIV/0!</v>
      </c>
      <c r="G92" s="4" t="e">
        <v>#DIV/0!</v>
      </c>
      <c r="H92" s="1"/>
      <c r="I92" s="1"/>
      <c r="J92" s="35"/>
      <c r="K92" s="23"/>
      <c r="L92" s="1"/>
      <c r="M92" s="1"/>
      <c r="N92" s="35"/>
      <c r="O92" s="23"/>
      <c r="P92" s="1"/>
      <c r="Q92" s="1"/>
      <c r="R92" s="35"/>
      <c r="S92" s="23"/>
      <c r="T92" s="1"/>
      <c r="U92" s="1"/>
      <c r="V92" s="35"/>
      <c r="W92" s="23"/>
      <c r="X92" s="1"/>
      <c r="Y92" s="1"/>
      <c r="Z92" s="35"/>
      <c r="AA92" s="23"/>
      <c r="AB92" s="60">
        <f t="shared" si="60"/>
        <v>0</v>
      </c>
      <c r="AC92" s="60">
        <f t="shared" si="61"/>
        <v>0</v>
      </c>
      <c r="AD92" s="61" t="e">
        <f t="shared" si="62"/>
        <v>#DIV/0!</v>
      </c>
      <c r="AE92" s="60" t="e">
        <f t="shared" si="63"/>
        <v>#DIV/0!</v>
      </c>
      <c r="AF92" s="1"/>
      <c r="AG92" s="1"/>
      <c r="AH92" s="17"/>
      <c r="AI92" s="23"/>
      <c r="AJ92" s="1"/>
      <c r="AK92" s="1"/>
      <c r="AL92" s="17"/>
      <c r="AM92" s="10"/>
      <c r="AN92" s="12"/>
      <c r="AO92" s="1"/>
      <c r="AP92" s="9"/>
      <c r="AQ92" s="13"/>
      <c r="AR92" s="6"/>
      <c r="AS92" s="1"/>
      <c r="AT92" s="196"/>
      <c r="AU92" s="4"/>
      <c r="AV92" s="1"/>
      <c r="AW92" s="1"/>
      <c r="AX92" s="196"/>
      <c r="AY92" s="4"/>
      <c r="AZ92" s="1"/>
      <c r="BA92" s="1"/>
      <c r="BB92" s="196"/>
      <c r="BC92" s="4"/>
      <c r="BD92" s="132">
        <f t="shared" si="64"/>
        <v>0</v>
      </c>
      <c r="BE92" s="132">
        <f t="shared" si="65"/>
        <v>0</v>
      </c>
      <c r="BF92" s="200" t="e">
        <f t="shared" si="66"/>
        <v>#DIV/0!</v>
      </c>
      <c r="BG92" s="186" t="e">
        <f t="shared" si="67"/>
        <v>#DIV/0!</v>
      </c>
      <c r="BH92" s="161">
        <f t="shared" si="68"/>
        <v>0</v>
      </c>
      <c r="BI92" s="106">
        <f t="shared" si="69"/>
        <v>0</v>
      </c>
      <c r="BJ92" s="203" t="e">
        <f t="shared" si="70"/>
        <v>#DIV/0!</v>
      </c>
      <c r="BK92" s="163" t="e">
        <f t="shared" si="71"/>
        <v>#DIV/0!</v>
      </c>
    </row>
    <row r="95" spans="1:63" x14ac:dyDescent="0.4">
      <c r="BF95" s="180"/>
      <c r="BG95" s="181"/>
    </row>
  </sheetData>
  <mergeCells count="41">
    <mergeCell ref="A87:A92"/>
    <mergeCell ref="A32:A38"/>
    <mergeCell ref="A39:A43"/>
    <mergeCell ref="A44:A71"/>
    <mergeCell ref="A72:A74"/>
    <mergeCell ref="A75:A78"/>
    <mergeCell ref="A17:A20"/>
    <mergeCell ref="A21:A23"/>
    <mergeCell ref="A24:A25"/>
    <mergeCell ref="A26:A31"/>
    <mergeCell ref="A79:A86"/>
    <mergeCell ref="A5:C5"/>
    <mergeCell ref="A16:C16"/>
    <mergeCell ref="A14:C14"/>
    <mergeCell ref="A6:C6"/>
    <mergeCell ref="A7:C7"/>
    <mergeCell ref="A8:C8"/>
    <mergeCell ref="A9:C9"/>
    <mergeCell ref="A10:C10"/>
    <mergeCell ref="A11:C11"/>
    <mergeCell ref="A12:C12"/>
    <mergeCell ref="A15:C15"/>
    <mergeCell ref="A13:C13"/>
    <mergeCell ref="A4:C4"/>
    <mergeCell ref="AF1:AI1"/>
    <mergeCell ref="AJ1:AM1"/>
    <mergeCell ref="AN1:AQ1"/>
    <mergeCell ref="A3:C3"/>
    <mergeCell ref="H1:K1"/>
    <mergeCell ref="L1:O1"/>
    <mergeCell ref="P1:S1"/>
    <mergeCell ref="AB1:AE1"/>
    <mergeCell ref="T1:W1"/>
    <mergeCell ref="X1:AA1"/>
    <mergeCell ref="A1:C2"/>
    <mergeCell ref="D1:G1"/>
    <mergeCell ref="BH1:BK1"/>
    <mergeCell ref="AR1:AU1"/>
    <mergeCell ref="AV1:AY1"/>
    <mergeCell ref="AZ1:BC1"/>
    <mergeCell ref="BD1:BG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94D0-4E62-4856-8D6B-14F8EDDFED2F}">
  <sheetPr>
    <tabColor rgb="FF00B0F0"/>
  </sheetPr>
  <dimension ref="A1:BL92"/>
  <sheetViews>
    <sheetView workbookViewId="0">
      <pane xSplit="3" ySplit="2" topLeftCell="D3" activePane="bottomRight" state="frozen"/>
      <selection activeCell="E22" sqref="E22"/>
      <selection pane="topRight" activeCell="E22" sqref="E22"/>
      <selection pane="bottomLeft" activeCell="E22" sqref="E22"/>
      <selection pane="bottomRight" activeCell="A12" sqref="A12:C12"/>
    </sheetView>
  </sheetViews>
  <sheetFormatPr defaultRowHeight="18.75" x14ac:dyDescent="0.4"/>
  <cols>
    <col min="1" max="1" width="12.5" bestFit="1" customWidth="1"/>
    <col min="2" max="2" width="12.875" customWidth="1"/>
    <col min="3" max="3" width="42.125" bestFit="1" customWidth="1"/>
    <col min="4" max="4" width="5.25" customWidth="1"/>
    <col min="5" max="5" width="5.5" customWidth="1"/>
    <col min="6" max="6" width="8.25" style="36" customWidth="1"/>
    <col min="7" max="7" width="8.25" customWidth="1"/>
    <col min="8" max="9" width="5.25" customWidth="1"/>
    <col min="10" max="10" width="8.25" style="36" customWidth="1"/>
    <col min="11" max="11" width="8.25" customWidth="1"/>
    <col min="12" max="13" width="5.25" customWidth="1"/>
    <col min="14" max="14" width="8.25" style="36" customWidth="1"/>
    <col min="15" max="15" width="8.25" customWidth="1"/>
    <col min="16" max="17" width="5.25" customWidth="1"/>
    <col min="18" max="18" width="8.25" style="34" customWidth="1"/>
    <col min="19" max="19" width="8.25" style="3" customWidth="1"/>
    <col min="20" max="21" width="5.25" customWidth="1"/>
    <col min="22" max="22" width="8.25" style="34" customWidth="1"/>
    <col min="23" max="23" width="8.25" style="3" customWidth="1"/>
    <col min="24" max="25" width="5.25" customWidth="1"/>
    <col min="26" max="26" width="9" style="34" customWidth="1"/>
    <col min="27" max="29" width="9" style="3" customWidth="1"/>
    <col min="30" max="30" width="9" style="34" customWidth="1"/>
    <col min="31" max="31" width="9" style="3" customWidth="1"/>
    <col min="32" max="33" width="5.25" customWidth="1"/>
    <col min="34" max="34" width="9" style="34" customWidth="1"/>
    <col min="35" max="35" width="9" style="3" customWidth="1"/>
    <col min="36" max="37" width="5.25" customWidth="1"/>
    <col min="38" max="38" width="9" style="34" customWidth="1"/>
    <col min="39" max="39" width="0.125" style="3" customWidth="1"/>
    <col min="40" max="41" width="14.125" style="154" customWidth="1"/>
    <col min="42" max="43" width="9" customWidth="1"/>
    <col min="44" max="45" width="9" style="154" customWidth="1"/>
    <col min="46" max="47" width="9" customWidth="1"/>
    <col min="48" max="49" width="9" style="154" customWidth="1"/>
    <col min="50" max="50" width="9" customWidth="1"/>
    <col min="51" max="51" width="10.25" customWidth="1"/>
    <col min="52" max="53" width="8.625" style="154" customWidth="1"/>
    <col min="54" max="54" width="8.625" style="209" customWidth="1"/>
    <col min="55" max="55" width="8.625" customWidth="1"/>
    <col min="58" max="58" width="9" style="36"/>
  </cols>
  <sheetData>
    <row r="1" spans="1:64" x14ac:dyDescent="0.4">
      <c r="A1" s="368" t="s">
        <v>174</v>
      </c>
      <c r="B1" s="369"/>
      <c r="C1" s="370"/>
      <c r="D1" s="354" t="s">
        <v>1</v>
      </c>
      <c r="E1" s="355"/>
      <c r="F1" s="355"/>
      <c r="G1" s="356"/>
      <c r="H1" s="354" t="s">
        <v>2</v>
      </c>
      <c r="I1" s="355"/>
      <c r="J1" s="355"/>
      <c r="K1" s="356"/>
      <c r="L1" s="354" t="s">
        <v>3</v>
      </c>
      <c r="M1" s="355"/>
      <c r="N1" s="355"/>
      <c r="O1" s="356"/>
      <c r="P1" s="354" t="s">
        <v>4</v>
      </c>
      <c r="Q1" s="355"/>
      <c r="R1" s="355"/>
      <c r="S1" s="356"/>
      <c r="T1" s="354" t="s">
        <v>5</v>
      </c>
      <c r="U1" s="355"/>
      <c r="V1" s="355"/>
      <c r="W1" s="356"/>
      <c r="X1" s="354" t="s">
        <v>6</v>
      </c>
      <c r="Y1" s="355"/>
      <c r="Z1" s="355"/>
      <c r="AA1" s="356"/>
      <c r="AB1" s="417" t="s">
        <v>7</v>
      </c>
      <c r="AC1" s="418"/>
      <c r="AD1" s="418"/>
      <c r="AE1" s="419"/>
      <c r="AF1" s="354" t="s">
        <v>8</v>
      </c>
      <c r="AG1" s="355"/>
      <c r="AH1" s="355"/>
      <c r="AI1" s="356"/>
      <c r="AJ1" s="354" t="s">
        <v>9</v>
      </c>
      <c r="AK1" s="355"/>
      <c r="AL1" s="355"/>
      <c r="AM1" s="356"/>
      <c r="AN1" s="354" t="s">
        <v>10</v>
      </c>
      <c r="AO1" s="355"/>
      <c r="AP1" s="355"/>
      <c r="AQ1" s="356"/>
      <c r="AR1" s="354" t="s">
        <v>175</v>
      </c>
      <c r="AS1" s="355"/>
      <c r="AT1" s="355"/>
      <c r="AU1" s="356"/>
      <c r="AV1" s="354" t="s">
        <v>176</v>
      </c>
      <c r="AW1" s="355"/>
      <c r="AX1" s="355"/>
      <c r="AY1" s="356"/>
      <c r="AZ1" s="348" t="s">
        <v>177</v>
      </c>
      <c r="BA1" s="346"/>
      <c r="BB1" s="346"/>
      <c r="BC1" s="353"/>
      <c r="BD1" s="349" t="s">
        <v>14</v>
      </c>
      <c r="BE1" s="350"/>
      <c r="BF1" s="350"/>
      <c r="BG1" s="350"/>
      <c r="BH1" s="403" t="s">
        <v>15</v>
      </c>
      <c r="BI1" s="404"/>
      <c r="BJ1" s="404"/>
      <c r="BK1" s="405"/>
    </row>
    <row r="2" spans="1:64" ht="38.25" thickBot="1" x14ac:dyDescent="0.45">
      <c r="A2" s="371"/>
      <c r="B2" s="372"/>
      <c r="C2" s="373"/>
      <c r="D2" s="143" t="s">
        <v>165</v>
      </c>
      <c r="E2" s="31" t="s">
        <v>166</v>
      </c>
      <c r="F2" s="144" t="s">
        <v>167</v>
      </c>
      <c r="G2" s="145" t="s">
        <v>168</v>
      </c>
      <c r="H2" s="143" t="s">
        <v>165</v>
      </c>
      <c r="I2" s="31" t="s">
        <v>166</v>
      </c>
      <c r="J2" s="144" t="s">
        <v>167</v>
      </c>
      <c r="K2" s="145" t="s">
        <v>168</v>
      </c>
      <c r="L2" s="143" t="s">
        <v>165</v>
      </c>
      <c r="M2" s="31" t="s">
        <v>166</v>
      </c>
      <c r="N2" s="144" t="s">
        <v>167</v>
      </c>
      <c r="O2" s="145" t="s">
        <v>168</v>
      </c>
      <c r="P2" s="143" t="s">
        <v>165</v>
      </c>
      <c r="Q2" s="31" t="s">
        <v>166</v>
      </c>
      <c r="R2" s="144" t="s">
        <v>167</v>
      </c>
      <c r="S2" s="145" t="s">
        <v>168</v>
      </c>
      <c r="T2" s="143" t="s">
        <v>165</v>
      </c>
      <c r="U2" s="31" t="s">
        <v>166</v>
      </c>
      <c r="V2" s="144" t="s">
        <v>167</v>
      </c>
      <c r="W2" s="145" t="s">
        <v>168</v>
      </c>
      <c r="X2" s="143" t="s">
        <v>165</v>
      </c>
      <c r="Y2" s="31" t="s">
        <v>166</v>
      </c>
      <c r="Z2" s="144" t="s">
        <v>167</v>
      </c>
      <c r="AA2" s="145" t="s">
        <v>168</v>
      </c>
      <c r="AB2" s="152" t="s">
        <v>165</v>
      </c>
      <c r="AC2" s="129" t="s">
        <v>166</v>
      </c>
      <c r="AD2" s="130" t="s">
        <v>167</v>
      </c>
      <c r="AE2" s="153" t="s">
        <v>168</v>
      </c>
      <c r="AF2" s="143" t="s">
        <v>165</v>
      </c>
      <c r="AG2" s="31" t="s">
        <v>166</v>
      </c>
      <c r="AH2" s="144" t="s">
        <v>167</v>
      </c>
      <c r="AI2" s="145" t="s">
        <v>168</v>
      </c>
      <c r="AJ2" s="143" t="s">
        <v>165</v>
      </c>
      <c r="AK2" s="31" t="s">
        <v>166</v>
      </c>
      <c r="AL2" s="144" t="s">
        <v>167</v>
      </c>
      <c r="AM2" s="145" t="s">
        <v>168</v>
      </c>
      <c r="AN2" s="143" t="s">
        <v>165</v>
      </c>
      <c r="AO2" s="31" t="s">
        <v>166</v>
      </c>
      <c r="AP2" s="31" t="s">
        <v>167</v>
      </c>
      <c r="AQ2" s="145" t="s">
        <v>168</v>
      </c>
      <c r="AR2" s="143" t="s">
        <v>165</v>
      </c>
      <c r="AS2" s="31" t="s">
        <v>166</v>
      </c>
      <c r="AT2" s="31" t="s">
        <v>167</v>
      </c>
      <c r="AU2" s="145" t="s">
        <v>168</v>
      </c>
      <c r="AV2" s="143" t="s">
        <v>165</v>
      </c>
      <c r="AW2" s="31" t="s">
        <v>166</v>
      </c>
      <c r="AX2" s="31" t="s">
        <v>167</v>
      </c>
      <c r="AY2" s="145" t="s">
        <v>168</v>
      </c>
      <c r="AZ2" s="30" t="s">
        <v>165</v>
      </c>
      <c r="BA2" s="31" t="s">
        <v>166</v>
      </c>
      <c r="BB2" s="212" t="s">
        <v>167</v>
      </c>
      <c r="BC2" s="146" t="s">
        <v>168</v>
      </c>
      <c r="BD2" s="129" t="s">
        <v>165</v>
      </c>
      <c r="BE2" s="129" t="s">
        <v>166</v>
      </c>
      <c r="BF2" s="130" t="s">
        <v>167</v>
      </c>
      <c r="BG2" s="168" t="s">
        <v>168</v>
      </c>
      <c r="BH2" s="172" t="s">
        <v>16</v>
      </c>
      <c r="BI2" s="92" t="s">
        <v>17</v>
      </c>
      <c r="BJ2" s="93" t="s">
        <v>18</v>
      </c>
      <c r="BK2" s="173" t="s">
        <v>19</v>
      </c>
    </row>
    <row r="3" spans="1:64" s="111" customFormat="1" ht="18.75" customHeight="1" x14ac:dyDescent="0.4">
      <c r="A3" s="360" t="s">
        <v>20</v>
      </c>
      <c r="B3" s="361"/>
      <c r="C3" s="362"/>
      <c r="D3" s="236">
        <v>697</v>
      </c>
      <c r="E3" s="236">
        <v>1186</v>
      </c>
      <c r="F3" s="35">
        <v>0.58768971332209108</v>
      </c>
      <c r="G3" s="23" t="s">
        <v>239</v>
      </c>
      <c r="H3" s="112"/>
      <c r="I3" s="112"/>
      <c r="J3" s="35"/>
      <c r="K3" s="23"/>
      <c r="L3" s="112"/>
      <c r="M3" s="112"/>
      <c r="N3" s="35"/>
      <c r="O3" s="23"/>
      <c r="P3" s="112"/>
      <c r="Q3" s="112"/>
      <c r="R3" s="35"/>
      <c r="S3" s="23"/>
      <c r="T3" s="112"/>
      <c r="U3" s="112"/>
      <c r="V3" s="35"/>
      <c r="W3" s="23"/>
      <c r="X3" s="112"/>
      <c r="Y3" s="112"/>
      <c r="Z3" s="35"/>
      <c r="AA3" s="23"/>
      <c r="AB3" s="60">
        <f>D3+H3+L3+P3+T3+X3</f>
        <v>697</v>
      </c>
      <c r="AC3" s="60">
        <f>E3+I3+M3+Q3+U3+Y3</f>
        <v>1186</v>
      </c>
      <c r="AD3" s="61">
        <f>AB3/AC3</f>
        <v>0.58768971332209108</v>
      </c>
      <c r="AE3" s="60" t="str">
        <f t="shared" ref="AE3" si="0">IF(AD3&gt;=0.85,"達成！","　")</f>
        <v>　</v>
      </c>
      <c r="AF3" s="112"/>
      <c r="AG3" s="112"/>
      <c r="AH3" s="35"/>
      <c r="AI3" s="23"/>
      <c r="AJ3" s="112"/>
      <c r="AK3" s="112"/>
      <c r="AL3" s="35"/>
      <c r="AM3" s="23"/>
      <c r="AN3" s="112"/>
      <c r="AO3" s="112"/>
      <c r="AP3" s="9"/>
      <c r="AQ3" s="23"/>
      <c r="AR3" s="112"/>
      <c r="AS3" s="112"/>
      <c r="AT3" s="196"/>
      <c r="AU3" s="4"/>
      <c r="AV3" s="112"/>
      <c r="AW3" s="112"/>
      <c r="AX3" s="196"/>
      <c r="AY3" s="4"/>
      <c r="AZ3" s="112"/>
      <c r="BA3" s="112"/>
      <c r="BB3" s="196"/>
      <c r="BC3" s="4"/>
      <c r="BD3" s="132">
        <f>AF3+AJ3+AN3+AR3+AZ3</f>
        <v>0</v>
      </c>
      <c r="BE3" s="132">
        <f>AG3+AK3+AO3+AS3+AW3+BA3</f>
        <v>0</v>
      </c>
      <c r="BF3" s="142" t="e">
        <f>BD3/BE3</f>
        <v>#DIV/0!</v>
      </c>
      <c r="BG3" s="132" t="e">
        <f t="shared" ref="BG3" si="1">IF(BF3&gt;=0.85,"達成！","　")</f>
        <v>#DIV/0!</v>
      </c>
      <c r="BH3" s="106">
        <f>AB3+BD3</f>
        <v>697</v>
      </c>
      <c r="BI3" s="106">
        <f>AC3+BE3</f>
        <v>1186</v>
      </c>
      <c r="BJ3" s="98">
        <f>BH3/BI3</f>
        <v>0.58768971332209108</v>
      </c>
      <c r="BK3" s="106" t="str">
        <f t="shared" ref="BK3" si="2">IF(BJ3&gt;=0.85,"達成！","　")</f>
        <v>　</v>
      </c>
      <c r="BL3" s="174"/>
    </row>
    <row r="4" spans="1:64" s="111" customFormat="1" x14ac:dyDescent="0.4">
      <c r="A4" s="363" t="s">
        <v>181</v>
      </c>
      <c r="B4" s="364"/>
      <c r="C4" s="365"/>
      <c r="D4" s="11">
        <v>243</v>
      </c>
      <c r="E4" s="11">
        <v>404</v>
      </c>
      <c r="F4" s="9">
        <v>0.60148514851485146</v>
      </c>
      <c r="G4" s="4" t="s">
        <v>170</v>
      </c>
      <c r="H4" s="11"/>
      <c r="I4" s="11"/>
      <c r="J4" s="9"/>
      <c r="K4" s="4"/>
      <c r="L4" s="11"/>
      <c r="M4" s="11"/>
      <c r="N4" s="9"/>
      <c r="O4" s="4"/>
      <c r="P4" s="11"/>
      <c r="Q4" s="11"/>
      <c r="R4" s="35"/>
      <c r="S4" s="23"/>
      <c r="T4" s="11"/>
      <c r="U4" s="11"/>
      <c r="V4" s="35"/>
      <c r="W4" s="23"/>
      <c r="X4" s="11"/>
      <c r="Y4" s="11"/>
      <c r="Z4" s="35"/>
      <c r="AA4" s="23"/>
      <c r="AB4" s="60">
        <f t="shared" ref="AB4:AB71" si="3">D4+H4+L4+P4+T4+X4</f>
        <v>243</v>
      </c>
      <c r="AC4" s="60">
        <f t="shared" ref="AC4:AC71" si="4">E4+I4+M4+Q4+U4+Y4</f>
        <v>404</v>
      </c>
      <c r="AD4" s="61">
        <f t="shared" ref="AD4:AD71" si="5">AB4/AC4</f>
        <v>0.60148514851485146</v>
      </c>
      <c r="AE4" s="60" t="str">
        <f t="shared" ref="AE4:AE71" si="6">IF(AD4&gt;=0.85,"達成！","　")</f>
        <v>　</v>
      </c>
      <c r="AF4" s="11"/>
      <c r="AG4" s="11"/>
      <c r="AH4" s="35"/>
      <c r="AI4" s="23"/>
      <c r="AJ4" s="11"/>
      <c r="AK4" s="11"/>
      <c r="AL4" s="35"/>
      <c r="AM4" s="23"/>
      <c r="AN4" s="112"/>
      <c r="AO4" s="112"/>
      <c r="AP4" s="9"/>
      <c r="AQ4" s="23"/>
      <c r="AR4" s="112"/>
      <c r="AS4" s="112"/>
      <c r="AT4" s="196"/>
      <c r="AU4" s="4"/>
      <c r="AV4" s="112"/>
      <c r="AW4" s="112"/>
      <c r="AX4" s="196"/>
      <c r="AY4" s="4"/>
      <c r="AZ4" s="112"/>
      <c r="BA4" s="112"/>
      <c r="BB4" s="196"/>
      <c r="BC4" s="4"/>
      <c r="BD4" s="132">
        <f t="shared" ref="BD4:BD71" si="7">AF4+AJ4+AN4+AR4+AZ4</f>
        <v>0</v>
      </c>
      <c r="BE4" s="132">
        <f t="shared" ref="BE4:BE71" si="8">AG4+AK4+AO4+AS4+AW4+BA4</f>
        <v>0</v>
      </c>
      <c r="BF4" s="142" t="e">
        <f t="shared" ref="BF4:BF71" si="9">BD4/BE4</f>
        <v>#DIV/0!</v>
      </c>
      <c r="BG4" s="132" t="e">
        <f t="shared" ref="BG4:BG71" si="10">IF(BF4&gt;=0.85,"達成！","　")</f>
        <v>#DIV/0!</v>
      </c>
      <c r="BH4" s="106">
        <f t="shared" ref="BH4:BH71" si="11">AB4+BD4</f>
        <v>243</v>
      </c>
      <c r="BI4" s="106">
        <f t="shared" ref="BI4:BI71" si="12">AC4+BE4</f>
        <v>404</v>
      </c>
      <c r="BJ4" s="98">
        <f t="shared" ref="BJ4:BJ71" si="13">BH4/BI4</f>
        <v>0.60148514851485146</v>
      </c>
      <c r="BK4" s="106" t="str">
        <f t="shared" ref="BK4:BK71" si="14">IF(BJ4&gt;=0.85,"達成！","　")</f>
        <v>　</v>
      </c>
    </row>
    <row r="5" spans="1:64" s="111" customFormat="1" x14ac:dyDescent="0.4">
      <c r="A5" s="357" t="s">
        <v>182</v>
      </c>
      <c r="B5" s="358"/>
      <c r="C5" s="359"/>
      <c r="D5" s="11">
        <v>263</v>
      </c>
      <c r="E5" s="11">
        <v>477</v>
      </c>
      <c r="F5" s="9">
        <v>0.55136268343815509</v>
      </c>
      <c r="G5" s="4" t="s">
        <v>239</v>
      </c>
      <c r="H5" s="11"/>
      <c r="I5" s="11"/>
      <c r="J5" s="9"/>
      <c r="K5" s="4"/>
      <c r="L5" s="11"/>
      <c r="M5" s="11"/>
      <c r="N5" s="9"/>
      <c r="O5" s="4"/>
      <c r="P5" s="11"/>
      <c r="Q5" s="11"/>
      <c r="R5" s="35"/>
      <c r="S5" s="23"/>
      <c r="T5" s="11"/>
      <c r="U5" s="11"/>
      <c r="V5" s="35"/>
      <c r="W5" s="23"/>
      <c r="X5" s="11"/>
      <c r="Y5" s="11"/>
      <c r="Z5" s="35"/>
      <c r="AA5" s="23"/>
      <c r="AB5" s="60">
        <f t="shared" si="3"/>
        <v>263</v>
      </c>
      <c r="AC5" s="60">
        <f t="shared" si="4"/>
        <v>477</v>
      </c>
      <c r="AD5" s="61">
        <f t="shared" si="5"/>
        <v>0.55136268343815509</v>
      </c>
      <c r="AE5" s="60" t="str">
        <f t="shared" si="6"/>
        <v>　</v>
      </c>
      <c r="AF5" s="11"/>
      <c r="AG5" s="11"/>
      <c r="AH5" s="35"/>
      <c r="AI5" s="23"/>
      <c r="AJ5" s="11"/>
      <c r="AK5" s="11"/>
      <c r="AL5" s="35"/>
      <c r="AM5" s="23"/>
      <c r="AN5" s="112"/>
      <c r="AO5" s="112"/>
      <c r="AP5" s="9"/>
      <c r="AQ5" s="23"/>
      <c r="AR5" s="112"/>
      <c r="AS5" s="112"/>
      <c r="AT5" s="196"/>
      <c r="AU5" s="4"/>
      <c r="AV5" s="112"/>
      <c r="AW5" s="112"/>
      <c r="AX5" s="196"/>
      <c r="AY5" s="4"/>
      <c r="AZ5" s="112"/>
      <c r="BA5" s="112"/>
      <c r="BB5" s="196"/>
      <c r="BC5" s="4"/>
      <c r="BD5" s="132">
        <f t="shared" si="7"/>
        <v>0</v>
      </c>
      <c r="BE5" s="132">
        <f t="shared" si="8"/>
        <v>0</v>
      </c>
      <c r="BF5" s="142" t="e">
        <f t="shared" si="9"/>
        <v>#DIV/0!</v>
      </c>
      <c r="BG5" s="132" t="e">
        <f t="shared" si="10"/>
        <v>#DIV/0!</v>
      </c>
      <c r="BH5" s="106">
        <f t="shared" si="11"/>
        <v>263</v>
      </c>
      <c r="BI5" s="106">
        <f t="shared" si="12"/>
        <v>477</v>
      </c>
      <c r="BJ5" s="98">
        <f t="shared" si="13"/>
        <v>0.55136268343815509</v>
      </c>
      <c r="BK5" s="106" t="str">
        <f t="shared" si="14"/>
        <v>　</v>
      </c>
    </row>
    <row r="6" spans="1:64" s="111" customFormat="1" x14ac:dyDescent="0.4">
      <c r="A6" s="366" t="s">
        <v>183</v>
      </c>
      <c r="B6" s="367"/>
      <c r="C6" s="367"/>
      <c r="D6" s="11">
        <v>44</v>
      </c>
      <c r="E6" s="11">
        <v>65</v>
      </c>
      <c r="F6" s="9">
        <v>0.67692307692307696</v>
      </c>
      <c r="G6" s="4" t="s">
        <v>170</v>
      </c>
      <c r="H6" s="11"/>
      <c r="I6" s="11"/>
      <c r="J6" s="9"/>
      <c r="K6" s="4"/>
      <c r="L6" s="11"/>
      <c r="M6" s="11"/>
      <c r="N6" s="9"/>
      <c r="O6" s="4"/>
      <c r="P6" s="11"/>
      <c r="Q6" s="11"/>
      <c r="R6" s="35"/>
      <c r="S6" s="23"/>
      <c r="T6" s="11"/>
      <c r="U6" s="11"/>
      <c r="V6" s="35"/>
      <c r="W6" s="23"/>
      <c r="X6" s="11"/>
      <c r="Y6" s="11"/>
      <c r="Z6" s="35"/>
      <c r="AA6" s="23"/>
      <c r="AB6" s="60"/>
      <c r="AC6" s="60"/>
      <c r="AD6" s="61"/>
      <c r="AE6" s="60"/>
      <c r="AF6" s="11"/>
      <c r="AG6" s="11"/>
      <c r="AH6" s="35"/>
      <c r="AI6" s="23"/>
      <c r="AJ6" s="11"/>
      <c r="AK6" s="11"/>
      <c r="AL6" s="35"/>
      <c r="AM6" s="23"/>
      <c r="AN6" s="112"/>
      <c r="AO6" s="112"/>
      <c r="AP6" s="9"/>
      <c r="AQ6" s="23"/>
      <c r="AR6" s="112"/>
      <c r="AS6" s="112"/>
      <c r="AT6" s="196"/>
      <c r="AU6" s="4"/>
      <c r="AV6" s="112"/>
      <c r="AW6" s="112"/>
      <c r="AX6" s="196"/>
      <c r="AY6" s="4"/>
      <c r="AZ6" s="112"/>
      <c r="BA6" s="112"/>
      <c r="BB6" s="196"/>
      <c r="BC6" s="4"/>
      <c r="BD6" s="132"/>
      <c r="BE6" s="132"/>
      <c r="BF6" s="142"/>
      <c r="BG6" s="132"/>
      <c r="BH6" s="106"/>
      <c r="BI6" s="106"/>
      <c r="BJ6" s="98"/>
      <c r="BK6" s="106"/>
    </row>
    <row r="7" spans="1:64" s="111" customFormat="1" x14ac:dyDescent="0.4">
      <c r="A7" s="357" t="s">
        <v>202</v>
      </c>
      <c r="B7" s="358"/>
      <c r="C7" s="359"/>
      <c r="D7" s="11">
        <v>51</v>
      </c>
      <c r="E7" s="11">
        <v>82</v>
      </c>
      <c r="F7" s="9">
        <v>0.62195121951219512</v>
      </c>
      <c r="G7" s="4" t="s">
        <v>170</v>
      </c>
      <c r="H7" s="11"/>
      <c r="I7" s="11"/>
      <c r="J7" s="9"/>
      <c r="K7" s="4"/>
      <c r="L7" s="11"/>
      <c r="M7" s="11"/>
      <c r="N7" s="9"/>
      <c r="O7" s="4"/>
      <c r="P7" s="11"/>
      <c r="Q7" s="11"/>
      <c r="R7" s="35"/>
      <c r="S7" s="23"/>
      <c r="T7" s="11"/>
      <c r="U7" s="11"/>
      <c r="V7" s="35"/>
      <c r="W7" s="23"/>
      <c r="X7" s="11"/>
      <c r="Y7" s="11"/>
      <c r="Z7" s="35"/>
      <c r="AA7" s="23"/>
      <c r="AB7" s="60"/>
      <c r="AC7" s="60"/>
      <c r="AD7" s="61"/>
      <c r="AE7" s="60"/>
      <c r="AF7" s="11"/>
      <c r="AG7" s="11"/>
      <c r="AH7" s="35"/>
      <c r="AI7" s="23"/>
      <c r="AJ7" s="11"/>
      <c r="AK7" s="11"/>
      <c r="AL7" s="35"/>
      <c r="AM7" s="23"/>
      <c r="AN7" s="112"/>
      <c r="AO7" s="112"/>
      <c r="AP7" s="9"/>
      <c r="AQ7" s="23"/>
      <c r="AR7" s="112"/>
      <c r="AS7" s="112"/>
      <c r="AT7" s="196"/>
      <c r="AU7" s="4"/>
      <c r="AV7" s="112"/>
      <c r="AW7" s="112"/>
      <c r="AX7" s="196"/>
      <c r="AY7" s="4"/>
      <c r="AZ7" s="112"/>
      <c r="BA7" s="112"/>
      <c r="BB7" s="196"/>
      <c r="BC7" s="4"/>
      <c r="BD7" s="132"/>
      <c r="BE7" s="132"/>
      <c r="BF7" s="142"/>
      <c r="BG7" s="132"/>
      <c r="BH7" s="106"/>
      <c r="BI7" s="106"/>
      <c r="BJ7" s="98"/>
      <c r="BK7" s="106"/>
    </row>
    <row r="8" spans="1:64" s="111" customFormat="1" x14ac:dyDescent="0.4">
      <c r="A8" s="366" t="s">
        <v>203</v>
      </c>
      <c r="B8" s="367"/>
      <c r="C8" s="367"/>
      <c r="D8" s="11">
        <v>42</v>
      </c>
      <c r="E8" s="11">
        <v>71</v>
      </c>
      <c r="F8" s="9">
        <v>0.59154929577464788</v>
      </c>
      <c r="G8" s="4" t="s">
        <v>239</v>
      </c>
      <c r="H8" s="11"/>
      <c r="I8" s="11"/>
      <c r="J8" s="9"/>
      <c r="K8" s="4"/>
      <c r="L8" s="11"/>
      <c r="M8" s="11"/>
      <c r="N8" s="9"/>
      <c r="O8" s="4"/>
      <c r="P8" s="11"/>
      <c r="Q8" s="11"/>
      <c r="R8" s="35"/>
      <c r="S8" s="23"/>
      <c r="T8" s="11"/>
      <c r="U8" s="11"/>
      <c r="V8" s="35"/>
      <c r="W8" s="23"/>
      <c r="X8" s="11"/>
      <c r="Y8" s="11"/>
      <c r="Z8" s="35"/>
      <c r="AA8" s="23"/>
      <c r="AB8" s="60"/>
      <c r="AC8" s="60"/>
      <c r="AD8" s="61"/>
      <c r="AE8" s="60"/>
      <c r="AF8" s="11"/>
      <c r="AG8" s="11"/>
      <c r="AH8" s="35"/>
      <c r="AI8" s="23"/>
      <c r="AJ8" s="11"/>
      <c r="AK8" s="11"/>
      <c r="AL8" s="35"/>
      <c r="AM8" s="23"/>
      <c r="AN8" s="112"/>
      <c r="AO8" s="112"/>
      <c r="AP8" s="9"/>
      <c r="AQ8" s="23"/>
      <c r="AR8" s="112"/>
      <c r="AS8" s="112"/>
      <c r="AT8" s="196"/>
      <c r="AU8" s="4"/>
      <c r="AV8" s="112"/>
      <c r="AW8" s="112"/>
      <c r="AX8" s="196"/>
      <c r="AY8" s="4"/>
      <c r="AZ8" s="112"/>
      <c r="BA8" s="112"/>
      <c r="BB8" s="196"/>
      <c r="BC8" s="4"/>
      <c r="BD8" s="132"/>
      <c r="BE8" s="132"/>
      <c r="BF8" s="142"/>
      <c r="BG8" s="132"/>
      <c r="BH8" s="106"/>
      <c r="BI8" s="106"/>
      <c r="BJ8" s="98"/>
      <c r="BK8" s="106"/>
    </row>
    <row r="9" spans="1:64" s="111" customFormat="1" ht="19.5" customHeight="1" x14ac:dyDescent="0.4">
      <c r="A9" s="366" t="s">
        <v>204</v>
      </c>
      <c r="B9" s="367"/>
      <c r="C9" s="367"/>
      <c r="D9" s="11">
        <v>32</v>
      </c>
      <c r="E9" s="11">
        <v>53</v>
      </c>
      <c r="F9" s="9">
        <v>0.60377358490566035</v>
      </c>
      <c r="G9" s="4" t="s">
        <v>170</v>
      </c>
      <c r="H9" s="11"/>
      <c r="I9" s="11"/>
      <c r="J9" s="9"/>
      <c r="K9" s="4"/>
      <c r="L9" s="11"/>
      <c r="M9" s="11"/>
      <c r="N9" s="9"/>
      <c r="O9" s="4"/>
      <c r="P9" s="11"/>
      <c r="Q9" s="11"/>
      <c r="R9" s="35"/>
      <c r="S9" s="23"/>
      <c r="T9" s="11"/>
      <c r="U9" s="11"/>
      <c r="V9" s="35"/>
      <c r="W9" s="23"/>
      <c r="X9" s="11"/>
      <c r="Y9" s="11"/>
      <c r="Z9" s="35"/>
      <c r="AA9" s="23"/>
      <c r="AB9" s="60">
        <f t="shared" si="3"/>
        <v>32</v>
      </c>
      <c r="AC9" s="60">
        <f t="shared" si="4"/>
        <v>53</v>
      </c>
      <c r="AD9" s="61">
        <f t="shared" si="5"/>
        <v>0.60377358490566035</v>
      </c>
      <c r="AE9" s="60" t="str">
        <f t="shared" si="6"/>
        <v>　</v>
      </c>
      <c r="AF9" s="11"/>
      <c r="AG9" s="11"/>
      <c r="AH9" s="35"/>
      <c r="AI9" s="23"/>
      <c r="AJ9" s="11"/>
      <c r="AK9" s="11"/>
      <c r="AL9" s="35"/>
      <c r="AM9" s="23"/>
      <c r="AN9" s="112"/>
      <c r="AO9" s="112"/>
      <c r="AP9" s="9"/>
      <c r="AQ9" s="23"/>
      <c r="AR9" s="112"/>
      <c r="AS9" s="112"/>
      <c r="AT9" s="196"/>
      <c r="AU9" s="4"/>
      <c r="AV9" s="112"/>
      <c r="AW9" s="112"/>
      <c r="AX9" s="196"/>
      <c r="AY9" s="4"/>
      <c r="AZ9" s="112"/>
      <c r="BA9" s="112"/>
      <c r="BB9" s="196"/>
      <c r="BC9" s="4"/>
      <c r="BD9" s="132">
        <f t="shared" si="7"/>
        <v>0</v>
      </c>
      <c r="BE9" s="132">
        <f t="shared" si="8"/>
        <v>0</v>
      </c>
      <c r="BF9" s="142" t="e">
        <f t="shared" si="9"/>
        <v>#DIV/0!</v>
      </c>
      <c r="BG9" s="132" t="e">
        <f t="shared" si="10"/>
        <v>#DIV/0!</v>
      </c>
      <c r="BH9" s="106">
        <f t="shared" si="11"/>
        <v>32</v>
      </c>
      <c r="BI9" s="106">
        <f t="shared" si="12"/>
        <v>53</v>
      </c>
      <c r="BJ9" s="98">
        <f t="shared" si="13"/>
        <v>0.60377358490566035</v>
      </c>
      <c r="BK9" s="106" t="str">
        <f t="shared" si="14"/>
        <v>　</v>
      </c>
    </row>
    <row r="10" spans="1:64" s="111" customFormat="1" ht="18.75" customHeight="1" x14ac:dyDescent="0.4">
      <c r="A10" s="357" t="s">
        <v>22</v>
      </c>
      <c r="B10" s="358"/>
      <c r="C10" s="359"/>
      <c r="D10" s="11">
        <v>4</v>
      </c>
      <c r="E10" s="11">
        <v>11</v>
      </c>
      <c r="F10" s="9">
        <v>0.36363636363636365</v>
      </c>
      <c r="G10" s="4" t="s">
        <v>239</v>
      </c>
      <c r="H10" s="11"/>
      <c r="I10" s="11"/>
      <c r="J10" s="9"/>
      <c r="K10" s="4"/>
      <c r="L10" s="11"/>
      <c r="M10" s="11"/>
      <c r="N10" s="9"/>
      <c r="O10" s="4"/>
      <c r="P10" s="11"/>
      <c r="Q10" s="11"/>
      <c r="R10" s="35"/>
      <c r="S10" s="23"/>
      <c r="T10" s="11"/>
      <c r="U10" s="11"/>
      <c r="V10" s="35"/>
      <c r="W10" s="23"/>
      <c r="X10" s="11"/>
      <c r="Y10" s="11"/>
      <c r="Z10" s="35"/>
      <c r="AA10" s="23"/>
      <c r="AB10" s="60">
        <f>D10+H10+L10+P10+T10+X10</f>
        <v>4</v>
      </c>
      <c r="AC10" s="60">
        <f>E10+I10+M10+Q10+U10+Y10</f>
        <v>11</v>
      </c>
      <c r="AD10" s="61">
        <f>AB10/AC10</f>
        <v>0.36363636363636365</v>
      </c>
      <c r="AE10" s="60" t="str">
        <f>IF(AD10&gt;=0.85,"達成！","　")</f>
        <v>　</v>
      </c>
      <c r="AF10" s="11"/>
      <c r="AG10" s="11"/>
      <c r="AH10" s="35"/>
      <c r="AI10" s="23"/>
      <c r="AJ10" s="11"/>
      <c r="AK10" s="11"/>
      <c r="AL10" s="35"/>
      <c r="AM10" s="23"/>
      <c r="AN10" s="112"/>
      <c r="AO10" s="112"/>
      <c r="AP10" s="9"/>
      <c r="AQ10" s="23"/>
      <c r="AR10" s="112"/>
      <c r="AS10" s="112"/>
      <c r="AT10" s="196"/>
      <c r="AU10" s="4"/>
      <c r="AV10" s="112"/>
      <c r="AW10" s="112"/>
      <c r="AX10" s="196"/>
      <c r="AY10" s="4"/>
      <c r="AZ10" s="112"/>
      <c r="BA10" s="112"/>
      <c r="BB10" s="196"/>
      <c r="BC10" s="4"/>
      <c r="BD10" s="132">
        <f>AF10+AJ10+AN10+AR10+AZ10</f>
        <v>0</v>
      </c>
      <c r="BE10" s="132">
        <f>AG10+AK10+AO10+AS10+AW10+BA10</f>
        <v>0</v>
      </c>
      <c r="BF10" s="142" t="e">
        <f>BD10/BE10</f>
        <v>#DIV/0!</v>
      </c>
      <c r="BG10" s="132" t="e">
        <f>IF(BF10&gt;=0.85,"達成！","　")</f>
        <v>#DIV/0!</v>
      </c>
      <c r="BH10" s="106">
        <f>AB10+BD10</f>
        <v>4</v>
      </c>
      <c r="BI10" s="106">
        <f>AC10+BE10</f>
        <v>11</v>
      </c>
      <c r="BJ10" s="98">
        <f>BH10/BI10</f>
        <v>0.36363636363636365</v>
      </c>
      <c r="BK10" s="106" t="str">
        <f>IF(BJ10&gt;=0.85,"達成！","　")</f>
        <v>　</v>
      </c>
    </row>
    <row r="11" spans="1:64" s="111" customFormat="1" ht="19.5" customHeight="1" x14ac:dyDescent="0.4">
      <c r="A11" s="357" t="s">
        <v>200</v>
      </c>
      <c r="B11" s="358"/>
      <c r="C11" s="359"/>
      <c r="D11" s="11">
        <v>165</v>
      </c>
      <c r="E11" s="11">
        <v>269</v>
      </c>
      <c r="F11" s="9">
        <v>0.61338289962825276</v>
      </c>
      <c r="G11" s="4" t="s">
        <v>170</v>
      </c>
      <c r="H11" s="11"/>
      <c r="I11" s="11"/>
      <c r="J11" s="9"/>
      <c r="K11" s="4"/>
      <c r="L11" s="11"/>
      <c r="M11" s="11"/>
      <c r="N11" s="9"/>
      <c r="O11" s="4"/>
      <c r="P11" s="11"/>
      <c r="Q11" s="11"/>
      <c r="R11" s="35"/>
      <c r="S11" s="23"/>
      <c r="T11" s="11"/>
      <c r="U11" s="11"/>
      <c r="V11" s="35"/>
      <c r="W11" s="23"/>
      <c r="X11" s="11"/>
      <c r="Y11" s="11"/>
      <c r="Z11" s="35"/>
      <c r="AA11" s="23"/>
      <c r="AB11" s="60">
        <f t="shared" si="3"/>
        <v>165</v>
      </c>
      <c r="AC11" s="60">
        <f t="shared" si="4"/>
        <v>269</v>
      </c>
      <c r="AD11" s="61">
        <f t="shared" si="5"/>
        <v>0.61338289962825276</v>
      </c>
      <c r="AE11" s="60" t="str">
        <f t="shared" si="6"/>
        <v>　</v>
      </c>
      <c r="AF11" s="11"/>
      <c r="AG11" s="11"/>
      <c r="AH11" s="35"/>
      <c r="AI11" s="23"/>
      <c r="AJ11" s="11"/>
      <c r="AK11" s="11"/>
      <c r="AL11" s="35"/>
      <c r="AM11" s="23"/>
      <c r="AN11" s="112"/>
      <c r="AO11" s="112"/>
      <c r="AP11" s="9"/>
      <c r="AQ11" s="23"/>
      <c r="AR11" s="112"/>
      <c r="AS11" s="112"/>
      <c r="AT11" s="196"/>
      <c r="AU11" s="4"/>
      <c r="AV11" s="112"/>
      <c r="AW11" s="112"/>
      <c r="AX11" s="196"/>
      <c r="AY11" s="4"/>
      <c r="AZ11" s="112"/>
      <c r="BA11" s="112"/>
      <c r="BB11" s="196"/>
      <c r="BC11" s="4"/>
      <c r="BD11" s="132">
        <f t="shared" si="7"/>
        <v>0</v>
      </c>
      <c r="BE11" s="132">
        <f t="shared" si="8"/>
        <v>0</v>
      </c>
      <c r="BF11" s="142" t="e">
        <f t="shared" si="9"/>
        <v>#DIV/0!</v>
      </c>
      <c r="BG11" s="132" t="e">
        <f t="shared" si="10"/>
        <v>#DIV/0!</v>
      </c>
      <c r="BH11" s="106">
        <f t="shared" si="11"/>
        <v>165</v>
      </c>
      <c r="BI11" s="106">
        <f t="shared" si="12"/>
        <v>269</v>
      </c>
      <c r="BJ11" s="98">
        <f t="shared" si="13"/>
        <v>0.61338289962825276</v>
      </c>
      <c r="BK11" s="106" t="str">
        <f t="shared" si="14"/>
        <v>　</v>
      </c>
    </row>
    <row r="12" spans="1:64" s="111" customFormat="1" ht="19.5" customHeight="1" x14ac:dyDescent="0.4">
      <c r="A12" s="357" t="s">
        <v>201</v>
      </c>
      <c r="B12" s="358"/>
      <c r="C12" s="359"/>
      <c r="D12" s="11">
        <v>146</v>
      </c>
      <c r="E12" s="11">
        <v>244</v>
      </c>
      <c r="F12" s="9">
        <v>0.59836065573770492</v>
      </c>
      <c r="G12" s="4" t="s">
        <v>239</v>
      </c>
      <c r="H12" s="11"/>
      <c r="I12" s="11"/>
      <c r="J12" s="9"/>
      <c r="K12" s="4"/>
      <c r="L12" s="11"/>
      <c r="M12" s="11"/>
      <c r="N12" s="9"/>
      <c r="O12" s="4"/>
      <c r="P12" s="11"/>
      <c r="Q12" s="11"/>
      <c r="R12" s="35"/>
      <c r="S12" s="23"/>
      <c r="T12" s="11"/>
      <c r="U12" s="11"/>
      <c r="V12" s="35"/>
      <c r="W12" s="23"/>
      <c r="X12" s="11"/>
      <c r="Y12" s="11"/>
      <c r="Z12" s="35"/>
      <c r="AA12" s="23"/>
      <c r="AB12" s="60">
        <f t="shared" si="3"/>
        <v>146</v>
      </c>
      <c r="AC12" s="60">
        <f t="shared" si="4"/>
        <v>244</v>
      </c>
      <c r="AD12" s="61">
        <f t="shared" si="5"/>
        <v>0.59836065573770492</v>
      </c>
      <c r="AE12" s="60" t="str">
        <f t="shared" si="6"/>
        <v>　</v>
      </c>
      <c r="AF12" s="11"/>
      <c r="AG12" s="11"/>
      <c r="AH12" s="35"/>
      <c r="AI12" s="23"/>
      <c r="AJ12" s="11"/>
      <c r="AK12" s="11"/>
      <c r="AL12" s="35"/>
      <c r="AM12" s="23"/>
      <c r="AN12" s="112"/>
      <c r="AO12" s="112"/>
      <c r="AP12" s="9"/>
      <c r="AQ12" s="23"/>
      <c r="AR12" s="112"/>
      <c r="AS12" s="112"/>
      <c r="AT12" s="196"/>
      <c r="AU12" s="4"/>
      <c r="AV12" s="112"/>
      <c r="AW12" s="112"/>
      <c r="AX12" s="196"/>
      <c r="AY12" s="4"/>
      <c r="AZ12" s="112"/>
      <c r="BA12" s="112"/>
      <c r="BB12" s="196"/>
      <c r="BC12" s="4"/>
      <c r="BD12" s="132">
        <f t="shared" si="7"/>
        <v>0</v>
      </c>
      <c r="BE12" s="132">
        <f t="shared" si="8"/>
        <v>0</v>
      </c>
      <c r="BF12" s="142" t="e">
        <f t="shared" si="9"/>
        <v>#DIV/0!</v>
      </c>
      <c r="BG12" s="132" t="e">
        <f t="shared" si="10"/>
        <v>#DIV/0!</v>
      </c>
      <c r="BH12" s="106">
        <f t="shared" si="11"/>
        <v>146</v>
      </c>
      <c r="BI12" s="106">
        <f t="shared" si="12"/>
        <v>244</v>
      </c>
      <c r="BJ12" s="98">
        <f t="shared" si="13"/>
        <v>0.59836065573770492</v>
      </c>
      <c r="BK12" s="106" t="str">
        <f t="shared" si="14"/>
        <v>　</v>
      </c>
    </row>
    <row r="13" spans="1:64" s="111" customFormat="1" x14ac:dyDescent="0.4">
      <c r="A13" s="357" t="s">
        <v>178</v>
      </c>
      <c r="B13" s="358"/>
      <c r="C13" s="359"/>
      <c r="D13" s="11">
        <v>117</v>
      </c>
      <c r="E13" s="11">
        <v>233</v>
      </c>
      <c r="F13" s="9">
        <v>0.50214592274678116</v>
      </c>
      <c r="G13" s="4" t="s">
        <v>239</v>
      </c>
      <c r="H13" s="11"/>
      <c r="I13" s="11"/>
      <c r="J13" s="9"/>
      <c r="K13" s="4"/>
      <c r="L13" s="11"/>
      <c r="M13" s="11"/>
      <c r="N13" s="9"/>
      <c r="O13" s="4"/>
      <c r="P13" s="11"/>
      <c r="Q13" s="11"/>
      <c r="R13" s="35"/>
      <c r="S13" s="23"/>
      <c r="T13" s="11"/>
      <c r="U13" s="11"/>
      <c r="V13" s="35"/>
      <c r="W13" s="23"/>
      <c r="X13" s="11"/>
      <c r="Y13" s="11"/>
      <c r="Z13" s="35"/>
      <c r="AA13" s="23"/>
      <c r="AB13" s="60">
        <f t="shared" si="3"/>
        <v>117</v>
      </c>
      <c r="AC13" s="60">
        <f t="shared" si="4"/>
        <v>233</v>
      </c>
      <c r="AD13" s="61">
        <f t="shared" si="5"/>
        <v>0.50214592274678116</v>
      </c>
      <c r="AE13" s="60" t="str">
        <f t="shared" si="6"/>
        <v>　</v>
      </c>
      <c r="AF13" s="11"/>
      <c r="AG13" s="11"/>
      <c r="AH13" s="35"/>
      <c r="AI13" s="23"/>
      <c r="AJ13" s="11"/>
      <c r="AK13" s="11"/>
      <c r="AL13" s="35"/>
      <c r="AM13" s="23"/>
      <c r="AN13" s="112"/>
      <c r="AO13" s="112"/>
      <c r="AP13" s="9"/>
      <c r="AQ13" s="23"/>
      <c r="AR13" s="112"/>
      <c r="AS13" s="112"/>
      <c r="AT13" s="196"/>
      <c r="AU13" s="4"/>
      <c r="AV13" s="112"/>
      <c r="AW13" s="112"/>
      <c r="AX13" s="196"/>
      <c r="AY13" s="4"/>
      <c r="AZ13" s="112"/>
      <c r="BA13" s="112"/>
      <c r="BB13" s="196"/>
      <c r="BC13" s="4"/>
      <c r="BD13" s="132">
        <f t="shared" si="7"/>
        <v>0</v>
      </c>
      <c r="BE13" s="132">
        <f t="shared" si="8"/>
        <v>0</v>
      </c>
      <c r="BF13" s="142" t="e">
        <f t="shared" si="9"/>
        <v>#DIV/0!</v>
      </c>
      <c r="BG13" s="132" t="e">
        <f t="shared" si="10"/>
        <v>#DIV/0!</v>
      </c>
      <c r="BH13" s="106">
        <f t="shared" si="11"/>
        <v>117</v>
      </c>
      <c r="BI13" s="106">
        <f t="shared" si="12"/>
        <v>233</v>
      </c>
      <c r="BJ13" s="98">
        <f t="shared" si="13"/>
        <v>0.50214592274678116</v>
      </c>
      <c r="BK13" s="106" t="str">
        <f t="shared" si="14"/>
        <v>　</v>
      </c>
    </row>
    <row r="14" spans="1:64" s="111" customFormat="1" x14ac:dyDescent="0.4">
      <c r="A14" s="357" t="s">
        <v>21</v>
      </c>
      <c r="B14" s="358"/>
      <c r="C14" s="359"/>
      <c r="D14" s="11">
        <v>96</v>
      </c>
      <c r="E14" s="11">
        <v>158</v>
      </c>
      <c r="F14" s="9">
        <v>0.60759493670886078</v>
      </c>
      <c r="G14" s="4" t="s">
        <v>170</v>
      </c>
      <c r="H14" s="11"/>
      <c r="I14" s="11"/>
      <c r="J14" s="9"/>
      <c r="K14" s="4"/>
      <c r="L14" s="11"/>
      <c r="M14" s="11"/>
      <c r="N14" s="9"/>
      <c r="O14" s="4"/>
      <c r="P14" s="11"/>
      <c r="Q14" s="11"/>
      <c r="R14" s="35"/>
      <c r="S14" s="23"/>
      <c r="T14" s="11"/>
      <c r="U14" s="11"/>
      <c r="V14" s="35"/>
      <c r="W14" s="23"/>
      <c r="X14" s="11"/>
      <c r="Y14" s="11"/>
      <c r="Z14" s="35"/>
      <c r="AA14" s="23"/>
      <c r="AB14" s="60">
        <f t="shared" si="3"/>
        <v>96</v>
      </c>
      <c r="AC14" s="60">
        <f t="shared" si="4"/>
        <v>158</v>
      </c>
      <c r="AD14" s="61">
        <f t="shared" si="5"/>
        <v>0.60759493670886078</v>
      </c>
      <c r="AE14" s="60" t="str">
        <f t="shared" si="6"/>
        <v>　</v>
      </c>
      <c r="AF14" s="11"/>
      <c r="AG14" s="11"/>
      <c r="AH14" s="35"/>
      <c r="AI14" s="23"/>
      <c r="AJ14" s="11"/>
      <c r="AK14" s="11"/>
      <c r="AL14" s="35"/>
      <c r="AM14" s="23"/>
      <c r="AN14" s="112"/>
      <c r="AO14" s="112"/>
      <c r="AP14" s="9"/>
      <c r="AQ14" s="23"/>
      <c r="AR14" s="112"/>
      <c r="AS14" s="112"/>
      <c r="AT14" s="196"/>
      <c r="AU14" s="4"/>
      <c r="AV14" s="112"/>
      <c r="AW14" s="112"/>
      <c r="AX14" s="196"/>
      <c r="AY14" s="4"/>
      <c r="AZ14" s="112"/>
      <c r="BA14" s="112"/>
      <c r="BB14" s="196"/>
      <c r="BC14" s="4"/>
      <c r="BD14" s="132">
        <f t="shared" si="7"/>
        <v>0</v>
      </c>
      <c r="BE14" s="132">
        <f t="shared" si="8"/>
        <v>0</v>
      </c>
      <c r="BF14" s="142" t="e">
        <f t="shared" si="9"/>
        <v>#DIV/0!</v>
      </c>
      <c r="BG14" s="132" t="e">
        <f t="shared" si="10"/>
        <v>#DIV/0!</v>
      </c>
      <c r="BH14" s="106">
        <f t="shared" si="11"/>
        <v>96</v>
      </c>
      <c r="BI14" s="106">
        <f t="shared" si="12"/>
        <v>158</v>
      </c>
      <c r="BJ14" s="98">
        <f t="shared" si="13"/>
        <v>0.60759493670886078</v>
      </c>
      <c r="BK14" s="106" t="str">
        <f t="shared" si="14"/>
        <v>　</v>
      </c>
    </row>
    <row r="15" spans="1:64" s="111" customFormat="1" x14ac:dyDescent="0.4">
      <c r="A15" s="357" t="s">
        <v>23</v>
      </c>
      <c r="B15" s="358"/>
      <c r="C15" s="359"/>
      <c r="D15" s="11">
        <v>0</v>
      </c>
      <c r="E15" s="11">
        <v>0</v>
      </c>
      <c r="F15" s="9" t="e">
        <v>#DIV/0!</v>
      </c>
      <c r="G15" s="4" t="e">
        <v>#DIV/0!</v>
      </c>
      <c r="H15" s="11"/>
      <c r="I15" s="11"/>
      <c r="J15" s="9"/>
      <c r="K15" s="4"/>
      <c r="L15" s="11"/>
      <c r="M15" s="11"/>
      <c r="N15" s="9"/>
      <c r="O15" s="4"/>
      <c r="P15" s="11"/>
      <c r="Q15" s="11"/>
      <c r="R15" s="35"/>
      <c r="S15" s="23"/>
      <c r="T15" s="11"/>
      <c r="U15" s="11"/>
      <c r="V15" s="35"/>
      <c r="W15" s="23"/>
      <c r="X15" s="11"/>
      <c r="Y15" s="11"/>
      <c r="Z15" s="35"/>
      <c r="AA15" s="23"/>
      <c r="AB15" s="60"/>
      <c r="AC15" s="60"/>
      <c r="AD15" s="61"/>
      <c r="AE15" s="60"/>
      <c r="AF15" s="11"/>
      <c r="AG15" s="11"/>
      <c r="AH15" s="35"/>
      <c r="AI15" s="23"/>
      <c r="AJ15" s="11"/>
      <c r="AK15" s="11"/>
      <c r="AL15" s="35"/>
      <c r="AM15" s="23"/>
      <c r="AN15" s="112"/>
      <c r="AO15" s="112"/>
      <c r="AP15" s="9"/>
      <c r="AQ15" s="23"/>
      <c r="AR15" s="112"/>
      <c r="AS15" s="112"/>
      <c r="AT15" s="196"/>
      <c r="AU15" s="4"/>
      <c r="AV15" s="112"/>
      <c r="AW15" s="112"/>
      <c r="AX15" s="196"/>
      <c r="AY15" s="4"/>
      <c r="AZ15" s="112"/>
      <c r="BA15" s="112"/>
      <c r="BB15" s="196"/>
      <c r="BC15" s="4"/>
      <c r="BD15" s="132"/>
      <c r="BE15" s="132"/>
      <c r="BF15" s="142"/>
      <c r="BG15" s="132"/>
      <c r="BH15" s="106"/>
      <c r="BI15" s="106"/>
      <c r="BJ15" s="98"/>
      <c r="BK15" s="106"/>
    </row>
    <row r="16" spans="1:64" s="111" customFormat="1" ht="19.5" thickBot="1" x14ac:dyDescent="0.45">
      <c r="A16" s="374" t="s">
        <v>24</v>
      </c>
      <c r="B16" s="375"/>
      <c r="C16" s="376"/>
      <c r="D16" s="11">
        <v>44</v>
      </c>
      <c r="E16" s="11">
        <v>65</v>
      </c>
      <c r="F16" s="9">
        <v>0.67692307692307696</v>
      </c>
      <c r="G16" s="4" t="s">
        <v>170</v>
      </c>
      <c r="H16" s="11"/>
      <c r="I16" s="11"/>
      <c r="J16" s="9"/>
      <c r="K16" s="4"/>
      <c r="L16" s="11"/>
      <c r="M16" s="11"/>
      <c r="N16" s="9"/>
      <c r="O16" s="4"/>
      <c r="P16" s="11"/>
      <c r="Q16" s="11"/>
      <c r="R16" s="35"/>
      <c r="S16" s="23"/>
      <c r="T16" s="11"/>
      <c r="U16" s="11"/>
      <c r="V16" s="35"/>
      <c r="W16" s="23"/>
      <c r="X16" s="11"/>
      <c r="Y16" s="11"/>
      <c r="Z16" s="35"/>
      <c r="AA16" s="23"/>
      <c r="AB16" s="60"/>
      <c r="AC16" s="60"/>
      <c r="AD16" s="61"/>
      <c r="AE16" s="60"/>
      <c r="AF16" s="11"/>
      <c r="AG16" s="11"/>
      <c r="AH16" s="35"/>
      <c r="AI16" s="23"/>
      <c r="AJ16" s="11"/>
      <c r="AK16" s="11"/>
      <c r="AL16" s="35"/>
      <c r="AM16" s="23"/>
      <c r="AN16" s="112"/>
      <c r="AO16" s="112"/>
      <c r="AP16" s="9"/>
      <c r="AQ16" s="23"/>
      <c r="AR16" s="112"/>
      <c r="AS16" s="112"/>
      <c r="AT16" s="196"/>
      <c r="AU16" s="4"/>
      <c r="AV16" s="112"/>
      <c r="AW16" s="112"/>
      <c r="AX16" s="196"/>
      <c r="AY16" s="4"/>
      <c r="AZ16" s="112"/>
      <c r="BA16" s="112"/>
      <c r="BB16" s="196"/>
      <c r="BC16" s="4"/>
      <c r="BD16" s="132"/>
      <c r="BE16" s="132"/>
      <c r="BF16" s="142"/>
      <c r="BG16" s="132"/>
      <c r="BH16" s="106"/>
      <c r="BI16" s="106"/>
      <c r="BJ16" s="98"/>
      <c r="BK16" s="106"/>
    </row>
    <row r="17" spans="1:63" s="111" customFormat="1" x14ac:dyDescent="0.4">
      <c r="A17" s="377" t="s">
        <v>195</v>
      </c>
      <c r="B17" s="222" t="s">
        <v>51</v>
      </c>
      <c r="C17" s="225" t="s">
        <v>52</v>
      </c>
      <c r="D17" s="234">
        <v>11</v>
      </c>
      <c r="E17" s="234">
        <v>12</v>
      </c>
      <c r="F17" s="9">
        <v>0.91666666666666663</v>
      </c>
      <c r="G17" s="4" t="s">
        <v>170</v>
      </c>
      <c r="H17" s="11"/>
      <c r="I17" s="11"/>
      <c r="J17" s="9"/>
      <c r="K17" s="4"/>
      <c r="L17" s="11"/>
      <c r="M17" s="11"/>
      <c r="N17" s="9"/>
      <c r="O17" s="4"/>
      <c r="P17" s="11"/>
      <c r="Q17" s="11"/>
      <c r="R17" s="35"/>
      <c r="S17" s="23"/>
      <c r="T17" s="11"/>
      <c r="U17" s="11"/>
      <c r="V17" s="35"/>
      <c r="W17" s="23"/>
      <c r="X17" s="11"/>
      <c r="Y17" s="11"/>
      <c r="Z17" s="35"/>
      <c r="AA17" s="23"/>
      <c r="AB17" s="60"/>
      <c r="AC17" s="60"/>
      <c r="AD17" s="61"/>
      <c r="AE17" s="60"/>
      <c r="AF17" s="11"/>
      <c r="AG17" s="11"/>
      <c r="AH17" s="35"/>
      <c r="AI17" s="23"/>
      <c r="AJ17" s="11"/>
      <c r="AK17" s="11"/>
      <c r="AL17" s="35"/>
      <c r="AM17" s="23"/>
      <c r="AN17" s="112"/>
      <c r="AO17" s="112"/>
      <c r="AP17" s="9"/>
      <c r="AQ17" s="23"/>
      <c r="AR17" s="112"/>
      <c r="AS17" s="112"/>
      <c r="AT17" s="196"/>
      <c r="AU17" s="4"/>
      <c r="AV17" s="112"/>
      <c r="AW17" s="112"/>
      <c r="AX17" s="196"/>
      <c r="AY17" s="4"/>
      <c r="AZ17" s="112"/>
      <c r="BA17" s="112"/>
      <c r="BB17" s="196"/>
      <c r="BC17" s="4"/>
      <c r="BD17" s="132"/>
      <c r="BE17" s="132"/>
      <c r="BF17" s="142"/>
      <c r="BG17" s="132"/>
      <c r="BH17" s="106"/>
      <c r="BI17" s="106"/>
      <c r="BJ17" s="98"/>
      <c r="BK17" s="106"/>
    </row>
    <row r="18" spans="1:63" ht="18.75" customHeight="1" x14ac:dyDescent="0.4">
      <c r="A18" s="377"/>
      <c r="B18" s="217" t="s">
        <v>57</v>
      </c>
      <c r="C18" s="179" t="s">
        <v>58</v>
      </c>
      <c r="D18" s="11">
        <v>3</v>
      </c>
      <c r="E18" s="11">
        <v>6</v>
      </c>
      <c r="F18" s="9">
        <v>0.5</v>
      </c>
      <c r="G18" s="4" t="s">
        <v>239</v>
      </c>
      <c r="H18" s="11"/>
      <c r="I18" s="11"/>
      <c r="J18" s="9"/>
      <c r="K18" s="4"/>
      <c r="L18" s="11"/>
      <c r="M18" s="11"/>
      <c r="N18" s="9"/>
      <c r="O18" s="4"/>
      <c r="P18" s="11"/>
      <c r="Q18" s="11"/>
      <c r="R18" s="35"/>
      <c r="S18" s="23"/>
      <c r="T18" s="11"/>
      <c r="U18" s="11"/>
      <c r="V18" s="35"/>
      <c r="W18" s="23"/>
      <c r="X18" s="11"/>
      <c r="Y18" s="11"/>
      <c r="Z18" s="35"/>
      <c r="AA18" s="23"/>
      <c r="AB18" s="60">
        <f t="shared" si="3"/>
        <v>3</v>
      </c>
      <c r="AC18" s="60">
        <f t="shared" si="4"/>
        <v>6</v>
      </c>
      <c r="AD18" s="61">
        <f t="shared" si="5"/>
        <v>0.5</v>
      </c>
      <c r="AE18" s="60" t="str">
        <f t="shared" si="6"/>
        <v>　</v>
      </c>
      <c r="AF18" s="1"/>
      <c r="AG18" s="1"/>
      <c r="AH18" s="35"/>
      <c r="AI18" s="23"/>
      <c r="AJ18" s="1"/>
      <c r="AK18" s="1"/>
      <c r="AL18" s="35"/>
      <c r="AM18" s="23"/>
      <c r="AN18" s="32"/>
      <c r="AO18" s="32"/>
      <c r="AP18" s="9"/>
      <c r="AQ18" s="23"/>
      <c r="AR18" s="32"/>
      <c r="AS18" s="32"/>
      <c r="AT18" s="196"/>
      <c r="AU18" s="4"/>
      <c r="AV18" s="32"/>
      <c r="AW18" s="32"/>
      <c r="AX18" s="196"/>
      <c r="AY18" s="4"/>
      <c r="AZ18" s="32"/>
      <c r="BA18" s="32"/>
      <c r="BB18" s="196"/>
      <c r="BC18" s="4"/>
      <c r="BD18" s="132">
        <f t="shared" si="7"/>
        <v>0</v>
      </c>
      <c r="BE18" s="132">
        <f t="shared" si="8"/>
        <v>0</v>
      </c>
      <c r="BF18" s="142" t="e">
        <f t="shared" si="9"/>
        <v>#DIV/0!</v>
      </c>
      <c r="BG18" s="132" t="e">
        <f t="shared" si="10"/>
        <v>#DIV/0!</v>
      </c>
      <c r="BH18" s="106">
        <f t="shared" si="11"/>
        <v>3</v>
      </c>
      <c r="BI18" s="106">
        <f t="shared" si="12"/>
        <v>6</v>
      </c>
      <c r="BJ18" s="98">
        <f t="shared" si="13"/>
        <v>0.5</v>
      </c>
      <c r="BK18" s="106" t="str">
        <f t="shared" si="14"/>
        <v>　</v>
      </c>
    </row>
    <row r="19" spans="1:63" ht="18.75" customHeight="1" x14ac:dyDescent="0.4">
      <c r="A19" s="377"/>
      <c r="B19" s="217" t="s">
        <v>60</v>
      </c>
      <c r="C19" s="179" t="s">
        <v>61</v>
      </c>
      <c r="D19" s="215">
        <v>0</v>
      </c>
      <c r="E19" s="215">
        <v>0</v>
      </c>
      <c r="F19" s="9" t="e">
        <v>#DIV/0!</v>
      </c>
      <c r="G19" s="4" t="e">
        <v>#DIV/0!</v>
      </c>
      <c r="H19" s="1"/>
      <c r="I19" s="1"/>
      <c r="J19" s="9"/>
      <c r="K19" s="4"/>
      <c r="L19" s="1"/>
      <c r="M19" s="1"/>
      <c r="N19" s="9"/>
      <c r="O19" s="4"/>
      <c r="P19" s="1"/>
      <c r="Q19" s="1"/>
      <c r="R19" s="35"/>
      <c r="S19" s="23"/>
      <c r="T19" s="1"/>
      <c r="U19" s="1"/>
      <c r="V19" s="35"/>
      <c r="W19" s="23"/>
      <c r="X19" s="1"/>
      <c r="Y19" s="1"/>
      <c r="Z19" s="35"/>
      <c r="AA19" s="23"/>
      <c r="AB19" s="60">
        <f t="shared" si="3"/>
        <v>0</v>
      </c>
      <c r="AC19" s="60">
        <f t="shared" si="4"/>
        <v>0</v>
      </c>
      <c r="AD19" s="61" t="e">
        <f t="shared" si="5"/>
        <v>#DIV/0!</v>
      </c>
      <c r="AE19" s="60" t="e">
        <f t="shared" si="6"/>
        <v>#DIV/0!</v>
      </c>
      <c r="AF19" s="1"/>
      <c r="AG19" s="1"/>
      <c r="AH19" s="35"/>
      <c r="AI19" s="23"/>
      <c r="AJ19" s="1"/>
      <c r="AK19" s="1"/>
      <c r="AL19" s="35"/>
      <c r="AM19" s="23"/>
      <c r="AN19" s="32"/>
      <c r="AO19" s="32"/>
      <c r="AP19" s="9"/>
      <c r="AQ19" s="23"/>
      <c r="AR19" s="32"/>
      <c r="AS19" s="32"/>
      <c r="AT19" s="196"/>
      <c r="AU19" s="4"/>
      <c r="AV19" s="32"/>
      <c r="AW19" s="32"/>
      <c r="AX19" s="196"/>
      <c r="AY19" s="4"/>
      <c r="AZ19" s="32"/>
      <c r="BA19" s="32"/>
      <c r="BB19" s="196"/>
      <c r="BC19" s="4"/>
      <c r="BD19" s="132">
        <f t="shared" si="7"/>
        <v>0</v>
      </c>
      <c r="BE19" s="132">
        <f t="shared" si="8"/>
        <v>0</v>
      </c>
      <c r="BF19" s="142" t="e">
        <f t="shared" si="9"/>
        <v>#DIV/0!</v>
      </c>
      <c r="BG19" s="132" t="e">
        <f t="shared" si="10"/>
        <v>#DIV/0!</v>
      </c>
      <c r="BH19" s="106">
        <f t="shared" si="11"/>
        <v>0</v>
      </c>
      <c r="BI19" s="106">
        <f t="shared" si="12"/>
        <v>0</v>
      </c>
      <c r="BJ19" s="98" t="e">
        <f t="shared" si="13"/>
        <v>#DIV/0!</v>
      </c>
      <c r="BK19" s="106" t="e">
        <f t="shared" si="14"/>
        <v>#DIV/0!</v>
      </c>
    </row>
    <row r="20" spans="1:63" ht="18.75" customHeight="1" thickBot="1" x14ac:dyDescent="0.45">
      <c r="A20" s="378"/>
      <c r="B20" s="218" t="s">
        <v>62</v>
      </c>
      <c r="C20" s="226" t="s">
        <v>61</v>
      </c>
      <c r="D20" s="1">
        <v>11</v>
      </c>
      <c r="E20" s="1">
        <v>11</v>
      </c>
      <c r="F20" s="9">
        <v>1</v>
      </c>
      <c r="G20" s="4" t="s">
        <v>170</v>
      </c>
      <c r="H20" s="1"/>
      <c r="I20" s="1"/>
      <c r="J20" s="9"/>
      <c r="K20" s="4"/>
      <c r="L20" s="1"/>
      <c r="M20" s="1"/>
      <c r="N20" s="9"/>
      <c r="O20" s="4"/>
      <c r="P20" s="1"/>
      <c r="Q20" s="1"/>
      <c r="R20" s="35"/>
      <c r="S20" s="23"/>
      <c r="T20" s="1"/>
      <c r="U20" s="1"/>
      <c r="V20" s="35"/>
      <c r="W20" s="23"/>
      <c r="X20" s="1"/>
      <c r="Y20" s="1"/>
      <c r="Z20" s="35"/>
      <c r="AA20" s="23"/>
      <c r="AB20" s="60">
        <f t="shared" si="3"/>
        <v>11</v>
      </c>
      <c r="AC20" s="60">
        <f t="shared" si="4"/>
        <v>11</v>
      </c>
      <c r="AD20" s="61">
        <f t="shared" si="5"/>
        <v>1</v>
      </c>
      <c r="AE20" s="60" t="str">
        <f t="shared" si="6"/>
        <v>達成！</v>
      </c>
      <c r="AF20" s="1"/>
      <c r="AG20" s="1"/>
      <c r="AH20" s="35"/>
      <c r="AI20" s="23"/>
      <c r="AJ20" s="1"/>
      <c r="AK20" s="1"/>
      <c r="AL20" s="35"/>
      <c r="AM20" s="23"/>
      <c r="AN20" s="32"/>
      <c r="AO20" s="32"/>
      <c r="AP20" s="9"/>
      <c r="AQ20" s="23"/>
      <c r="AR20" s="32"/>
      <c r="AS20" s="32"/>
      <c r="AT20" s="196"/>
      <c r="AU20" s="4"/>
      <c r="AV20" s="32"/>
      <c r="AW20" s="32"/>
      <c r="AX20" s="196"/>
      <c r="AY20" s="4"/>
      <c r="AZ20" s="32"/>
      <c r="BA20" s="32"/>
      <c r="BB20" s="196"/>
      <c r="BC20" s="4"/>
      <c r="BD20" s="132">
        <f t="shared" si="7"/>
        <v>0</v>
      </c>
      <c r="BE20" s="132">
        <f t="shared" si="8"/>
        <v>0</v>
      </c>
      <c r="BF20" s="142" t="e">
        <f t="shared" si="9"/>
        <v>#DIV/0!</v>
      </c>
      <c r="BG20" s="132" t="e">
        <f t="shared" si="10"/>
        <v>#DIV/0!</v>
      </c>
      <c r="BH20" s="106">
        <f t="shared" si="11"/>
        <v>11</v>
      </c>
      <c r="BI20" s="106">
        <f t="shared" si="12"/>
        <v>11</v>
      </c>
      <c r="BJ20" s="98">
        <f t="shared" si="13"/>
        <v>1</v>
      </c>
      <c r="BK20" s="106" t="str">
        <f t="shared" si="14"/>
        <v>達成！</v>
      </c>
    </row>
    <row r="21" spans="1:63" ht="18.75" customHeight="1" x14ac:dyDescent="0.4">
      <c r="A21" s="379" t="s">
        <v>184</v>
      </c>
      <c r="B21" s="148" t="s">
        <v>38</v>
      </c>
      <c r="C21" s="227" t="s">
        <v>39</v>
      </c>
      <c r="D21" s="1">
        <v>31</v>
      </c>
      <c r="E21" s="1">
        <v>48</v>
      </c>
      <c r="F21" s="9">
        <v>0.64583333333333337</v>
      </c>
      <c r="G21" s="4" t="s">
        <v>170</v>
      </c>
      <c r="H21" s="1"/>
      <c r="I21" s="1"/>
      <c r="J21" s="9"/>
      <c r="K21" s="4"/>
      <c r="L21" s="1"/>
      <c r="M21" s="1"/>
      <c r="N21" s="9"/>
      <c r="O21" s="4"/>
      <c r="P21" s="1"/>
      <c r="Q21" s="1"/>
      <c r="R21" s="35"/>
      <c r="S21" s="23"/>
      <c r="T21" s="1"/>
      <c r="U21" s="1"/>
      <c r="V21" s="35"/>
      <c r="W21" s="23"/>
      <c r="X21" s="1"/>
      <c r="Y21" s="1"/>
      <c r="Z21" s="35"/>
      <c r="AA21" s="23"/>
      <c r="AB21" s="60">
        <f t="shared" si="3"/>
        <v>31</v>
      </c>
      <c r="AC21" s="60">
        <f t="shared" si="4"/>
        <v>48</v>
      </c>
      <c r="AD21" s="61">
        <f t="shared" si="5"/>
        <v>0.64583333333333337</v>
      </c>
      <c r="AE21" s="60" t="str">
        <f t="shared" si="6"/>
        <v>　</v>
      </c>
      <c r="AF21" s="1"/>
      <c r="AG21" s="1"/>
      <c r="AH21" s="35"/>
      <c r="AI21" s="23"/>
      <c r="AJ21" s="1"/>
      <c r="AK21" s="1"/>
      <c r="AL21" s="35"/>
      <c r="AM21" s="23"/>
      <c r="AN21" s="32"/>
      <c r="AO21" s="32"/>
      <c r="AP21" s="9"/>
      <c r="AQ21" s="23"/>
      <c r="AR21" s="32"/>
      <c r="AS21" s="32"/>
      <c r="AT21" s="196"/>
      <c r="AU21" s="4"/>
      <c r="AV21" s="32"/>
      <c r="AW21" s="32"/>
      <c r="AX21" s="196"/>
      <c r="AY21" s="4"/>
      <c r="AZ21" s="32"/>
      <c r="BA21" s="32"/>
      <c r="BB21" s="196"/>
      <c r="BC21" s="4"/>
      <c r="BD21" s="132">
        <f t="shared" si="7"/>
        <v>0</v>
      </c>
      <c r="BE21" s="132">
        <f t="shared" si="8"/>
        <v>0</v>
      </c>
      <c r="BF21" s="142" t="e">
        <f t="shared" si="9"/>
        <v>#DIV/0!</v>
      </c>
      <c r="BG21" s="132" t="e">
        <f t="shared" si="10"/>
        <v>#DIV/0!</v>
      </c>
      <c r="BH21" s="106">
        <f t="shared" si="11"/>
        <v>31</v>
      </c>
      <c r="BI21" s="106">
        <f t="shared" si="12"/>
        <v>48</v>
      </c>
      <c r="BJ21" s="98">
        <f t="shared" si="13"/>
        <v>0.64583333333333337</v>
      </c>
      <c r="BK21" s="106" t="str">
        <f t="shared" si="14"/>
        <v>　</v>
      </c>
    </row>
    <row r="22" spans="1:63" ht="18.75" customHeight="1" x14ac:dyDescent="0.4">
      <c r="A22" s="380"/>
      <c r="B22" s="221" t="s">
        <v>49</v>
      </c>
      <c r="C22" s="179" t="s">
        <v>50</v>
      </c>
      <c r="D22" s="1">
        <v>2</v>
      </c>
      <c r="E22" s="1">
        <v>6</v>
      </c>
      <c r="F22" s="9">
        <v>0.33333333333333331</v>
      </c>
      <c r="G22" s="4" t="s">
        <v>239</v>
      </c>
      <c r="H22" s="1"/>
      <c r="I22" s="1"/>
      <c r="J22" s="9"/>
      <c r="K22" s="4"/>
      <c r="L22" s="1"/>
      <c r="M22" s="1"/>
      <c r="N22" s="9"/>
      <c r="O22" s="4"/>
      <c r="P22" s="1"/>
      <c r="Q22" s="1"/>
      <c r="R22" s="35"/>
      <c r="S22" s="23"/>
      <c r="T22" s="1"/>
      <c r="U22" s="1"/>
      <c r="V22" s="35"/>
      <c r="W22" s="23"/>
      <c r="X22" s="1"/>
      <c r="Y22" s="1"/>
      <c r="Z22" s="35"/>
      <c r="AA22" s="23"/>
      <c r="AB22" s="60">
        <f t="shared" si="3"/>
        <v>2</v>
      </c>
      <c r="AC22" s="60">
        <f t="shared" si="4"/>
        <v>6</v>
      </c>
      <c r="AD22" s="61">
        <f t="shared" si="5"/>
        <v>0.33333333333333331</v>
      </c>
      <c r="AE22" s="60" t="str">
        <f t="shared" si="6"/>
        <v>　</v>
      </c>
      <c r="AF22" s="1"/>
      <c r="AG22" s="1"/>
      <c r="AH22" s="35"/>
      <c r="AI22" s="23"/>
      <c r="AJ22" s="1"/>
      <c r="AK22" s="1"/>
      <c r="AL22" s="35"/>
      <c r="AM22" s="23"/>
      <c r="AN22" s="32"/>
      <c r="AO22" s="32"/>
      <c r="AP22" s="9"/>
      <c r="AQ22" s="23"/>
      <c r="AR22" s="32"/>
      <c r="AS22" s="32"/>
      <c r="AT22" s="196"/>
      <c r="AU22" s="4"/>
      <c r="AV22" s="32"/>
      <c r="AW22" s="32"/>
      <c r="AX22" s="196"/>
      <c r="AY22" s="4"/>
      <c r="AZ22" s="32"/>
      <c r="BA22" s="32"/>
      <c r="BB22" s="196"/>
      <c r="BC22" s="4"/>
      <c r="BD22" s="132">
        <f t="shared" si="7"/>
        <v>0</v>
      </c>
      <c r="BE22" s="132">
        <f t="shared" si="8"/>
        <v>0</v>
      </c>
      <c r="BF22" s="142" t="e">
        <f t="shared" si="9"/>
        <v>#DIV/0!</v>
      </c>
      <c r="BG22" s="132" t="e">
        <f t="shared" si="10"/>
        <v>#DIV/0!</v>
      </c>
      <c r="BH22" s="106">
        <f t="shared" si="11"/>
        <v>2</v>
      </c>
      <c r="BI22" s="106">
        <f t="shared" si="12"/>
        <v>6</v>
      </c>
      <c r="BJ22" s="98">
        <f t="shared" si="13"/>
        <v>0.33333333333333331</v>
      </c>
      <c r="BK22" s="106" t="str">
        <f t="shared" si="14"/>
        <v>　</v>
      </c>
    </row>
    <row r="23" spans="1:63" ht="18.75" customHeight="1" thickBot="1" x14ac:dyDescent="0.45">
      <c r="A23" s="381"/>
      <c r="B23" s="223" t="s">
        <v>53</v>
      </c>
      <c r="C23" s="226" t="s">
        <v>54</v>
      </c>
      <c r="D23" s="1">
        <v>9</v>
      </c>
      <c r="E23" s="1">
        <v>17</v>
      </c>
      <c r="F23" s="9">
        <v>0.52941176470588236</v>
      </c>
      <c r="G23" s="4" t="s">
        <v>239</v>
      </c>
      <c r="H23" s="1"/>
      <c r="I23" s="1"/>
      <c r="J23" s="9"/>
      <c r="K23" s="4"/>
      <c r="L23" s="1"/>
      <c r="M23" s="1"/>
      <c r="N23" s="9"/>
      <c r="O23" s="4"/>
      <c r="P23" s="1"/>
      <c r="Q23" s="1"/>
      <c r="R23" s="35"/>
      <c r="S23" s="23"/>
      <c r="T23" s="1"/>
      <c r="U23" s="1"/>
      <c r="V23" s="35"/>
      <c r="W23" s="23"/>
      <c r="X23" s="1"/>
      <c r="Y23" s="1"/>
      <c r="Z23" s="35"/>
      <c r="AA23" s="23"/>
      <c r="AB23" s="60"/>
      <c r="AC23" s="60"/>
      <c r="AD23" s="61"/>
      <c r="AE23" s="60"/>
      <c r="AF23" s="1"/>
      <c r="AG23" s="1"/>
      <c r="AH23" s="35"/>
      <c r="AI23" s="23"/>
      <c r="AJ23" s="1"/>
      <c r="AK23" s="1"/>
      <c r="AL23" s="35"/>
      <c r="AM23" s="23"/>
      <c r="AN23" s="32"/>
      <c r="AO23" s="32"/>
      <c r="AP23" s="9"/>
      <c r="AQ23" s="23"/>
      <c r="AR23" s="32"/>
      <c r="AS23" s="32"/>
      <c r="AT23" s="196"/>
      <c r="AU23" s="4"/>
      <c r="AV23" s="32"/>
      <c r="AW23" s="32"/>
      <c r="AX23" s="196"/>
      <c r="AY23" s="4"/>
      <c r="AZ23" s="32"/>
      <c r="BA23" s="32"/>
      <c r="BB23" s="196"/>
      <c r="BC23" s="4"/>
      <c r="BD23" s="132">
        <f t="shared" ref="BD23" si="15">AF23+AJ23+AN23+AR23+AZ23</f>
        <v>0</v>
      </c>
      <c r="BE23" s="132">
        <f t="shared" ref="BE23" si="16">AG23+AK23+AO23+AS23+AW23+BA23</f>
        <v>0</v>
      </c>
      <c r="BF23" s="142" t="e">
        <f t="shared" ref="BF23" si="17">BD23/BE23</f>
        <v>#DIV/0!</v>
      </c>
      <c r="BG23" s="132" t="e">
        <f t="shared" ref="BG23" si="18">IF(BF23&gt;=0.85,"達成！","　")</f>
        <v>#DIV/0!</v>
      </c>
      <c r="BH23" s="106">
        <f t="shared" ref="BH23" si="19">AB23+BD23</f>
        <v>0</v>
      </c>
      <c r="BI23" s="106">
        <f t="shared" ref="BI23" si="20">AC23+BE23</f>
        <v>0</v>
      </c>
      <c r="BJ23" s="98" t="e">
        <f t="shared" ref="BJ23" si="21">BH23/BI23</f>
        <v>#DIV/0!</v>
      </c>
      <c r="BK23" s="106" t="e">
        <f t="shared" ref="BK23" si="22">IF(BJ23&gt;=0.85,"達成！","　")</f>
        <v>#DIV/0!</v>
      </c>
    </row>
    <row r="24" spans="1:63" ht="18.75" customHeight="1" x14ac:dyDescent="0.4">
      <c r="A24" s="382" t="s">
        <v>187</v>
      </c>
      <c r="B24" s="224" t="s">
        <v>55</v>
      </c>
      <c r="C24" s="227" t="s">
        <v>56</v>
      </c>
      <c r="D24" s="1">
        <v>4</v>
      </c>
      <c r="E24" s="1">
        <v>11</v>
      </c>
      <c r="F24" s="9">
        <v>0.36363636363636365</v>
      </c>
      <c r="G24" s="4" t="s">
        <v>239</v>
      </c>
      <c r="H24" s="1"/>
      <c r="I24" s="1"/>
      <c r="J24" s="9"/>
      <c r="K24" s="4"/>
      <c r="L24" s="1"/>
      <c r="M24" s="1"/>
      <c r="N24" s="9"/>
      <c r="O24" s="4"/>
      <c r="P24" s="1"/>
      <c r="Q24" s="1"/>
      <c r="R24" s="35"/>
      <c r="S24" s="23"/>
      <c r="T24" s="1"/>
      <c r="U24" s="1"/>
      <c r="V24" s="35"/>
      <c r="W24" s="23"/>
      <c r="X24" s="1"/>
      <c r="Y24" s="1"/>
      <c r="Z24" s="35"/>
      <c r="AA24" s="23"/>
      <c r="AB24" s="60">
        <f t="shared" si="3"/>
        <v>4</v>
      </c>
      <c r="AC24" s="60">
        <f t="shared" si="4"/>
        <v>11</v>
      </c>
      <c r="AD24" s="61">
        <f t="shared" si="5"/>
        <v>0.36363636363636365</v>
      </c>
      <c r="AE24" s="60" t="str">
        <f t="shared" si="6"/>
        <v>　</v>
      </c>
      <c r="AF24" s="1"/>
      <c r="AG24" s="1"/>
      <c r="AH24" s="35"/>
      <c r="AI24" s="23"/>
      <c r="AJ24" s="1"/>
      <c r="AK24" s="1"/>
      <c r="AL24" s="35"/>
      <c r="AM24" s="23"/>
      <c r="AN24" s="32"/>
      <c r="AO24" s="32"/>
      <c r="AP24" s="9"/>
      <c r="AQ24" s="23"/>
      <c r="AR24" s="32"/>
      <c r="AS24" s="32"/>
      <c r="AT24" s="196"/>
      <c r="AU24" s="4"/>
      <c r="AV24" s="32"/>
      <c r="AW24" s="32"/>
      <c r="AX24" s="196"/>
      <c r="AY24" s="4"/>
      <c r="AZ24" s="32"/>
      <c r="BA24" s="32"/>
      <c r="BB24" s="196"/>
      <c r="BC24" s="4"/>
      <c r="BD24" s="132">
        <f t="shared" si="7"/>
        <v>0</v>
      </c>
      <c r="BE24" s="132">
        <f t="shared" si="8"/>
        <v>0</v>
      </c>
      <c r="BF24" s="142" t="e">
        <f t="shared" si="9"/>
        <v>#DIV/0!</v>
      </c>
      <c r="BG24" s="132" t="e">
        <f t="shared" si="10"/>
        <v>#DIV/0!</v>
      </c>
      <c r="BH24" s="106">
        <f t="shared" si="11"/>
        <v>4</v>
      </c>
      <c r="BI24" s="106">
        <f t="shared" si="12"/>
        <v>11</v>
      </c>
      <c r="BJ24" s="98">
        <f t="shared" si="13"/>
        <v>0.36363636363636365</v>
      </c>
      <c r="BK24" s="106" t="str">
        <f t="shared" si="14"/>
        <v>　</v>
      </c>
    </row>
    <row r="25" spans="1:63" ht="18.75" customHeight="1" thickBot="1" x14ac:dyDescent="0.45">
      <c r="A25" s="383"/>
      <c r="B25" s="149" t="s">
        <v>185</v>
      </c>
      <c r="C25" s="226" t="s">
        <v>186</v>
      </c>
      <c r="D25" s="215">
        <v>0</v>
      </c>
      <c r="E25" s="215">
        <v>0</v>
      </c>
      <c r="F25" s="9" t="e">
        <v>#DIV/0!</v>
      </c>
      <c r="G25" s="4" t="e">
        <v>#DIV/0!</v>
      </c>
      <c r="H25" s="1"/>
      <c r="I25" s="1"/>
      <c r="J25" s="9"/>
      <c r="K25" s="4"/>
      <c r="L25" s="1"/>
      <c r="M25" s="1"/>
      <c r="N25" s="9"/>
      <c r="O25" s="4"/>
      <c r="P25" s="1"/>
      <c r="Q25" s="1"/>
      <c r="R25" s="35"/>
      <c r="S25" s="23"/>
      <c r="T25" s="1"/>
      <c r="U25" s="1"/>
      <c r="V25" s="35"/>
      <c r="W25" s="23"/>
      <c r="X25" s="1"/>
      <c r="Y25" s="1"/>
      <c r="Z25" s="35"/>
      <c r="AA25" s="23"/>
      <c r="AB25" s="60">
        <f t="shared" si="3"/>
        <v>0</v>
      </c>
      <c r="AC25" s="60">
        <f t="shared" si="4"/>
        <v>0</v>
      </c>
      <c r="AD25" s="61" t="e">
        <f t="shared" si="5"/>
        <v>#DIV/0!</v>
      </c>
      <c r="AE25" s="60" t="e">
        <f t="shared" si="6"/>
        <v>#DIV/0!</v>
      </c>
      <c r="AF25" s="1"/>
      <c r="AG25" s="1"/>
      <c r="AH25" s="35"/>
      <c r="AI25" s="23"/>
      <c r="AJ25" s="1"/>
      <c r="AK25" s="1"/>
      <c r="AL25" s="35"/>
      <c r="AM25" s="23"/>
      <c r="AN25" s="32"/>
      <c r="AO25" s="32"/>
      <c r="AP25" s="9"/>
      <c r="AQ25" s="23"/>
      <c r="AR25" s="32"/>
      <c r="AS25" s="32"/>
      <c r="AT25" s="196"/>
      <c r="AU25" s="4"/>
      <c r="AV25" s="32"/>
      <c r="AW25" s="32"/>
      <c r="AX25" s="196"/>
      <c r="AY25" s="4"/>
      <c r="AZ25" s="32"/>
      <c r="BA25" s="32"/>
      <c r="BB25" s="196"/>
      <c r="BC25" s="4"/>
      <c r="BD25" s="132">
        <f t="shared" si="7"/>
        <v>0</v>
      </c>
      <c r="BE25" s="132">
        <f t="shared" si="8"/>
        <v>0</v>
      </c>
      <c r="BF25" s="142" t="e">
        <f t="shared" si="9"/>
        <v>#DIV/0!</v>
      </c>
      <c r="BG25" s="132" t="e">
        <f t="shared" si="10"/>
        <v>#DIV/0!</v>
      </c>
      <c r="BH25" s="106">
        <f t="shared" si="11"/>
        <v>0</v>
      </c>
      <c r="BI25" s="106">
        <f t="shared" si="12"/>
        <v>0</v>
      </c>
      <c r="BJ25" s="98" t="e">
        <f t="shared" si="13"/>
        <v>#DIV/0!</v>
      </c>
      <c r="BK25" s="106" t="e">
        <f t="shared" si="14"/>
        <v>#DIV/0!</v>
      </c>
    </row>
    <row r="26" spans="1:63" ht="18.75" customHeight="1" x14ac:dyDescent="0.4">
      <c r="A26" s="382" t="s">
        <v>188</v>
      </c>
      <c r="B26" s="7" t="s">
        <v>124</v>
      </c>
      <c r="C26" s="225" t="s">
        <v>125</v>
      </c>
      <c r="D26" s="1">
        <v>60</v>
      </c>
      <c r="E26" s="1">
        <v>111</v>
      </c>
      <c r="F26" s="9">
        <v>0.54054054054054057</v>
      </c>
      <c r="G26" s="4" t="s">
        <v>239</v>
      </c>
      <c r="H26" s="1"/>
      <c r="I26" s="1"/>
      <c r="J26" s="9"/>
      <c r="K26" s="4"/>
      <c r="L26" s="1"/>
      <c r="M26" s="1"/>
      <c r="N26" s="9"/>
      <c r="O26" s="4"/>
      <c r="P26" s="1"/>
      <c r="Q26" s="1"/>
      <c r="R26" s="35"/>
      <c r="S26" s="23"/>
      <c r="T26" s="1"/>
      <c r="U26" s="1"/>
      <c r="V26" s="35"/>
      <c r="W26" s="23"/>
      <c r="X26" s="1"/>
      <c r="Y26" s="1"/>
      <c r="Z26" s="35"/>
      <c r="AA26" s="23"/>
      <c r="AB26" s="60">
        <f t="shared" si="3"/>
        <v>60</v>
      </c>
      <c r="AC26" s="60">
        <f t="shared" si="4"/>
        <v>111</v>
      </c>
      <c r="AD26" s="61">
        <f t="shared" si="5"/>
        <v>0.54054054054054057</v>
      </c>
      <c r="AE26" s="60" t="str">
        <f t="shared" si="6"/>
        <v>　</v>
      </c>
      <c r="AF26" s="1"/>
      <c r="AG26" s="1"/>
      <c r="AH26" s="35"/>
      <c r="AI26" s="23"/>
      <c r="AJ26" s="1"/>
      <c r="AK26" s="1"/>
      <c r="AL26" s="35"/>
      <c r="AM26" s="23"/>
      <c r="AN26" s="32"/>
      <c r="AO26" s="32"/>
      <c r="AP26" s="9"/>
      <c r="AQ26" s="23"/>
      <c r="AR26" s="32"/>
      <c r="AS26" s="32"/>
      <c r="AT26" s="196"/>
      <c r="AU26" s="4"/>
      <c r="AV26" s="32"/>
      <c r="AW26" s="32"/>
      <c r="AX26" s="196"/>
      <c r="AY26" s="4"/>
      <c r="AZ26" s="32"/>
      <c r="BA26" s="32"/>
      <c r="BB26" s="196"/>
      <c r="BC26" s="4"/>
      <c r="BD26" s="132">
        <f t="shared" si="7"/>
        <v>0</v>
      </c>
      <c r="BE26" s="132">
        <f t="shared" si="8"/>
        <v>0</v>
      </c>
      <c r="BF26" s="142" t="e">
        <f t="shared" si="9"/>
        <v>#DIV/0!</v>
      </c>
      <c r="BG26" s="132" t="e">
        <f t="shared" si="10"/>
        <v>#DIV/0!</v>
      </c>
      <c r="BH26" s="106">
        <f t="shared" si="11"/>
        <v>60</v>
      </c>
      <c r="BI26" s="106">
        <f t="shared" si="12"/>
        <v>111</v>
      </c>
      <c r="BJ26" s="98">
        <f t="shared" si="13"/>
        <v>0.54054054054054057</v>
      </c>
      <c r="BK26" s="106" t="str">
        <f t="shared" si="14"/>
        <v>　</v>
      </c>
    </row>
    <row r="27" spans="1:63" ht="18.75" customHeight="1" x14ac:dyDescent="0.4">
      <c r="A27" s="384"/>
      <c r="B27" s="6" t="s">
        <v>126</v>
      </c>
      <c r="C27" s="179" t="s">
        <v>127</v>
      </c>
      <c r="D27" s="1">
        <v>70</v>
      </c>
      <c r="E27" s="1">
        <v>104</v>
      </c>
      <c r="F27" s="9">
        <v>0.67307692307692313</v>
      </c>
      <c r="G27" s="4" t="s">
        <v>170</v>
      </c>
      <c r="H27" s="1"/>
      <c r="I27" s="1"/>
      <c r="J27" s="9"/>
      <c r="K27" s="4"/>
      <c r="L27" s="1"/>
      <c r="M27" s="1"/>
      <c r="N27" s="9"/>
      <c r="O27" s="4"/>
      <c r="P27" s="1"/>
      <c r="Q27" s="1"/>
      <c r="R27" s="35"/>
      <c r="S27" s="23"/>
      <c r="T27" s="1"/>
      <c r="U27" s="1"/>
      <c r="V27" s="35"/>
      <c r="W27" s="23"/>
      <c r="X27" s="1"/>
      <c r="Y27" s="1"/>
      <c r="Z27" s="35"/>
      <c r="AA27" s="23"/>
      <c r="AB27" s="60">
        <f t="shared" si="3"/>
        <v>70</v>
      </c>
      <c r="AC27" s="60">
        <f t="shared" si="4"/>
        <v>104</v>
      </c>
      <c r="AD27" s="61">
        <f t="shared" si="5"/>
        <v>0.67307692307692313</v>
      </c>
      <c r="AE27" s="60" t="str">
        <f t="shared" si="6"/>
        <v>　</v>
      </c>
      <c r="AF27" s="1"/>
      <c r="AG27" s="1"/>
      <c r="AH27" s="35"/>
      <c r="AI27" s="23"/>
      <c r="AJ27" s="1"/>
      <c r="AK27" s="1"/>
      <c r="AL27" s="35"/>
      <c r="AM27" s="23"/>
      <c r="AN27" s="32"/>
      <c r="AO27" s="32"/>
      <c r="AP27" s="9"/>
      <c r="AQ27" s="23"/>
      <c r="AR27" s="32"/>
      <c r="AS27" s="32"/>
      <c r="AT27" s="196"/>
      <c r="AU27" s="4"/>
      <c r="AV27" s="32"/>
      <c r="AW27" s="32"/>
      <c r="AX27" s="196"/>
      <c r="AY27" s="4"/>
      <c r="AZ27" s="32"/>
      <c r="BA27" s="32"/>
      <c r="BB27" s="196"/>
      <c r="BC27" s="4"/>
      <c r="BD27" s="132">
        <f t="shared" si="7"/>
        <v>0</v>
      </c>
      <c r="BE27" s="132">
        <f t="shared" si="8"/>
        <v>0</v>
      </c>
      <c r="BF27" s="142" t="e">
        <f t="shared" si="9"/>
        <v>#DIV/0!</v>
      </c>
      <c r="BG27" s="132" t="e">
        <f t="shared" si="10"/>
        <v>#DIV/0!</v>
      </c>
      <c r="BH27" s="106">
        <f t="shared" si="11"/>
        <v>70</v>
      </c>
      <c r="BI27" s="106">
        <f t="shared" si="12"/>
        <v>104</v>
      </c>
      <c r="BJ27" s="98">
        <f t="shared" si="13"/>
        <v>0.67307692307692313</v>
      </c>
      <c r="BK27" s="106" t="str">
        <f t="shared" si="14"/>
        <v>　</v>
      </c>
    </row>
    <row r="28" spans="1:63" ht="18.75" customHeight="1" x14ac:dyDescent="0.4">
      <c r="A28" s="384"/>
      <c r="B28" s="6" t="s">
        <v>130</v>
      </c>
      <c r="C28" s="179" t="s">
        <v>131</v>
      </c>
      <c r="D28" s="1">
        <v>27</v>
      </c>
      <c r="E28" s="1">
        <v>41</v>
      </c>
      <c r="F28" s="9">
        <v>0.65853658536585369</v>
      </c>
      <c r="G28" s="4" t="s">
        <v>170</v>
      </c>
      <c r="H28" s="1"/>
      <c r="I28" s="1"/>
      <c r="J28" s="9"/>
      <c r="K28" s="4"/>
      <c r="L28" s="1"/>
      <c r="M28" s="1"/>
      <c r="N28" s="9"/>
      <c r="O28" s="4"/>
      <c r="P28" s="1"/>
      <c r="Q28" s="1"/>
      <c r="R28" s="35"/>
      <c r="S28" s="23"/>
      <c r="T28" s="1"/>
      <c r="U28" s="1"/>
      <c r="V28" s="35"/>
      <c r="W28" s="23"/>
      <c r="X28" s="1"/>
      <c r="Y28" s="1"/>
      <c r="Z28" s="35"/>
      <c r="AA28" s="23"/>
      <c r="AB28" s="60"/>
      <c r="AC28" s="60"/>
      <c r="AD28" s="61"/>
      <c r="AE28" s="60"/>
      <c r="AF28" s="1"/>
      <c r="AG28" s="1"/>
      <c r="AH28" s="35"/>
      <c r="AI28" s="23"/>
      <c r="AJ28" s="1"/>
      <c r="AK28" s="1"/>
      <c r="AL28" s="35"/>
      <c r="AM28" s="23"/>
      <c r="AN28" s="32"/>
      <c r="AO28" s="32"/>
      <c r="AP28" s="9"/>
      <c r="AQ28" s="23"/>
      <c r="AR28" s="32"/>
      <c r="AS28" s="32"/>
      <c r="AT28" s="196"/>
      <c r="AU28" s="4"/>
      <c r="AV28" s="32"/>
      <c r="AW28" s="32"/>
      <c r="AX28" s="196"/>
      <c r="AY28" s="4"/>
      <c r="AZ28" s="32"/>
      <c r="BA28" s="32"/>
      <c r="BB28" s="196"/>
      <c r="BC28" s="4"/>
      <c r="BD28" s="132"/>
      <c r="BE28" s="132"/>
      <c r="BF28" s="142"/>
      <c r="BG28" s="132"/>
      <c r="BH28" s="106"/>
      <c r="BI28" s="106"/>
      <c r="BJ28" s="98"/>
      <c r="BK28" s="106"/>
    </row>
    <row r="29" spans="1:63" ht="18.75" customHeight="1" x14ac:dyDescent="0.4">
      <c r="A29" s="384"/>
      <c r="B29" s="217" t="s">
        <v>132</v>
      </c>
      <c r="C29" s="179" t="s">
        <v>133</v>
      </c>
      <c r="D29" s="215">
        <v>8</v>
      </c>
      <c r="E29" s="215">
        <v>9</v>
      </c>
      <c r="F29" s="9">
        <v>0.88888888888888884</v>
      </c>
      <c r="G29" s="4" t="s">
        <v>170</v>
      </c>
      <c r="H29" s="1"/>
      <c r="I29" s="1"/>
      <c r="J29" s="9"/>
      <c r="K29" s="4"/>
      <c r="L29" s="1"/>
      <c r="M29" s="1"/>
      <c r="N29" s="9"/>
      <c r="O29" s="4"/>
      <c r="P29" s="1"/>
      <c r="Q29" s="1"/>
      <c r="R29" s="35"/>
      <c r="S29" s="23"/>
      <c r="T29" s="1"/>
      <c r="U29" s="1"/>
      <c r="V29" s="35"/>
      <c r="W29" s="23"/>
      <c r="X29" s="1"/>
      <c r="Y29" s="1"/>
      <c r="Z29" s="35"/>
      <c r="AA29" s="23"/>
      <c r="AB29" s="60">
        <f t="shared" si="3"/>
        <v>8</v>
      </c>
      <c r="AC29" s="60">
        <f t="shared" si="4"/>
        <v>9</v>
      </c>
      <c r="AD29" s="61">
        <f t="shared" si="5"/>
        <v>0.88888888888888884</v>
      </c>
      <c r="AE29" s="60" t="str">
        <f t="shared" si="6"/>
        <v>達成！</v>
      </c>
      <c r="AF29" s="1"/>
      <c r="AG29" s="1"/>
      <c r="AH29" s="35"/>
      <c r="AI29" s="23"/>
      <c r="AJ29" s="1"/>
      <c r="AK29" s="1"/>
      <c r="AL29" s="35"/>
      <c r="AM29" s="23"/>
      <c r="AN29" s="32"/>
      <c r="AO29" s="32"/>
      <c r="AP29" s="9"/>
      <c r="AQ29" s="23"/>
      <c r="AR29" s="32"/>
      <c r="AS29" s="32"/>
      <c r="AT29" s="196"/>
      <c r="AU29" s="4"/>
      <c r="AV29" s="32"/>
      <c r="AW29" s="32"/>
      <c r="AX29" s="196"/>
      <c r="AY29" s="4"/>
      <c r="AZ29" s="32"/>
      <c r="BA29" s="32"/>
      <c r="BB29" s="196"/>
      <c r="BC29" s="4"/>
      <c r="BD29" s="132">
        <f t="shared" si="7"/>
        <v>0</v>
      </c>
      <c r="BE29" s="132">
        <f t="shared" si="8"/>
        <v>0</v>
      </c>
      <c r="BF29" s="142" t="e">
        <f t="shared" si="9"/>
        <v>#DIV/0!</v>
      </c>
      <c r="BG29" s="132" t="e">
        <f t="shared" si="10"/>
        <v>#DIV/0!</v>
      </c>
      <c r="BH29" s="106">
        <f t="shared" si="11"/>
        <v>8</v>
      </c>
      <c r="BI29" s="106">
        <f t="shared" si="12"/>
        <v>9</v>
      </c>
      <c r="BJ29" s="98">
        <f t="shared" si="13"/>
        <v>0.88888888888888884</v>
      </c>
      <c r="BK29" s="106" t="str">
        <f t="shared" si="14"/>
        <v>達成！</v>
      </c>
    </row>
    <row r="30" spans="1:63" ht="18.75" customHeight="1" x14ac:dyDescent="0.4">
      <c r="A30" s="384"/>
      <c r="B30" s="221" t="s">
        <v>134</v>
      </c>
      <c r="C30" s="179" t="s">
        <v>135</v>
      </c>
      <c r="D30" s="1">
        <v>0</v>
      </c>
      <c r="E30" s="1">
        <v>4</v>
      </c>
      <c r="F30" s="9">
        <v>0</v>
      </c>
      <c r="G30" s="4" t="s">
        <v>239</v>
      </c>
      <c r="H30" s="1"/>
      <c r="I30" s="1"/>
      <c r="J30" s="9"/>
      <c r="K30" s="4"/>
      <c r="L30" s="1"/>
      <c r="M30" s="1"/>
      <c r="N30" s="9"/>
      <c r="O30" s="4"/>
      <c r="P30" s="1"/>
      <c r="Q30" s="1"/>
      <c r="R30" s="35"/>
      <c r="S30" s="23"/>
      <c r="T30" s="1"/>
      <c r="U30" s="1"/>
      <c r="V30" s="35"/>
      <c r="W30" s="23"/>
      <c r="X30" s="1"/>
      <c r="Y30" s="1"/>
      <c r="Z30" s="35"/>
      <c r="AA30" s="23"/>
      <c r="AB30" s="60">
        <f>D30+H30+L30+P30+T30+X30</f>
        <v>0</v>
      </c>
      <c r="AC30" s="60">
        <f>E30+I30+M30+Q30+U30+Y30</f>
        <v>4</v>
      </c>
      <c r="AD30" s="61">
        <f>AB30/AC30</f>
        <v>0</v>
      </c>
      <c r="AE30" s="60" t="str">
        <f>IF(AD30&gt;=0.85,"達成！","　")</f>
        <v>　</v>
      </c>
      <c r="AF30" s="1"/>
      <c r="AG30" s="1"/>
      <c r="AH30" s="35"/>
      <c r="AI30" s="23"/>
      <c r="AJ30" s="1"/>
      <c r="AK30" s="1"/>
      <c r="AL30" s="35"/>
      <c r="AM30" s="23"/>
      <c r="AN30" s="32"/>
      <c r="AO30" s="32"/>
      <c r="AP30" s="9"/>
      <c r="AQ30" s="23"/>
      <c r="AR30" s="32"/>
      <c r="AS30" s="32"/>
      <c r="AT30" s="196"/>
      <c r="AU30" s="4"/>
      <c r="AV30" s="32"/>
      <c r="AW30" s="32"/>
      <c r="AX30" s="196"/>
      <c r="AY30" s="4"/>
      <c r="AZ30" s="32"/>
      <c r="BA30" s="32"/>
      <c r="BB30" s="196"/>
      <c r="BC30" s="4"/>
      <c r="BD30" s="132">
        <f>AF30+AJ30+AN30+AR30+AZ30</f>
        <v>0</v>
      </c>
      <c r="BE30" s="132">
        <f>AG30+AK30+AO30+AS30+AW30+BA30</f>
        <v>0</v>
      </c>
      <c r="BF30" s="142" t="e">
        <f>BD30/BE30</f>
        <v>#DIV/0!</v>
      </c>
      <c r="BG30" s="132" t="e">
        <f>IF(BF30&gt;=0.85,"達成！","　")</f>
        <v>#DIV/0!</v>
      </c>
      <c r="BH30" s="106">
        <f>AB30+BD30</f>
        <v>0</v>
      </c>
      <c r="BI30" s="106">
        <f>AC30+BE30</f>
        <v>4</v>
      </c>
      <c r="BJ30" s="98">
        <f>BH30/BI30</f>
        <v>0</v>
      </c>
      <c r="BK30" s="106" t="str">
        <f>IF(BJ30&gt;=0.85,"達成！","　")</f>
        <v>　</v>
      </c>
    </row>
    <row r="31" spans="1:63" ht="18.75" customHeight="1" thickBot="1" x14ac:dyDescent="0.45">
      <c r="A31" s="383"/>
      <c r="B31" s="220" t="s">
        <v>193</v>
      </c>
      <c r="C31" s="228" t="s">
        <v>194</v>
      </c>
      <c r="D31" s="215">
        <v>0</v>
      </c>
      <c r="E31" s="215">
        <v>0</v>
      </c>
      <c r="F31" s="9" t="e">
        <v>#DIV/0!</v>
      </c>
      <c r="G31" s="4" t="e">
        <v>#DIV/0!</v>
      </c>
      <c r="H31" s="1"/>
      <c r="I31" s="1"/>
      <c r="J31" s="9"/>
      <c r="K31" s="4"/>
      <c r="L31" s="1"/>
      <c r="M31" s="1"/>
      <c r="N31" s="9"/>
      <c r="O31" s="4"/>
      <c r="P31" s="1"/>
      <c r="Q31" s="1"/>
      <c r="R31" s="35"/>
      <c r="S31" s="23"/>
      <c r="T31" s="1"/>
      <c r="U31" s="1"/>
      <c r="V31" s="35"/>
      <c r="W31" s="23"/>
      <c r="X31" s="1"/>
      <c r="Y31" s="1"/>
      <c r="Z31" s="35"/>
      <c r="AA31" s="23"/>
      <c r="AB31" s="60"/>
      <c r="AC31" s="60"/>
      <c r="AD31" s="61"/>
      <c r="AE31" s="60"/>
      <c r="AF31" s="1"/>
      <c r="AG31" s="1"/>
      <c r="AH31" s="35"/>
      <c r="AI31" s="23"/>
      <c r="AJ31" s="1"/>
      <c r="AK31" s="1"/>
      <c r="AL31" s="35"/>
      <c r="AM31" s="23"/>
      <c r="AN31" s="32"/>
      <c r="AO31" s="32"/>
      <c r="AP31" s="9"/>
      <c r="AQ31" s="23"/>
      <c r="AR31" s="32"/>
      <c r="AS31" s="32"/>
      <c r="AT31" s="196"/>
      <c r="AU31" s="4"/>
      <c r="AV31" s="32"/>
      <c r="AW31" s="32"/>
      <c r="AX31" s="196"/>
      <c r="AY31" s="4"/>
      <c r="AZ31" s="32"/>
      <c r="BA31" s="32"/>
      <c r="BB31" s="196"/>
      <c r="BC31" s="4"/>
      <c r="BD31" s="132">
        <f t="shared" ref="BD31" si="23">AF31+AJ31+AN31+AR31+AZ31</f>
        <v>0</v>
      </c>
      <c r="BE31" s="132">
        <f t="shared" ref="BE31" si="24">AG31+AK31+AO31+AS31+AW31+BA31</f>
        <v>0</v>
      </c>
      <c r="BF31" s="142" t="e">
        <f t="shared" ref="BF31" si="25">BD31/BE31</f>
        <v>#DIV/0!</v>
      </c>
      <c r="BG31" s="132" t="e">
        <f t="shared" ref="BG31" si="26">IF(BF31&gt;=0.85,"達成！","　")</f>
        <v>#DIV/0!</v>
      </c>
      <c r="BH31" s="106">
        <f t="shared" ref="BH31" si="27">AB31+BD31</f>
        <v>0</v>
      </c>
      <c r="BI31" s="106">
        <f t="shared" ref="BI31" si="28">AC31+BE31</f>
        <v>0</v>
      </c>
      <c r="BJ31" s="98" t="e">
        <f t="shared" ref="BJ31" si="29">BH31/BI31</f>
        <v>#DIV/0!</v>
      </c>
      <c r="BK31" s="106" t="e">
        <f t="shared" ref="BK31" si="30">IF(BJ31&gt;=0.85,"達成！","　")</f>
        <v>#DIV/0!</v>
      </c>
    </row>
    <row r="32" spans="1:63" ht="19.5" customHeight="1" x14ac:dyDescent="0.4">
      <c r="A32" s="382" t="s">
        <v>189</v>
      </c>
      <c r="B32" s="219" t="s">
        <v>25</v>
      </c>
      <c r="C32" s="227" t="s">
        <v>26</v>
      </c>
      <c r="D32" s="1">
        <v>19</v>
      </c>
      <c r="E32" s="1">
        <v>37</v>
      </c>
      <c r="F32" s="9">
        <v>0.51351351351351349</v>
      </c>
      <c r="G32" s="4" t="s">
        <v>239</v>
      </c>
      <c r="H32" s="1"/>
      <c r="I32" s="1"/>
      <c r="J32" s="9"/>
      <c r="K32" s="4"/>
      <c r="L32" s="1"/>
      <c r="M32" s="1"/>
      <c r="N32" s="9"/>
      <c r="O32" s="4"/>
      <c r="P32" s="1"/>
      <c r="Q32" s="1"/>
      <c r="R32" s="35"/>
      <c r="S32" s="23"/>
      <c r="T32" s="1"/>
      <c r="U32" s="1"/>
      <c r="V32" s="35"/>
      <c r="W32" s="23"/>
      <c r="X32" s="1"/>
      <c r="Y32" s="1"/>
      <c r="Z32" s="35"/>
      <c r="AA32" s="23"/>
      <c r="AB32" s="60">
        <f t="shared" si="3"/>
        <v>19</v>
      </c>
      <c r="AC32" s="60">
        <f t="shared" si="4"/>
        <v>37</v>
      </c>
      <c r="AD32" s="61">
        <f t="shared" si="5"/>
        <v>0.51351351351351349</v>
      </c>
      <c r="AE32" s="60" t="str">
        <f t="shared" si="6"/>
        <v>　</v>
      </c>
      <c r="AF32" s="1"/>
      <c r="AG32" s="1"/>
      <c r="AH32" s="35"/>
      <c r="AI32" s="23"/>
      <c r="AJ32" s="1"/>
      <c r="AK32" s="1"/>
      <c r="AL32" s="35"/>
      <c r="AM32" s="23"/>
      <c r="AN32" s="32"/>
      <c r="AO32" s="32"/>
      <c r="AP32" s="9"/>
      <c r="AQ32" s="23"/>
      <c r="AR32" s="32"/>
      <c r="AS32" s="32"/>
      <c r="AT32" s="196"/>
      <c r="AU32" s="4"/>
      <c r="AV32" s="32"/>
      <c r="AW32" s="32"/>
      <c r="AX32" s="196"/>
      <c r="AY32" s="4"/>
      <c r="AZ32" s="32"/>
      <c r="BA32" s="32"/>
      <c r="BB32" s="196"/>
      <c r="BC32" s="4"/>
      <c r="BD32" s="132">
        <f t="shared" si="7"/>
        <v>0</v>
      </c>
      <c r="BE32" s="132">
        <f t="shared" si="8"/>
        <v>0</v>
      </c>
      <c r="BF32" s="142" t="e">
        <f t="shared" si="9"/>
        <v>#DIV/0!</v>
      </c>
      <c r="BG32" s="132" t="e">
        <f t="shared" si="10"/>
        <v>#DIV/0!</v>
      </c>
      <c r="BH32" s="106">
        <f t="shared" si="11"/>
        <v>19</v>
      </c>
      <c r="BI32" s="106">
        <f t="shared" si="12"/>
        <v>37</v>
      </c>
      <c r="BJ32" s="98">
        <f t="shared" si="13"/>
        <v>0.51351351351351349</v>
      </c>
      <c r="BK32" s="106" t="str">
        <f t="shared" si="14"/>
        <v>　</v>
      </c>
    </row>
    <row r="33" spans="1:63" ht="18.75" customHeight="1" x14ac:dyDescent="0.4">
      <c r="A33" s="384"/>
      <c r="B33" s="6" t="s">
        <v>41</v>
      </c>
      <c r="C33" s="179" t="s">
        <v>42</v>
      </c>
      <c r="D33" s="1">
        <v>37</v>
      </c>
      <c r="E33" s="1">
        <v>54</v>
      </c>
      <c r="F33" s="9">
        <v>0.68518518518518523</v>
      </c>
      <c r="G33" s="4" t="s">
        <v>170</v>
      </c>
      <c r="H33" s="1"/>
      <c r="I33" s="1"/>
      <c r="J33" s="9"/>
      <c r="K33" s="4"/>
      <c r="L33" s="1"/>
      <c r="M33" s="1"/>
      <c r="N33" s="9"/>
      <c r="O33" s="4"/>
      <c r="P33" s="1"/>
      <c r="Q33" s="1"/>
      <c r="R33" s="35"/>
      <c r="S33" s="23"/>
      <c r="T33" s="1"/>
      <c r="U33" s="1"/>
      <c r="V33" s="35"/>
      <c r="W33" s="23"/>
      <c r="X33" s="1"/>
      <c r="Y33" s="1"/>
      <c r="Z33" s="35"/>
      <c r="AA33" s="23"/>
      <c r="AB33" s="60">
        <f t="shared" si="3"/>
        <v>37</v>
      </c>
      <c r="AC33" s="60">
        <f t="shared" si="4"/>
        <v>54</v>
      </c>
      <c r="AD33" s="61">
        <f t="shared" si="5"/>
        <v>0.68518518518518523</v>
      </c>
      <c r="AE33" s="60" t="str">
        <f t="shared" si="6"/>
        <v>　</v>
      </c>
      <c r="AF33" s="1"/>
      <c r="AG33" s="1"/>
      <c r="AH33" s="35"/>
      <c r="AI33" s="23"/>
      <c r="AJ33" s="1"/>
      <c r="AK33" s="1"/>
      <c r="AL33" s="35"/>
      <c r="AM33" s="23"/>
      <c r="AN33" s="32"/>
      <c r="AO33" s="32"/>
      <c r="AP33" s="9"/>
      <c r="AQ33" s="23"/>
      <c r="AR33" s="32"/>
      <c r="AS33" s="32"/>
      <c r="AT33" s="196"/>
      <c r="AU33" s="4"/>
      <c r="AV33" s="32"/>
      <c r="AW33" s="32"/>
      <c r="AX33" s="196"/>
      <c r="AY33" s="4"/>
      <c r="AZ33" s="32"/>
      <c r="BA33" s="32"/>
      <c r="BB33" s="196"/>
      <c r="BC33" s="4"/>
      <c r="BD33" s="132">
        <f t="shared" si="7"/>
        <v>0</v>
      </c>
      <c r="BE33" s="132">
        <f t="shared" si="8"/>
        <v>0</v>
      </c>
      <c r="BF33" s="142" t="e">
        <f t="shared" si="9"/>
        <v>#DIV/0!</v>
      </c>
      <c r="BG33" s="132" t="e">
        <f t="shared" si="10"/>
        <v>#DIV/0!</v>
      </c>
      <c r="BH33" s="106">
        <f t="shared" si="11"/>
        <v>37</v>
      </c>
      <c r="BI33" s="106">
        <f t="shared" si="12"/>
        <v>54</v>
      </c>
      <c r="BJ33" s="98">
        <f t="shared" si="13"/>
        <v>0.68518518518518523</v>
      </c>
      <c r="BK33" s="106" t="str">
        <f t="shared" si="14"/>
        <v>　</v>
      </c>
    </row>
    <row r="34" spans="1:63" ht="18.75" customHeight="1" x14ac:dyDescent="0.4">
      <c r="A34" s="384"/>
      <c r="B34" s="6" t="s">
        <v>179</v>
      </c>
      <c r="C34" s="179" t="s">
        <v>29</v>
      </c>
      <c r="D34" s="1">
        <v>52</v>
      </c>
      <c r="E34" s="1">
        <v>82</v>
      </c>
      <c r="F34" s="9">
        <v>0.63414634146341464</v>
      </c>
      <c r="G34" s="4" t="s">
        <v>170</v>
      </c>
      <c r="H34" s="1"/>
      <c r="I34" s="1"/>
      <c r="J34" s="9"/>
      <c r="K34" s="4"/>
      <c r="L34" s="1"/>
      <c r="M34" s="1"/>
      <c r="N34" s="9"/>
      <c r="O34" s="4"/>
      <c r="P34" s="1"/>
      <c r="Q34" s="1"/>
      <c r="R34" s="35"/>
      <c r="S34" s="23"/>
      <c r="T34" s="1"/>
      <c r="U34" s="1"/>
      <c r="V34" s="35"/>
      <c r="W34" s="23"/>
      <c r="X34" s="1"/>
      <c r="Y34" s="1"/>
      <c r="Z34" s="35"/>
      <c r="AA34" s="23"/>
      <c r="AB34" s="60">
        <f t="shared" si="3"/>
        <v>52</v>
      </c>
      <c r="AC34" s="60">
        <f t="shared" si="4"/>
        <v>82</v>
      </c>
      <c r="AD34" s="61">
        <f t="shared" si="5"/>
        <v>0.63414634146341464</v>
      </c>
      <c r="AE34" s="60" t="str">
        <f t="shared" si="6"/>
        <v>　</v>
      </c>
      <c r="AF34" s="1"/>
      <c r="AG34" s="1"/>
      <c r="AH34" s="35"/>
      <c r="AI34" s="23"/>
      <c r="AJ34" s="1"/>
      <c r="AK34" s="1"/>
      <c r="AL34" s="35"/>
      <c r="AM34" s="23"/>
      <c r="AN34" s="32"/>
      <c r="AO34" s="32"/>
      <c r="AP34" s="9"/>
      <c r="AQ34" s="23"/>
      <c r="AR34" s="32"/>
      <c r="AS34" s="32"/>
      <c r="AT34" s="196"/>
      <c r="AU34" s="4"/>
      <c r="AV34" s="32"/>
      <c r="AW34" s="32"/>
      <c r="AX34" s="196"/>
      <c r="AY34" s="4"/>
      <c r="AZ34" s="32"/>
      <c r="BA34" s="32"/>
      <c r="BB34" s="196"/>
      <c r="BC34" s="4"/>
      <c r="BD34" s="132">
        <f t="shared" si="7"/>
        <v>0</v>
      </c>
      <c r="BE34" s="132">
        <f t="shared" si="8"/>
        <v>0</v>
      </c>
      <c r="BF34" s="142" t="e">
        <f t="shared" si="9"/>
        <v>#DIV/0!</v>
      </c>
      <c r="BG34" s="132" t="e">
        <f t="shared" si="10"/>
        <v>#DIV/0!</v>
      </c>
      <c r="BH34" s="106">
        <f t="shared" si="11"/>
        <v>52</v>
      </c>
      <c r="BI34" s="106">
        <f t="shared" si="12"/>
        <v>82</v>
      </c>
      <c r="BJ34" s="98">
        <f t="shared" si="13"/>
        <v>0.63414634146341464</v>
      </c>
      <c r="BK34" s="106" t="str">
        <f t="shared" si="14"/>
        <v>　</v>
      </c>
    </row>
    <row r="35" spans="1:63" ht="18.75" customHeight="1" x14ac:dyDescent="0.4">
      <c r="A35" s="384"/>
      <c r="B35" s="6" t="s">
        <v>128</v>
      </c>
      <c r="C35" s="179" t="s">
        <v>129</v>
      </c>
      <c r="D35" s="1">
        <v>0</v>
      </c>
      <c r="E35" s="1">
        <v>1</v>
      </c>
      <c r="F35" s="9">
        <v>0</v>
      </c>
      <c r="G35" s="4" t="s">
        <v>239</v>
      </c>
      <c r="H35" s="1"/>
      <c r="I35" s="1"/>
      <c r="J35" s="9"/>
      <c r="K35" s="4"/>
      <c r="L35" s="1"/>
      <c r="M35" s="1"/>
      <c r="N35" s="9"/>
      <c r="O35" s="4"/>
      <c r="P35" s="1"/>
      <c r="Q35" s="1"/>
      <c r="R35" s="35"/>
      <c r="S35" s="23"/>
      <c r="T35" s="1"/>
      <c r="U35" s="1"/>
      <c r="V35" s="35"/>
      <c r="W35" s="23"/>
      <c r="X35" s="1"/>
      <c r="Y35" s="1"/>
      <c r="Z35" s="35"/>
      <c r="AA35" s="23"/>
      <c r="AB35" s="60">
        <f t="shared" si="3"/>
        <v>0</v>
      </c>
      <c r="AC35" s="60">
        <f t="shared" si="4"/>
        <v>1</v>
      </c>
      <c r="AD35" s="61">
        <f t="shared" si="5"/>
        <v>0</v>
      </c>
      <c r="AE35" s="60" t="str">
        <f t="shared" si="6"/>
        <v>　</v>
      </c>
      <c r="AF35" s="1"/>
      <c r="AG35" s="1"/>
      <c r="AH35" s="35"/>
      <c r="AI35" s="23"/>
      <c r="AJ35" s="1"/>
      <c r="AK35" s="1"/>
      <c r="AL35" s="35"/>
      <c r="AM35" s="23"/>
      <c r="AN35" s="32"/>
      <c r="AO35" s="32"/>
      <c r="AP35" s="9"/>
      <c r="AQ35" s="23"/>
      <c r="AR35" s="32"/>
      <c r="AS35" s="32"/>
      <c r="AT35" s="196"/>
      <c r="AU35" s="4"/>
      <c r="AV35" s="32"/>
      <c r="AW35" s="32"/>
      <c r="AX35" s="196"/>
      <c r="AY35" s="4"/>
      <c r="AZ35" s="32"/>
      <c r="BA35" s="32"/>
      <c r="BB35" s="196"/>
      <c r="BC35" s="4"/>
      <c r="BD35" s="132">
        <f t="shared" si="7"/>
        <v>0</v>
      </c>
      <c r="BE35" s="132">
        <f t="shared" si="8"/>
        <v>0</v>
      </c>
      <c r="BF35" s="142" t="e">
        <f t="shared" si="9"/>
        <v>#DIV/0!</v>
      </c>
      <c r="BG35" s="132" t="e">
        <f t="shared" si="10"/>
        <v>#DIV/0!</v>
      </c>
      <c r="BH35" s="106">
        <f t="shared" si="11"/>
        <v>0</v>
      </c>
      <c r="BI35" s="106">
        <f t="shared" si="12"/>
        <v>1</v>
      </c>
      <c r="BJ35" s="98">
        <f t="shared" si="13"/>
        <v>0</v>
      </c>
      <c r="BK35" s="106" t="str">
        <f t="shared" si="14"/>
        <v>　</v>
      </c>
    </row>
    <row r="36" spans="1:63" ht="18.75" customHeight="1" x14ac:dyDescent="0.4">
      <c r="A36" s="384"/>
      <c r="B36" s="6" t="s">
        <v>180</v>
      </c>
      <c r="C36" s="179" t="s">
        <v>129</v>
      </c>
      <c r="D36" s="1">
        <v>2</v>
      </c>
      <c r="E36" s="1">
        <v>4</v>
      </c>
      <c r="F36" s="9">
        <v>0.5</v>
      </c>
      <c r="G36" s="4" t="s">
        <v>239</v>
      </c>
      <c r="H36" s="1"/>
      <c r="I36" s="1"/>
      <c r="J36" s="9"/>
      <c r="K36" s="4"/>
      <c r="L36" s="1"/>
      <c r="M36" s="1"/>
      <c r="N36" s="9"/>
      <c r="O36" s="4"/>
      <c r="P36" s="1"/>
      <c r="Q36" s="1"/>
      <c r="R36" s="35"/>
      <c r="S36" s="23"/>
      <c r="T36" s="1"/>
      <c r="U36" s="1"/>
      <c r="V36" s="35"/>
      <c r="W36" s="23"/>
      <c r="X36" s="1"/>
      <c r="Y36" s="1"/>
      <c r="Z36" s="35"/>
      <c r="AA36" s="23"/>
      <c r="AB36" s="60">
        <f t="shared" si="3"/>
        <v>2</v>
      </c>
      <c r="AC36" s="60">
        <f t="shared" si="4"/>
        <v>4</v>
      </c>
      <c r="AD36" s="61">
        <f t="shared" si="5"/>
        <v>0.5</v>
      </c>
      <c r="AE36" s="60" t="str">
        <f t="shared" si="6"/>
        <v>　</v>
      </c>
      <c r="AF36" s="1"/>
      <c r="AG36" s="1"/>
      <c r="AH36" s="35"/>
      <c r="AI36" s="23"/>
      <c r="AJ36" s="1"/>
      <c r="AK36" s="1"/>
      <c r="AL36" s="35"/>
      <c r="AM36" s="23"/>
      <c r="AN36" s="32"/>
      <c r="AO36" s="32"/>
      <c r="AP36" s="9"/>
      <c r="AQ36" s="23"/>
      <c r="AR36" s="32"/>
      <c r="AS36" s="32"/>
      <c r="AT36" s="196"/>
      <c r="AU36" s="4"/>
      <c r="AV36" s="32"/>
      <c r="AW36" s="32"/>
      <c r="AX36" s="196"/>
      <c r="AY36" s="4"/>
      <c r="AZ36" s="32"/>
      <c r="BA36" s="32"/>
      <c r="BB36" s="196"/>
      <c r="BC36" s="4"/>
      <c r="BD36" s="132">
        <f t="shared" si="7"/>
        <v>0</v>
      </c>
      <c r="BE36" s="132">
        <f t="shared" si="8"/>
        <v>0</v>
      </c>
      <c r="BF36" s="142" t="e">
        <f t="shared" si="9"/>
        <v>#DIV/0!</v>
      </c>
      <c r="BG36" s="132" t="e">
        <f t="shared" si="10"/>
        <v>#DIV/0!</v>
      </c>
      <c r="BH36" s="106">
        <f t="shared" si="11"/>
        <v>2</v>
      </c>
      <c r="BI36" s="106">
        <f t="shared" si="12"/>
        <v>4</v>
      </c>
      <c r="BJ36" s="98">
        <f t="shared" si="13"/>
        <v>0.5</v>
      </c>
      <c r="BK36" s="106" t="str">
        <f t="shared" si="14"/>
        <v>　</v>
      </c>
    </row>
    <row r="37" spans="1:63" ht="18.75" customHeight="1" x14ac:dyDescent="0.4">
      <c r="A37" s="384"/>
      <c r="B37" s="6" t="s">
        <v>171</v>
      </c>
      <c r="C37" s="179" t="s">
        <v>35</v>
      </c>
      <c r="D37" s="1">
        <v>11</v>
      </c>
      <c r="E37" s="1">
        <v>21</v>
      </c>
      <c r="F37" s="9">
        <v>0.52380952380952384</v>
      </c>
      <c r="G37" s="4" t="s">
        <v>239</v>
      </c>
      <c r="H37" s="1"/>
      <c r="I37" s="1"/>
      <c r="J37" s="9"/>
      <c r="K37" s="4"/>
      <c r="L37" s="1"/>
      <c r="M37" s="1"/>
      <c r="N37" s="9"/>
      <c r="O37" s="4"/>
      <c r="P37" s="1"/>
      <c r="Q37" s="1"/>
      <c r="R37" s="35"/>
      <c r="S37" s="23"/>
      <c r="T37" s="1"/>
      <c r="U37" s="1"/>
      <c r="V37" s="35"/>
      <c r="W37" s="23"/>
      <c r="X37" s="1"/>
      <c r="Y37" s="1"/>
      <c r="Z37" s="35"/>
      <c r="AA37" s="23"/>
      <c r="AB37" s="60">
        <f t="shared" si="3"/>
        <v>11</v>
      </c>
      <c r="AC37" s="60">
        <f t="shared" si="4"/>
        <v>21</v>
      </c>
      <c r="AD37" s="61">
        <f t="shared" si="5"/>
        <v>0.52380952380952384</v>
      </c>
      <c r="AE37" s="60" t="str">
        <f t="shared" si="6"/>
        <v>　</v>
      </c>
      <c r="AF37" s="1"/>
      <c r="AG37" s="1"/>
      <c r="AH37" s="35"/>
      <c r="AI37" s="23"/>
      <c r="AJ37" s="1"/>
      <c r="AK37" s="1"/>
      <c r="AL37" s="35"/>
      <c r="AM37" s="23"/>
      <c r="AN37" s="32"/>
      <c r="AO37" s="32"/>
      <c r="AP37" s="9"/>
      <c r="AQ37" s="23"/>
      <c r="AR37" s="32"/>
      <c r="AS37" s="32"/>
      <c r="AT37" s="196"/>
      <c r="AU37" s="4"/>
      <c r="AV37" s="32"/>
      <c r="AW37" s="32"/>
      <c r="AX37" s="196"/>
      <c r="AY37" s="4"/>
      <c r="AZ37" s="32"/>
      <c r="BA37" s="32"/>
      <c r="BB37" s="196"/>
      <c r="BC37" s="4"/>
      <c r="BD37" s="132">
        <f t="shared" si="7"/>
        <v>0</v>
      </c>
      <c r="BE37" s="132">
        <f t="shared" si="8"/>
        <v>0</v>
      </c>
      <c r="BF37" s="142" t="e">
        <f t="shared" si="9"/>
        <v>#DIV/0!</v>
      </c>
      <c r="BG37" s="132" t="e">
        <f t="shared" si="10"/>
        <v>#DIV/0!</v>
      </c>
      <c r="BH37" s="106">
        <f t="shared" si="11"/>
        <v>11</v>
      </c>
      <c r="BI37" s="106">
        <f t="shared" si="12"/>
        <v>21</v>
      </c>
      <c r="BJ37" s="98">
        <f t="shared" si="13"/>
        <v>0.52380952380952384</v>
      </c>
      <c r="BK37" s="106" t="str">
        <f t="shared" si="14"/>
        <v>　</v>
      </c>
    </row>
    <row r="38" spans="1:63" ht="18.75" customHeight="1" thickBot="1" x14ac:dyDescent="0.45">
      <c r="A38" s="383"/>
      <c r="B38" s="178" t="s">
        <v>43</v>
      </c>
      <c r="C38" s="229" t="s">
        <v>44</v>
      </c>
      <c r="D38" s="1">
        <v>25</v>
      </c>
      <c r="E38" s="1">
        <v>45</v>
      </c>
      <c r="F38" s="9">
        <v>0.55555555555555558</v>
      </c>
      <c r="G38" s="4" t="s">
        <v>239</v>
      </c>
      <c r="H38" s="1"/>
      <c r="I38" s="1"/>
      <c r="J38" s="9"/>
      <c r="K38" s="4"/>
      <c r="L38" s="1"/>
      <c r="M38" s="1"/>
      <c r="N38" s="9"/>
      <c r="O38" s="4"/>
      <c r="P38" s="1"/>
      <c r="Q38" s="1"/>
      <c r="R38" s="35"/>
      <c r="S38" s="23"/>
      <c r="T38" s="1"/>
      <c r="U38" s="1"/>
      <c r="V38" s="35"/>
      <c r="W38" s="23"/>
      <c r="X38" s="1"/>
      <c r="Y38" s="1"/>
      <c r="Z38" s="35"/>
      <c r="AA38" s="23"/>
      <c r="AB38" s="60"/>
      <c r="AC38" s="60"/>
      <c r="AD38" s="61"/>
      <c r="AE38" s="60"/>
      <c r="AF38" s="1"/>
      <c r="AG38" s="1"/>
      <c r="AH38" s="35"/>
      <c r="AI38" s="23"/>
      <c r="AJ38" s="1"/>
      <c r="AK38" s="1"/>
      <c r="AL38" s="35"/>
      <c r="AM38" s="23"/>
      <c r="AN38" s="32"/>
      <c r="AO38" s="32"/>
      <c r="AP38" s="9"/>
      <c r="AQ38" s="23"/>
      <c r="AR38" s="32"/>
      <c r="AS38" s="32"/>
      <c r="AT38" s="196"/>
      <c r="AU38" s="4"/>
      <c r="AV38" s="32"/>
      <c r="AW38" s="32"/>
      <c r="AX38" s="196"/>
      <c r="AY38" s="4"/>
      <c r="AZ38" s="32"/>
      <c r="BA38" s="32"/>
      <c r="BB38" s="196"/>
      <c r="BC38" s="4"/>
      <c r="BD38" s="132">
        <f t="shared" ref="BD38" si="31">AF38+AJ38+AN38+AR38+AZ38</f>
        <v>0</v>
      </c>
      <c r="BE38" s="132">
        <f t="shared" ref="BE38" si="32">AG38+AK38+AO38+AS38+AW38+BA38</f>
        <v>0</v>
      </c>
      <c r="BF38" s="142" t="e">
        <f t="shared" ref="BF38" si="33">BD38/BE38</f>
        <v>#DIV/0!</v>
      </c>
      <c r="BG38" s="132" t="e">
        <f t="shared" ref="BG38" si="34">IF(BF38&gt;=0.85,"達成！","　")</f>
        <v>#DIV/0!</v>
      </c>
      <c r="BH38" s="106">
        <f t="shared" ref="BH38" si="35">AB38+BD38</f>
        <v>0</v>
      </c>
      <c r="BI38" s="106">
        <f t="shared" ref="BI38" si="36">AC38+BE38</f>
        <v>0</v>
      </c>
      <c r="BJ38" s="98" t="e">
        <f t="shared" ref="BJ38" si="37">BH38/BI38</f>
        <v>#DIV/0!</v>
      </c>
      <c r="BK38" s="106" t="e">
        <f t="shared" ref="BK38" si="38">IF(BJ38&gt;=0.85,"達成！","　")</f>
        <v>#DIV/0!</v>
      </c>
    </row>
    <row r="39" spans="1:63" ht="18.75" customHeight="1" x14ac:dyDescent="0.4">
      <c r="A39" s="382" t="s">
        <v>190</v>
      </c>
      <c r="B39" s="148" t="s">
        <v>27</v>
      </c>
      <c r="C39" s="227" t="s">
        <v>28</v>
      </c>
      <c r="D39" s="1">
        <v>32</v>
      </c>
      <c r="E39" s="1">
        <v>59</v>
      </c>
      <c r="F39" s="9">
        <v>0.5423728813559322</v>
      </c>
      <c r="G39" s="4" t="s">
        <v>239</v>
      </c>
      <c r="H39" s="1"/>
      <c r="I39" s="1"/>
      <c r="J39" s="9"/>
      <c r="K39" s="4"/>
      <c r="L39" s="1"/>
      <c r="M39" s="1"/>
      <c r="N39" s="9"/>
      <c r="O39" s="4"/>
      <c r="P39" s="1"/>
      <c r="Q39" s="1"/>
      <c r="R39" s="35"/>
      <c r="S39" s="23"/>
      <c r="T39" s="1"/>
      <c r="U39" s="1"/>
      <c r="V39" s="35"/>
      <c r="W39" s="23"/>
      <c r="X39" s="1"/>
      <c r="Y39" s="1"/>
      <c r="Z39" s="35"/>
      <c r="AA39" s="23"/>
      <c r="AB39" s="60">
        <f t="shared" si="3"/>
        <v>32</v>
      </c>
      <c r="AC39" s="60">
        <f t="shared" si="4"/>
        <v>59</v>
      </c>
      <c r="AD39" s="61">
        <f t="shared" si="5"/>
        <v>0.5423728813559322</v>
      </c>
      <c r="AE39" s="60" t="str">
        <f t="shared" si="6"/>
        <v>　</v>
      </c>
      <c r="AF39" s="1"/>
      <c r="AG39" s="1"/>
      <c r="AH39" s="35"/>
      <c r="AI39" s="23"/>
      <c r="AJ39" s="1"/>
      <c r="AK39" s="1"/>
      <c r="AL39" s="35"/>
      <c r="AM39" s="23"/>
      <c r="AN39" s="32"/>
      <c r="AO39" s="32"/>
      <c r="AP39" s="9"/>
      <c r="AQ39" s="23"/>
      <c r="AR39" s="32"/>
      <c r="AS39" s="32"/>
      <c r="AT39" s="196"/>
      <c r="AU39" s="4"/>
      <c r="AV39" s="32"/>
      <c r="AW39" s="32"/>
      <c r="AX39" s="196"/>
      <c r="AY39" s="4"/>
      <c r="AZ39" s="32"/>
      <c r="BA39" s="32"/>
      <c r="BB39" s="196"/>
      <c r="BC39" s="4"/>
      <c r="BD39" s="132">
        <f t="shared" si="7"/>
        <v>0</v>
      </c>
      <c r="BE39" s="132">
        <f t="shared" si="8"/>
        <v>0</v>
      </c>
      <c r="BF39" s="142" t="e">
        <f t="shared" si="9"/>
        <v>#DIV/0!</v>
      </c>
      <c r="BG39" s="132" t="e">
        <f t="shared" si="10"/>
        <v>#DIV/0!</v>
      </c>
      <c r="BH39" s="106">
        <f t="shared" si="11"/>
        <v>32</v>
      </c>
      <c r="BI39" s="106">
        <f t="shared" si="12"/>
        <v>59</v>
      </c>
      <c r="BJ39" s="98">
        <f t="shared" si="13"/>
        <v>0.5423728813559322</v>
      </c>
      <c r="BK39" s="106" t="str">
        <f t="shared" si="14"/>
        <v>　</v>
      </c>
    </row>
    <row r="40" spans="1:63" ht="19.5" customHeight="1" x14ac:dyDescent="0.4">
      <c r="A40" s="384"/>
      <c r="B40" s="12" t="s">
        <v>46</v>
      </c>
      <c r="C40" s="179" t="s">
        <v>47</v>
      </c>
      <c r="D40" s="1">
        <v>12</v>
      </c>
      <c r="E40" s="1">
        <v>28</v>
      </c>
      <c r="F40" s="9">
        <v>0.42857142857142855</v>
      </c>
      <c r="G40" s="4" t="s">
        <v>239</v>
      </c>
      <c r="H40" s="1"/>
      <c r="I40" s="1"/>
      <c r="J40" s="9"/>
      <c r="K40" s="4"/>
      <c r="L40" s="1"/>
      <c r="M40" s="1"/>
      <c r="N40" s="9"/>
      <c r="O40" s="4"/>
      <c r="P40" s="1"/>
      <c r="Q40" s="1"/>
      <c r="R40" s="35"/>
      <c r="S40" s="23"/>
      <c r="T40" s="1"/>
      <c r="U40" s="1"/>
      <c r="V40" s="35"/>
      <c r="W40" s="23"/>
      <c r="X40" s="1"/>
      <c r="Y40" s="1"/>
      <c r="Z40" s="35"/>
      <c r="AA40" s="23"/>
      <c r="AB40" s="60">
        <f t="shared" si="3"/>
        <v>12</v>
      </c>
      <c r="AC40" s="60">
        <f t="shared" si="4"/>
        <v>28</v>
      </c>
      <c r="AD40" s="61">
        <f t="shared" si="5"/>
        <v>0.42857142857142855</v>
      </c>
      <c r="AE40" s="60" t="str">
        <f t="shared" si="6"/>
        <v>　</v>
      </c>
      <c r="AF40" s="1"/>
      <c r="AG40" s="1"/>
      <c r="AH40" s="35"/>
      <c r="AI40" s="23"/>
      <c r="AJ40" s="1"/>
      <c r="AK40" s="1"/>
      <c r="AL40" s="35"/>
      <c r="AM40" s="23"/>
      <c r="AN40" s="32"/>
      <c r="AO40" s="32"/>
      <c r="AP40" s="9"/>
      <c r="AQ40" s="23"/>
      <c r="AR40" s="32"/>
      <c r="AS40" s="32"/>
      <c r="AT40" s="196"/>
      <c r="AU40" s="4"/>
      <c r="AV40" s="32"/>
      <c r="AW40" s="32"/>
      <c r="AX40" s="196"/>
      <c r="AY40" s="4"/>
      <c r="AZ40" s="32"/>
      <c r="BA40" s="32"/>
      <c r="BB40" s="196"/>
      <c r="BC40" s="4"/>
      <c r="BD40" s="132">
        <f t="shared" si="7"/>
        <v>0</v>
      </c>
      <c r="BE40" s="132">
        <f t="shared" si="8"/>
        <v>0</v>
      </c>
      <c r="BF40" s="142" t="e">
        <f t="shared" si="9"/>
        <v>#DIV/0!</v>
      </c>
      <c r="BG40" s="132" t="e">
        <f t="shared" si="10"/>
        <v>#DIV/0!</v>
      </c>
      <c r="BH40" s="106">
        <f t="shared" si="11"/>
        <v>12</v>
      </c>
      <c r="BI40" s="106">
        <f t="shared" si="12"/>
        <v>28</v>
      </c>
      <c r="BJ40" s="98">
        <f t="shared" si="13"/>
        <v>0.42857142857142855</v>
      </c>
      <c r="BK40" s="106" t="str">
        <f t="shared" si="14"/>
        <v>　</v>
      </c>
    </row>
    <row r="41" spans="1:63" ht="18.75" customHeight="1" x14ac:dyDescent="0.4">
      <c r="A41" s="384"/>
      <c r="B41" s="12" t="s">
        <v>30</v>
      </c>
      <c r="C41" s="179" t="s">
        <v>31</v>
      </c>
      <c r="D41" s="1">
        <v>43</v>
      </c>
      <c r="E41" s="1">
        <v>91</v>
      </c>
      <c r="F41" s="9">
        <v>0.47252747252747251</v>
      </c>
      <c r="G41" s="4" t="s">
        <v>239</v>
      </c>
      <c r="H41" s="1"/>
      <c r="I41" s="1"/>
      <c r="J41" s="9"/>
      <c r="K41" s="4"/>
      <c r="L41" s="1"/>
      <c r="M41" s="1"/>
      <c r="N41" s="9"/>
      <c r="O41" s="4"/>
      <c r="P41" s="1"/>
      <c r="Q41" s="1"/>
      <c r="R41" s="35"/>
      <c r="S41" s="23"/>
      <c r="T41" s="1"/>
      <c r="U41" s="1"/>
      <c r="V41" s="35"/>
      <c r="W41" s="23"/>
      <c r="X41" s="1"/>
      <c r="Y41" s="1"/>
      <c r="Z41" s="35"/>
      <c r="AA41" s="23"/>
      <c r="AB41" s="60">
        <f t="shared" si="3"/>
        <v>43</v>
      </c>
      <c r="AC41" s="60">
        <f t="shared" si="4"/>
        <v>91</v>
      </c>
      <c r="AD41" s="61">
        <f t="shared" si="5"/>
        <v>0.47252747252747251</v>
      </c>
      <c r="AE41" s="60" t="str">
        <f t="shared" si="6"/>
        <v>　</v>
      </c>
      <c r="AF41" s="1"/>
      <c r="AG41" s="1"/>
      <c r="AH41" s="35"/>
      <c r="AI41" s="23"/>
      <c r="AJ41" s="1"/>
      <c r="AK41" s="1"/>
      <c r="AL41" s="35"/>
      <c r="AM41" s="23"/>
      <c r="AN41" s="32"/>
      <c r="AO41" s="32"/>
      <c r="AP41" s="9"/>
      <c r="AQ41" s="23"/>
      <c r="AR41" s="32"/>
      <c r="AS41" s="32"/>
      <c r="AT41" s="196"/>
      <c r="AU41" s="4"/>
      <c r="AV41" s="32"/>
      <c r="AW41" s="32"/>
      <c r="AX41" s="196"/>
      <c r="AY41" s="4"/>
      <c r="AZ41" s="32"/>
      <c r="BA41" s="32"/>
      <c r="BB41" s="196"/>
      <c r="BC41" s="4"/>
      <c r="BD41" s="132">
        <f t="shared" si="7"/>
        <v>0</v>
      </c>
      <c r="BE41" s="132">
        <f t="shared" si="8"/>
        <v>0</v>
      </c>
      <c r="BF41" s="142" t="e">
        <f t="shared" si="9"/>
        <v>#DIV/0!</v>
      </c>
      <c r="BG41" s="132" t="e">
        <f t="shared" si="10"/>
        <v>#DIV/0!</v>
      </c>
      <c r="BH41" s="106">
        <f t="shared" si="11"/>
        <v>43</v>
      </c>
      <c r="BI41" s="106">
        <f t="shared" si="12"/>
        <v>91</v>
      </c>
      <c r="BJ41" s="98">
        <f t="shared" si="13"/>
        <v>0.47252747252747251</v>
      </c>
      <c r="BK41" s="106" t="str">
        <f t="shared" si="14"/>
        <v>　</v>
      </c>
    </row>
    <row r="42" spans="1:63" ht="18.75" customHeight="1" x14ac:dyDescent="0.4">
      <c r="A42" s="384"/>
      <c r="B42" s="12" t="s">
        <v>32</v>
      </c>
      <c r="C42" s="179" t="s">
        <v>33</v>
      </c>
      <c r="D42" s="1">
        <v>15</v>
      </c>
      <c r="E42" s="1">
        <v>26</v>
      </c>
      <c r="F42" s="9">
        <v>0.57692307692307687</v>
      </c>
      <c r="G42" s="4" t="s">
        <v>239</v>
      </c>
      <c r="H42" s="1"/>
      <c r="I42" s="1"/>
      <c r="J42" s="9"/>
      <c r="K42" s="4"/>
      <c r="L42" s="1"/>
      <c r="M42" s="1"/>
      <c r="N42" s="9"/>
      <c r="O42" s="4"/>
      <c r="P42" s="1"/>
      <c r="Q42" s="1"/>
      <c r="R42" s="35"/>
      <c r="S42" s="23"/>
      <c r="T42" s="1"/>
      <c r="U42" s="1"/>
      <c r="V42" s="35"/>
      <c r="W42" s="23"/>
      <c r="X42" s="1"/>
      <c r="Y42" s="1"/>
      <c r="Z42" s="35"/>
      <c r="AA42" s="23"/>
      <c r="AB42" s="60">
        <f t="shared" si="3"/>
        <v>15</v>
      </c>
      <c r="AC42" s="60">
        <f t="shared" si="4"/>
        <v>26</v>
      </c>
      <c r="AD42" s="61">
        <f t="shared" si="5"/>
        <v>0.57692307692307687</v>
      </c>
      <c r="AE42" s="60" t="str">
        <f t="shared" si="6"/>
        <v>　</v>
      </c>
      <c r="AF42" s="1"/>
      <c r="AG42" s="1"/>
      <c r="AH42" s="35"/>
      <c r="AI42" s="23"/>
      <c r="AJ42" s="1"/>
      <c r="AK42" s="1"/>
      <c r="AL42" s="35"/>
      <c r="AM42" s="23"/>
      <c r="AN42" s="32"/>
      <c r="AO42" s="32"/>
      <c r="AP42" s="9"/>
      <c r="AQ42" s="23"/>
      <c r="AR42" s="32"/>
      <c r="AS42" s="32"/>
      <c r="AT42" s="196"/>
      <c r="AU42" s="4"/>
      <c r="AV42" s="32"/>
      <c r="AW42" s="32"/>
      <c r="AX42" s="196"/>
      <c r="AY42" s="4"/>
      <c r="AZ42" s="32"/>
      <c r="BA42" s="32"/>
      <c r="BB42" s="196"/>
      <c r="BC42" s="4"/>
      <c r="BD42" s="132">
        <f t="shared" si="7"/>
        <v>0</v>
      </c>
      <c r="BE42" s="132">
        <f t="shared" si="8"/>
        <v>0</v>
      </c>
      <c r="BF42" s="142" t="e">
        <f t="shared" si="9"/>
        <v>#DIV/0!</v>
      </c>
      <c r="BG42" s="132" t="e">
        <f t="shared" si="10"/>
        <v>#DIV/0!</v>
      </c>
      <c r="BH42" s="106">
        <f t="shared" si="11"/>
        <v>15</v>
      </c>
      <c r="BI42" s="106">
        <f t="shared" si="12"/>
        <v>26</v>
      </c>
      <c r="BJ42" s="98">
        <f t="shared" si="13"/>
        <v>0.57692307692307687</v>
      </c>
      <c r="BK42" s="106" t="str">
        <f t="shared" si="14"/>
        <v>　</v>
      </c>
    </row>
    <row r="43" spans="1:63" ht="18.75" customHeight="1" thickBot="1" x14ac:dyDescent="0.45">
      <c r="A43" s="383"/>
      <c r="B43" s="149" t="s">
        <v>36</v>
      </c>
      <c r="C43" s="226" t="s">
        <v>37</v>
      </c>
      <c r="D43" s="1">
        <v>15</v>
      </c>
      <c r="E43" s="1">
        <v>29</v>
      </c>
      <c r="F43" s="9">
        <v>0.51724137931034486</v>
      </c>
      <c r="G43" s="4" t="s">
        <v>239</v>
      </c>
      <c r="H43" s="1"/>
      <c r="I43" s="1"/>
      <c r="J43" s="9"/>
      <c r="K43" s="4"/>
      <c r="L43" s="1"/>
      <c r="M43" s="1"/>
      <c r="N43" s="9"/>
      <c r="O43" s="4"/>
      <c r="P43" s="1"/>
      <c r="Q43" s="1"/>
      <c r="R43" s="35"/>
      <c r="S43" s="23"/>
      <c r="T43" s="1"/>
      <c r="U43" s="1"/>
      <c r="V43" s="35"/>
      <c r="W43" s="23"/>
      <c r="X43" s="1"/>
      <c r="Y43" s="1"/>
      <c r="Z43" s="35"/>
      <c r="AA43" s="23"/>
      <c r="AB43" s="60">
        <f t="shared" si="3"/>
        <v>15</v>
      </c>
      <c r="AC43" s="60">
        <f t="shared" si="4"/>
        <v>29</v>
      </c>
      <c r="AD43" s="61">
        <f t="shared" si="5"/>
        <v>0.51724137931034486</v>
      </c>
      <c r="AE43" s="60" t="str">
        <f t="shared" si="6"/>
        <v>　</v>
      </c>
      <c r="AF43" s="1"/>
      <c r="AG43" s="1"/>
      <c r="AH43" s="35"/>
      <c r="AI43" s="23"/>
      <c r="AJ43" s="1"/>
      <c r="AK43" s="1"/>
      <c r="AL43" s="35"/>
      <c r="AM43" s="23"/>
      <c r="AN43" s="32"/>
      <c r="AO43" s="32"/>
      <c r="AP43" s="9"/>
      <c r="AQ43" s="23"/>
      <c r="AR43" s="32"/>
      <c r="AS43" s="32"/>
      <c r="AT43" s="196"/>
      <c r="AU43" s="4"/>
      <c r="AV43" s="32"/>
      <c r="AW43" s="32"/>
      <c r="AX43" s="196"/>
      <c r="AY43" s="4"/>
      <c r="AZ43" s="214"/>
      <c r="BA43" s="214"/>
      <c r="BB43" s="196"/>
      <c r="BC43" s="4"/>
      <c r="BD43" s="132">
        <f t="shared" si="7"/>
        <v>0</v>
      </c>
      <c r="BE43" s="132">
        <f t="shared" si="8"/>
        <v>0</v>
      </c>
      <c r="BF43" s="142" t="e">
        <f t="shared" si="9"/>
        <v>#DIV/0!</v>
      </c>
      <c r="BG43" s="132" t="e">
        <f t="shared" si="10"/>
        <v>#DIV/0!</v>
      </c>
      <c r="BH43" s="106">
        <f t="shared" si="11"/>
        <v>15</v>
      </c>
      <c r="BI43" s="106">
        <f t="shared" si="12"/>
        <v>29</v>
      </c>
      <c r="BJ43" s="98">
        <f t="shared" si="13"/>
        <v>0.51724137931034486</v>
      </c>
      <c r="BK43" s="106" t="str">
        <f t="shared" si="14"/>
        <v>　</v>
      </c>
    </row>
    <row r="44" spans="1:63" ht="18.75" customHeight="1" x14ac:dyDescent="0.4">
      <c r="A44" s="391" t="s">
        <v>63</v>
      </c>
      <c r="B44" s="150" t="s">
        <v>64</v>
      </c>
      <c r="C44" s="227" t="s">
        <v>65</v>
      </c>
      <c r="D44" s="215">
        <v>4</v>
      </c>
      <c r="E44" s="215">
        <v>5</v>
      </c>
      <c r="F44" s="9">
        <v>0.8</v>
      </c>
      <c r="G44" s="4" t="s">
        <v>170</v>
      </c>
      <c r="H44" s="1"/>
      <c r="I44" s="1"/>
      <c r="J44" s="9"/>
      <c r="K44" s="4"/>
      <c r="L44" s="1"/>
      <c r="M44" s="1"/>
      <c r="N44" s="9"/>
      <c r="O44" s="4"/>
      <c r="P44" s="1"/>
      <c r="Q44" s="1"/>
      <c r="R44" s="35"/>
      <c r="S44" s="23"/>
      <c r="T44" s="1"/>
      <c r="U44" s="1"/>
      <c r="V44" s="35"/>
      <c r="W44" s="23"/>
      <c r="X44" s="1"/>
      <c r="Y44" s="1"/>
      <c r="Z44" s="35"/>
      <c r="AA44" s="23"/>
      <c r="AB44" s="60">
        <f t="shared" si="3"/>
        <v>4</v>
      </c>
      <c r="AC44" s="60">
        <f t="shared" si="4"/>
        <v>5</v>
      </c>
      <c r="AD44" s="61">
        <f t="shared" si="5"/>
        <v>0.8</v>
      </c>
      <c r="AE44" s="60" t="str">
        <f t="shared" si="6"/>
        <v>　</v>
      </c>
      <c r="AF44" s="1"/>
      <c r="AG44" s="1"/>
      <c r="AH44" s="35"/>
      <c r="AI44" s="23"/>
      <c r="AJ44" s="1"/>
      <c r="AK44" s="1"/>
      <c r="AL44" s="35"/>
      <c r="AM44" s="23"/>
      <c r="AN44" s="32"/>
      <c r="AO44" s="32"/>
      <c r="AP44" s="9"/>
      <c r="AQ44" s="23"/>
      <c r="AR44" s="32"/>
      <c r="AS44" s="32"/>
      <c r="AT44" s="196"/>
      <c r="AU44" s="4"/>
      <c r="AV44" s="32"/>
      <c r="AW44" s="32"/>
      <c r="AX44" s="196"/>
      <c r="AY44" s="4"/>
      <c r="AZ44" s="32"/>
      <c r="BA44" s="32"/>
      <c r="BB44" s="196"/>
      <c r="BC44" s="4"/>
      <c r="BD44" s="132">
        <f t="shared" si="7"/>
        <v>0</v>
      </c>
      <c r="BE44" s="132">
        <f t="shared" si="8"/>
        <v>0</v>
      </c>
      <c r="BF44" s="142" t="e">
        <f t="shared" si="9"/>
        <v>#DIV/0!</v>
      </c>
      <c r="BG44" s="132" t="e">
        <f t="shared" si="10"/>
        <v>#DIV/0!</v>
      </c>
      <c r="BH44" s="106">
        <f t="shared" si="11"/>
        <v>4</v>
      </c>
      <c r="BI44" s="106">
        <f t="shared" si="12"/>
        <v>5</v>
      </c>
      <c r="BJ44" s="98">
        <f t="shared" si="13"/>
        <v>0.8</v>
      </c>
      <c r="BK44" s="106" t="str">
        <f t="shared" si="14"/>
        <v>　</v>
      </c>
    </row>
    <row r="45" spans="1:63" ht="18.75" customHeight="1" x14ac:dyDescent="0.4">
      <c r="A45" s="392"/>
      <c r="B45" s="2" t="s">
        <v>66</v>
      </c>
      <c r="C45" s="179" t="s">
        <v>67</v>
      </c>
      <c r="D45" s="1">
        <v>1</v>
      </c>
      <c r="E45" s="1">
        <v>2</v>
      </c>
      <c r="F45" s="9">
        <v>0.5</v>
      </c>
      <c r="G45" s="4" t="s">
        <v>239</v>
      </c>
      <c r="H45" s="1"/>
      <c r="I45" s="1"/>
      <c r="J45" s="9"/>
      <c r="K45" s="4"/>
      <c r="L45" s="1"/>
      <c r="M45" s="1"/>
      <c r="N45" s="9"/>
      <c r="O45" s="4"/>
      <c r="P45" s="1"/>
      <c r="Q45" s="1"/>
      <c r="R45" s="35"/>
      <c r="S45" s="23"/>
      <c r="T45" s="1"/>
      <c r="U45" s="1"/>
      <c r="V45" s="35"/>
      <c r="W45" s="23"/>
      <c r="X45" s="1"/>
      <c r="Y45" s="1"/>
      <c r="Z45" s="35"/>
      <c r="AA45" s="23"/>
      <c r="AB45" s="60">
        <f t="shared" si="3"/>
        <v>1</v>
      </c>
      <c r="AC45" s="60">
        <f t="shared" si="4"/>
        <v>2</v>
      </c>
      <c r="AD45" s="61">
        <f t="shared" si="5"/>
        <v>0.5</v>
      </c>
      <c r="AE45" s="60" t="str">
        <f t="shared" si="6"/>
        <v>　</v>
      </c>
      <c r="AF45" s="1"/>
      <c r="AG45" s="1"/>
      <c r="AH45" s="35"/>
      <c r="AI45" s="23"/>
      <c r="AJ45" s="1"/>
      <c r="AK45" s="1"/>
      <c r="AL45" s="35"/>
      <c r="AM45" s="23"/>
      <c r="AN45" s="32"/>
      <c r="AO45" s="32"/>
      <c r="AP45" s="9"/>
      <c r="AQ45" s="23"/>
      <c r="AR45" s="32"/>
      <c r="AS45" s="32"/>
      <c r="AT45" s="196"/>
      <c r="AU45" s="4"/>
      <c r="AV45" s="32"/>
      <c r="AW45" s="32"/>
      <c r="AX45" s="196"/>
      <c r="AY45" s="4"/>
      <c r="AZ45" s="32"/>
      <c r="BA45" s="32"/>
      <c r="BB45" s="196"/>
      <c r="BC45" s="4"/>
      <c r="BD45" s="132">
        <f t="shared" si="7"/>
        <v>0</v>
      </c>
      <c r="BE45" s="132">
        <f t="shared" si="8"/>
        <v>0</v>
      </c>
      <c r="BF45" s="142" t="e">
        <f t="shared" si="9"/>
        <v>#DIV/0!</v>
      </c>
      <c r="BG45" s="132" t="e">
        <f t="shared" si="10"/>
        <v>#DIV/0!</v>
      </c>
      <c r="BH45" s="106">
        <f t="shared" si="11"/>
        <v>1</v>
      </c>
      <c r="BI45" s="106">
        <f t="shared" si="12"/>
        <v>2</v>
      </c>
      <c r="BJ45" s="98">
        <f t="shared" si="13"/>
        <v>0.5</v>
      </c>
      <c r="BK45" s="106" t="str">
        <f t="shared" si="14"/>
        <v>　</v>
      </c>
    </row>
    <row r="46" spans="1:63" ht="18.75" customHeight="1" x14ac:dyDescent="0.4">
      <c r="A46" s="392"/>
      <c r="B46" s="2" t="s">
        <v>68</v>
      </c>
      <c r="C46" s="179" t="s">
        <v>69</v>
      </c>
      <c r="D46" s="215">
        <v>0</v>
      </c>
      <c r="E46" s="215">
        <v>0</v>
      </c>
      <c r="F46" s="9" t="e">
        <v>#DIV/0!</v>
      </c>
      <c r="G46" s="4" t="e">
        <v>#DIV/0!</v>
      </c>
      <c r="H46" s="1"/>
      <c r="I46" s="1"/>
      <c r="J46" s="9"/>
      <c r="K46" s="4"/>
      <c r="L46" s="1"/>
      <c r="M46" s="1"/>
      <c r="N46" s="9"/>
      <c r="O46" s="4"/>
      <c r="P46" s="1"/>
      <c r="Q46" s="1"/>
      <c r="R46" s="35"/>
      <c r="S46" s="23"/>
      <c r="T46" s="1"/>
      <c r="U46" s="1"/>
      <c r="V46" s="35"/>
      <c r="W46" s="23"/>
      <c r="X46" s="1"/>
      <c r="Y46" s="1"/>
      <c r="Z46" s="35"/>
      <c r="AA46" s="23"/>
      <c r="AB46" s="60">
        <f t="shared" si="3"/>
        <v>0</v>
      </c>
      <c r="AC46" s="60">
        <f t="shared" si="4"/>
        <v>0</v>
      </c>
      <c r="AD46" s="61" t="e">
        <f t="shared" si="5"/>
        <v>#DIV/0!</v>
      </c>
      <c r="AE46" s="60" t="e">
        <f t="shared" si="6"/>
        <v>#DIV/0!</v>
      </c>
      <c r="AF46" s="1"/>
      <c r="AG46" s="1"/>
      <c r="AH46" s="35"/>
      <c r="AI46" s="23"/>
      <c r="AJ46" s="1"/>
      <c r="AK46" s="1"/>
      <c r="AL46" s="35"/>
      <c r="AM46" s="23"/>
      <c r="AN46" s="32"/>
      <c r="AO46" s="32"/>
      <c r="AP46" s="9"/>
      <c r="AQ46" s="23"/>
      <c r="AR46" s="32"/>
      <c r="AS46" s="32"/>
      <c r="AT46" s="196"/>
      <c r="AU46" s="4"/>
      <c r="AV46" s="32"/>
      <c r="AW46" s="32"/>
      <c r="AX46" s="196"/>
      <c r="AY46" s="4"/>
      <c r="AZ46" s="32"/>
      <c r="BA46" s="32"/>
      <c r="BB46" s="196"/>
      <c r="BC46" s="4"/>
      <c r="BD46" s="132">
        <f t="shared" si="7"/>
        <v>0</v>
      </c>
      <c r="BE46" s="132">
        <f t="shared" si="8"/>
        <v>0</v>
      </c>
      <c r="BF46" s="142" t="e">
        <f t="shared" si="9"/>
        <v>#DIV/0!</v>
      </c>
      <c r="BG46" s="132" t="e">
        <f t="shared" si="10"/>
        <v>#DIV/0!</v>
      </c>
      <c r="BH46" s="106">
        <f t="shared" si="11"/>
        <v>0</v>
      </c>
      <c r="BI46" s="106">
        <f t="shared" si="12"/>
        <v>0</v>
      </c>
      <c r="BJ46" s="98" t="e">
        <f t="shared" si="13"/>
        <v>#DIV/0!</v>
      </c>
      <c r="BK46" s="106" t="e">
        <f t="shared" si="14"/>
        <v>#DIV/0!</v>
      </c>
    </row>
    <row r="47" spans="1:63" ht="18.75" customHeight="1" x14ac:dyDescent="0.4">
      <c r="A47" s="392"/>
      <c r="B47" s="2" t="s">
        <v>70</v>
      </c>
      <c r="C47" s="179" t="s">
        <v>71</v>
      </c>
      <c r="D47" s="215">
        <v>0</v>
      </c>
      <c r="E47" s="215">
        <v>0</v>
      </c>
      <c r="F47" s="9" t="e">
        <v>#DIV/0!</v>
      </c>
      <c r="G47" s="4" t="e">
        <v>#DIV/0!</v>
      </c>
      <c r="H47" s="1"/>
      <c r="I47" s="1"/>
      <c r="J47" s="9"/>
      <c r="K47" s="4"/>
      <c r="L47" s="1"/>
      <c r="M47" s="1"/>
      <c r="N47" s="9"/>
      <c r="O47" s="4"/>
      <c r="P47" s="1"/>
      <c r="Q47" s="1"/>
      <c r="R47" s="35"/>
      <c r="S47" s="23"/>
      <c r="T47" s="1"/>
      <c r="U47" s="1"/>
      <c r="V47" s="35"/>
      <c r="W47" s="23"/>
      <c r="X47" s="1"/>
      <c r="Y47" s="1"/>
      <c r="Z47" s="35"/>
      <c r="AA47" s="23"/>
      <c r="AB47" s="60"/>
      <c r="AC47" s="60"/>
      <c r="AD47" s="61"/>
      <c r="AE47" s="60"/>
      <c r="AF47" s="1"/>
      <c r="AG47" s="1"/>
      <c r="AH47" s="35"/>
      <c r="AI47" s="23"/>
      <c r="AJ47" s="1"/>
      <c r="AK47" s="1"/>
      <c r="AL47" s="35"/>
      <c r="AM47" s="23"/>
      <c r="AN47" s="32"/>
      <c r="AO47" s="32"/>
      <c r="AP47" s="9"/>
      <c r="AQ47" s="23"/>
      <c r="AR47" s="32"/>
      <c r="AS47" s="32"/>
      <c r="AT47" s="196"/>
      <c r="AU47" s="4"/>
      <c r="AV47" s="32"/>
      <c r="AW47" s="32"/>
      <c r="AX47" s="196"/>
      <c r="AY47" s="4"/>
      <c r="AZ47" s="214"/>
      <c r="BA47" s="214"/>
      <c r="BB47" s="196"/>
      <c r="BC47" s="4"/>
      <c r="BD47" s="132">
        <f t="shared" ref="BD47" si="39">AF47+AJ47+AN47+AR47+AZ47</f>
        <v>0</v>
      </c>
      <c r="BE47" s="132">
        <f t="shared" ref="BE47" si="40">AG47+AK47+AO47+AS47+AW47+BA47</f>
        <v>0</v>
      </c>
      <c r="BF47" s="142" t="e">
        <f t="shared" ref="BF47" si="41">BD47/BE47</f>
        <v>#DIV/0!</v>
      </c>
      <c r="BG47" s="132" t="e">
        <f t="shared" ref="BG47" si="42">IF(BF47&gt;=0.85,"達成！","　")</f>
        <v>#DIV/0!</v>
      </c>
      <c r="BH47" s="106">
        <f t="shared" ref="BH47" si="43">AB47+BD47</f>
        <v>0</v>
      </c>
      <c r="BI47" s="106">
        <f t="shared" ref="BI47" si="44">AC47+BE47</f>
        <v>0</v>
      </c>
      <c r="BJ47" s="98" t="e">
        <f t="shared" ref="BJ47" si="45">BH47/BI47</f>
        <v>#DIV/0!</v>
      </c>
      <c r="BK47" s="106" t="e">
        <f t="shared" ref="BK47" si="46">IF(BJ47&gt;=0.85,"達成！","　")</f>
        <v>#DIV/0!</v>
      </c>
    </row>
    <row r="48" spans="1:63" ht="18.75" customHeight="1" x14ac:dyDescent="0.4">
      <c r="A48" s="392"/>
      <c r="B48" s="1" t="s">
        <v>72</v>
      </c>
      <c r="C48" s="179" t="s">
        <v>73</v>
      </c>
      <c r="D48" s="1">
        <v>33</v>
      </c>
      <c r="E48" s="1">
        <v>51</v>
      </c>
      <c r="F48" s="9">
        <v>0.6470588235294118</v>
      </c>
      <c r="G48" s="4" t="s">
        <v>170</v>
      </c>
      <c r="H48" s="1"/>
      <c r="I48" s="1"/>
      <c r="J48" s="9"/>
      <c r="K48" s="4"/>
      <c r="L48" s="1"/>
      <c r="M48" s="1"/>
      <c r="N48" s="9"/>
      <c r="O48" s="4"/>
      <c r="P48" s="1"/>
      <c r="Q48" s="1"/>
      <c r="R48" s="35"/>
      <c r="S48" s="23"/>
      <c r="T48" s="1"/>
      <c r="U48" s="1"/>
      <c r="V48" s="35"/>
      <c r="W48" s="23"/>
      <c r="X48" s="1"/>
      <c r="Y48" s="1"/>
      <c r="Z48" s="35"/>
      <c r="AA48" s="23"/>
      <c r="AB48" s="60">
        <f t="shared" si="3"/>
        <v>33</v>
      </c>
      <c r="AC48" s="60">
        <f t="shared" si="4"/>
        <v>51</v>
      </c>
      <c r="AD48" s="61">
        <f t="shared" si="5"/>
        <v>0.6470588235294118</v>
      </c>
      <c r="AE48" s="60" t="str">
        <f t="shared" si="6"/>
        <v>　</v>
      </c>
      <c r="AF48" s="1"/>
      <c r="AG48" s="1"/>
      <c r="AH48" s="35"/>
      <c r="AI48" s="23"/>
      <c r="AJ48" s="1"/>
      <c r="AK48" s="1"/>
      <c r="AL48" s="35"/>
      <c r="AM48" s="23"/>
      <c r="AN48" s="32"/>
      <c r="AO48" s="32"/>
      <c r="AP48" s="9"/>
      <c r="AQ48" s="23"/>
      <c r="AR48" s="32"/>
      <c r="AS48" s="32"/>
      <c r="AT48" s="196"/>
      <c r="AU48" s="4"/>
      <c r="AV48" s="32"/>
      <c r="AW48" s="32"/>
      <c r="AX48" s="196"/>
      <c r="AY48" s="4"/>
      <c r="AZ48" s="32"/>
      <c r="BA48" s="32"/>
      <c r="BB48" s="196"/>
      <c r="BC48" s="4"/>
      <c r="BD48" s="132">
        <f t="shared" si="7"/>
        <v>0</v>
      </c>
      <c r="BE48" s="132">
        <f t="shared" si="8"/>
        <v>0</v>
      </c>
      <c r="BF48" s="142" t="e">
        <f t="shared" si="9"/>
        <v>#DIV/0!</v>
      </c>
      <c r="BG48" s="132" t="e">
        <f t="shared" si="10"/>
        <v>#DIV/0!</v>
      </c>
      <c r="BH48" s="106">
        <f t="shared" si="11"/>
        <v>33</v>
      </c>
      <c r="BI48" s="106">
        <f t="shared" si="12"/>
        <v>51</v>
      </c>
      <c r="BJ48" s="98">
        <f t="shared" si="13"/>
        <v>0.6470588235294118</v>
      </c>
      <c r="BK48" s="106" t="str">
        <f t="shared" si="14"/>
        <v>　</v>
      </c>
    </row>
    <row r="49" spans="1:63" ht="18.75" customHeight="1" x14ac:dyDescent="0.4">
      <c r="A49" s="392"/>
      <c r="B49" s="1" t="s">
        <v>74</v>
      </c>
      <c r="C49" s="179" t="s">
        <v>75</v>
      </c>
      <c r="D49" s="1">
        <v>2</v>
      </c>
      <c r="E49" s="1">
        <v>4</v>
      </c>
      <c r="F49" s="9">
        <v>0.5</v>
      </c>
      <c r="G49" s="4" t="s">
        <v>239</v>
      </c>
      <c r="H49" s="1"/>
      <c r="I49" s="1"/>
      <c r="J49" s="9"/>
      <c r="K49" s="4"/>
      <c r="L49" s="1"/>
      <c r="M49" s="1"/>
      <c r="N49" s="9"/>
      <c r="O49" s="4"/>
      <c r="P49" s="1"/>
      <c r="Q49" s="1"/>
      <c r="R49" s="35"/>
      <c r="S49" s="23"/>
      <c r="T49" s="1"/>
      <c r="U49" s="1"/>
      <c r="V49" s="35"/>
      <c r="W49" s="23"/>
      <c r="X49" s="1"/>
      <c r="Y49" s="1"/>
      <c r="Z49" s="35"/>
      <c r="AA49" s="23"/>
      <c r="AB49" s="60">
        <f t="shared" si="3"/>
        <v>2</v>
      </c>
      <c r="AC49" s="60">
        <f t="shared" si="4"/>
        <v>4</v>
      </c>
      <c r="AD49" s="61">
        <f t="shared" si="5"/>
        <v>0.5</v>
      </c>
      <c r="AE49" s="60" t="str">
        <f t="shared" si="6"/>
        <v>　</v>
      </c>
      <c r="AF49" s="1"/>
      <c r="AG49" s="1"/>
      <c r="AH49" s="35"/>
      <c r="AI49" s="23"/>
      <c r="AJ49" s="1"/>
      <c r="AK49" s="1"/>
      <c r="AL49" s="35"/>
      <c r="AM49" s="23"/>
      <c r="AN49" s="32"/>
      <c r="AO49" s="32"/>
      <c r="AP49" s="9"/>
      <c r="AQ49" s="23"/>
      <c r="AR49" s="32"/>
      <c r="AS49" s="32"/>
      <c r="AT49" s="196"/>
      <c r="AU49" s="4"/>
      <c r="AV49" s="32"/>
      <c r="AW49" s="32"/>
      <c r="AX49" s="196"/>
      <c r="AY49" s="4"/>
      <c r="AZ49" s="32"/>
      <c r="BA49" s="32"/>
      <c r="BB49" s="196"/>
      <c r="BC49" s="4"/>
      <c r="BD49" s="132">
        <f t="shared" si="7"/>
        <v>0</v>
      </c>
      <c r="BE49" s="132">
        <f t="shared" si="8"/>
        <v>0</v>
      </c>
      <c r="BF49" s="142" t="e">
        <f t="shared" si="9"/>
        <v>#DIV/0!</v>
      </c>
      <c r="BG49" s="132" t="e">
        <f t="shared" si="10"/>
        <v>#DIV/0!</v>
      </c>
      <c r="BH49" s="106">
        <f t="shared" si="11"/>
        <v>2</v>
      </c>
      <c r="BI49" s="106">
        <f t="shared" si="12"/>
        <v>4</v>
      </c>
      <c r="BJ49" s="98">
        <f t="shared" si="13"/>
        <v>0.5</v>
      </c>
      <c r="BK49" s="106" t="str">
        <f t="shared" si="14"/>
        <v>　</v>
      </c>
    </row>
    <row r="50" spans="1:63" ht="18.75" customHeight="1" x14ac:dyDescent="0.4">
      <c r="A50" s="392"/>
      <c r="B50" s="1" t="s">
        <v>76</v>
      </c>
      <c r="C50" s="179" t="s">
        <v>77</v>
      </c>
      <c r="D50" s="1">
        <v>13</v>
      </c>
      <c r="E50" s="1">
        <v>21</v>
      </c>
      <c r="F50" s="9">
        <v>0.61904761904761907</v>
      </c>
      <c r="G50" s="4" t="s">
        <v>170</v>
      </c>
      <c r="H50" s="1"/>
      <c r="I50" s="1"/>
      <c r="J50" s="9"/>
      <c r="K50" s="4"/>
      <c r="L50" s="1"/>
      <c r="M50" s="1"/>
      <c r="N50" s="9"/>
      <c r="O50" s="4"/>
      <c r="P50" s="1"/>
      <c r="Q50" s="1"/>
      <c r="R50" s="35"/>
      <c r="S50" s="23"/>
      <c r="T50" s="1"/>
      <c r="U50" s="1"/>
      <c r="V50" s="35"/>
      <c r="W50" s="23"/>
      <c r="X50" s="1"/>
      <c r="Y50" s="1"/>
      <c r="Z50" s="35"/>
      <c r="AA50" s="23"/>
      <c r="AB50" s="60">
        <f t="shared" si="3"/>
        <v>13</v>
      </c>
      <c r="AC50" s="60">
        <f t="shared" si="4"/>
        <v>21</v>
      </c>
      <c r="AD50" s="61">
        <f t="shared" si="5"/>
        <v>0.61904761904761907</v>
      </c>
      <c r="AE50" s="60" t="str">
        <f t="shared" si="6"/>
        <v>　</v>
      </c>
      <c r="AF50" s="1"/>
      <c r="AG50" s="1"/>
      <c r="AH50" s="35"/>
      <c r="AI50" s="23"/>
      <c r="AJ50" s="1"/>
      <c r="AK50" s="1"/>
      <c r="AL50" s="35"/>
      <c r="AM50" s="23"/>
      <c r="AN50" s="32"/>
      <c r="AO50" s="32"/>
      <c r="AP50" s="9"/>
      <c r="AQ50" s="23"/>
      <c r="AR50" s="32"/>
      <c r="AS50" s="32"/>
      <c r="AT50" s="196"/>
      <c r="AU50" s="4"/>
      <c r="AV50" s="32"/>
      <c r="AW50" s="32"/>
      <c r="AX50" s="196"/>
      <c r="AY50" s="4"/>
      <c r="AZ50" s="32"/>
      <c r="BA50" s="32"/>
      <c r="BB50" s="196"/>
      <c r="BC50" s="4"/>
      <c r="BD50" s="132">
        <f t="shared" si="7"/>
        <v>0</v>
      </c>
      <c r="BE50" s="132">
        <f t="shared" si="8"/>
        <v>0</v>
      </c>
      <c r="BF50" s="142" t="e">
        <f t="shared" si="9"/>
        <v>#DIV/0!</v>
      </c>
      <c r="BG50" s="132" t="e">
        <f t="shared" si="10"/>
        <v>#DIV/0!</v>
      </c>
      <c r="BH50" s="106">
        <f t="shared" si="11"/>
        <v>13</v>
      </c>
      <c r="BI50" s="106">
        <f t="shared" si="12"/>
        <v>21</v>
      </c>
      <c r="BJ50" s="98">
        <f t="shared" si="13"/>
        <v>0.61904761904761907</v>
      </c>
      <c r="BK50" s="106" t="str">
        <f t="shared" si="14"/>
        <v>　</v>
      </c>
    </row>
    <row r="51" spans="1:63" ht="18.75" customHeight="1" x14ac:dyDescent="0.4">
      <c r="A51" s="392"/>
      <c r="B51" s="1" t="s">
        <v>78</v>
      </c>
      <c r="C51" s="179" t="s">
        <v>79</v>
      </c>
      <c r="D51" s="1">
        <v>4</v>
      </c>
      <c r="E51" s="1">
        <v>4</v>
      </c>
      <c r="F51" s="9">
        <v>1</v>
      </c>
      <c r="G51" s="4" t="s">
        <v>170</v>
      </c>
      <c r="H51" s="1"/>
      <c r="I51" s="1"/>
      <c r="J51" s="9"/>
      <c r="K51" s="4"/>
      <c r="L51" s="1"/>
      <c r="M51" s="1"/>
      <c r="N51" s="9"/>
      <c r="O51" s="4"/>
      <c r="P51" s="1"/>
      <c r="Q51" s="1"/>
      <c r="R51" s="35"/>
      <c r="S51" s="23"/>
      <c r="T51" s="1"/>
      <c r="U51" s="1"/>
      <c r="V51" s="35"/>
      <c r="W51" s="23"/>
      <c r="X51" s="1"/>
      <c r="Y51" s="1"/>
      <c r="Z51" s="35"/>
      <c r="AA51" s="23"/>
      <c r="AB51" s="60">
        <f t="shared" si="3"/>
        <v>4</v>
      </c>
      <c r="AC51" s="60">
        <f t="shared" si="4"/>
        <v>4</v>
      </c>
      <c r="AD51" s="61">
        <f t="shared" si="5"/>
        <v>1</v>
      </c>
      <c r="AE51" s="60" t="str">
        <f t="shared" si="6"/>
        <v>達成！</v>
      </c>
      <c r="AF51" s="1"/>
      <c r="AG51" s="1"/>
      <c r="AH51" s="35"/>
      <c r="AI51" s="23"/>
      <c r="AJ51" s="1"/>
      <c r="AK51" s="1"/>
      <c r="AL51" s="35"/>
      <c r="AM51" s="23"/>
      <c r="AN51" s="32"/>
      <c r="AO51" s="32"/>
      <c r="AP51" s="9"/>
      <c r="AQ51" s="23"/>
      <c r="AR51" s="32"/>
      <c r="AS51" s="32"/>
      <c r="AT51" s="196"/>
      <c r="AU51" s="4"/>
      <c r="AV51" s="32"/>
      <c r="AW51" s="32"/>
      <c r="AX51" s="196"/>
      <c r="AY51" s="4"/>
      <c r="AZ51" s="32"/>
      <c r="BA51" s="32"/>
      <c r="BB51" s="196"/>
      <c r="BC51" s="4"/>
      <c r="BD51" s="132">
        <f t="shared" si="7"/>
        <v>0</v>
      </c>
      <c r="BE51" s="132">
        <f t="shared" si="8"/>
        <v>0</v>
      </c>
      <c r="BF51" s="142" t="e">
        <f t="shared" si="9"/>
        <v>#DIV/0!</v>
      </c>
      <c r="BG51" s="132" t="e">
        <f t="shared" si="10"/>
        <v>#DIV/0!</v>
      </c>
      <c r="BH51" s="106">
        <f t="shared" si="11"/>
        <v>4</v>
      </c>
      <c r="BI51" s="106">
        <f t="shared" si="12"/>
        <v>4</v>
      </c>
      <c r="BJ51" s="98">
        <f t="shared" si="13"/>
        <v>1</v>
      </c>
      <c r="BK51" s="106" t="str">
        <f t="shared" si="14"/>
        <v>達成！</v>
      </c>
    </row>
    <row r="52" spans="1:63" ht="18.75" customHeight="1" x14ac:dyDescent="0.4">
      <c r="A52" s="392"/>
      <c r="B52" s="2" t="s">
        <v>80</v>
      </c>
      <c r="C52" s="179" t="s">
        <v>81</v>
      </c>
      <c r="D52" s="215">
        <v>0</v>
      </c>
      <c r="E52" s="215">
        <v>0</v>
      </c>
      <c r="F52" s="9" t="e">
        <v>#DIV/0!</v>
      </c>
      <c r="G52" s="4" t="e">
        <v>#DIV/0!</v>
      </c>
      <c r="H52" s="1"/>
      <c r="I52" s="1"/>
      <c r="J52" s="9"/>
      <c r="K52" s="4"/>
      <c r="L52" s="1"/>
      <c r="M52" s="1"/>
      <c r="N52" s="9"/>
      <c r="O52" s="4"/>
      <c r="P52" s="1"/>
      <c r="Q52" s="1"/>
      <c r="R52" s="35"/>
      <c r="S52" s="23"/>
      <c r="T52" s="1"/>
      <c r="U52" s="1"/>
      <c r="V52" s="35"/>
      <c r="W52" s="23"/>
      <c r="X52" s="1"/>
      <c r="Y52" s="1"/>
      <c r="Z52" s="35"/>
      <c r="AA52" s="23"/>
      <c r="AB52" s="60">
        <f t="shared" si="3"/>
        <v>0</v>
      </c>
      <c r="AC52" s="60">
        <f t="shared" si="4"/>
        <v>0</v>
      </c>
      <c r="AD52" s="61" t="e">
        <f t="shared" si="5"/>
        <v>#DIV/0!</v>
      </c>
      <c r="AE52" s="60" t="e">
        <f t="shared" si="6"/>
        <v>#DIV/0!</v>
      </c>
      <c r="AF52" s="1"/>
      <c r="AG52" s="1"/>
      <c r="AH52" s="35"/>
      <c r="AI52" s="23"/>
      <c r="AJ52" s="1"/>
      <c r="AK52" s="1"/>
      <c r="AL52" s="35"/>
      <c r="AM52" s="23"/>
      <c r="AN52" s="32"/>
      <c r="AO52" s="32"/>
      <c r="AP52" s="9"/>
      <c r="AQ52" s="23"/>
      <c r="AR52" s="32"/>
      <c r="AS52" s="32"/>
      <c r="AT52" s="196"/>
      <c r="AU52" s="4"/>
      <c r="AV52" s="32"/>
      <c r="AW52" s="32"/>
      <c r="AX52" s="196"/>
      <c r="AY52" s="4"/>
      <c r="AZ52" s="32"/>
      <c r="BA52" s="32"/>
      <c r="BB52" s="196"/>
      <c r="BC52" s="4"/>
      <c r="BD52" s="132">
        <f t="shared" si="7"/>
        <v>0</v>
      </c>
      <c r="BE52" s="132">
        <f t="shared" si="8"/>
        <v>0</v>
      </c>
      <c r="BF52" s="142" t="e">
        <f t="shared" si="9"/>
        <v>#DIV/0!</v>
      </c>
      <c r="BG52" s="132" t="e">
        <f t="shared" si="10"/>
        <v>#DIV/0!</v>
      </c>
      <c r="BH52" s="106">
        <f t="shared" si="11"/>
        <v>0</v>
      </c>
      <c r="BI52" s="106">
        <f t="shared" si="12"/>
        <v>0</v>
      </c>
      <c r="BJ52" s="98" t="e">
        <f t="shared" si="13"/>
        <v>#DIV/0!</v>
      </c>
      <c r="BK52" s="106" t="e">
        <f t="shared" si="14"/>
        <v>#DIV/0!</v>
      </c>
    </row>
    <row r="53" spans="1:63" ht="18.75" customHeight="1" x14ac:dyDescent="0.4">
      <c r="A53" s="392"/>
      <c r="B53" s="2" t="s">
        <v>82</v>
      </c>
      <c r="C53" s="179" t="s">
        <v>83</v>
      </c>
      <c r="D53" s="1">
        <v>2</v>
      </c>
      <c r="E53" s="1">
        <v>3</v>
      </c>
      <c r="F53" s="9">
        <v>0.66666666666666663</v>
      </c>
      <c r="G53" s="4" t="s">
        <v>170</v>
      </c>
      <c r="H53" s="1"/>
      <c r="I53" s="1"/>
      <c r="J53" s="9"/>
      <c r="K53" s="4"/>
      <c r="L53" s="1"/>
      <c r="M53" s="1"/>
      <c r="N53" s="9"/>
      <c r="O53" s="4"/>
      <c r="P53" s="1"/>
      <c r="Q53" s="1"/>
      <c r="R53" s="35"/>
      <c r="S53" s="23"/>
      <c r="T53" s="1"/>
      <c r="U53" s="1"/>
      <c r="V53" s="35"/>
      <c r="W53" s="23"/>
      <c r="X53" s="1"/>
      <c r="Y53" s="1"/>
      <c r="Z53" s="35"/>
      <c r="AA53" s="23"/>
      <c r="AB53" s="60">
        <f t="shared" si="3"/>
        <v>2</v>
      </c>
      <c r="AC53" s="60">
        <f t="shared" si="4"/>
        <v>3</v>
      </c>
      <c r="AD53" s="61">
        <f t="shared" si="5"/>
        <v>0.66666666666666663</v>
      </c>
      <c r="AE53" s="60" t="str">
        <f t="shared" si="6"/>
        <v>　</v>
      </c>
      <c r="AF53" s="1"/>
      <c r="AG53" s="1"/>
      <c r="AH53" s="35"/>
      <c r="AI53" s="23"/>
      <c r="AJ53" s="1"/>
      <c r="AK53" s="1"/>
      <c r="AL53" s="35"/>
      <c r="AM53" s="23"/>
      <c r="AN53" s="32"/>
      <c r="AO53" s="32"/>
      <c r="AP53" s="9"/>
      <c r="AQ53" s="23"/>
      <c r="AR53" s="32"/>
      <c r="AS53" s="32"/>
      <c r="AT53" s="196"/>
      <c r="AU53" s="4"/>
      <c r="AV53" s="32"/>
      <c r="AW53" s="32"/>
      <c r="AX53" s="196"/>
      <c r="AY53" s="4"/>
      <c r="AZ53" s="32"/>
      <c r="BA53" s="32"/>
      <c r="BB53" s="196"/>
      <c r="BC53" s="4"/>
      <c r="BD53" s="132">
        <f t="shared" si="7"/>
        <v>0</v>
      </c>
      <c r="BE53" s="132">
        <f t="shared" si="8"/>
        <v>0</v>
      </c>
      <c r="BF53" s="142" t="e">
        <f t="shared" si="9"/>
        <v>#DIV/0!</v>
      </c>
      <c r="BG53" s="132" t="e">
        <f t="shared" si="10"/>
        <v>#DIV/0!</v>
      </c>
      <c r="BH53" s="106">
        <f t="shared" si="11"/>
        <v>2</v>
      </c>
      <c r="BI53" s="106">
        <f t="shared" si="12"/>
        <v>3</v>
      </c>
      <c r="BJ53" s="98">
        <f t="shared" si="13"/>
        <v>0.66666666666666663</v>
      </c>
      <c r="BK53" s="106" t="str">
        <f t="shared" si="14"/>
        <v>　</v>
      </c>
    </row>
    <row r="54" spans="1:63" ht="18.75" customHeight="1" x14ac:dyDescent="0.4">
      <c r="A54" s="392"/>
      <c r="B54" s="2" t="s">
        <v>84</v>
      </c>
      <c r="C54" s="179" t="s">
        <v>85</v>
      </c>
      <c r="D54" s="1">
        <v>1</v>
      </c>
      <c r="E54" s="1">
        <v>5</v>
      </c>
      <c r="F54" s="9">
        <v>0.2</v>
      </c>
      <c r="G54" s="4" t="s">
        <v>239</v>
      </c>
      <c r="H54" s="1"/>
      <c r="I54" s="1"/>
      <c r="J54" s="9"/>
      <c r="K54" s="4"/>
      <c r="L54" s="1"/>
      <c r="M54" s="1"/>
      <c r="N54" s="9"/>
      <c r="O54" s="4"/>
      <c r="P54" s="1"/>
      <c r="Q54" s="1"/>
      <c r="R54" s="35"/>
      <c r="S54" s="23"/>
      <c r="T54" s="1"/>
      <c r="U54" s="1"/>
      <c r="V54" s="35"/>
      <c r="W54" s="23"/>
      <c r="X54" s="1"/>
      <c r="Y54" s="1"/>
      <c r="Z54" s="35"/>
      <c r="AA54" s="23"/>
      <c r="AB54" s="60">
        <f t="shared" si="3"/>
        <v>1</v>
      </c>
      <c r="AC54" s="60">
        <f t="shared" si="4"/>
        <v>5</v>
      </c>
      <c r="AD54" s="61">
        <f t="shared" si="5"/>
        <v>0.2</v>
      </c>
      <c r="AE54" s="60" t="str">
        <f t="shared" si="6"/>
        <v>　</v>
      </c>
      <c r="AF54" s="1"/>
      <c r="AG54" s="1"/>
      <c r="AH54" s="35"/>
      <c r="AI54" s="23"/>
      <c r="AJ54" s="1"/>
      <c r="AK54" s="1"/>
      <c r="AL54" s="35"/>
      <c r="AM54" s="23"/>
      <c r="AN54" s="32"/>
      <c r="AO54" s="32"/>
      <c r="AP54" s="9"/>
      <c r="AQ54" s="23"/>
      <c r="AR54" s="32"/>
      <c r="AS54" s="32"/>
      <c r="AT54" s="196"/>
      <c r="AU54" s="4"/>
      <c r="AV54" s="32"/>
      <c r="AW54" s="32"/>
      <c r="AX54" s="196"/>
      <c r="AY54" s="4"/>
      <c r="AZ54" s="32"/>
      <c r="BA54" s="32"/>
      <c r="BB54" s="196"/>
      <c r="BC54" s="4"/>
      <c r="BD54" s="132">
        <f t="shared" si="7"/>
        <v>0</v>
      </c>
      <c r="BE54" s="132">
        <f t="shared" si="8"/>
        <v>0</v>
      </c>
      <c r="BF54" s="142" t="e">
        <f t="shared" si="9"/>
        <v>#DIV/0!</v>
      </c>
      <c r="BG54" s="132" t="e">
        <f t="shared" si="10"/>
        <v>#DIV/0!</v>
      </c>
      <c r="BH54" s="106">
        <f t="shared" si="11"/>
        <v>1</v>
      </c>
      <c r="BI54" s="106">
        <f t="shared" si="12"/>
        <v>5</v>
      </c>
      <c r="BJ54" s="98">
        <f t="shared" si="13"/>
        <v>0.2</v>
      </c>
      <c r="BK54" s="106" t="str">
        <f t="shared" si="14"/>
        <v>　</v>
      </c>
    </row>
    <row r="55" spans="1:63" ht="18.75" customHeight="1" x14ac:dyDescent="0.4">
      <c r="A55" s="392"/>
      <c r="B55" s="1" t="s">
        <v>172</v>
      </c>
      <c r="C55" s="179" t="s">
        <v>86</v>
      </c>
      <c r="D55" s="1">
        <v>4</v>
      </c>
      <c r="E55" s="1">
        <v>5</v>
      </c>
      <c r="F55" s="9">
        <v>0.8</v>
      </c>
      <c r="G55" s="4" t="s">
        <v>170</v>
      </c>
      <c r="H55" s="1"/>
      <c r="I55" s="1"/>
      <c r="J55" s="9"/>
      <c r="K55" s="4"/>
      <c r="L55" s="1"/>
      <c r="M55" s="1"/>
      <c r="N55" s="9"/>
      <c r="O55" s="4"/>
      <c r="P55" s="1"/>
      <c r="Q55" s="1"/>
      <c r="R55" s="35"/>
      <c r="S55" s="23"/>
      <c r="T55" s="1"/>
      <c r="U55" s="1"/>
      <c r="V55" s="35"/>
      <c r="W55" s="23"/>
      <c r="X55" s="1"/>
      <c r="Y55" s="1"/>
      <c r="Z55" s="35"/>
      <c r="AA55" s="23"/>
      <c r="AB55" s="60">
        <f t="shared" si="3"/>
        <v>4</v>
      </c>
      <c r="AC55" s="60">
        <f t="shared" si="4"/>
        <v>5</v>
      </c>
      <c r="AD55" s="61">
        <f t="shared" si="5"/>
        <v>0.8</v>
      </c>
      <c r="AE55" s="60" t="str">
        <f t="shared" si="6"/>
        <v>　</v>
      </c>
      <c r="AF55" s="1"/>
      <c r="AG55" s="1"/>
      <c r="AH55" s="35"/>
      <c r="AI55" s="23"/>
      <c r="AJ55" s="1"/>
      <c r="AK55" s="1"/>
      <c r="AL55" s="35"/>
      <c r="AM55" s="23"/>
      <c r="AN55" s="32"/>
      <c r="AO55" s="32"/>
      <c r="AP55" s="9"/>
      <c r="AQ55" s="23"/>
      <c r="AR55" s="32"/>
      <c r="AS55" s="32"/>
      <c r="AT55" s="196"/>
      <c r="AU55" s="4"/>
      <c r="AV55" s="32"/>
      <c r="AW55" s="32"/>
      <c r="AX55" s="196"/>
      <c r="AY55" s="4"/>
      <c r="AZ55" s="32"/>
      <c r="BA55" s="32"/>
      <c r="BB55" s="196"/>
      <c r="BC55" s="4"/>
      <c r="BD55" s="132">
        <f t="shared" si="7"/>
        <v>0</v>
      </c>
      <c r="BE55" s="132">
        <f t="shared" si="8"/>
        <v>0</v>
      </c>
      <c r="BF55" s="142" t="e">
        <f t="shared" si="9"/>
        <v>#DIV/0!</v>
      </c>
      <c r="BG55" s="132" t="e">
        <f t="shared" si="10"/>
        <v>#DIV/0!</v>
      </c>
      <c r="BH55" s="106">
        <f t="shared" si="11"/>
        <v>4</v>
      </c>
      <c r="BI55" s="106">
        <f t="shared" si="12"/>
        <v>5</v>
      </c>
      <c r="BJ55" s="98">
        <f t="shared" si="13"/>
        <v>0.8</v>
      </c>
      <c r="BK55" s="106" t="str">
        <f t="shared" si="14"/>
        <v>　</v>
      </c>
    </row>
    <row r="56" spans="1:63" ht="18.75" customHeight="1" x14ac:dyDescent="0.4">
      <c r="A56" s="392"/>
      <c r="B56" s="2" t="s">
        <v>87</v>
      </c>
      <c r="C56" s="179" t="s">
        <v>88</v>
      </c>
      <c r="D56" s="1">
        <v>1</v>
      </c>
      <c r="E56" s="1">
        <v>1</v>
      </c>
      <c r="F56" s="9">
        <v>1</v>
      </c>
      <c r="G56" s="4" t="s">
        <v>170</v>
      </c>
      <c r="H56" s="1"/>
      <c r="I56" s="1"/>
      <c r="J56" s="9"/>
      <c r="K56" s="4"/>
      <c r="L56" s="1"/>
      <c r="M56" s="1"/>
      <c r="N56" s="9"/>
      <c r="O56" s="4"/>
      <c r="P56" s="1"/>
      <c r="Q56" s="1"/>
      <c r="R56" s="35"/>
      <c r="S56" s="23"/>
      <c r="T56" s="1"/>
      <c r="U56" s="1"/>
      <c r="V56" s="35"/>
      <c r="W56" s="23"/>
      <c r="X56" s="1"/>
      <c r="Y56" s="1"/>
      <c r="Z56" s="35"/>
      <c r="AA56" s="23"/>
      <c r="AB56" s="60"/>
      <c r="AC56" s="60"/>
      <c r="AD56" s="61"/>
      <c r="AE56" s="60"/>
      <c r="AF56" s="1"/>
      <c r="AG56" s="1"/>
      <c r="AH56" s="35"/>
      <c r="AI56" s="23"/>
      <c r="AJ56" s="1"/>
      <c r="AK56" s="1"/>
      <c r="AL56" s="35"/>
      <c r="AM56" s="23"/>
      <c r="AN56" s="32"/>
      <c r="AO56" s="32"/>
      <c r="AP56" s="9"/>
      <c r="AQ56" s="23"/>
      <c r="AR56" s="32"/>
      <c r="AS56" s="32"/>
      <c r="AT56" s="196"/>
      <c r="AU56" s="4"/>
      <c r="AV56" s="32"/>
      <c r="AW56" s="32"/>
      <c r="AX56" s="196"/>
      <c r="AY56" s="4"/>
      <c r="AZ56" s="32"/>
      <c r="BA56" s="32"/>
      <c r="BB56" s="196"/>
      <c r="BC56" s="4"/>
      <c r="BD56" s="132">
        <f t="shared" ref="BD56" si="47">AF56+AJ56+AN56+AR56+AZ56</f>
        <v>0</v>
      </c>
      <c r="BE56" s="132">
        <f t="shared" ref="BE56" si="48">AG56+AK56+AO56+AS56+AW56+BA56</f>
        <v>0</v>
      </c>
      <c r="BF56" s="142" t="e">
        <f t="shared" ref="BF56" si="49">BD56/BE56</f>
        <v>#DIV/0!</v>
      </c>
      <c r="BG56" s="132" t="e">
        <f t="shared" ref="BG56" si="50">IF(BF56&gt;=0.85,"達成！","　")</f>
        <v>#DIV/0!</v>
      </c>
      <c r="BH56" s="106">
        <f t="shared" ref="BH56" si="51">AB56+BD56</f>
        <v>0</v>
      </c>
      <c r="BI56" s="106">
        <f t="shared" ref="BI56" si="52">AC56+BE56</f>
        <v>0</v>
      </c>
      <c r="BJ56" s="98" t="e">
        <f t="shared" ref="BJ56" si="53">BH56/BI56</f>
        <v>#DIV/0!</v>
      </c>
      <c r="BK56" s="106" t="e">
        <f t="shared" ref="BK56" si="54">IF(BJ56&gt;=0.85,"達成！","　")</f>
        <v>#DIV/0!</v>
      </c>
    </row>
    <row r="57" spans="1:63" ht="18.75" customHeight="1" x14ac:dyDescent="0.4">
      <c r="A57" s="392"/>
      <c r="B57" s="2" t="s">
        <v>89</v>
      </c>
      <c r="C57" s="179" t="s">
        <v>90</v>
      </c>
      <c r="D57" s="215">
        <v>1</v>
      </c>
      <c r="E57" s="215">
        <v>3</v>
      </c>
      <c r="F57" s="9">
        <v>0.33333333333333331</v>
      </c>
      <c r="G57" s="4" t="s">
        <v>239</v>
      </c>
      <c r="H57" s="1"/>
      <c r="I57" s="1"/>
      <c r="J57" s="9"/>
      <c r="K57" s="4"/>
      <c r="L57" s="1"/>
      <c r="M57" s="1"/>
      <c r="N57" s="9"/>
      <c r="O57" s="4"/>
      <c r="P57" s="1"/>
      <c r="Q57" s="1"/>
      <c r="R57" s="35"/>
      <c r="S57" s="23"/>
      <c r="T57" s="1"/>
      <c r="U57" s="1"/>
      <c r="V57" s="35"/>
      <c r="W57" s="23"/>
      <c r="X57" s="1"/>
      <c r="Y57" s="1"/>
      <c r="Z57" s="35"/>
      <c r="AA57" s="23"/>
      <c r="AB57" s="60">
        <f t="shared" si="3"/>
        <v>1</v>
      </c>
      <c r="AC57" s="60">
        <f t="shared" si="4"/>
        <v>3</v>
      </c>
      <c r="AD57" s="61">
        <f t="shared" si="5"/>
        <v>0.33333333333333331</v>
      </c>
      <c r="AE57" s="60" t="str">
        <f t="shared" si="6"/>
        <v>　</v>
      </c>
      <c r="AF57" s="1"/>
      <c r="AG57" s="1"/>
      <c r="AH57" s="35"/>
      <c r="AI57" s="23"/>
      <c r="AJ57" s="1"/>
      <c r="AK57" s="1"/>
      <c r="AL57" s="35"/>
      <c r="AM57" s="23"/>
      <c r="AN57" s="32"/>
      <c r="AO57" s="32"/>
      <c r="AP57" s="9"/>
      <c r="AQ57" s="23"/>
      <c r="AR57" s="32"/>
      <c r="AS57" s="32"/>
      <c r="AT57" s="196"/>
      <c r="AU57" s="4"/>
      <c r="AV57" s="32"/>
      <c r="AW57" s="32"/>
      <c r="AX57" s="196"/>
      <c r="AY57" s="4"/>
      <c r="AZ57" s="32"/>
      <c r="BA57" s="32"/>
      <c r="BB57" s="196"/>
      <c r="BC57" s="4"/>
      <c r="BD57" s="132">
        <f t="shared" si="7"/>
        <v>0</v>
      </c>
      <c r="BE57" s="132">
        <f t="shared" si="8"/>
        <v>0</v>
      </c>
      <c r="BF57" s="142" t="e">
        <f t="shared" si="9"/>
        <v>#DIV/0!</v>
      </c>
      <c r="BG57" s="132" t="e">
        <f t="shared" si="10"/>
        <v>#DIV/0!</v>
      </c>
      <c r="BH57" s="106">
        <f t="shared" si="11"/>
        <v>1</v>
      </c>
      <c r="BI57" s="106">
        <f t="shared" si="12"/>
        <v>3</v>
      </c>
      <c r="BJ57" s="98">
        <f t="shared" si="13"/>
        <v>0.33333333333333331</v>
      </c>
      <c r="BK57" s="106" t="str">
        <f t="shared" si="14"/>
        <v>　</v>
      </c>
    </row>
    <row r="58" spans="1:63" ht="18.75" customHeight="1" x14ac:dyDescent="0.4">
      <c r="A58" s="392"/>
      <c r="B58" s="2" t="s">
        <v>91</v>
      </c>
      <c r="C58" s="179" t="s">
        <v>92</v>
      </c>
      <c r="D58" s="1">
        <v>0</v>
      </c>
      <c r="E58" s="1">
        <v>1</v>
      </c>
      <c r="F58" s="9">
        <v>0</v>
      </c>
      <c r="G58" s="4" t="s">
        <v>239</v>
      </c>
      <c r="H58" s="1"/>
      <c r="I58" s="1"/>
      <c r="J58" s="9"/>
      <c r="K58" s="4"/>
      <c r="L58" s="1"/>
      <c r="M58" s="1"/>
      <c r="N58" s="9"/>
      <c r="O58" s="4"/>
      <c r="P58" s="1"/>
      <c r="Q58" s="1"/>
      <c r="R58" s="35"/>
      <c r="S58" s="23"/>
      <c r="T58" s="1"/>
      <c r="U58" s="1"/>
      <c r="V58" s="35"/>
      <c r="W58" s="23"/>
      <c r="X58" s="1"/>
      <c r="Y58" s="1"/>
      <c r="Z58" s="35"/>
      <c r="AA58" s="23"/>
      <c r="AB58" s="60">
        <f t="shared" si="3"/>
        <v>0</v>
      </c>
      <c r="AC58" s="60">
        <f t="shared" si="4"/>
        <v>1</v>
      </c>
      <c r="AD58" s="61">
        <f t="shared" si="5"/>
        <v>0</v>
      </c>
      <c r="AE58" s="60" t="str">
        <f t="shared" si="6"/>
        <v>　</v>
      </c>
      <c r="AF58" s="1"/>
      <c r="AG58" s="1"/>
      <c r="AH58" s="35"/>
      <c r="AI58" s="23"/>
      <c r="AJ58" s="1"/>
      <c r="AK58" s="1"/>
      <c r="AL58" s="35"/>
      <c r="AM58" s="23"/>
      <c r="AN58" s="32"/>
      <c r="AO58" s="32"/>
      <c r="AP58" s="9"/>
      <c r="AQ58" s="23"/>
      <c r="AR58" s="32"/>
      <c r="AS58" s="32"/>
      <c r="AT58" s="196"/>
      <c r="AU58" s="4"/>
      <c r="AV58" s="32"/>
      <c r="AW58" s="32"/>
      <c r="AX58" s="196"/>
      <c r="AY58" s="4"/>
      <c r="AZ58" s="32"/>
      <c r="BA58" s="32"/>
      <c r="BB58" s="196"/>
      <c r="BC58" s="4"/>
      <c r="BD58" s="132">
        <f t="shared" si="7"/>
        <v>0</v>
      </c>
      <c r="BE58" s="132">
        <f t="shared" si="8"/>
        <v>0</v>
      </c>
      <c r="BF58" s="142" t="e">
        <f t="shared" si="9"/>
        <v>#DIV/0!</v>
      </c>
      <c r="BG58" s="132" t="e">
        <f t="shared" si="10"/>
        <v>#DIV/0!</v>
      </c>
      <c r="BH58" s="106">
        <f t="shared" si="11"/>
        <v>0</v>
      </c>
      <c r="BI58" s="106">
        <f t="shared" si="12"/>
        <v>1</v>
      </c>
      <c r="BJ58" s="98">
        <f t="shared" si="13"/>
        <v>0</v>
      </c>
      <c r="BK58" s="106" t="str">
        <f t="shared" si="14"/>
        <v>　</v>
      </c>
    </row>
    <row r="59" spans="1:63" ht="18.75" customHeight="1" x14ac:dyDescent="0.4">
      <c r="A59" s="392"/>
      <c r="B59" s="2" t="s">
        <v>93</v>
      </c>
      <c r="C59" s="179" t="s">
        <v>94</v>
      </c>
      <c r="D59" s="1">
        <v>3</v>
      </c>
      <c r="E59" s="1">
        <v>7</v>
      </c>
      <c r="F59" s="9">
        <v>0.42857142857142855</v>
      </c>
      <c r="G59" s="4" t="s">
        <v>239</v>
      </c>
      <c r="H59" s="1"/>
      <c r="I59" s="1"/>
      <c r="J59" s="9"/>
      <c r="K59" s="4"/>
      <c r="L59" s="1"/>
      <c r="M59" s="1"/>
      <c r="N59" s="9"/>
      <c r="O59" s="4"/>
      <c r="P59" s="1"/>
      <c r="Q59" s="1"/>
      <c r="R59" s="35"/>
      <c r="S59" s="23"/>
      <c r="T59" s="1"/>
      <c r="U59" s="1"/>
      <c r="V59" s="35"/>
      <c r="W59" s="23"/>
      <c r="X59" s="1"/>
      <c r="Y59" s="1"/>
      <c r="Z59" s="35"/>
      <c r="AA59" s="23"/>
      <c r="AB59" s="60">
        <f t="shared" si="3"/>
        <v>3</v>
      </c>
      <c r="AC59" s="60">
        <f t="shared" si="4"/>
        <v>7</v>
      </c>
      <c r="AD59" s="61">
        <f t="shared" si="5"/>
        <v>0.42857142857142855</v>
      </c>
      <c r="AE59" s="60" t="str">
        <f t="shared" si="6"/>
        <v>　</v>
      </c>
      <c r="AF59" s="1"/>
      <c r="AG59" s="1"/>
      <c r="AH59" s="35"/>
      <c r="AI59" s="23"/>
      <c r="AJ59" s="1"/>
      <c r="AK59" s="1"/>
      <c r="AL59" s="35"/>
      <c r="AM59" s="23"/>
      <c r="AN59" s="32"/>
      <c r="AO59" s="32"/>
      <c r="AP59" s="9"/>
      <c r="AQ59" s="23"/>
      <c r="AR59" s="32"/>
      <c r="AS59" s="32"/>
      <c r="AT59" s="196"/>
      <c r="AU59" s="4"/>
      <c r="AV59" s="32"/>
      <c r="AW59" s="32"/>
      <c r="AX59" s="196"/>
      <c r="AY59" s="4"/>
      <c r="AZ59" s="32"/>
      <c r="BA59" s="32"/>
      <c r="BB59" s="196"/>
      <c r="BC59" s="4"/>
      <c r="BD59" s="132">
        <f t="shared" si="7"/>
        <v>0</v>
      </c>
      <c r="BE59" s="132">
        <f t="shared" si="8"/>
        <v>0</v>
      </c>
      <c r="BF59" s="142" t="e">
        <f t="shared" si="9"/>
        <v>#DIV/0!</v>
      </c>
      <c r="BG59" s="132" t="e">
        <f t="shared" si="10"/>
        <v>#DIV/0!</v>
      </c>
      <c r="BH59" s="106">
        <f t="shared" si="11"/>
        <v>3</v>
      </c>
      <c r="BI59" s="106">
        <f t="shared" si="12"/>
        <v>7</v>
      </c>
      <c r="BJ59" s="98">
        <f t="shared" si="13"/>
        <v>0.42857142857142855</v>
      </c>
      <c r="BK59" s="106" t="str">
        <f t="shared" si="14"/>
        <v>　</v>
      </c>
    </row>
    <row r="60" spans="1:63" ht="18.75" customHeight="1" x14ac:dyDescent="0.4">
      <c r="A60" s="392"/>
      <c r="B60" s="2" t="s">
        <v>95</v>
      </c>
      <c r="C60" s="179" t="s">
        <v>96</v>
      </c>
      <c r="D60" s="215">
        <v>0</v>
      </c>
      <c r="E60" s="215">
        <v>0</v>
      </c>
      <c r="F60" s="9" t="e">
        <v>#DIV/0!</v>
      </c>
      <c r="G60" s="4" t="e">
        <v>#DIV/0!</v>
      </c>
      <c r="H60" s="1"/>
      <c r="I60" s="1"/>
      <c r="J60" s="9"/>
      <c r="K60" s="4"/>
      <c r="L60" s="1"/>
      <c r="M60" s="1"/>
      <c r="N60" s="9"/>
      <c r="O60" s="4"/>
      <c r="P60" s="1"/>
      <c r="Q60" s="1"/>
      <c r="R60" s="35"/>
      <c r="S60" s="23"/>
      <c r="T60" s="1"/>
      <c r="U60" s="1"/>
      <c r="V60" s="35"/>
      <c r="W60" s="23"/>
      <c r="X60" s="1"/>
      <c r="Y60" s="1"/>
      <c r="Z60" s="35"/>
      <c r="AA60" s="23"/>
      <c r="AB60" s="60">
        <f t="shared" si="3"/>
        <v>0</v>
      </c>
      <c r="AC60" s="60">
        <f t="shared" si="4"/>
        <v>0</v>
      </c>
      <c r="AD60" s="61" t="e">
        <f t="shared" si="5"/>
        <v>#DIV/0!</v>
      </c>
      <c r="AE60" s="60" t="e">
        <f t="shared" si="6"/>
        <v>#DIV/0!</v>
      </c>
      <c r="AF60" s="1"/>
      <c r="AG60" s="1"/>
      <c r="AH60" s="35"/>
      <c r="AI60" s="23"/>
      <c r="AJ60" s="1"/>
      <c r="AK60" s="1"/>
      <c r="AL60" s="35"/>
      <c r="AM60" s="23"/>
      <c r="AN60" s="32"/>
      <c r="AO60" s="32"/>
      <c r="AP60" s="9"/>
      <c r="AQ60" s="23"/>
      <c r="AR60" s="32"/>
      <c r="AS60" s="32"/>
      <c r="AT60" s="196"/>
      <c r="AU60" s="4"/>
      <c r="AV60" s="32"/>
      <c r="AW60" s="32"/>
      <c r="AX60" s="196"/>
      <c r="AY60" s="4"/>
      <c r="AZ60" s="32"/>
      <c r="BA60" s="32"/>
      <c r="BB60" s="196"/>
      <c r="BC60" s="4"/>
      <c r="BD60" s="132">
        <f t="shared" si="7"/>
        <v>0</v>
      </c>
      <c r="BE60" s="132">
        <f t="shared" si="8"/>
        <v>0</v>
      </c>
      <c r="BF60" s="142" t="e">
        <f t="shared" si="9"/>
        <v>#DIV/0!</v>
      </c>
      <c r="BG60" s="132" t="e">
        <f t="shared" si="10"/>
        <v>#DIV/0!</v>
      </c>
      <c r="BH60" s="106">
        <f t="shared" si="11"/>
        <v>0</v>
      </c>
      <c r="BI60" s="106">
        <f t="shared" si="12"/>
        <v>0</v>
      </c>
      <c r="BJ60" s="98" t="e">
        <f t="shared" si="13"/>
        <v>#DIV/0!</v>
      </c>
      <c r="BK60" s="106" t="e">
        <f t="shared" si="14"/>
        <v>#DIV/0!</v>
      </c>
    </row>
    <row r="61" spans="1:63" ht="18.75" customHeight="1" x14ac:dyDescent="0.4">
      <c r="A61" s="392"/>
      <c r="B61" s="2" t="s">
        <v>97</v>
      </c>
      <c r="C61" s="179" t="s">
        <v>98</v>
      </c>
      <c r="D61" s="1">
        <v>5</v>
      </c>
      <c r="E61" s="1">
        <v>9</v>
      </c>
      <c r="F61" s="9">
        <v>0.55555555555555558</v>
      </c>
      <c r="G61" s="4" t="s">
        <v>239</v>
      </c>
      <c r="H61" s="1"/>
      <c r="I61" s="1"/>
      <c r="J61" s="9"/>
      <c r="K61" s="4"/>
      <c r="L61" s="1"/>
      <c r="M61" s="1"/>
      <c r="N61" s="9"/>
      <c r="O61" s="4"/>
      <c r="P61" s="1"/>
      <c r="Q61" s="1"/>
      <c r="R61" s="35"/>
      <c r="S61" s="23"/>
      <c r="T61" s="1"/>
      <c r="U61" s="1"/>
      <c r="V61" s="35"/>
      <c r="W61" s="23"/>
      <c r="X61" s="1"/>
      <c r="Y61" s="1"/>
      <c r="Z61" s="35"/>
      <c r="AA61" s="23"/>
      <c r="AB61" s="60">
        <f t="shared" si="3"/>
        <v>5</v>
      </c>
      <c r="AC61" s="60">
        <f t="shared" si="4"/>
        <v>9</v>
      </c>
      <c r="AD61" s="61">
        <f t="shared" si="5"/>
        <v>0.55555555555555558</v>
      </c>
      <c r="AE61" s="60" t="str">
        <f t="shared" si="6"/>
        <v>　</v>
      </c>
      <c r="AF61" s="1"/>
      <c r="AG61" s="1"/>
      <c r="AH61" s="35"/>
      <c r="AI61" s="23"/>
      <c r="AJ61" s="1"/>
      <c r="AK61" s="1"/>
      <c r="AL61" s="35"/>
      <c r="AM61" s="23"/>
      <c r="AN61" s="32"/>
      <c r="AO61" s="32"/>
      <c r="AP61" s="9"/>
      <c r="AQ61" s="23"/>
      <c r="AR61" s="32"/>
      <c r="AS61" s="32"/>
      <c r="AT61" s="196"/>
      <c r="AU61" s="4"/>
      <c r="AV61" s="32"/>
      <c r="AW61" s="32"/>
      <c r="AX61" s="196"/>
      <c r="AY61" s="4"/>
      <c r="AZ61" s="32"/>
      <c r="BA61" s="32"/>
      <c r="BB61" s="196"/>
      <c r="BC61" s="4"/>
      <c r="BD61" s="132">
        <f t="shared" si="7"/>
        <v>0</v>
      </c>
      <c r="BE61" s="132">
        <f t="shared" si="8"/>
        <v>0</v>
      </c>
      <c r="BF61" s="142" t="e">
        <f t="shared" si="9"/>
        <v>#DIV/0!</v>
      </c>
      <c r="BG61" s="132" t="e">
        <f t="shared" si="10"/>
        <v>#DIV/0!</v>
      </c>
      <c r="BH61" s="106">
        <f t="shared" si="11"/>
        <v>5</v>
      </c>
      <c r="BI61" s="106">
        <f t="shared" si="12"/>
        <v>9</v>
      </c>
      <c r="BJ61" s="98">
        <f t="shared" si="13"/>
        <v>0.55555555555555558</v>
      </c>
      <c r="BK61" s="106" t="str">
        <f t="shared" si="14"/>
        <v>　</v>
      </c>
    </row>
    <row r="62" spans="1:63" ht="18.75" customHeight="1" x14ac:dyDescent="0.4">
      <c r="A62" s="392"/>
      <c r="B62" s="2" t="s">
        <v>99</v>
      </c>
      <c r="C62" s="179" t="s">
        <v>100</v>
      </c>
      <c r="D62" s="1">
        <v>2</v>
      </c>
      <c r="E62" s="1">
        <v>6</v>
      </c>
      <c r="F62" s="9">
        <v>0.33333333333333331</v>
      </c>
      <c r="G62" s="4" t="s">
        <v>239</v>
      </c>
      <c r="H62" s="1"/>
      <c r="I62" s="1"/>
      <c r="J62" s="9"/>
      <c r="K62" s="4"/>
      <c r="L62" s="1"/>
      <c r="M62" s="1"/>
      <c r="N62" s="9"/>
      <c r="O62" s="4"/>
      <c r="P62" s="1"/>
      <c r="Q62" s="1"/>
      <c r="R62" s="35"/>
      <c r="S62" s="23"/>
      <c r="T62" s="1"/>
      <c r="U62" s="1"/>
      <c r="V62" s="35"/>
      <c r="W62" s="23"/>
      <c r="X62" s="1"/>
      <c r="Y62" s="1"/>
      <c r="Z62" s="35"/>
      <c r="AA62" s="23"/>
      <c r="AB62" s="60">
        <f t="shared" si="3"/>
        <v>2</v>
      </c>
      <c r="AC62" s="60">
        <f t="shared" si="4"/>
        <v>6</v>
      </c>
      <c r="AD62" s="61">
        <f t="shared" si="5"/>
        <v>0.33333333333333331</v>
      </c>
      <c r="AE62" s="60" t="str">
        <f t="shared" si="6"/>
        <v>　</v>
      </c>
      <c r="AF62" s="1"/>
      <c r="AG62" s="1"/>
      <c r="AH62" s="35"/>
      <c r="AI62" s="23"/>
      <c r="AJ62" s="1"/>
      <c r="AK62" s="1"/>
      <c r="AL62" s="35"/>
      <c r="AM62" s="23"/>
      <c r="AN62" s="32"/>
      <c r="AO62" s="32"/>
      <c r="AP62" s="9"/>
      <c r="AQ62" s="23"/>
      <c r="AR62" s="32"/>
      <c r="AS62" s="32"/>
      <c r="AT62" s="196"/>
      <c r="AU62" s="4"/>
      <c r="AV62" s="32"/>
      <c r="AW62" s="32"/>
      <c r="AX62" s="196"/>
      <c r="AY62" s="4"/>
      <c r="AZ62" s="32"/>
      <c r="BA62" s="32"/>
      <c r="BB62" s="196"/>
      <c r="BC62" s="4"/>
      <c r="BD62" s="132">
        <f t="shared" si="7"/>
        <v>0</v>
      </c>
      <c r="BE62" s="132">
        <f t="shared" si="8"/>
        <v>0</v>
      </c>
      <c r="BF62" s="142" t="e">
        <f t="shared" si="9"/>
        <v>#DIV/0!</v>
      </c>
      <c r="BG62" s="132" t="e">
        <f t="shared" si="10"/>
        <v>#DIV/0!</v>
      </c>
      <c r="BH62" s="106">
        <f t="shared" si="11"/>
        <v>2</v>
      </c>
      <c r="BI62" s="106">
        <f t="shared" si="12"/>
        <v>6</v>
      </c>
      <c r="BJ62" s="98">
        <f t="shared" si="13"/>
        <v>0.33333333333333331</v>
      </c>
      <c r="BK62" s="106" t="str">
        <f t="shared" si="14"/>
        <v>　</v>
      </c>
    </row>
    <row r="63" spans="1:63" ht="18.75" customHeight="1" x14ac:dyDescent="0.4">
      <c r="A63" s="392"/>
      <c r="B63" s="2" t="s">
        <v>101</v>
      </c>
      <c r="C63" s="179" t="s">
        <v>102</v>
      </c>
      <c r="D63" s="1">
        <v>2</v>
      </c>
      <c r="E63" s="1">
        <v>5</v>
      </c>
      <c r="F63" s="9">
        <v>0.4</v>
      </c>
      <c r="G63" s="4" t="s">
        <v>239</v>
      </c>
      <c r="H63" s="1"/>
      <c r="I63" s="1"/>
      <c r="J63" s="9"/>
      <c r="K63" s="4"/>
      <c r="L63" s="1"/>
      <c r="M63" s="1"/>
      <c r="N63" s="9"/>
      <c r="O63" s="4"/>
      <c r="P63" s="1"/>
      <c r="Q63" s="1"/>
      <c r="R63" s="35"/>
      <c r="S63" s="23"/>
      <c r="T63" s="1"/>
      <c r="U63" s="1"/>
      <c r="V63" s="35"/>
      <c r="W63" s="23"/>
      <c r="X63" s="1"/>
      <c r="Y63" s="1"/>
      <c r="Z63" s="35"/>
      <c r="AA63" s="23"/>
      <c r="AB63" s="60">
        <f t="shared" si="3"/>
        <v>2</v>
      </c>
      <c r="AC63" s="60">
        <f t="shared" si="4"/>
        <v>5</v>
      </c>
      <c r="AD63" s="61">
        <f t="shared" si="5"/>
        <v>0.4</v>
      </c>
      <c r="AE63" s="60" t="str">
        <f t="shared" si="6"/>
        <v>　</v>
      </c>
      <c r="AF63" s="1"/>
      <c r="AG63" s="1"/>
      <c r="AH63" s="35"/>
      <c r="AI63" s="23"/>
      <c r="AJ63" s="1"/>
      <c r="AK63" s="1"/>
      <c r="AL63" s="35"/>
      <c r="AM63" s="23"/>
      <c r="AN63" s="32"/>
      <c r="AO63" s="32"/>
      <c r="AP63" s="9"/>
      <c r="AQ63" s="23"/>
      <c r="AR63" s="32"/>
      <c r="AS63" s="32"/>
      <c r="AT63" s="196"/>
      <c r="AU63" s="4"/>
      <c r="AV63" s="32"/>
      <c r="AW63" s="32"/>
      <c r="AX63" s="196"/>
      <c r="AY63" s="4"/>
      <c r="AZ63" s="32"/>
      <c r="BA63" s="32"/>
      <c r="BB63" s="196"/>
      <c r="BC63" s="4"/>
      <c r="BD63" s="132">
        <f t="shared" si="7"/>
        <v>0</v>
      </c>
      <c r="BE63" s="132">
        <f t="shared" si="8"/>
        <v>0</v>
      </c>
      <c r="BF63" s="142" t="e">
        <f t="shared" si="9"/>
        <v>#DIV/0!</v>
      </c>
      <c r="BG63" s="132" t="e">
        <f t="shared" si="10"/>
        <v>#DIV/0!</v>
      </c>
      <c r="BH63" s="106">
        <f t="shared" si="11"/>
        <v>2</v>
      </c>
      <c r="BI63" s="106">
        <f t="shared" si="12"/>
        <v>5</v>
      </c>
      <c r="BJ63" s="98">
        <f t="shared" si="13"/>
        <v>0.4</v>
      </c>
      <c r="BK63" s="106" t="str">
        <f t="shared" si="14"/>
        <v>　</v>
      </c>
    </row>
    <row r="64" spans="1:63" ht="18.75" customHeight="1" x14ac:dyDescent="0.4">
      <c r="A64" s="392"/>
      <c r="B64" s="2" t="s">
        <v>103</v>
      </c>
      <c r="C64" s="179" t="s">
        <v>104</v>
      </c>
      <c r="D64" s="1">
        <v>2</v>
      </c>
      <c r="E64" s="1">
        <v>4</v>
      </c>
      <c r="F64" s="9">
        <v>0.5</v>
      </c>
      <c r="G64" s="4" t="s">
        <v>239</v>
      </c>
      <c r="H64" s="1"/>
      <c r="I64" s="1"/>
      <c r="J64" s="9"/>
      <c r="K64" s="4"/>
      <c r="L64" s="1"/>
      <c r="M64" s="1"/>
      <c r="N64" s="9"/>
      <c r="O64" s="4"/>
      <c r="P64" s="1"/>
      <c r="Q64" s="1"/>
      <c r="R64" s="35"/>
      <c r="S64" s="23"/>
      <c r="T64" s="1"/>
      <c r="U64" s="1"/>
      <c r="V64" s="35"/>
      <c r="W64" s="23"/>
      <c r="X64" s="1"/>
      <c r="Y64" s="1"/>
      <c r="Z64" s="35"/>
      <c r="AA64" s="23"/>
      <c r="AB64" s="60">
        <f t="shared" si="3"/>
        <v>2</v>
      </c>
      <c r="AC64" s="60">
        <f t="shared" si="4"/>
        <v>4</v>
      </c>
      <c r="AD64" s="61">
        <f t="shared" si="5"/>
        <v>0.5</v>
      </c>
      <c r="AE64" s="60" t="str">
        <f t="shared" si="6"/>
        <v>　</v>
      </c>
      <c r="AF64" s="1"/>
      <c r="AG64" s="1"/>
      <c r="AH64" s="35"/>
      <c r="AI64" s="23"/>
      <c r="AJ64" s="1"/>
      <c r="AK64" s="1"/>
      <c r="AL64" s="35"/>
      <c r="AM64" s="23"/>
      <c r="AN64" s="32"/>
      <c r="AO64" s="32"/>
      <c r="AP64" s="9"/>
      <c r="AQ64" s="23"/>
      <c r="AR64" s="32"/>
      <c r="AS64" s="32"/>
      <c r="AT64" s="196"/>
      <c r="AU64" s="4"/>
      <c r="AV64" s="32"/>
      <c r="AW64" s="32"/>
      <c r="AX64" s="196"/>
      <c r="AY64" s="4"/>
      <c r="AZ64" s="32"/>
      <c r="BA64" s="32"/>
      <c r="BB64" s="196"/>
      <c r="BC64" s="4"/>
      <c r="BD64" s="132">
        <f t="shared" si="7"/>
        <v>0</v>
      </c>
      <c r="BE64" s="132">
        <f t="shared" si="8"/>
        <v>0</v>
      </c>
      <c r="BF64" s="142" t="e">
        <f t="shared" si="9"/>
        <v>#DIV/0!</v>
      </c>
      <c r="BG64" s="132" t="e">
        <f t="shared" si="10"/>
        <v>#DIV/0!</v>
      </c>
      <c r="BH64" s="106">
        <f t="shared" si="11"/>
        <v>2</v>
      </c>
      <c r="BI64" s="106">
        <f t="shared" si="12"/>
        <v>4</v>
      </c>
      <c r="BJ64" s="98">
        <f t="shared" si="13"/>
        <v>0.5</v>
      </c>
      <c r="BK64" s="106" t="str">
        <f t="shared" si="14"/>
        <v>　</v>
      </c>
    </row>
    <row r="65" spans="1:63" ht="18.75" customHeight="1" x14ac:dyDescent="0.4">
      <c r="A65" s="392"/>
      <c r="B65" s="1" t="s">
        <v>105</v>
      </c>
      <c r="C65" s="179" t="s">
        <v>106</v>
      </c>
      <c r="D65" s="1">
        <v>3</v>
      </c>
      <c r="E65" s="1">
        <v>3</v>
      </c>
      <c r="F65" s="9">
        <v>1</v>
      </c>
      <c r="G65" s="4" t="s">
        <v>170</v>
      </c>
      <c r="H65" s="1"/>
      <c r="I65" s="1"/>
      <c r="J65" s="9"/>
      <c r="K65" s="4"/>
      <c r="L65" s="1"/>
      <c r="M65" s="1"/>
      <c r="N65" s="9"/>
      <c r="O65" s="4"/>
      <c r="P65" s="1"/>
      <c r="Q65" s="1"/>
      <c r="R65" s="35"/>
      <c r="S65" s="23"/>
      <c r="T65" s="1"/>
      <c r="U65" s="1"/>
      <c r="V65" s="35"/>
      <c r="W65" s="23"/>
      <c r="X65" s="1"/>
      <c r="Y65" s="1"/>
      <c r="Z65" s="35"/>
      <c r="AA65" s="23"/>
      <c r="AB65" s="60">
        <f t="shared" si="3"/>
        <v>3</v>
      </c>
      <c r="AC65" s="60">
        <f t="shared" si="4"/>
        <v>3</v>
      </c>
      <c r="AD65" s="61">
        <f t="shared" si="5"/>
        <v>1</v>
      </c>
      <c r="AE65" s="60" t="str">
        <f t="shared" si="6"/>
        <v>達成！</v>
      </c>
      <c r="AF65" s="1"/>
      <c r="AG65" s="1"/>
      <c r="AH65" s="35"/>
      <c r="AI65" s="23"/>
      <c r="AJ65" s="1"/>
      <c r="AK65" s="1"/>
      <c r="AL65" s="35"/>
      <c r="AM65" s="23"/>
      <c r="AN65" s="32"/>
      <c r="AO65" s="32"/>
      <c r="AP65" s="9"/>
      <c r="AQ65" s="23"/>
      <c r="AR65" s="32"/>
      <c r="AS65" s="32"/>
      <c r="AT65" s="196"/>
      <c r="AU65" s="4"/>
      <c r="AV65" s="32"/>
      <c r="AW65" s="32"/>
      <c r="AX65" s="196"/>
      <c r="AY65" s="4"/>
      <c r="AZ65" s="32"/>
      <c r="BA65" s="32"/>
      <c r="BB65" s="196"/>
      <c r="BC65" s="4"/>
      <c r="BD65" s="132">
        <f t="shared" si="7"/>
        <v>0</v>
      </c>
      <c r="BE65" s="132">
        <f t="shared" si="8"/>
        <v>0</v>
      </c>
      <c r="BF65" s="142" t="e">
        <f t="shared" si="9"/>
        <v>#DIV/0!</v>
      </c>
      <c r="BG65" s="132" t="e">
        <f t="shared" si="10"/>
        <v>#DIV/0!</v>
      </c>
      <c r="BH65" s="106">
        <f t="shared" si="11"/>
        <v>3</v>
      </c>
      <c r="BI65" s="106">
        <f t="shared" si="12"/>
        <v>3</v>
      </c>
      <c r="BJ65" s="98">
        <f t="shared" si="13"/>
        <v>1</v>
      </c>
      <c r="BK65" s="106" t="str">
        <f t="shared" si="14"/>
        <v>達成！</v>
      </c>
    </row>
    <row r="66" spans="1:63" ht="18.75" customHeight="1" x14ac:dyDescent="0.4">
      <c r="A66" s="392"/>
      <c r="B66" s="1" t="s">
        <v>107</v>
      </c>
      <c r="C66" s="179" t="s">
        <v>108</v>
      </c>
      <c r="D66" s="1">
        <v>3</v>
      </c>
      <c r="E66" s="1">
        <v>4</v>
      </c>
      <c r="F66" s="9">
        <v>0.75</v>
      </c>
      <c r="G66" s="4" t="s">
        <v>170</v>
      </c>
      <c r="H66" s="1"/>
      <c r="I66" s="1"/>
      <c r="J66" s="9"/>
      <c r="K66" s="4"/>
      <c r="L66" s="1"/>
      <c r="M66" s="1"/>
      <c r="N66" s="9"/>
      <c r="O66" s="4"/>
      <c r="P66" s="1"/>
      <c r="Q66" s="1"/>
      <c r="R66" s="35"/>
      <c r="S66" s="23"/>
      <c r="T66" s="1"/>
      <c r="U66" s="1"/>
      <c r="V66" s="35"/>
      <c r="W66" s="23"/>
      <c r="X66" s="1"/>
      <c r="Y66" s="1"/>
      <c r="Z66" s="35"/>
      <c r="AA66" s="23"/>
      <c r="AB66" s="60">
        <f t="shared" si="3"/>
        <v>3</v>
      </c>
      <c r="AC66" s="60">
        <f t="shared" si="4"/>
        <v>4</v>
      </c>
      <c r="AD66" s="61">
        <f t="shared" si="5"/>
        <v>0.75</v>
      </c>
      <c r="AE66" s="60" t="str">
        <f t="shared" si="6"/>
        <v>　</v>
      </c>
      <c r="AF66" s="1"/>
      <c r="AG66" s="1"/>
      <c r="AH66" s="35"/>
      <c r="AI66" s="23"/>
      <c r="AJ66" s="1"/>
      <c r="AK66" s="1"/>
      <c r="AL66" s="35"/>
      <c r="AM66" s="23"/>
      <c r="AN66" s="32"/>
      <c r="AO66" s="32"/>
      <c r="AP66" s="9"/>
      <c r="AQ66" s="23"/>
      <c r="AR66" s="32"/>
      <c r="AS66" s="32"/>
      <c r="AT66" s="196"/>
      <c r="AU66" s="4"/>
      <c r="AV66" s="32"/>
      <c r="AW66" s="32"/>
      <c r="AX66" s="196"/>
      <c r="AY66" s="4"/>
      <c r="AZ66" s="32"/>
      <c r="BA66" s="32"/>
      <c r="BB66" s="196"/>
      <c r="BC66" s="4"/>
      <c r="BD66" s="132">
        <f t="shared" si="7"/>
        <v>0</v>
      </c>
      <c r="BE66" s="132">
        <f t="shared" si="8"/>
        <v>0</v>
      </c>
      <c r="BF66" s="142" t="e">
        <f t="shared" si="9"/>
        <v>#DIV/0!</v>
      </c>
      <c r="BG66" s="132" t="e">
        <f t="shared" si="10"/>
        <v>#DIV/0!</v>
      </c>
      <c r="BH66" s="106">
        <f t="shared" si="11"/>
        <v>3</v>
      </c>
      <c r="BI66" s="106">
        <f t="shared" si="12"/>
        <v>4</v>
      </c>
      <c r="BJ66" s="98">
        <f t="shared" si="13"/>
        <v>0.75</v>
      </c>
      <c r="BK66" s="106" t="str">
        <f t="shared" si="14"/>
        <v>　</v>
      </c>
    </row>
    <row r="67" spans="1:63" ht="18.75" customHeight="1" x14ac:dyDescent="0.4">
      <c r="A67" s="392"/>
      <c r="B67" s="2" t="s">
        <v>109</v>
      </c>
      <c r="C67" s="179" t="s">
        <v>110</v>
      </c>
      <c r="D67" s="215">
        <v>0</v>
      </c>
      <c r="E67" s="215">
        <v>0</v>
      </c>
      <c r="F67" s="9" t="e">
        <v>#DIV/0!</v>
      </c>
      <c r="G67" s="4" t="e">
        <v>#DIV/0!</v>
      </c>
      <c r="H67" s="1"/>
      <c r="I67" s="1"/>
      <c r="J67" s="9"/>
      <c r="K67" s="4"/>
      <c r="L67" s="1"/>
      <c r="M67" s="1"/>
      <c r="N67" s="9"/>
      <c r="O67" s="4"/>
      <c r="P67" s="1"/>
      <c r="Q67" s="1"/>
      <c r="R67" s="35"/>
      <c r="S67" s="23"/>
      <c r="T67" s="1"/>
      <c r="U67" s="1"/>
      <c r="V67" s="35"/>
      <c r="W67" s="23"/>
      <c r="X67" s="1"/>
      <c r="Y67" s="1"/>
      <c r="Z67" s="35"/>
      <c r="AA67" s="23"/>
      <c r="AB67" s="60">
        <f t="shared" si="3"/>
        <v>0</v>
      </c>
      <c r="AC67" s="60">
        <f t="shared" si="4"/>
        <v>0</v>
      </c>
      <c r="AD67" s="61" t="e">
        <f t="shared" si="5"/>
        <v>#DIV/0!</v>
      </c>
      <c r="AE67" s="60" t="e">
        <f t="shared" si="6"/>
        <v>#DIV/0!</v>
      </c>
      <c r="AF67" s="1"/>
      <c r="AG67" s="1"/>
      <c r="AH67" s="35"/>
      <c r="AI67" s="23"/>
      <c r="AJ67" s="1"/>
      <c r="AK67" s="1"/>
      <c r="AL67" s="35"/>
      <c r="AM67" s="23"/>
      <c r="AN67" s="32"/>
      <c r="AO67" s="32"/>
      <c r="AP67" s="9"/>
      <c r="AQ67" s="23"/>
      <c r="AR67" s="32"/>
      <c r="AS67" s="32"/>
      <c r="AT67" s="196"/>
      <c r="AU67" s="4"/>
      <c r="AV67" s="32"/>
      <c r="AW67" s="32"/>
      <c r="AX67" s="196"/>
      <c r="AY67" s="4"/>
      <c r="AZ67" s="32"/>
      <c r="BA67" s="32"/>
      <c r="BB67" s="196"/>
      <c r="BC67" s="4"/>
      <c r="BD67" s="132">
        <f t="shared" si="7"/>
        <v>0</v>
      </c>
      <c r="BE67" s="132">
        <f t="shared" si="8"/>
        <v>0</v>
      </c>
      <c r="BF67" s="142" t="e">
        <f t="shared" si="9"/>
        <v>#DIV/0!</v>
      </c>
      <c r="BG67" s="132" t="e">
        <f t="shared" si="10"/>
        <v>#DIV/0!</v>
      </c>
      <c r="BH67" s="106">
        <f t="shared" si="11"/>
        <v>0</v>
      </c>
      <c r="BI67" s="106">
        <f t="shared" si="12"/>
        <v>0</v>
      </c>
      <c r="BJ67" s="98" t="e">
        <f t="shared" si="13"/>
        <v>#DIV/0!</v>
      </c>
      <c r="BK67" s="106" t="e">
        <f t="shared" si="14"/>
        <v>#DIV/0!</v>
      </c>
    </row>
    <row r="68" spans="1:63" ht="18.75" customHeight="1" x14ac:dyDescent="0.4">
      <c r="A68" s="392"/>
      <c r="B68" s="1" t="s">
        <v>111</v>
      </c>
      <c r="C68" s="179" t="s">
        <v>112</v>
      </c>
      <c r="D68" s="1">
        <v>5</v>
      </c>
      <c r="E68" s="1">
        <v>7</v>
      </c>
      <c r="F68" s="9">
        <v>0.7142857142857143</v>
      </c>
      <c r="G68" s="4" t="s">
        <v>170</v>
      </c>
      <c r="H68" s="1"/>
      <c r="I68" s="1"/>
      <c r="J68" s="9"/>
      <c r="K68" s="4"/>
      <c r="L68" s="1"/>
      <c r="M68" s="1"/>
      <c r="N68" s="9"/>
      <c r="O68" s="4"/>
      <c r="P68" s="1"/>
      <c r="Q68" s="1"/>
      <c r="R68" s="35"/>
      <c r="S68" s="23"/>
      <c r="T68" s="1"/>
      <c r="U68" s="1"/>
      <c r="V68" s="35"/>
      <c r="W68" s="23"/>
      <c r="X68" s="1"/>
      <c r="Y68" s="1"/>
      <c r="Z68" s="35"/>
      <c r="AA68" s="23"/>
      <c r="AB68" s="60">
        <f t="shared" si="3"/>
        <v>5</v>
      </c>
      <c r="AC68" s="60">
        <f t="shared" si="4"/>
        <v>7</v>
      </c>
      <c r="AD68" s="61">
        <f t="shared" si="5"/>
        <v>0.7142857142857143</v>
      </c>
      <c r="AE68" s="60" t="str">
        <f t="shared" si="6"/>
        <v>　</v>
      </c>
      <c r="AF68" s="1"/>
      <c r="AG68" s="1"/>
      <c r="AH68" s="35"/>
      <c r="AI68" s="23"/>
      <c r="AJ68" s="1"/>
      <c r="AK68" s="1"/>
      <c r="AL68" s="35"/>
      <c r="AM68" s="23"/>
      <c r="AN68" s="32"/>
      <c r="AO68" s="32"/>
      <c r="AP68" s="9"/>
      <c r="AQ68" s="23"/>
      <c r="AR68" s="32"/>
      <c r="AS68" s="32"/>
      <c r="AT68" s="196"/>
      <c r="AU68" s="4"/>
      <c r="AV68" s="32"/>
      <c r="AW68" s="32"/>
      <c r="AX68" s="196"/>
      <c r="AY68" s="4"/>
      <c r="AZ68" s="32"/>
      <c r="BA68" s="32"/>
      <c r="BB68" s="196"/>
      <c r="BC68" s="4"/>
      <c r="BD68" s="132">
        <f t="shared" si="7"/>
        <v>0</v>
      </c>
      <c r="BE68" s="132">
        <f t="shared" si="8"/>
        <v>0</v>
      </c>
      <c r="BF68" s="142" t="e">
        <f t="shared" si="9"/>
        <v>#DIV/0!</v>
      </c>
      <c r="BG68" s="132" t="e">
        <f t="shared" si="10"/>
        <v>#DIV/0!</v>
      </c>
      <c r="BH68" s="106">
        <f t="shared" si="11"/>
        <v>5</v>
      </c>
      <c r="BI68" s="106">
        <f t="shared" si="12"/>
        <v>7</v>
      </c>
      <c r="BJ68" s="98">
        <f t="shared" si="13"/>
        <v>0.7142857142857143</v>
      </c>
      <c r="BK68" s="106" t="str">
        <f t="shared" si="14"/>
        <v>　</v>
      </c>
    </row>
    <row r="69" spans="1:63" x14ac:dyDescent="0.4">
      <c r="A69" s="392"/>
      <c r="B69" s="2" t="s">
        <v>113</v>
      </c>
      <c r="C69" s="179" t="s">
        <v>114</v>
      </c>
      <c r="D69" s="1">
        <v>5</v>
      </c>
      <c r="E69" s="1">
        <v>8</v>
      </c>
      <c r="F69" s="9">
        <v>0.625</v>
      </c>
      <c r="G69" s="4" t="s">
        <v>170</v>
      </c>
      <c r="H69" s="1"/>
      <c r="I69" s="1"/>
      <c r="J69" s="9"/>
      <c r="K69" s="4"/>
      <c r="L69" s="1"/>
      <c r="M69" s="1"/>
      <c r="N69" s="9"/>
      <c r="O69" s="4"/>
      <c r="P69" s="1"/>
      <c r="Q69" s="1"/>
      <c r="R69" s="35"/>
      <c r="S69" s="23"/>
      <c r="T69" s="1"/>
      <c r="U69" s="1"/>
      <c r="V69" s="35"/>
      <c r="W69" s="23"/>
      <c r="X69" s="1"/>
      <c r="Y69" s="1"/>
      <c r="Z69" s="35"/>
      <c r="AA69" s="23"/>
      <c r="AB69" s="60">
        <f t="shared" si="3"/>
        <v>5</v>
      </c>
      <c r="AC69" s="60">
        <f t="shared" si="4"/>
        <v>8</v>
      </c>
      <c r="AD69" s="61">
        <f t="shared" si="5"/>
        <v>0.625</v>
      </c>
      <c r="AE69" s="60" t="str">
        <f t="shared" si="6"/>
        <v>　</v>
      </c>
      <c r="AF69" s="1"/>
      <c r="AG69" s="1"/>
      <c r="AH69" s="35"/>
      <c r="AI69" s="23"/>
      <c r="AJ69" s="1"/>
      <c r="AK69" s="1"/>
      <c r="AL69" s="35"/>
      <c r="AM69" s="23"/>
      <c r="AN69" s="32"/>
      <c r="AO69" s="32"/>
      <c r="AP69" s="9"/>
      <c r="AQ69" s="23"/>
      <c r="AR69" s="32"/>
      <c r="AS69" s="32"/>
      <c r="AT69" s="196"/>
      <c r="AU69" s="4"/>
      <c r="AV69" s="32"/>
      <c r="AW69" s="32"/>
      <c r="AX69" s="196"/>
      <c r="AY69" s="4"/>
      <c r="AZ69" s="32"/>
      <c r="BA69" s="32"/>
      <c r="BB69" s="196"/>
      <c r="BC69" s="4"/>
      <c r="BD69" s="132">
        <f t="shared" si="7"/>
        <v>0</v>
      </c>
      <c r="BE69" s="132">
        <f t="shared" si="8"/>
        <v>0</v>
      </c>
      <c r="BF69" s="142" t="e">
        <f t="shared" si="9"/>
        <v>#DIV/0!</v>
      </c>
      <c r="BG69" s="132" t="e">
        <f t="shared" si="10"/>
        <v>#DIV/0!</v>
      </c>
      <c r="BH69" s="106">
        <f t="shared" si="11"/>
        <v>5</v>
      </c>
      <c r="BI69" s="106">
        <f t="shared" si="12"/>
        <v>8</v>
      </c>
      <c r="BJ69" s="98">
        <f t="shared" si="13"/>
        <v>0.625</v>
      </c>
      <c r="BK69" s="106" t="str">
        <f t="shared" si="14"/>
        <v>　</v>
      </c>
    </row>
    <row r="70" spans="1:63" x14ac:dyDescent="0.4">
      <c r="A70" s="392"/>
      <c r="B70" s="2" t="s">
        <v>115</v>
      </c>
      <c r="C70" s="179" t="s">
        <v>116</v>
      </c>
      <c r="D70" s="215">
        <v>0</v>
      </c>
      <c r="E70" s="215">
        <v>0</v>
      </c>
      <c r="F70" s="9" t="e">
        <v>#DIV/0!</v>
      </c>
      <c r="G70" s="4" t="e">
        <v>#DIV/0!</v>
      </c>
      <c r="H70" s="1"/>
      <c r="I70" s="1"/>
      <c r="J70" s="9"/>
      <c r="K70" s="4"/>
      <c r="L70" s="1"/>
      <c r="M70" s="1"/>
      <c r="N70" s="9"/>
      <c r="O70" s="4"/>
      <c r="P70" s="1"/>
      <c r="Q70" s="1"/>
      <c r="R70" s="35"/>
      <c r="S70" s="23"/>
      <c r="T70" s="1"/>
      <c r="U70" s="1"/>
      <c r="V70" s="35"/>
      <c r="W70" s="23"/>
      <c r="X70" s="1"/>
      <c r="Y70" s="1"/>
      <c r="Z70" s="35"/>
      <c r="AA70" s="23"/>
      <c r="AB70" s="60">
        <f t="shared" si="3"/>
        <v>0</v>
      </c>
      <c r="AC70" s="60">
        <f t="shared" si="4"/>
        <v>0</v>
      </c>
      <c r="AD70" s="61" t="e">
        <f t="shared" si="5"/>
        <v>#DIV/0!</v>
      </c>
      <c r="AE70" s="60" t="e">
        <f t="shared" si="6"/>
        <v>#DIV/0!</v>
      </c>
      <c r="AF70" s="1"/>
      <c r="AG70" s="1"/>
      <c r="AH70" s="35"/>
      <c r="AI70" s="23"/>
      <c r="AJ70" s="1"/>
      <c r="AK70" s="1"/>
      <c r="AL70" s="35"/>
      <c r="AM70" s="23"/>
      <c r="AN70" s="32"/>
      <c r="AO70" s="32"/>
      <c r="AP70" s="9"/>
      <c r="AQ70" s="23"/>
      <c r="AR70" s="32"/>
      <c r="AS70" s="32"/>
      <c r="AT70" s="196"/>
      <c r="AU70" s="4"/>
      <c r="AV70" s="32"/>
      <c r="AW70" s="32"/>
      <c r="AX70" s="196"/>
      <c r="AY70" s="4"/>
      <c r="AZ70" s="32"/>
      <c r="BA70" s="32"/>
      <c r="BB70" s="196"/>
      <c r="BC70" s="4"/>
      <c r="BD70" s="132">
        <f t="shared" si="7"/>
        <v>0</v>
      </c>
      <c r="BE70" s="132">
        <f t="shared" si="8"/>
        <v>0</v>
      </c>
      <c r="BF70" s="142" t="e">
        <f t="shared" si="9"/>
        <v>#DIV/0!</v>
      </c>
      <c r="BG70" s="132" t="e">
        <f t="shared" si="10"/>
        <v>#DIV/0!</v>
      </c>
      <c r="BH70" s="106">
        <f t="shared" si="11"/>
        <v>0</v>
      </c>
      <c r="BI70" s="106">
        <f t="shared" si="12"/>
        <v>0</v>
      </c>
      <c r="BJ70" s="98" t="e">
        <f t="shared" si="13"/>
        <v>#DIV/0!</v>
      </c>
      <c r="BK70" s="106" t="e">
        <f t="shared" si="14"/>
        <v>#DIV/0!</v>
      </c>
    </row>
    <row r="71" spans="1:63" ht="19.5" thickBot="1" x14ac:dyDescent="0.45">
      <c r="A71" s="392"/>
      <c r="B71" s="2" t="s">
        <v>191</v>
      </c>
      <c r="C71" s="179" t="s">
        <v>192</v>
      </c>
      <c r="D71" s="215">
        <v>0</v>
      </c>
      <c r="E71" s="215">
        <v>0</v>
      </c>
      <c r="F71" s="9" t="e">
        <v>#DIV/0!</v>
      </c>
      <c r="G71" s="4" t="e">
        <v>#DIV/0!</v>
      </c>
      <c r="H71" s="1"/>
      <c r="I71" s="1"/>
      <c r="J71" s="9"/>
      <c r="K71" s="4"/>
      <c r="L71" s="1"/>
      <c r="M71" s="1"/>
      <c r="N71" s="9"/>
      <c r="O71" s="4"/>
      <c r="P71" s="1"/>
      <c r="Q71" s="1"/>
      <c r="R71" s="35"/>
      <c r="S71" s="23"/>
      <c r="T71" s="1"/>
      <c r="U71" s="1"/>
      <c r="V71" s="35"/>
      <c r="W71" s="23"/>
      <c r="X71" s="1"/>
      <c r="Y71" s="1"/>
      <c r="Z71" s="35"/>
      <c r="AA71" s="23"/>
      <c r="AB71" s="60">
        <f t="shared" si="3"/>
        <v>0</v>
      </c>
      <c r="AC71" s="60">
        <f t="shared" si="4"/>
        <v>0</v>
      </c>
      <c r="AD71" s="61" t="e">
        <f t="shared" si="5"/>
        <v>#DIV/0!</v>
      </c>
      <c r="AE71" s="60" t="e">
        <f t="shared" si="6"/>
        <v>#DIV/0!</v>
      </c>
      <c r="AF71" s="1"/>
      <c r="AG71" s="1"/>
      <c r="AH71" s="35"/>
      <c r="AI71" s="23"/>
      <c r="AJ71" s="1"/>
      <c r="AK71" s="1"/>
      <c r="AL71" s="35"/>
      <c r="AM71" s="23"/>
      <c r="AN71" s="32"/>
      <c r="AO71" s="32"/>
      <c r="AP71" s="9"/>
      <c r="AQ71" s="23"/>
      <c r="AR71" s="32"/>
      <c r="AS71" s="32"/>
      <c r="AT71" s="196"/>
      <c r="AU71" s="4"/>
      <c r="AV71" s="32"/>
      <c r="AW71" s="32"/>
      <c r="AX71" s="196"/>
      <c r="AY71" s="4"/>
      <c r="AZ71" s="32"/>
      <c r="BA71" s="32"/>
      <c r="BB71" s="196"/>
      <c r="BC71" s="4"/>
      <c r="BD71" s="132">
        <f t="shared" si="7"/>
        <v>0</v>
      </c>
      <c r="BE71" s="132">
        <f t="shared" si="8"/>
        <v>0</v>
      </c>
      <c r="BF71" s="142" t="e">
        <f t="shared" si="9"/>
        <v>#DIV/0!</v>
      </c>
      <c r="BG71" s="132" t="e">
        <f t="shared" si="10"/>
        <v>#DIV/0!</v>
      </c>
      <c r="BH71" s="106">
        <f t="shared" si="11"/>
        <v>0</v>
      </c>
      <c r="BI71" s="106">
        <f t="shared" si="12"/>
        <v>0</v>
      </c>
      <c r="BJ71" s="98" t="e">
        <f t="shared" si="13"/>
        <v>#DIV/0!</v>
      </c>
      <c r="BK71" s="106" t="e">
        <f t="shared" si="14"/>
        <v>#DIV/0!</v>
      </c>
    </row>
    <row r="72" spans="1:63" x14ac:dyDescent="0.4">
      <c r="A72" s="385" t="s">
        <v>117</v>
      </c>
      <c r="B72" s="150" t="s">
        <v>118</v>
      </c>
      <c r="C72" s="227" t="s">
        <v>119</v>
      </c>
      <c r="D72" s="1">
        <v>4</v>
      </c>
      <c r="E72" s="1">
        <v>4</v>
      </c>
      <c r="F72" s="9">
        <v>1</v>
      </c>
      <c r="G72" s="4" t="s">
        <v>170</v>
      </c>
      <c r="H72" s="1"/>
      <c r="I72" s="1"/>
      <c r="J72" s="9"/>
      <c r="K72" s="4"/>
      <c r="L72" s="1"/>
      <c r="M72" s="1"/>
      <c r="N72" s="9"/>
      <c r="O72" s="4"/>
      <c r="P72" s="1"/>
      <c r="Q72" s="1"/>
      <c r="R72" s="35"/>
      <c r="S72" s="23"/>
      <c r="T72" s="1"/>
      <c r="U72" s="1"/>
      <c r="V72" s="35"/>
      <c r="W72" s="23"/>
      <c r="X72" s="1"/>
      <c r="Y72" s="1"/>
      <c r="Z72" s="35"/>
      <c r="AA72" s="23"/>
      <c r="AB72" s="60">
        <f t="shared" ref="AB72:AB88" si="55">D72+H72+L72+P72+T72+X72</f>
        <v>4</v>
      </c>
      <c r="AC72" s="60">
        <f t="shared" ref="AC72:AC88" si="56">E72+I72+M72+Q72+U72+Y72</f>
        <v>4</v>
      </c>
      <c r="AD72" s="61">
        <f t="shared" ref="AD72:AD88" si="57">AB72/AC72</f>
        <v>1</v>
      </c>
      <c r="AE72" s="60" t="str">
        <f t="shared" ref="AE72:AE88" si="58">IF(AD72&gt;=0.85,"達成！","　")</f>
        <v>達成！</v>
      </c>
      <c r="AF72" s="1"/>
      <c r="AG72" s="1"/>
      <c r="AH72" s="35"/>
      <c r="AI72" s="23"/>
      <c r="AJ72" s="1"/>
      <c r="AK72" s="1"/>
      <c r="AL72" s="35"/>
      <c r="AM72" s="23"/>
      <c r="AN72" s="32"/>
      <c r="AO72" s="32"/>
      <c r="AP72" s="9"/>
      <c r="AQ72" s="23"/>
      <c r="AR72" s="32"/>
      <c r="AS72" s="32"/>
      <c r="AT72" s="196"/>
      <c r="AU72" s="4"/>
      <c r="AV72" s="32"/>
      <c r="AW72" s="32"/>
      <c r="AX72" s="196"/>
      <c r="AY72" s="4"/>
      <c r="AZ72" s="32"/>
      <c r="BA72" s="32"/>
      <c r="BB72" s="196"/>
      <c r="BC72" s="4"/>
      <c r="BD72" s="132">
        <f t="shared" ref="BD72:BD88" si="59">AF72+AJ72+AN72+AR72+AZ72</f>
        <v>0</v>
      </c>
      <c r="BE72" s="132">
        <f t="shared" ref="BE72:BE88" si="60">AG72+AK72+AO72+AS72+AW72+BA72</f>
        <v>0</v>
      </c>
      <c r="BF72" s="142" t="e">
        <f t="shared" ref="BF72:BF88" si="61">BD72/BE72</f>
        <v>#DIV/0!</v>
      </c>
      <c r="BG72" s="132" t="e">
        <f t="shared" ref="BG72:BG88" si="62">IF(BF72&gt;=0.85,"達成！","　")</f>
        <v>#DIV/0!</v>
      </c>
      <c r="BH72" s="106">
        <f t="shared" ref="BH72:BH88" si="63">AB72+BD72</f>
        <v>4</v>
      </c>
      <c r="BI72" s="106">
        <f t="shared" ref="BI72:BI88" si="64">AC72+BE72</f>
        <v>4</v>
      </c>
      <c r="BJ72" s="98">
        <f t="shared" ref="BJ72:BJ88" si="65">BH72/BI72</f>
        <v>1</v>
      </c>
      <c r="BK72" s="106" t="str">
        <f t="shared" ref="BK72:BK88" si="66">IF(BJ72&gt;=0.85,"達成！","　")</f>
        <v>達成！</v>
      </c>
    </row>
    <row r="73" spans="1:63" x14ac:dyDescent="0.4">
      <c r="A73" s="386"/>
      <c r="B73" s="2" t="s">
        <v>120</v>
      </c>
      <c r="C73" s="179" t="s">
        <v>121</v>
      </c>
      <c r="D73" s="1">
        <v>15</v>
      </c>
      <c r="E73" s="1">
        <v>32</v>
      </c>
      <c r="F73" s="9">
        <v>0.46875</v>
      </c>
      <c r="G73" s="4" t="s">
        <v>239</v>
      </c>
      <c r="H73" s="1"/>
      <c r="I73" s="1"/>
      <c r="J73" s="9"/>
      <c r="K73" s="4"/>
      <c r="L73" s="1"/>
      <c r="M73" s="1"/>
      <c r="N73" s="9"/>
      <c r="O73" s="4"/>
      <c r="P73" s="1"/>
      <c r="Q73" s="1"/>
      <c r="R73" s="35"/>
      <c r="S73" s="23"/>
      <c r="T73" s="1"/>
      <c r="U73" s="1"/>
      <c r="V73" s="35"/>
      <c r="W73" s="23"/>
      <c r="X73" s="1"/>
      <c r="Y73" s="1"/>
      <c r="Z73" s="35"/>
      <c r="AA73" s="23"/>
      <c r="AB73" s="60">
        <f t="shared" si="55"/>
        <v>15</v>
      </c>
      <c r="AC73" s="60">
        <f t="shared" si="56"/>
        <v>32</v>
      </c>
      <c r="AD73" s="61">
        <f t="shared" si="57"/>
        <v>0.46875</v>
      </c>
      <c r="AE73" s="60" t="str">
        <f t="shared" si="58"/>
        <v>　</v>
      </c>
      <c r="AF73" s="1"/>
      <c r="AG73" s="1"/>
      <c r="AH73" s="35"/>
      <c r="AI73" s="23"/>
      <c r="AJ73" s="1"/>
      <c r="AK73" s="1"/>
      <c r="AL73" s="35"/>
      <c r="AM73" s="23"/>
      <c r="AN73" s="32"/>
      <c r="AO73" s="32"/>
      <c r="AP73" s="9"/>
      <c r="AQ73" s="23"/>
      <c r="AR73" s="32"/>
      <c r="AS73" s="32"/>
      <c r="AT73" s="196"/>
      <c r="AU73" s="4"/>
      <c r="AV73" s="32"/>
      <c r="AW73" s="32"/>
      <c r="AX73" s="196"/>
      <c r="AY73" s="4"/>
      <c r="AZ73" s="32"/>
      <c r="BA73" s="32"/>
      <c r="BB73" s="196"/>
      <c r="BC73" s="4"/>
      <c r="BD73" s="132">
        <f t="shared" si="59"/>
        <v>0</v>
      </c>
      <c r="BE73" s="132">
        <f t="shared" si="60"/>
        <v>0</v>
      </c>
      <c r="BF73" s="142" t="e">
        <f t="shared" si="61"/>
        <v>#DIV/0!</v>
      </c>
      <c r="BG73" s="132" t="e">
        <f t="shared" si="62"/>
        <v>#DIV/0!</v>
      </c>
      <c r="BH73" s="106">
        <f t="shared" si="63"/>
        <v>15</v>
      </c>
      <c r="BI73" s="106">
        <f t="shared" si="64"/>
        <v>32</v>
      </c>
      <c r="BJ73" s="98">
        <f t="shared" si="65"/>
        <v>0.46875</v>
      </c>
      <c r="BK73" s="106" t="str">
        <f t="shared" si="66"/>
        <v>　</v>
      </c>
    </row>
    <row r="74" spans="1:63" ht="19.5" thickBot="1" x14ac:dyDescent="0.45">
      <c r="A74" s="387"/>
      <c r="B74" s="151" t="s">
        <v>122</v>
      </c>
      <c r="C74" s="226" t="s">
        <v>123</v>
      </c>
      <c r="D74" s="1">
        <v>13</v>
      </c>
      <c r="E74" s="1">
        <v>17</v>
      </c>
      <c r="F74" s="9">
        <v>0.76470588235294112</v>
      </c>
      <c r="G74" s="4" t="s">
        <v>170</v>
      </c>
      <c r="H74" s="1"/>
      <c r="I74" s="1"/>
      <c r="J74" s="9"/>
      <c r="K74" s="4"/>
      <c r="L74" s="1"/>
      <c r="M74" s="1"/>
      <c r="N74" s="9"/>
      <c r="O74" s="4"/>
      <c r="P74" s="1"/>
      <c r="Q74" s="1"/>
      <c r="R74" s="35"/>
      <c r="S74" s="23"/>
      <c r="T74" s="1"/>
      <c r="U74" s="1"/>
      <c r="V74" s="35"/>
      <c r="W74" s="23"/>
      <c r="X74" s="1"/>
      <c r="Y74" s="1"/>
      <c r="Z74" s="35"/>
      <c r="AA74" s="23"/>
      <c r="AB74" s="60">
        <f t="shared" si="55"/>
        <v>13</v>
      </c>
      <c r="AC74" s="60">
        <f t="shared" si="56"/>
        <v>17</v>
      </c>
      <c r="AD74" s="61">
        <f t="shared" si="57"/>
        <v>0.76470588235294112</v>
      </c>
      <c r="AE74" s="60" t="str">
        <f t="shared" si="58"/>
        <v>　</v>
      </c>
      <c r="AF74" s="1"/>
      <c r="AG74" s="1"/>
      <c r="AH74" s="35"/>
      <c r="AI74" s="23"/>
      <c r="AJ74" s="1"/>
      <c r="AK74" s="1"/>
      <c r="AL74" s="35"/>
      <c r="AM74" s="23"/>
      <c r="AN74" s="32"/>
      <c r="AO74" s="32"/>
      <c r="AP74" s="9"/>
      <c r="AQ74" s="23"/>
      <c r="AR74" s="32"/>
      <c r="AS74" s="32"/>
      <c r="AT74" s="196"/>
      <c r="AU74" s="4"/>
      <c r="AV74" s="32"/>
      <c r="AW74" s="32"/>
      <c r="AX74" s="196"/>
      <c r="AY74" s="4"/>
      <c r="AZ74" s="32"/>
      <c r="BA74" s="32"/>
      <c r="BB74" s="196"/>
      <c r="BC74" s="4"/>
      <c r="BD74" s="132">
        <f t="shared" si="59"/>
        <v>0</v>
      </c>
      <c r="BE74" s="132">
        <f t="shared" si="60"/>
        <v>0</v>
      </c>
      <c r="BF74" s="142" t="e">
        <f t="shared" si="61"/>
        <v>#DIV/0!</v>
      </c>
      <c r="BG74" s="132" t="e">
        <f t="shared" si="62"/>
        <v>#DIV/0!</v>
      </c>
      <c r="BH74" s="106">
        <f t="shared" si="63"/>
        <v>13</v>
      </c>
      <c r="BI74" s="106">
        <f t="shared" si="64"/>
        <v>17</v>
      </c>
      <c r="BJ74" s="98">
        <f t="shared" si="65"/>
        <v>0.76470588235294112</v>
      </c>
      <c r="BK74" s="106" t="str">
        <f t="shared" si="66"/>
        <v>　</v>
      </c>
    </row>
    <row r="75" spans="1:63" x14ac:dyDescent="0.4">
      <c r="A75" s="393" t="s">
        <v>48</v>
      </c>
      <c r="B75" s="217" t="s">
        <v>59</v>
      </c>
      <c r="C75" s="179" t="s">
        <v>196</v>
      </c>
      <c r="D75" s="215">
        <v>0</v>
      </c>
      <c r="E75" s="215">
        <v>0</v>
      </c>
      <c r="F75" s="9" t="e">
        <v>#DIV/0!</v>
      </c>
      <c r="G75" s="4" t="e">
        <v>#DIV/0!</v>
      </c>
      <c r="H75" s="1"/>
      <c r="I75" s="1"/>
      <c r="J75" s="9"/>
      <c r="K75" s="4"/>
      <c r="L75" s="1"/>
      <c r="M75" s="1"/>
      <c r="N75" s="9"/>
      <c r="O75" s="4"/>
      <c r="P75" s="1"/>
      <c r="Q75" s="1"/>
      <c r="R75" s="35"/>
      <c r="S75" s="23"/>
      <c r="T75" s="1"/>
      <c r="U75" s="1"/>
      <c r="V75" s="35"/>
      <c r="W75" s="23"/>
      <c r="X75" s="1"/>
      <c r="Y75" s="1"/>
      <c r="Z75" s="35"/>
      <c r="AA75" s="23"/>
      <c r="AB75" s="60">
        <f t="shared" si="55"/>
        <v>0</v>
      </c>
      <c r="AC75" s="60">
        <f t="shared" si="56"/>
        <v>0</v>
      </c>
      <c r="AD75" s="61" t="e">
        <f t="shared" si="57"/>
        <v>#DIV/0!</v>
      </c>
      <c r="AE75" s="60" t="e">
        <f t="shared" si="58"/>
        <v>#DIV/0!</v>
      </c>
      <c r="AF75" s="1"/>
      <c r="AG75" s="1"/>
      <c r="AH75" s="35"/>
      <c r="AI75" s="23"/>
      <c r="AJ75" s="1"/>
      <c r="AK75" s="1"/>
      <c r="AL75" s="35"/>
      <c r="AM75" s="23"/>
      <c r="AN75" s="32"/>
      <c r="AO75" s="32"/>
      <c r="AP75" s="9"/>
      <c r="AQ75" s="23"/>
      <c r="AR75" s="32"/>
      <c r="AS75" s="32"/>
      <c r="AT75" s="196"/>
      <c r="AU75" s="4"/>
      <c r="AV75" s="32"/>
      <c r="AW75" s="32"/>
      <c r="AX75" s="196"/>
      <c r="AY75" s="4"/>
      <c r="AZ75" s="32"/>
      <c r="BA75" s="32"/>
      <c r="BB75" s="196"/>
      <c r="BC75" s="4"/>
      <c r="BD75" s="132">
        <f t="shared" si="59"/>
        <v>0</v>
      </c>
      <c r="BE75" s="132">
        <f t="shared" si="60"/>
        <v>0</v>
      </c>
      <c r="BF75" s="142" t="e">
        <f t="shared" si="61"/>
        <v>#DIV/0!</v>
      </c>
      <c r="BG75" s="132" t="e">
        <f t="shared" si="62"/>
        <v>#DIV/0!</v>
      </c>
      <c r="BH75" s="106">
        <f t="shared" si="63"/>
        <v>0</v>
      </c>
      <c r="BI75" s="106">
        <f t="shared" si="64"/>
        <v>0</v>
      </c>
      <c r="BJ75" s="98" t="e">
        <f t="shared" si="65"/>
        <v>#DIV/0!</v>
      </c>
      <c r="BK75" s="106" t="e">
        <f t="shared" si="66"/>
        <v>#DIV/0!</v>
      </c>
    </row>
    <row r="76" spans="1:63" x14ac:dyDescent="0.4">
      <c r="A76" s="394"/>
      <c r="B76" s="6" t="s">
        <v>34</v>
      </c>
      <c r="C76" s="179" t="s">
        <v>197</v>
      </c>
      <c r="D76" s="215">
        <v>1</v>
      </c>
      <c r="E76" s="215">
        <v>4</v>
      </c>
      <c r="F76" s="9">
        <v>0.25</v>
      </c>
      <c r="G76" s="4" t="s">
        <v>239</v>
      </c>
      <c r="H76" s="1"/>
      <c r="I76" s="1"/>
      <c r="J76" s="9"/>
      <c r="K76" s="4"/>
      <c r="L76" s="1"/>
      <c r="M76" s="1"/>
      <c r="N76" s="9"/>
      <c r="O76" s="4"/>
      <c r="P76" s="1"/>
      <c r="Q76" s="1"/>
      <c r="R76" s="35"/>
      <c r="S76" s="23"/>
      <c r="T76" s="1"/>
      <c r="U76" s="1"/>
      <c r="V76" s="35"/>
      <c r="W76" s="23"/>
      <c r="X76" s="1"/>
      <c r="Y76" s="1"/>
      <c r="Z76" s="35"/>
      <c r="AA76" s="23"/>
      <c r="AB76" s="60">
        <f t="shared" si="55"/>
        <v>1</v>
      </c>
      <c r="AC76" s="60">
        <f t="shared" si="56"/>
        <v>4</v>
      </c>
      <c r="AD76" s="61">
        <f t="shared" si="57"/>
        <v>0.25</v>
      </c>
      <c r="AE76" s="60" t="str">
        <f t="shared" si="58"/>
        <v>　</v>
      </c>
      <c r="AF76" s="1"/>
      <c r="AG76" s="1"/>
      <c r="AH76" s="35"/>
      <c r="AI76" s="23"/>
      <c r="AJ76" s="1"/>
      <c r="AK76" s="1"/>
      <c r="AL76" s="35"/>
      <c r="AM76" s="23"/>
      <c r="AN76" s="32"/>
      <c r="AO76" s="32"/>
      <c r="AP76" s="9"/>
      <c r="AQ76" s="23"/>
      <c r="AR76" s="32"/>
      <c r="AS76" s="32"/>
      <c r="AT76" s="196"/>
      <c r="AU76" s="4"/>
      <c r="AV76" s="32"/>
      <c r="AW76" s="32"/>
      <c r="AX76" s="196"/>
      <c r="AY76" s="4"/>
      <c r="AZ76" s="214"/>
      <c r="BA76" s="214"/>
      <c r="BB76" s="196"/>
      <c r="BC76" s="4"/>
      <c r="BD76" s="132">
        <f t="shared" si="59"/>
        <v>0</v>
      </c>
      <c r="BE76" s="132">
        <f t="shared" si="60"/>
        <v>0</v>
      </c>
      <c r="BF76" s="142" t="e">
        <f t="shared" si="61"/>
        <v>#DIV/0!</v>
      </c>
      <c r="BG76" s="132" t="e">
        <f t="shared" si="62"/>
        <v>#DIV/0!</v>
      </c>
      <c r="BH76" s="106">
        <f t="shared" si="63"/>
        <v>1</v>
      </c>
      <c r="BI76" s="106">
        <f t="shared" si="64"/>
        <v>4</v>
      </c>
      <c r="BJ76" s="98">
        <f t="shared" si="65"/>
        <v>0.25</v>
      </c>
      <c r="BK76" s="106" t="str">
        <f t="shared" si="66"/>
        <v>　</v>
      </c>
    </row>
    <row r="77" spans="1:63" x14ac:dyDescent="0.4">
      <c r="A77" s="394"/>
      <c r="B77" s="6" t="s">
        <v>40</v>
      </c>
      <c r="C77" s="179" t="s">
        <v>198</v>
      </c>
      <c r="D77" s="215">
        <v>6</v>
      </c>
      <c r="E77" s="215">
        <v>8</v>
      </c>
      <c r="F77" s="9">
        <v>0.75</v>
      </c>
      <c r="G77" s="4" t="s">
        <v>170</v>
      </c>
      <c r="H77" s="1"/>
      <c r="I77" s="1"/>
      <c r="J77" s="9"/>
      <c r="K77" s="4"/>
      <c r="L77" s="1"/>
      <c r="M77" s="1"/>
      <c r="N77" s="9"/>
      <c r="O77" s="4"/>
      <c r="P77" s="1"/>
      <c r="Q77" s="1"/>
      <c r="R77" s="35"/>
      <c r="S77" s="23"/>
      <c r="T77" s="1"/>
      <c r="U77" s="1"/>
      <c r="V77" s="35"/>
      <c r="W77" s="23"/>
      <c r="X77" s="1"/>
      <c r="Y77" s="1"/>
      <c r="Z77" s="35"/>
      <c r="AA77" s="23"/>
      <c r="AB77" s="60">
        <f t="shared" si="55"/>
        <v>6</v>
      </c>
      <c r="AC77" s="60">
        <f t="shared" si="56"/>
        <v>8</v>
      </c>
      <c r="AD77" s="61">
        <f t="shared" si="57"/>
        <v>0.75</v>
      </c>
      <c r="AE77" s="60" t="str">
        <f t="shared" si="58"/>
        <v>　</v>
      </c>
      <c r="AF77" s="1"/>
      <c r="AG77" s="1"/>
      <c r="AH77" s="35"/>
      <c r="AI77" s="23"/>
      <c r="AJ77" s="1"/>
      <c r="AK77" s="1"/>
      <c r="AL77" s="35"/>
      <c r="AM77" s="23"/>
      <c r="AN77" s="32"/>
      <c r="AO77" s="32"/>
      <c r="AP77" s="9"/>
      <c r="AQ77" s="23"/>
      <c r="AR77" s="32"/>
      <c r="AS77" s="32"/>
      <c r="AT77" s="196"/>
      <c r="AU77" s="4"/>
      <c r="AV77" s="32"/>
      <c r="AW77" s="32"/>
      <c r="AX77" s="196"/>
      <c r="AY77" s="4"/>
      <c r="AZ77" s="214"/>
      <c r="BA77" s="214"/>
      <c r="BB77" s="196"/>
      <c r="BC77" s="4"/>
      <c r="BD77" s="132">
        <f t="shared" si="59"/>
        <v>0</v>
      </c>
      <c r="BE77" s="132">
        <f t="shared" si="60"/>
        <v>0</v>
      </c>
      <c r="BF77" s="142" t="e">
        <f t="shared" si="61"/>
        <v>#DIV/0!</v>
      </c>
      <c r="BG77" s="132" t="e">
        <f t="shared" si="62"/>
        <v>#DIV/0!</v>
      </c>
      <c r="BH77" s="106">
        <f t="shared" si="63"/>
        <v>6</v>
      </c>
      <c r="BI77" s="106">
        <f t="shared" si="64"/>
        <v>8</v>
      </c>
      <c r="BJ77" s="98">
        <f t="shared" si="65"/>
        <v>0.75</v>
      </c>
      <c r="BK77" s="106" t="str">
        <f t="shared" si="66"/>
        <v>　</v>
      </c>
    </row>
    <row r="78" spans="1:63" ht="19.5" thickBot="1" x14ac:dyDescent="0.45">
      <c r="A78" s="395"/>
      <c r="B78" s="6" t="s">
        <v>45</v>
      </c>
      <c r="C78" s="179" t="s">
        <v>199</v>
      </c>
      <c r="D78" s="1">
        <v>19</v>
      </c>
      <c r="E78" s="1">
        <v>41</v>
      </c>
      <c r="F78" s="9">
        <v>0.46341463414634149</v>
      </c>
      <c r="G78" s="4" t="s">
        <v>239</v>
      </c>
      <c r="H78" s="1"/>
      <c r="I78" s="1"/>
      <c r="J78" s="9"/>
      <c r="K78" s="4"/>
      <c r="L78" s="1"/>
      <c r="M78" s="1"/>
      <c r="N78" s="9"/>
      <c r="O78" s="4"/>
      <c r="P78" s="1"/>
      <c r="Q78" s="1"/>
      <c r="R78" s="35"/>
      <c r="S78" s="23"/>
      <c r="T78" s="1"/>
      <c r="U78" s="1"/>
      <c r="V78" s="35"/>
      <c r="W78" s="23"/>
      <c r="X78" s="1"/>
      <c r="Y78" s="1"/>
      <c r="Z78" s="35"/>
      <c r="AA78" s="23"/>
      <c r="AB78" s="60">
        <f t="shared" si="55"/>
        <v>19</v>
      </c>
      <c r="AC78" s="60">
        <f t="shared" si="56"/>
        <v>41</v>
      </c>
      <c r="AD78" s="61">
        <f t="shared" si="57"/>
        <v>0.46341463414634149</v>
      </c>
      <c r="AE78" s="60" t="str">
        <f t="shared" si="58"/>
        <v>　</v>
      </c>
      <c r="AF78" s="1"/>
      <c r="AG78" s="1"/>
      <c r="AH78" s="35"/>
      <c r="AI78" s="23"/>
      <c r="AJ78" s="1"/>
      <c r="AK78" s="1"/>
      <c r="AL78" s="35"/>
      <c r="AM78" s="23"/>
      <c r="AN78" s="32"/>
      <c r="AO78" s="32"/>
      <c r="AP78" s="9"/>
      <c r="AQ78" s="23"/>
      <c r="AR78" s="32"/>
      <c r="AS78" s="32"/>
      <c r="AT78" s="196"/>
      <c r="AU78" s="4"/>
      <c r="AV78" s="32"/>
      <c r="AW78" s="32"/>
      <c r="AX78" s="196"/>
      <c r="AY78" s="4"/>
      <c r="AZ78" s="214"/>
      <c r="BA78" s="214"/>
      <c r="BB78" s="196"/>
      <c r="BC78" s="4"/>
      <c r="BD78" s="132">
        <f t="shared" si="59"/>
        <v>0</v>
      </c>
      <c r="BE78" s="132">
        <f t="shared" si="60"/>
        <v>0</v>
      </c>
      <c r="BF78" s="142" t="e">
        <f t="shared" si="61"/>
        <v>#DIV/0!</v>
      </c>
      <c r="BG78" s="132" t="e">
        <f t="shared" si="62"/>
        <v>#DIV/0!</v>
      </c>
      <c r="BH78" s="106">
        <f t="shared" si="63"/>
        <v>19</v>
      </c>
      <c r="BI78" s="106">
        <f t="shared" si="64"/>
        <v>41</v>
      </c>
      <c r="BJ78" s="98">
        <f t="shared" si="65"/>
        <v>0.46341463414634149</v>
      </c>
      <c r="BK78" s="106" t="str">
        <f t="shared" si="66"/>
        <v>　</v>
      </c>
    </row>
    <row r="79" spans="1:63" x14ac:dyDescent="0.4">
      <c r="A79" s="385" t="s">
        <v>136</v>
      </c>
      <c r="B79" s="126" t="s">
        <v>137</v>
      </c>
      <c r="C79" s="227" t="s">
        <v>138</v>
      </c>
      <c r="D79" s="215">
        <v>0</v>
      </c>
      <c r="E79" s="215">
        <v>0</v>
      </c>
      <c r="F79" s="9" t="e">
        <v>#DIV/0!</v>
      </c>
      <c r="G79" s="4" t="e">
        <v>#DIV/0!</v>
      </c>
      <c r="H79" s="1"/>
      <c r="I79" s="1"/>
      <c r="J79" s="9"/>
      <c r="K79" s="4"/>
      <c r="L79" s="1"/>
      <c r="M79" s="1"/>
      <c r="N79" s="9"/>
      <c r="O79" s="4"/>
      <c r="P79" s="1"/>
      <c r="Q79" s="1"/>
      <c r="R79" s="35"/>
      <c r="S79" s="23"/>
      <c r="T79" s="1"/>
      <c r="U79" s="1"/>
      <c r="V79" s="35"/>
      <c r="W79" s="23"/>
      <c r="X79" s="1"/>
      <c r="Y79" s="1"/>
      <c r="Z79" s="35"/>
      <c r="AA79" s="23"/>
      <c r="AB79" s="60">
        <f t="shared" si="55"/>
        <v>0</v>
      </c>
      <c r="AC79" s="60">
        <f t="shared" si="56"/>
        <v>0</v>
      </c>
      <c r="AD79" s="61" t="e">
        <f t="shared" si="57"/>
        <v>#DIV/0!</v>
      </c>
      <c r="AE79" s="60" t="e">
        <f t="shared" si="58"/>
        <v>#DIV/0!</v>
      </c>
      <c r="AF79" s="1"/>
      <c r="AG79" s="1"/>
      <c r="AH79" s="35"/>
      <c r="AI79" s="23"/>
      <c r="AJ79" s="1"/>
      <c r="AK79" s="1"/>
      <c r="AL79" s="35"/>
      <c r="AM79" s="23"/>
      <c r="AN79" s="32"/>
      <c r="AO79" s="32"/>
      <c r="AP79" s="9"/>
      <c r="AQ79" s="23"/>
      <c r="AR79" s="32"/>
      <c r="AS79" s="32"/>
      <c r="AT79" s="196"/>
      <c r="AU79" s="4"/>
      <c r="AV79" s="32"/>
      <c r="AW79" s="32"/>
      <c r="AX79" s="196"/>
      <c r="AY79" s="4"/>
      <c r="AZ79" s="214"/>
      <c r="BA79" s="214"/>
      <c r="BB79" s="196"/>
      <c r="BC79" s="4"/>
      <c r="BD79" s="132">
        <f t="shared" si="59"/>
        <v>0</v>
      </c>
      <c r="BE79" s="132">
        <f t="shared" si="60"/>
        <v>0</v>
      </c>
      <c r="BF79" s="142" t="e">
        <f t="shared" si="61"/>
        <v>#DIV/0!</v>
      </c>
      <c r="BG79" s="132" t="e">
        <f t="shared" si="62"/>
        <v>#DIV/0!</v>
      </c>
      <c r="BH79" s="106">
        <f t="shared" si="63"/>
        <v>0</v>
      </c>
      <c r="BI79" s="106">
        <f t="shared" si="64"/>
        <v>0</v>
      </c>
      <c r="BJ79" s="98" t="e">
        <f t="shared" si="65"/>
        <v>#DIV/0!</v>
      </c>
      <c r="BK79" s="106" t="e">
        <f t="shared" si="66"/>
        <v>#DIV/0!</v>
      </c>
    </row>
    <row r="80" spans="1:63" x14ac:dyDescent="0.4">
      <c r="A80" s="386"/>
      <c r="B80" s="1" t="s">
        <v>139</v>
      </c>
      <c r="C80" s="179" t="s">
        <v>140</v>
      </c>
      <c r="D80" s="215">
        <v>0</v>
      </c>
      <c r="E80" s="215">
        <v>0</v>
      </c>
      <c r="F80" s="9" t="e">
        <v>#DIV/0!</v>
      </c>
      <c r="G80" s="4" t="e">
        <v>#DIV/0!</v>
      </c>
      <c r="H80" s="1"/>
      <c r="I80" s="1"/>
      <c r="J80" s="9"/>
      <c r="K80" s="4"/>
      <c r="L80" s="1"/>
      <c r="M80" s="1"/>
      <c r="N80" s="9"/>
      <c r="O80" s="4"/>
      <c r="P80" s="1"/>
      <c r="Q80" s="1"/>
      <c r="R80" s="35"/>
      <c r="S80" s="23"/>
      <c r="T80" s="1"/>
      <c r="U80" s="1"/>
      <c r="V80" s="35"/>
      <c r="W80" s="23"/>
      <c r="X80" s="1"/>
      <c r="Y80" s="1"/>
      <c r="Z80" s="35"/>
      <c r="AA80" s="23"/>
      <c r="AB80" s="60">
        <f t="shared" si="55"/>
        <v>0</v>
      </c>
      <c r="AC80" s="60">
        <f t="shared" si="56"/>
        <v>0</v>
      </c>
      <c r="AD80" s="61" t="e">
        <f t="shared" si="57"/>
        <v>#DIV/0!</v>
      </c>
      <c r="AE80" s="60" t="e">
        <f t="shared" si="58"/>
        <v>#DIV/0!</v>
      </c>
      <c r="AF80" s="1"/>
      <c r="AG80" s="1"/>
      <c r="AH80" s="35"/>
      <c r="AI80" s="23"/>
      <c r="AJ80" s="1"/>
      <c r="AK80" s="1"/>
      <c r="AL80" s="35"/>
      <c r="AM80" s="23"/>
      <c r="AN80" s="32"/>
      <c r="AO80" s="32"/>
      <c r="AP80" s="9"/>
      <c r="AQ80" s="23"/>
      <c r="AR80" s="32"/>
      <c r="AS80" s="32"/>
      <c r="AT80" s="196"/>
      <c r="AU80" s="4"/>
      <c r="AV80" s="32"/>
      <c r="AW80" s="32"/>
      <c r="AX80" s="196"/>
      <c r="AY80" s="4"/>
      <c r="AZ80" s="214"/>
      <c r="BA80" s="214"/>
      <c r="BB80" s="196"/>
      <c r="BC80" s="4"/>
      <c r="BD80" s="132">
        <f t="shared" si="59"/>
        <v>0</v>
      </c>
      <c r="BE80" s="132">
        <f t="shared" si="60"/>
        <v>0</v>
      </c>
      <c r="BF80" s="142" t="e">
        <f t="shared" si="61"/>
        <v>#DIV/0!</v>
      </c>
      <c r="BG80" s="132" t="e">
        <f t="shared" si="62"/>
        <v>#DIV/0!</v>
      </c>
      <c r="BH80" s="106">
        <f t="shared" si="63"/>
        <v>0</v>
      </c>
      <c r="BI80" s="106">
        <f t="shared" si="64"/>
        <v>0</v>
      </c>
      <c r="BJ80" s="98" t="e">
        <f t="shared" si="65"/>
        <v>#DIV/0!</v>
      </c>
      <c r="BK80" s="106" t="e">
        <f t="shared" si="66"/>
        <v>#DIV/0!</v>
      </c>
    </row>
    <row r="81" spans="1:63" x14ac:dyDescent="0.4">
      <c r="A81" s="386"/>
      <c r="B81" s="1" t="s">
        <v>141</v>
      </c>
      <c r="C81" s="179" t="s">
        <v>142</v>
      </c>
      <c r="D81" s="215">
        <v>0</v>
      </c>
      <c r="E81" s="215">
        <v>0</v>
      </c>
      <c r="F81" s="9" t="e">
        <v>#DIV/0!</v>
      </c>
      <c r="G81" s="4" t="e">
        <v>#DIV/0!</v>
      </c>
      <c r="H81" s="1"/>
      <c r="I81" s="1"/>
      <c r="J81" s="9"/>
      <c r="K81" s="4"/>
      <c r="L81" s="1"/>
      <c r="M81" s="1"/>
      <c r="N81" s="9"/>
      <c r="O81" s="4"/>
      <c r="P81" s="1"/>
      <c r="Q81" s="1"/>
      <c r="R81" s="35"/>
      <c r="S81" s="23"/>
      <c r="T81" s="1"/>
      <c r="U81" s="1"/>
      <c r="V81" s="35"/>
      <c r="W81" s="23"/>
      <c r="X81" s="1"/>
      <c r="Y81" s="1"/>
      <c r="Z81" s="35"/>
      <c r="AA81" s="23"/>
      <c r="AB81" s="60">
        <f t="shared" si="55"/>
        <v>0</v>
      </c>
      <c r="AC81" s="60">
        <f t="shared" si="56"/>
        <v>0</v>
      </c>
      <c r="AD81" s="61" t="e">
        <f t="shared" si="57"/>
        <v>#DIV/0!</v>
      </c>
      <c r="AE81" s="60" t="e">
        <f t="shared" si="58"/>
        <v>#DIV/0!</v>
      </c>
      <c r="AF81" s="1"/>
      <c r="AG81" s="1"/>
      <c r="AH81" s="35"/>
      <c r="AI81" s="23"/>
      <c r="AJ81" s="1"/>
      <c r="AK81" s="1"/>
      <c r="AL81" s="35"/>
      <c r="AM81" s="23"/>
      <c r="AN81" s="32"/>
      <c r="AO81" s="32"/>
      <c r="AP81" s="9"/>
      <c r="AQ81" s="23"/>
      <c r="AR81" s="32"/>
      <c r="AS81" s="32"/>
      <c r="AT81" s="196"/>
      <c r="AU81" s="4"/>
      <c r="AV81" s="32"/>
      <c r="AW81" s="32"/>
      <c r="AX81" s="196"/>
      <c r="AY81" s="4"/>
      <c r="AZ81" s="214"/>
      <c r="BA81" s="214"/>
      <c r="BB81" s="196"/>
      <c r="BC81" s="4"/>
      <c r="BD81" s="132">
        <f t="shared" si="59"/>
        <v>0</v>
      </c>
      <c r="BE81" s="132">
        <f t="shared" si="60"/>
        <v>0</v>
      </c>
      <c r="BF81" s="142" t="e">
        <f t="shared" si="61"/>
        <v>#DIV/0!</v>
      </c>
      <c r="BG81" s="132" t="e">
        <f t="shared" si="62"/>
        <v>#DIV/0!</v>
      </c>
      <c r="BH81" s="106">
        <f t="shared" si="63"/>
        <v>0</v>
      </c>
      <c r="BI81" s="106">
        <f t="shared" si="64"/>
        <v>0</v>
      </c>
      <c r="BJ81" s="98" t="e">
        <f t="shared" si="65"/>
        <v>#DIV/0!</v>
      </c>
      <c r="BK81" s="106" t="e">
        <f t="shared" si="66"/>
        <v>#DIV/0!</v>
      </c>
    </row>
    <row r="82" spans="1:63" x14ac:dyDescent="0.4">
      <c r="A82" s="386"/>
      <c r="B82" s="2" t="s">
        <v>143</v>
      </c>
      <c r="C82" s="179" t="s">
        <v>71</v>
      </c>
      <c r="D82" s="215">
        <v>0</v>
      </c>
      <c r="E82" s="215">
        <v>0</v>
      </c>
      <c r="F82" s="9" t="e">
        <v>#DIV/0!</v>
      </c>
      <c r="G82" s="4" t="e">
        <v>#DIV/0!</v>
      </c>
      <c r="H82" s="1"/>
      <c r="I82" s="1"/>
      <c r="J82" s="9"/>
      <c r="K82" s="4"/>
      <c r="L82" s="1"/>
      <c r="M82" s="1"/>
      <c r="N82" s="9"/>
      <c r="O82" s="4"/>
      <c r="P82" s="1"/>
      <c r="Q82" s="1"/>
      <c r="R82" s="35"/>
      <c r="S82" s="23"/>
      <c r="T82" s="1"/>
      <c r="U82" s="1"/>
      <c r="V82" s="35"/>
      <c r="W82" s="23"/>
      <c r="X82" s="1"/>
      <c r="Y82" s="1"/>
      <c r="Z82" s="35"/>
      <c r="AA82" s="23"/>
      <c r="AB82" s="60"/>
      <c r="AC82" s="60"/>
      <c r="AD82" s="61"/>
      <c r="AE82" s="60"/>
      <c r="AF82" s="1"/>
      <c r="AG82" s="1"/>
      <c r="AH82" s="35"/>
      <c r="AI82" s="23"/>
      <c r="AJ82" s="1"/>
      <c r="AK82" s="1"/>
      <c r="AL82" s="35"/>
      <c r="AM82" s="23"/>
      <c r="AN82" s="32"/>
      <c r="AO82" s="32"/>
      <c r="AP82" s="9"/>
      <c r="AQ82" s="23"/>
      <c r="AR82" s="32"/>
      <c r="AS82" s="32"/>
      <c r="AT82" s="196"/>
      <c r="AU82" s="4"/>
      <c r="AV82" s="32"/>
      <c r="AW82" s="32"/>
      <c r="AX82" s="196"/>
      <c r="AY82" s="4"/>
      <c r="AZ82" s="214"/>
      <c r="BA82" s="214"/>
      <c r="BB82" s="196"/>
      <c r="BC82" s="4"/>
      <c r="BD82" s="132">
        <f t="shared" ref="BD82" si="67">AF82+AJ82+AN82+AR82+AZ82</f>
        <v>0</v>
      </c>
      <c r="BE82" s="132">
        <f t="shared" ref="BE82" si="68">AG82+AK82+AO82+AS82+AW82+BA82</f>
        <v>0</v>
      </c>
      <c r="BF82" s="142" t="e">
        <f t="shared" ref="BF82" si="69">BD82/BE82</f>
        <v>#DIV/0!</v>
      </c>
      <c r="BG82" s="132" t="e">
        <f t="shared" ref="BG82" si="70">IF(BF82&gt;=0.85,"達成！","　")</f>
        <v>#DIV/0!</v>
      </c>
      <c r="BH82" s="106">
        <f t="shared" ref="BH82" si="71">AB82+BD82</f>
        <v>0</v>
      </c>
      <c r="BI82" s="106">
        <f t="shared" ref="BI82" si="72">AC82+BE82</f>
        <v>0</v>
      </c>
      <c r="BJ82" s="98" t="e">
        <f t="shared" ref="BJ82" si="73">BH82/BI82</f>
        <v>#DIV/0!</v>
      </c>
      <c r="BK82" s="106" t="e">
        <f t="shared" ref="BK82" si="74">IF(BJ82&gt;=0.85,"達成！","　")</f>
        <v>#DIV/0!</v>
      </c>
    </row>
    <row r="83" spans="1:63" x14ac:dyDescent="0.4">
      <c r="A83" s="386"/>
      <c r="B83" s="2" t="s">
        <v>144</v>
      </c>
      <c r="C83" s="179" t="s">
        <v>145</v>
      </c>
      <c r="D83" s="215">
        <v>0</v>
      </c>
      <c r="E83" s="215">
        <v>0</v>
      </c>
      <c r="F83" s="9" t="e">
        <v>#DIV/0!</v>
      </c>
      <c r="G83" s="4" t="e">
        <v>#DIV/0!</v>
      </c>
      <c r="H83" s="1"/>
      <c r="I83" s="1"/>
      <c r="J83" s="9"/>
      <c r="K83" s="4"/>
      <c r="L83" s="1"/>
      <c r="M83" s="1"/>
      <c r="N83" s="9"/>
      <c r="O83" s="4"/>
      <c r="P83" s="1"/>
      <c r="Q83" s="1"/>
      <c r="R83" s="35"/>
      <c r="S83" s="23"/>
      <c r="T83" s="1"/>
      <c r="U83" s="1"/>
      <c r="V83" s="35"/>
      <c r="W83" s="23"/>
      <c r="X83" s="1"/>
      <c r="Y83" s="1"/>
      <c r="Z83" s="35"/>
      <c r="AA83" s="23"/>
      <c r="AB83" s="60">
        <f t="shared" si="55"/>
        <v>0</v>
      </c>
      <c r="AC83" s="60">
        <f t="shared" si="56"/>
        <v>0</v>
      </c>
      <c r="AD83" s="61" t="e">
        <f t="shared" si="57"/>
        <v>#DIV/0!</v>
      </c>
      <c r="AE83" s="60" t="e">
        <f t="shared" si="58"/>
        <v>#DIV/0!</v>
      </c>
      <c r="AF83" s="1"/>
      <c r="AG83" s="1"/>
      <c r="AH83" s="35"/>
      <c r="AI83" s="23"/>
      <c r="AJ83" s="1"/>
      <c r="AK83" s="1"/>
      <c r="AL83" s="35"/>
      <c r="AM83" s="23"/>
      <c r="AN83" s="32"/>
      <c r="AO83" s="32"/>
      <c r="AP83" s="9"/>
      <c r="AQ83" s="23"/>
      <c r="AR83" s="32"/>
      <c r="AS83" s="32"/>
      <c r="AT83" s="196"/>
      <c r="AU83" s="4"/>
      <c r="AV83" s="32"/>
      <c r="AW83" s="32"/>
      <c r="AX83" s="196"/>
      <c r="AY83" s="4"/>
      <c r="AZ83" s="214"/>
      <c r="BA83" s="214"/>
      <c r="BB83" s="196"/>
      <c r="BC83" s="4"/>
      <c r="BD83" s="132">
        <f t="shared" si="59"/>
        <v>0</v>
      </c>
      <c r="BE83" s="132">
        <f t="shared" si="60"/>
        <v>0</v>
      </c>
      <c r="BF83" s="142" t="e">
        <f t="shared" si="61"/>
        <v>#DIV/0!</v>
      </c>
      <c r="BG83" s="132" t="e">
        <f t="shared" si="62"/>
        <v>#DIV/0!</v>
      </c>
      <c r="BH83" s="106">
        <f t="shared" si="63"/>
        <v>0</v>
      </c>
      <c r="BI83" s="106">
        <f t="shared" si="64"/>
        <v>0</v>
      </c>
      <c r="BJ83" s="98" t="e">
        <f t="shared" si="65"/>
        <v>#DIV/0!</v>
      </c>
      <c r="BK83" s="106" t="e">
        <f t="shared" si="66"/>
        <v>#DIV/0!</v>
      </c>
    </row>
    <row r="84" spans="1:63" x14ac:dyDescent="0.4">
      <c r="A84" s="386"/>
      <c r="B84" s="1" t="s">
        <v>146</v>
      </c>
      <c r="C84" s="179" t="s">
        <v>147</v>
      </c>
      <c r="D84" s="215">
        <v>0</v>
      </c>
      <c r="E84" s="215">
        <v>0</v>
      </c>
      <c r="F84" s="9" t="e">
        <v>#DIV/0!</v>
      </c>
      <c r="G84" s="4" t="e">
        <v>#DIV/0!</v>
      </c>
      <c r="H84" s="1"/>
      <c r="I84" s="1"/>
      <c r="J84" s="9"/>
      <c r="K84" s="4"/>
      <c r="L84" s="1"/>
      <c r="M84" s="1"/>
      <c r="N84" s="9"/>
      <c r="O84" s="4"/>
      <c r="P84" s="1"/>
      <c r="Q84" s="1"/>
      <c r="R84" s="35"/>
      <c r="S84" s="23"/>
      <c r="T84" s="1"/>
      <c r="U84" s="1"/>
      <c r="V84" s="35"/>
      <c r="W84" s="23"/>
      <c r="X84" s="1"/>
      <c r="Y84" s="1"/>
      <c r="Z84" s="35"/>
      <c r="AA84" s="23"/>
      <c r="AB84" s="60">
        <f t="shared" si="55"/>
        <v>0</v>
      </c>
      <c r="AC84" s="60">
        <f t="shared" si="56"/>
        <v>0</v>
      </c>
      <c r="AD84" s="61" t="e">
        <f t="shared" si="57"/>
        <v>#DIV/0!</v>
      </c>
      <c r="AE84" s="60" t="e">
        <f t="shared" si="58"/>
        <v>#DIV/0!</v>
      </c>
      <c r="AF84" s="1"/>
      <c r="AG84" s="1"/>
      <c r="AH84" s="35"/>
      <c r="AI84" s="23"/>
      <c r="AJ84" s="1"/>
      <c r="AK84" s="1"/>
      <c r="AL84" s="35"/>
      <c r="AM84" s="23"/>
      <c r="AN84" s="32"/>
      <c r="AO84" s="32"/>
      <c r="AP84" s="9"/>
      <c r="AQ84" s="23"/>
      <c r="AR84" s="32"/>
      <c r="AS84" s="32"/>
      <c r="AT84" s="196"/>
      <c r="AU84" s="4"/>
      <c r="AV84" s="32"/>
      <c r="AW84" s="32"/>
      <c r="AX84" s="196"/>
      <c r="AY84" s="4"/>
      <c r="AZ84" s="214"/>
      <c r="BA84" s="214"/>
      <c r="BB84" s="196"/>
      <c r="BC84" s="4"/>
      <c r="BD84" s="132">
        <f t="shared" si="59"/>
        <v>0</v>
      </c>
      <c r="BE84" s="132">
        <f t="shared" si="60"/>
        <v>0</v>
      </c>
      <c r="BF84" s="142" t="e">
        <f t="shared" si="61"/>
        <v>#DIV/0!</v>
      </c>
      <c r="BG84" s="132" t="e">
        <f t="shared" si="62"/>
        <v>#DIV/0!</v>
      </c>
      <c r="BH84" s="106">
        <f t="shared" si="63"/>
        <v>0</v>
      </c>
      <c r="BI84" s="106">
        <f t="shared" si="64"/>
        <v>0</v>
      </c>
      <c r="BJ84" s="98" t="e">
        <f t="shared" si="65"/>
        <v>#DIV/0!</v>
      </c>
      <c r="BK84" s="106" t="e">
        <f t="shared" si="66"/>
        <v>#DIV/0!</v>
      </c>
    </row>
    <row r="85" spans="1:63" x14ac:dyDescent="0.4">
      <c r="A85" s="386"/>
      <c r="B85" s="179" t="s">
        <v>148</v>
      </c>
      <c r="C85" s="230" t="s">
        <v>149</v>
      </c>
      <c r="D85" s="215">
        <v>0</v>
      </c>
      <c r="E85" s="215">
        <v>0</v>
      </c>
      <c r="F85" s="9" t="e">
        <v>#DIV/0!</v>
      </c>
      <c r="G85" s="4" t="e">
        <v>#DIV/0!</v>
      </c>
      <c r="H85" s="1"/>
      <c r="I85" s="1"/>
      <c r="J85" s="9"/>
      <c r="K85" s="4"/>
      <c r="L85" s="1"/>
      <c r="M85" s="1"/>
      <c r="N85" s="9"/>
      <c r="O85" s="4"/>
      <c r="P85" s="1"/>
      <c r="Q85" s="1"/>
      <c r="R85" s="35"/>
      <c r="S85" s="23"/>
      <c r="T85" s="1"/>
      <c r="U85" s="1"/>
      <c r="V85" s="35"/>
      <c r="W85" s="23"/>
      <c r="X85" s="1"/>
      <c r="Y85" s="1"/>
      <c r="Z85" s="35"/>
      <c r="AA85" s="23"/>
      <c r="AB85" s="60">
        <f t="shared" si="55"/>
        <v>0</v>
      </c>
      <c r="AC85" s="60">
        <f t="shared" si="56"/>
        <v>0</v>
      </c>
      <c r="AD85" s="61" t="e">
        <f t="shared" si="57"/>
        <v>#DIV/0!</v>
      </c>
      <c r="AE85" s="60" t="e">
        <f t="shared" si="58"/>
        <v>#DIV/0!</v>
      </c>
      <c r="AF85" s="1"/>
      <c r="AG85" s="1"/>
      <c r="AH85" s="35"/>
      <c r="AI85" s="23"/>
      <c r="AJ85" s="1"/>
      <c r="AK85" s="1"/>
      <c r="AL85" s="35"/>
      <c r="AM85" s="23"/>
      <c r="AN85" s="32"/>
      <c r="AO85" s="32"/>
      <c r="AP85" s="9"/>
      <c r="AQ85" s="23"/>
      <c r="AR85" s="32"/>
      <c r="AS85" s="32"/>
      <c r="AT85" s="196"/>
      <c r="AU85" s="4"/>
      <c r="AV85" s="32"/>
      <c r="AW85" s="32"/>
      <c r="AX85" s="196"/>
      <c r="AY85" s="4"/>
      <c r="AZ85" s="214"/>
      <c r="BA85" s="214"/>
      <c r="BB85" s="196"/>
      <c r="BC85" s="4"/>
      <c r="BD85" s="132">
        <f t="shared" si="59"/>
        <v>0</v>
      </c>
      <c r="BE85" s="132">
        <f t="shared" si="60"/>
        <v>0</v>
      </c>
      <c r="BF85" s="142" t="e">
        <f t="shared" si="61"/>
        <v>#DIV/0!</v>
      </c>
      <c r="BG85" s="132" t="e">
        <f t="shared" si="62"/>
        <v>#DIV/0!</v>
      </c>
      <c r="BH85" s="106">
        <f t="shared" si="63"/>
        <v>0</v>
      </c>
      <c r="BI85" s="106">
        <f t="shared" si="64"/>
        <v>0</v>
      </c>
      <c r="BJ85" s="98" t="e">
        <f t="shared" si="65"/>
        <v>#DIV/0!</v>
      </c>
      <c r="BK85" s="106" t="e">
        <f t="shared" si="66"/>
        <v>#DIV/0!</v>
      </c>
    </row>
    <row r="86" spans="1:63" ht="19.5" thickBot="1" x14ac:dyDescent="0.45">
      <c r="A86" s="387"/>
      <c r="B86" s="128" t="s">
        <v>150</v>
      </c>
      <c r="C86" s="231" t="s">
        <v>151</v>
      </c>
      <c r="D86" s="215">
        <v>0</v>
      </c>
      <c r="E86" s="215">
        <v>0</v>
      </c>
      <c r="F86" s="9" t="e">
        <v>#DIV/0!</v>
      </c>
      <c r="G86" s="4" t="e">
        <v>#DIV/0!</v>
      </c>
      <c r="H86" s="1"/>
      <c r="I86" s="1"/>
      <c r="J86" s="9"/>
      <c r="K86" s="4"/>
      <c r="L86" s="1"/>
      <c r="M86" s="1"/>
      <c r="N86" s="9"/>
      <c r="O86" s="4"/>
      <c r="P86" s="1"/>
      <c r="Q86" s="1"/>
      <c r="R86" s="35"/>
      <c r="S86" s="23"/>
      <c r="T86" s="1"/>
      <c r="U86" s="1"/>
      <c r="V86" s="35"/>
      <c r="W86" s="23"/>
      <c r="X86" s="1"/>
      <c r="Y86" s="1"/>
      <c r="Z86" s="35"/>
      <c r="AA86" s="23"/>
      <c r="AB86" s="60">
        <f t="shared" si="55"/>
        <v>0</v>
      </c>
      <c r="AC86" s="60">
        <f t="shared" si="56"/>
        <v>0</v>
      </c>
      <c r="AD86" s="61" t="e">
        <f t="shared" si="57"/>
        <v>#DIV/0!</v>
      </c>
      <c r="AE86" s="60" t="e">
        <f t="shared" si="58"/>
        <v>#DIV/0!</v>
      </c>
      <c r="AF86" s="1"/>
      <c r="AG86" s="1"/>
      <c r="AH86" s="35"/>
      <c r="AI86" s="23"/>
      <c r="AJ86" s="1"/>
      <c r="AK86" s="1"/>
      <c r="AL86" s="35"/>
      <c r="AM86" s="23"/>
      <c r="AN86" s="32"/>
      <c r="AO86" s="32"/>
      <c r="AP86" s="9"/>
      <c r="AQ86" s="23"/>
      <c r="AR86" s="32"/>
      <c r="AS86" s="32"/>
      <c r="AT86" s="196"/>
      <c r="AU86" s="4"/>
      <c r="AV86" s="32"/>
      <c r="AW86" s="32"/>
      <c r="AX86" s="196"/>
      <c r="AY86" s="4"/>
      <c r="AZ86" s="214"/>
      <c r="BA86" s="214"/>
      <c r="BB86" s="196"/>
      <c r="BC86" s="4"/>
      <c r="BD86" s="132">
        <f t="shared" si="59"/>
        <v>0</v>
      </c>
      <c r="BE86" s="132">
        <f t="shared" si="60"/>
        <v>0</v>
      </c>
      <c r="BF86" s="142" t="e">
        <f t="shared" si="61"/>
        <v>#DIV/0!</v>
      </c>
      <c r="BG86" s="132" t="e">
        <f t="shared" si="62"/>
        <v>#DIV/0!</v>
      </c>
      <c r="BH86" s="106">
        <f t="shared" si="63"/>
        <v>0</v>
      </c>
      <c r="BI86" s="106">
        <f t="shared" si="64"/>
        <v>0</v>
      </c>
      <c r="BJ86" s="98" t="e">
        <f t="shared" si="65"/>
        <v>#DIV/0!</v>
      </c>
      <c r="BK86" s="106" t="e">
        <f t="shared" si="66"/>
        <v>#DIV/0!</v>
      </c>
    </row>
    <row r="87" spans="1:63" x14ac:dyDescent="0.4">
      <c r="A87" s="388" t="s">
        <v>152</v>
      </c>
      <c r="B87" s="126" t="s">
        <v>153</v>
      </c>
      <c r="C87" s="179" t="s">
        <v>154</v>
      </c>
      <c r="D87" s="215">
        <v>0</v>
      </c>
      <c r="E87" s="215">
        <v>0</v>
      </c>
      <c r="F87" s="9" t="e">
        <v>#DIV/0!</v>
      </c>
      <c r="G87" s="4" t="e">
        <v>#DIV/0!</v>
      </c>
      <c r="H87" s="1"/>
      <c r="I87" s="1"/>
      <c r="J87" s="9"/>
      <c r="K87" s="4"/>
      <c r="L87" s="1"/>
      <c r="M87" s="1"/>
      <c r="N87" s="9"/>
      <c r="O87" s="4"/>
      <c r="P87" s="1"/>
      <c r="Q87" s="1"/>
      <c r="R87" s="35"/>
      <c r="S87" s="23"/>
      <c r="T87" s="1"/>
      <c r="U87" s="1"/>
      <c r="V87" s="35"/>
      <c r="W87" s="23"/>
      <c r="X87" s="1"/>
      <c r="Y87" s="1"/>
      <c r="Z87" s="35"/>
      <c r="AA87" s="23"/>
      <c r="AB87" s="60">
        <f t="shared" si="55"/>
        <v>0</v>
      </c>
      <c r="AC87" s="60">
        <f t="shared" si="56"/>
        <v>0</v>
      </c>
      <c r="AD87" s="61" t="e">
        <f t="shared" si="57"/>
        <v>#DIV/0!</v>
      </c>
      <c r="AE87" s="60" t="e">
        <f t="shared" si="58"/>
        <v>#DIV/0!</v>
      </c>
      <c r="AF87" s="1"/>
      <c r="AG87" s="1"/>
      <c r="AH87" s="35"/>
      <c r="AI87" s="23"/>
      <c r="AJ87" s="1"/>
      <c r="AK87" s="1"/>
      <c r="AL87" s="35"/>
      <c r="AM87" s="23"/>
      <c r="AN87" s="32"/>
      <c r="AO87" s="32"/>
      <c r="AP87" s="9"/>
      <c r="AQ87" s="23"/>
      <c r="AR87" s="32"/>
      <c r="AS87" s="32"/>
      <c r="AT87" s="196"/>
      <c r="AU87" s="4"/>
      <c r="AV87" s="32"/>
      <c r="AW87" s="32"/>
      <c r="AX87" s="196"/>
      <c r="AY87" s="4"/>
      <c r="AZ87" s="214"/>
      <c r="BA87" s="214"/>
      <c r="BB87" s="196"/>
      <c r="BC87" s="4"/>
      <c r="BD87" s="132">
        <f t="shared" si="59"/>
        <v>0</v>
      </c>
      <c r="BE87" s="132">
        <f t="shared" si="60"/>
        <v>0</v>
      </c>
      <c r="BF87" s="142" t="e">
        <f t="shared" si="61"/>
        <v>#DIV/0!</v>
      </c>
      <c r="BG87" s="132" t="e">
        <f t="shared" si="62"/>
        <v>#DIV/0!</v>
      </c>
      <c r="BH87" s="106">
        <f t="shared" si="63"/>
        <v>0</v>
      </c>
      <c r="BI87" s="106">
        <f t="shared" si="64"/>
        <v>0</v>
      </c>
      <c r="BJ87" s="98" t="e">
        <f t="shared" si="65"/>
        <v>#DIV/0!</v>
      </c>
      <c r="BK87" s="106" t="e">
        <f t="shared" si="66"/>
        <v>#DIV/0!</v>
      </c>
    </row>
    <row r="88" spans="1:63" x14ac:dyDescent="0.4">
      <c r="A88" s="389"/>
      <c r="B88" s="1" t="s">
        <v>155</v>
      </c>
      <c r="C88" s="179" t="s">
        <v>156</v>
      </c>
      <c r="D88" s="215">
        <v>4</v>
      </c>
      <c r="E88" s="215">
        <v>6</v>
      </c>
      <c r="F88" s="9">
        <v>0.66666666666666663</v>
      </c>
      <c r="G88" s="4" t="s">
        <v>170</v>
      </c>
      <c r="H88" s="1"/>
      <c r="I88" s="1"/>
      <c r="J88" s="9"/>
      <c r="K88" s="4"/>
      <c r="L88" s="1"/>
      <c r="M88" s="1"/>
      <c r="N88" s="9"/>
      <c r="O88" s="4"/>
      <c r="P88" s="1"/>
      <c r="Q88" s="1"/>
      <c r="R88" s="35"/>
      <c r="S88" s="23"/>
      <c r="T88" s="1"/>
      <c r="U88" s="1"/>
      <c r="V88" s="35"/>
      <c r="W88" s="23"/>
      <c r="X88" s="1"/>
      <c r="Y88" s="1"/>
      <c r="Z88" s="35"/>
      <c r="AA88" s="23"/>
      <c r="AB88" s="60">
        <f t="shared" si="55"/>
        <v>4</v>
      </c>
      <c r="AC88" s="60">
        <f t="shared" si="56"/>
        <v>6</v>
      </c>
      <c r="AD88" s="61">
        <f t="shared" si="57"/>
        <v>0.66666666666666663</v>
      </c>
      <c r="AE88" s="60" t="str">
        <f t="shared" si="58"/>
        <v>　</v>
      </c>
      <c r="AF88" s="1"/>
      <c r="AG88" s="1"/>
      <c r="AH88" s="35"/>
      <c r="AI88" s="23"/>
      <c r="AJ88" s="1"/>
      <c r="AK88" s="1"/>
      <c r="AL88" s="35"/>
      <c r="AM88" s="23"/>
      <c r="AN88" s="32"/>
      <c r="AO88" s="32"/>
      <c r="AP88" s="9"/>
      <c r="AQ88" s="23"/>
      <c r="AR88" s="32"/>
      <c r="AS88" s="32"/>
      <c r="AT88" s="196"/>
      <c r="AU88" s="4"/>
      <c r="AV88" s="32"/>
      <c r="AW88" s="32"/>
      <c r="AX88" s="196"/>
      <c r="AY88" s="4"/>
      <c r="AZ88" s="214"/>
      <c r="BA88" s="214"/>
      <c r="BB88" s="196"/>
      <c r="BC88" s="4"/>
      <c r="BD88" s="132">
        <f t="shared" si="59"/>
        <v>0</v>
      </c>
      <c r="BE88" s="132">
        <f t="shared" si="60"/>
        <v>0</v>
      </c>
      <c r="BF88" s="142" t="e">
        <f t="shared" si="61"/>
        <v>#DIV/0!</v>
      </c>
      <c r="BG88" s="132" t="e">
        <f t="shared" si="62"/>
        <v>#DIV/0!</v>
      </c>
      <c r="BH88" s="106">
        <f t="shared" si="63"/>
        <v>4</v>
      </c>
      <c r="BI88" s="106">
        <f t="shared" si="64"/>
        <v>6</v>
      </c>
      <c r="BJ88" s="98">
        <f t="shared" si="65"/>
        <v>0.66666666666666663</v>
      </c>
      <c r="BK88" s="106" t="str">
        <f t="shared" si="66"/>
        <v>　</v>
      </c>
    </row>
    <row r="89" spans="1:63" x14ac:dyDescent="0.4">
      <c r="A89" s="389"/>
      <c r="B89" s="1" t="s">
        <v>157</v>
      </c>
      <c r="C89" s="1" t="s">
        <v>142</v>
      </c>
      <c r="D89" s="1">
        <v>38</v>
      </c>
      <c r="E89" s="1">
        <v>49</v>
      </c>
      <c r="F89" s="9">
        <v>0.77551020408163263</v>
      </c>
      <c r="G89" s="4" t="s">
        <v>170</v>
      </c>
      <c r="H89" s="1"/>
      <c r="I89" s="1"/>
      <c r="J89" s="9"/>
      <c r="K89" s="4"/>
      <c r="L89" s="1"/>
      <c r="M89" s="1"/>
      <c r="N89" s="9"/>
      <c r="O89" s="4"/>
      <c r="P89" s="1"/>
      <c r="Q89" s="1"/>
      <c r="R89" s="35"/>
      <c r="S89" s="23"/>
      <c r="T89" s="1"/>
      <c r="U89" s="1"/>
      <c r="V89" s="35"/>
      <c r="W89" s="23"/>
      <c r="X89" s="1"/>
      <c r="Y89" s="1"/>
      <c r="Z89" s="35"/>
      <c r="AA89" s="23"/>
      <c r="AB89" s="60"/>
      <c r="AC89" s="60"/>
      <c r="AD89" s="61"/>
      <c r="AE89" s="60"/>
      <c r="AF89" s="1"/>
      <c r="AG89" s="1"/>
      <c r="AH89" s="35"/>
      <c r="AI89" s="23"/>
      <c r="AJ89" s="1"/>
      <c r="AK89" s="1"/>
      <c r="AL89" s="35"/>
      <c r="AM89" s="23"/>
      <c r="AN89" s="32"/>
      <c r="AO89" s="32"/>
      <c r="AP89" s="9"/>
      <c r="AQ89" s="23"/>
      <c r="AR89" s="32"/>
      <c r="AS89" s="32"/>
      <c r="AT89" s="196"/>
      <c r="AU89" s="4"/>
      <c r="AV89" s="32"/>
      <c r="AW89" s="32"/>
      <c r="AX89" s="196"/>
      <c r="AY89" s="4"/>
      <c r="AZ89" s="214"/>
      <c r="BA89" s="214"/>
      <c r="BB89" s="196"/>
      <c r="BC89" s="4"/>
      <c r="BD89" s="132">
        <f t="shared" ref="BD89" si="75">AF89+AJ89+AN89+AR89+AZ89</f>
        <v>0</v>
      </c>
      <c r="BE89" s="132">
        <f t="shared" ref="BE89" si="76">AG89+AK89+AO89+AS89+AW89+BA89</f>
        <v>0</v>
      </c>
      <c r="BF89" s="142" t="e">
        <f t="shared" ref="BF89" si="77">BD89/BE89</f>
        <v>#DIV/0!</v>
      </c>
      <c r="BG89" s="132" t="e">
        <f t="shared" ref="BG89" si="78">IF(BF89&gt;=0.85,"達成！","　")</f>
        <v>#DIV/0!</v>
      </c>
      <c r="BH89" s="106">
        <f>AB89+BD89</f>
        <v>0</v>
      </c>
      <c r="BI89" s="106">
        <f t="shared" ref="BI89" si="79">AC89+BE89</f>
        <v>0</v>
      </c>
      <c r="BJ89" s="98" t="e">
        <f t="shared" ref="BJ89" si="80">BH89/BI89</f>
        <v>#DIV/0!</v>
      </c>
      <c r="BK89" s="106" t="e">
        <f t="shared" ref="BK89" si="81">IF(BJ89&gt;=0.85,"達成！","　")</f>
        <v>#DIV/0!</v>
      </c>
    </row>
    <row r="90" spans="1:63" x14ac:dyDescent="0.4">
      <c r="A90" s="389"/>
      <c r="B90" s="2" t="s">
        <v>158</v>
      </c>
      <c r="C90" s="1" t="s">
        <v>159</v>
      </c>
      <c r="D90" s="215">
        <v>0</v>
      </c>
      <c r="E90" s="215">
        <v>0</v>
      </c>
      <c r="F90" s="8" t="e">
        <v>#DIV/0!</v>
      </c>
      <c r="G90" s="1" t="e">
        <v>#DIV/0!</v>
      </c>
      <c r="H90" s="1"/>
      <c r="I90" s="1"/>
      <c r="J90" s="8"/>
      <c r="K90" s="1"/>
      <c r="L90" s="1"/>
      <c r="M90" s="1"/>
      <c r="N90" s="8"/>
      <c r="O90" s="1"/>
      <c r="P90" s="1"/>
      <c r="Q90" s="1"/>
      <c r="R90" s="176"/>
      <c r="S90" s="216"/>
      <c r="T90" s="1"/>
      <c r="U90" s="1"/>
      <c r="V90" s="176"/>
      <c r="W90" s="216"/>
      <c r="X90" s="1"/>
      <c r="Y90" s="1"/>
      <c r="Z90" s="176"/>
      <c r="AA90" s="216"/>
      <c r="AB90" s="216"/>
      <c r="AC90" s="216"/>
      <c r="AD90" s="176"/>
      <c r="AE90" s="216"/>
      <c r="AF90" s="1"/>
      <c r="AG90" s="1"/>
      <c r="AH90" s="176"/>
      <c r="AI90" s="216"/>
      <c r="AJ90" s="1"/>
      <c r="AK90" s="1"/>
      <c r="AL90" s="176"/>
      <c r="AM90" s="216"/>
      <c r="AN90" s="32"/>
      <c r="AO90" s="32"/>
      <c r="AP90" s="1"/>
      <c r="AQ90" s="1"/>
      <c r="AR90" s="32"/>
      <c r="AS90" s="32"/>
      <c r="AT90" s="1"/>
      <c r="AU90" s="1"/>
      <c r="AV90" s="32"/>
      <c r="AW90" s="32"/>
      <c r="AX90" s="1"/>
      <c r="AY90" s="1"/>
      <c r="AZ90" s="32"/>
      <c r="BA90" s="32"/>
      <c r="BB90" s="208"/>
      <c r="BC90" s="1"/>
      <c r="BD90" s="1"/>
      <c r="BE90" s="1"/>
      <c r="BF90" s="8"/>
      <c r="BG90" s="1"/>
      <c r="BH90" s="1"/>
      <c r="BI90" s="1"/>
      <c r="BJ90" s="1"/>
      <c r="BK90" s="1"/>
    </row>
    <row r="91" spans="1:63" x14ac:dyDescent="0.4">
      <c r="A91" s="389"/>
      <c r="B91" s="177" t="s">
        <v>160</v>
      </c>
      <c r="C91" s="1" t="s">
        <v>161</v>
      </c>
      <c r="D91" s="1">
        <v>2</v>
      </c>
      <c r="E91" s="1">
        <v>10</v>
      </c>
      <c r="F91" s="8">
        <v>0.2</v>
      </c>
      <c r="G91" s="1" t="s">
        <v>239</v>
      </c>
      <c r="H91" s="1"/>
      <c r="I91" s="1"/>
      <c r="J91" s="8"/>
      <c r="K91" s="1"/>
      <c r="L91" s="1"/>
      <c r="M91" s="1"/>
      <c r="N91" s="8"/>
      <c r="O91" s="1"/>
      <c r="P91" s="1"/>
      <c r="Q91" s="1"/>
      <c r="R91" s="176"/>
      <c r="S91" s="216"/>
      <c r="T91" s="1"/>
      <c r="U91" s="1"/>
      <c r="V91" s="176"/>
      <c r="W91" s="216"/>
      <c r="X91" s="1"/>
      <c r="Y91" s="1"/>
      <c r="Z91" s="176"/>
      <c r="AA91" s="216"/>
      <c r="AB91" s="216"/>
      <c r="AC91" s="216"/>
      <c r="AD91" s="176"/>
      <c r="AE91" s="216"/>
      <c r="AF91" s="1"/>
      <c r="AG91" s="1"/>
      <c r="AH91" s="176"/>
      <c r="AI91" s="216"/>
      <c r="AJ91" s="1"/>
      <c r="AK91" s="1"/>
      <c r="AL91" s="176"/>
      <c r="AM91" s="216"/>
      <c r="AN91" s="32"/>
      <c r="AO91" s="32"/>
      <c r="AP91" s="1"/>
      <c r="AQ91" s="1"/>
      <c r="AR91" s="32"/>
      <c r="AS91" s="32"/>
      <c r="AT91" s="1"/>
      <c r="AU91" s="1"/>
      <c r="AV91" s="32"/>
      <c r="AW91" s="32"/>
      <c r="AX91" s="1"/>
      <c r="AY91" s="1"/>
      <c r="AZ91" s="32"/>
      <c r="BA91" s="32"/>
      <c r="BB91" s="208"/>
      <c r="BC91" s="1"/>
      <c r="BD91" s="1"/>
      <c r="BE91" s="1"/>
      <c r="BF91" s="8"/>
      <c r="BG91" s="1"/>
      <c r="BH91" s="1"/>
      <c r="BI91" s="1"/>
      <c r="BJ91" s="1"/>
      <c r="BK91" s="1"/>
    </row>
    <row r="92" spans="1:63" x14ac:dyDescent="0.4">
      <c r="A92" s="390"/>
      <c r="B92" s="1" t="s">
        <v>162</v>
      </c>
      <c r="C92" s="1" t="s">
        <v>163</v>
      </c>
      <c r="D92" s="215">
        <v>0</v>
      </c>
      <c r="E92" s="215">
        <v>0</v>
      </c>
      <c r="F92" s="8" t="e">
        <v>#DIV/0!</v>
      </c>
      <c r="G92" s="1" t="e">
        <v>#DIV/0!</v>
      </c>
      <c r="H92" s="1"/>
      <c r="I92" s="1"/>
      <c r="J92" s="8"/>
      <c r="K92" s="1"/>
      <c r="L92" s="1"/>
      <c r="M92" s="1"/>
      <c r="N92" s="8"/>
      <c r="O92" s="1"/>
      <c r="P92" s="1"/>
      <c r="Q92" s="1"/>
      <c r="R92" s="176"/>
      <c r="S92" s="216"/>
      <c r="T92" s="1"/>
      <c r="U92" s="1"/>
      <c r="V92" s="176"/>
      <c r="W92" s="216"/>
      <c r="X92" s="1"/>
      <c r="Y92" s="1"/>
      <c r="Z92" s="176"/>
      <c r="AA92" s="216"/>
      <c r="AB92" s="216"/>
      <c r="AC92" s="216"/>
      <c r="AD92" s="176"/>
      <c r="AE92" s="216"/>
      <c r="AF92" s="1"/>
      <c r="AG92" s="1"/>
      <c r="AH92" s="176"/>
      <c r="AI92" s="216"/>
      <c r="AJ92" s="1"/>
      <c r="AK92" s="1"/>
      <c r="AL92" s="176"/>
      <c r="AM92" s="216"/>
      <c r="AN92" s="32"/>
      <c r="AO92" s="32"/>
      <c r="AP92" s="1"/>
      <c r="AQ92" s="1"/>
      <c r="AR92" s="32"/>
      <c r="AS92" s="32"/>
      <c r="AT92" s="1"/>
      <c r="AU92" s="1"/>
      <c r="AV92" s="32"/>
      <c r="AW92" s="32"/>
      <c r="AX92" s="1"/>
      <c r="AY92" s="1"/>
      <c r="AZ92" s="32"/>
      <c r="BA92" s="32"/>
      <c r="BB92" s="208"/>
      <c r="BC92" s="1"/>
      <c r="BD92" s="1"/>
      <c r="BE92" s="1"/>
      <c r="BF92" s="8"/>
      <c r="BG92" s="1"/>
      <c r="BH92" s="1"/>
      <c r="BI92" s="1"/>
      <c r="BJ92" s="1"/>
      <c r="BK92" s="1"/>
    </row>
  </sheetData>
  <mergeCells count="41">
    <mergeCell ref="A17:A20"/>
    <mergeCell ref="A75:A78"/>
    <mergeCell ref="A8:C8"/>
    <mergeCell ref="A9:C9"/>
    <mergeCell ref="A10:C10"/>
    <mergeCell ref="A16:C16"/>
    <mergeCell ref="A72:A74"/>
    <mergeCell ref="BH1:BK1"/>
    <mergeCell ref="A3:C3"/>
    <mergeCell ref="AR1:AU1"/>
    <mergeCell ref="AV1:AY1"/>
    <mergeCell ref="AZ1:BC1"/>
    <mergeCell ref="AJ1:AM1"/>
    <mergeCell ref="AN1:AQ1"/>
    <mergeCell ref="AB1:AE1"/>
    <mergeCell ref="A1:C2"/>
    <mergeCell ref="AF1:AI1"/>
    <mergeCell ref="D1:G1"/>
    <mergeCell ref="H1:K1"/>
    <mergeCell ref="L1:O1"/>
    <mergeCell ref="P1:S1"/>
    <mergeCell ref="T1:W1"/>
    <mergeCell ref="X1:AA1"/>
    <mergeCell ref="BD1:BG1"/>
    <mergeCell ref="A15:C15"/>
    <mergeCell ref="A5:C5"/>
    <mergeCell ref="A4:C4"/>
    <mergeCell ref="A6:C6"/>
    <mergeCell ref="A11:C11"/>
    <mergeCell ref="A12:C12"/>
    <mergeCell ref="A13:C13"/>
    <mergeCell ref="A14:C14"/>
    <mergeCell ref="A7:C7"/>
    <mergeCell ref="A79:A86"/>
    <mergeCell ref="A87:A92"/>
    <mergeCell ref="A44:A71"/>
    <mergeCell ref="A21:A23"/>
    <mergeCell ref="A24:A25"/>
    <mergeCell ref="A26:A31"/>
    <mergeCell ref="A32:A38"/>
    <mergeCell ref="A39:A4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D3DC-3729-4410-9675-03D5B5892033}">
  <sheetPr>
    <tabColor theme="4"/>
  </sheetPr>
  <dimension ref="A1:BK95"/>
  <sheetViews>
    <sheetView workbookViewId="0">
      <pane xSplit="4" ySplit="2" topLeftCell="E3" activePane="bottomRight" state="frozen"/>
      <selection activeCell="E22" sqref="E22"/>
      <selection pane="topRight" activeCell="E22" sqref="E22"/>
      <selection pane="bottomLeft" activeCell="E22" sqref="E22"/>
      <selection pane="bottomRight" activeCell="D18" sqref="D18:E92"/>
    </sheetView>
  </sheetViews>
  <sheetFormatPr defaultRowHeight="18.75" x14ac:dyDescent="0.4"/>
  <cols>
    <col min="1" max="1" width="11" bestFit="1" customWidth="1"/>
    <col min="2" max="2" width="13" bestFit="1" customWidth="1"/>
    <col min="3" max="3" width="42.125" bestFit="1" customWidth="1"/>
    <col min="4" max="5" width="5.25" customWidth="1"/>
    <col min="6" max="6" width="9" style="36" customWidth="1"/>
    <col min="7" max="7" width="9" customWidth="1"/>
    <col min="8" max="9" width="5.25" customWidth="1"/>
    <col min="10" max="10" width="9" style="34" customWidth="1"/>
    <col min="11" max="11" width="9" style="3" customWidth="1"/>
    <col min="12" max="13" width="5.25" customWidth="1"/>
    <col min="14" max="14" width="9" style="34" customWidth="1"/>
    <col min="15" max="15" width="9" style="3" customWidth="1"/>
    <col min="16" max="17" width="5.25" customWidth="1"/>
    <col min="18" max="18" width="9" style="34" customWidth="1"/>
    <col min="19" max="19" width="9" style="3" customWidth="1"/>
    <col min="20" max="21" width="5.25" customWidth="1"/>
    <col min="22" max="22" width="9" style="34" customWidth="1"/>
    <col min="23" max="23" width="9" style="3" customWidth="1"/>
    <col min="24" max="25" width="5.25" customWidth="1"/>
    <col min="26" max="26" width="9" style="34" customWidth="1"/>
    <col min="27" max="29" width="9" style="3" customWidth="1"/>
    <col min="30" max="30" width="9" style="34" customWidth="1"/>
    <col min="31" max="31" width="9" style="3" customWidth="1"/>
    <col min="32" max="33" width="5.25" customWidth="1"/>
    <col min="34" max="34" width="9" style="21" customWidth="1"/>
    <col min="35" max="35" width="9" style="3" customWidth="1"/>
    <col min="36" max="37" width="5.25" customWidth="1"/>
    <col min="38" max="38" width="9" style="21" customWidth="1"/>
    <col min="39" max="39" width="9" style="3" customWidth="1"/>
    <col min="40" max="40" width="10.625" customWidth="1"/>
    <col min="41" max="41" width="10.75" customWidth="1"/>
    <col min="42" max="46" width="9" customWidth="1"/>
    <col min="47" max="47" width="5.5" customWidth="1"/>
    <col min="48" max="48" width="8.75" customWidth="1"/>
    <col min="49" max="49" width="14.875" customWidth="1"/>
    <col min="50" max="50" width="10.375" customWidth="1"/>
    <col min="51" max="51" width="14.625" customWidth="1"/>
    <col min="52" max="53" width="8.625" customWidth="1"/>
    <col min="54" max="54" width="8.625" style="209" customWidth="1"/>
    <col min="55" max="55" width="8.625" customWidth="1"/>
    <col min="56" max="57" width="5.25" bestFit="1" customWidth="1"/>
    <col min="58" max="58" width="9" style="34"/>
    <col min="59" max="59" width="9" style="3"/>
  </cols>
  <sheetData>
    <row r="1" spans="1:63" x14ac:dyDescent="0.4">
      <c r="A1" s="397" t="s">
        <v>240</v>
      </c>
      <c r="B1" s="398"/>
      <c r="C1" s="399"/>
      <c r="D1" s="346" t="s">
        <v>1</v>
      </c>
      <c r="E1" s="346"/>
      <c r="F1" s="346"/>
      <c r="G1" s="346"/>
      <c r="H1" s="346" t="s">
        <v>2</v>
      </c>
      <c r="I1" s="346"/>
      <c r="J1" s="346"/>
      <c r="K1" s="346"/>
      <c r="L1" s="346" t="s">
        <v>3</v>
      </c>
      <c r="M1" s="346"/>
      <c r="N1" s="346"/>
      <c r="O1" s="346"/>
      <c r="P1" s="346" t="s">
        <v>4</v>
      </c>
      <c r="Q1" s="346"/>
      <c r="R1" s="346"/>
      <c r="S1" s="346"/>
      <c r="T1" s="346" t="s">
        <v>5</v>
      </c>
      <c r="U1" s="346"/>
      <c r="V1" s="346"/>
      <c r="W1" s="346"/>
      <c r="X1" s="346" t="s">
        <v>6</v>
      </c>
      <c r="Y1" s="346"/>
      <c r="Z1" s="346"/>
      <c r="AA1" s="346"/>
      <c r="AB1" s="349" t="s">
        <v>7</v>
      </c>
      <c r="AC1" s="350"/>
      <c r="AD1" s="350"/>
      <c r="AE1" s="351"/>
      <c r="AF1" s="346" t="s">
        <v>8</v>
      </c>
      <c r="AG1" s="346"/>
      <c r="AH1" s="346"/>
      <c r="AI1" s="346"/>
      <c r="AJ1" s="346" t="s">
        <v>9</v>
      </c>
      <c r="AK1" s="346"/>
      <c r="AL1" s="346"/>
      <c r="AM1" s="353"/>
      <c r="AN1" s="354" t="s">
        <v>10</v>
      </c>
      <c r="AO1" s="355"/>
      <c r="AP1" s="355"/>
      <c r="AQ1" s="356"/>
      <c r="AR1" s="348" t="s">
        <v>11</v>
      </c>
      <c r="AS1" s="346"/>
      <c r="AT1" s="346"/>
      <c r="AU1" s="346"/>
      <c r="AV1" s="346" t="s">
        <v>12</v>
      </c>
      <c r="AW1" s="346"/>
      <c r="AX1" s="346"/>
      <c r="AY1" s="346"/>
      <c r="AZ1" s="346" t="s">
        <v>13</v>
      </c>
      <c r="BA1" s="346"/>
      <c r="BB1" s="346"/>
      <c r="BC1" s="346"/>
      <c r="BD1" s="349" t="s">
        <v>14</v>
      </c>
      <c r="BE1" s="350"/>
      <c r="BF1" s="350"/>
      <c r="BG1" s="350"/>
      <c r="BH1" s="403" t="s">
        <v>15</v>
      </c>
      <c r="BI1" s="404"/>
      <c r="BJ1" s="404"/>
      <c r="BK1" s="405"/>
    </row>
    <row r="2" spans="1:63" ht="38.25" thickBot="1" x14ac:dyDescent="0.45">
      <c r="A2" s="400"/>
      <c r="B2" s="401"/>
      <c r="C2" s="402"/>
      <c r="D2" s="29" t="s">
        <v>165</v>
      </c>
      <c r="E2" s="29" t="s">
        <v>166</v>
      </c>
      <c r="F2" s="135" t="s">
        <v>167</v>
      </c>
      <c r="G2" s="136" t="s">
        <v>168</v>
      </c>
      <c r="H2" s="29" t="s">
        <v>165</v>
      </c>
      <c r="I2" s="29" t="s">
        <v>166</v>
      </c>
      <c r="J2" s="135" t="s">
        <v>167</v>
      </c>
      <c r="K2" s="136" t="s">
        <v>168</v>
      </c>
      <c r="L2" s="29" t="s">
        <v>165</v>
      </c>
      <c r="M2" s="29" t="s">
        <v>166</v>
      </c>
      <c r="N2" s="135" t="s">
        <v>167</v>
      </c>
      <c r="O2" s="136" t="s">
        <v>168</v>
      </c>
      <c r="P2" s="29" t="s">
        <v>165</v>
      </c>
      <c r="Q2" s="29" t="s">
        <v>166</v>
      </c>
      <c r="R2" s="135" t="s">
        <v>167</v>
      </c>
      <c r="S2" s="136" t="s">
        <v>168</v>
      </c>
      <c r="T2" s="29" t="s">
        <v>165</v>
      </c>
      <c r="U2" s="29" t="s">
        <v>166</v>
      </c>
      <c r="V2" s="135" t="s">
        <v>167</v>
      </c>
      <c r="W2" s="136" t="s">
        <v>168</v>
      </c>
      <c r="X2" s="29" t="s">
        <v>165</v>
      </c>
      <c r="Y2" s="29" t="s">
        <v>166</v>
      </c>
      <c r="Z2" s="135" t="s">
        <v>167</v>
      </c>
      <c r="AA2" s="136" t="s">
        <v>168</v>
      </c>
      <c r="AB2" s="129" t="s">
        <v>165</v>
      </c>
      <c r="AC2" s="129" t="s">
        <v>166</v>
      </c>
      <c r="AD2" s="130" t="s">
        <v>167</v>
      </c>
      <c r="AE2" s="121" t="s">
        <v>168</v>
      </c>
      <c r="AF2" s="29" t="s">
        <v>165</v>
      </c>
      <c r="AG2" s="29" t="s">
        <v>166</v>
      </c>
      <c r="AH2" s="137" t="s">
        <v>167</v>
      </c>
      <c r="AI2" s="136" t="s">
        <v>168</v>
      </c>
      <c r="AJ2" s="29" t="s">
        <v>165</v>
      </c>
      <c r="AK2" s="29" t="s">
        <v>166</v>
      </c>
      <c r="AL2" s="137" t="s">
        <v>167</v>
      </c>
      <c r="AM2" s="138" t="s">
        <v>168</v>
      </c>
      <c r="AN2" s="139" t="s">
        <v>165</v>
      </c>
      <c r="AO2" s="29" t="s">
        <v>166</v>
      </c>
      <c r="AP2" s="29" t="s">
        <v>167</v>
      </c>
      <c r="AQ2" s="140" t="s">
        <v>168</v>
      </c>
      <c r="AR2" s="28" t="s">
        <v>165</v>
      </c>
      <c r="AS2" s="29" t="s">
        <v>166</v>
      </c>
      <c r="AT2" s="29" t="s">
        <v>167</v>
      </c>
      <c r="AU2" s="136" t="s">
        <v>168</v>
      </c>
      <c r="AV2" s="29" t="s">
        <v>165</v>
      </c>
      <c r="AW2" s="29" t="s">
        <v>166</v>
      </c>
      <c r="AX2" s="29" t="s">
        <v>167</v>
      </c>
      <c r="AY2" s="136" t="s">
        <v>168</v>
      </c>
      <c r="AZ2" s="29" t="s">
        <v>165</v>
      </c>
      <c r="BA2" s="29" t="s">
        <v>166</v>
      </c>
      <c r="BB2" s="211" t="s">
        <v>167</v>
      </c>
      <c r="BC2" s="136" t="s">
        <v>168</v>
      </c>
      <c r="BD2" s="129" t="s">
        <v>165</v>
      </c>
      <c r="BE2" s="129" t="s">
        <v>166</v>
      </c>
      <c r="BF2" s="130" t="s">
        <v>167</v>
      </c>
      <c r="BG2" s="168" t="s">
        <v>168</v>
      </c>
      <c r="BH2" s="172" t="s">
        <v>16</v>
      </c>
      <c r="BI2" s="92" t="s">
        <v>17</v>
      </c>
      <c r="BJ2" s="93" t="s">
        <v>18</v>
      </c>
      <c r="BK2" s="173" t="s">
        <v>19</v>
      </c>
    </row>
    <row r="3" spans="1:63" s="111" customFormat="1" ht="18.75" customHeight="1" x14ac:dyDescent="0.4">
      <c r="A3" s="360" t="s">
        <v>20</v>
      </c>
      <c r="B3" s="361"/>
      <c r="C3" s="362"/>
      <c r="D3" s="238">
        <v>33</v>
      </c>
      <c r="E3" s="238">
        <v>161</v>
      </c>
      <c r="F3" s="85">
        <v>0.20496894409937888</v>
      </c>
      <c r="G3" s="82" t="s">
        <v>239</v>
      </c>
      <c r="H3" s="238"/>
      <c r="I3" s="238"/>
      <c r="J3" s="85"/>
      <c r="K3" s="82"/>
      <c r="L3" s="238"/>
      <c r="M3" s="238"/>
      <c r="N3" s="85"/>
      <c r="O3" s="82"/>
      <c r="P3" s="238"/>
      <c r="Q3" s="238"/>
      <c r="R3" s="85"/>
      <c r="S3" s="82"/>
      <c r="T3" s="238"/>
      <c r="U3" s="238"/>
      <c r="V3" s="85"/>
      <c r="W3" s="82"/>
      <c r="X3" s="238"/>
      <c r="Y3" s="238"/>
      <c r="Z3" s="85"/>
      <c r="AA3" s="82"/>
      <c r="AB3" s="58">
        <f>D3+H3+L3+P3+T3+X3</f>
        <v>33</v>
      </c>
      <c r="AC3" s="58">
        <f>E3+I3+M3+Q3+U3+Y3</f>
        <v>161</v>
      </c>
      <c r="AD3" s="59">
        <f>AB3/AC3</f>
        <v>0.20496894409937888</v>
      </c>
      <c r="AE3" s="58" t="str">
        <f>IF(AD3&gt;=0.5,"達成！","　")</f>
        <v>　</v>
      </c>
      <c r="AF3" s="238"/>
      <c r="AG3" s="238"/>
      <c r="AH3" s="81"/>
      <c r="AI3" s="82"/>
      <c r="AJ3" s="238"/>
      <c r="AK3" s="238"/>
      <c r="AL3" s="81"/>
      <c r="AM3" s="82"/>
      <c r="AN3" s="238"/>
      <c r="AO3" s="238"/>
      <c r="AP3" s="87"/>
      <c r="AQ3" s="82"/>
      <c r="AR3" s="120"/>
      <c r="AS3" s="120"/>
      <c r="AT3" s="195"/>
      <c r="AU3" s="147"/>
      <c r="AV3" s="120"/>
      <c r="AW3" s="120"/>
      <c r="AX3" s="195"/>
      <c r="AY3" s="147"/>
      <c r="AZ3" s="120"/>
      <c r="BA3" s="120"/>
      <c r="BB3" s="195"/>
      <c r="BC3" s="147"/>
      <c r="BD3" s="131">
        <f>AF3+AJ3+AN3+AR3+AV3+AZ3</f>
        <v>0</v>
      </c>
      <c r="BE3" s="131">
        <f>AG3+AK3+AO3+AS3+AW3+BA3</f>
        <v>0</v>
      </c>
      <c r="BF3" s="199" t="e">
        <f>BD3/BE3</f>
        <v>#DIV/0!</v>
      </c>
      <c r="BG3" s="156" t="e">
        <f>IF(BF3&gt;=0.5,"達成！","　")</f>
        <v>#DIV/0!</v>
      </c>
      <c r="BH3" s="161">
        <f>AB3+BD3</f>
        <v>33</v>
      </c>
      <c r="BI3" s="106">
        <f>AC3+BE3</f>
        <v>161</v>
      </c>
      <c r="BJ3" s="203">
        <f>BH3/BI3</f>
        <v>0.20496894409937888</v>
      </c>
      <c r="BK3" s="163" t="str">
        <f>IF(BJ3&gt;=0.5,"達成！","　")</f>
        <v>　</v>
      </c>
    </row>
    <row r="4" spans="1:63" s="111" customFormat="1" x14ac:dyDescent="0.4">
      <c r="A4" s="363" t="s">
        <v>181</v>
      </c>
      <c r="B4" s="364"/>
      <c r="C4" s="365"/>
      <c r="D4" s="11">
        <v>14</v>
      </c>
      <c r="E4" s="11">
        <v>62</v>
      </c>
      <c r="F4" s="9">
        <v>0.22580645161290322</v>
      </c>
      <c r="G4" s="4" t="s">
        <v>239</v>
      </c>
      <c r="H4" s="11"/>
      <c r="I4" s="11"/>
      <c r="J4" s="35"/>
      <c r="K4" s="23"/>
      <c r="L4" s="11"/>
      <c r="M4" s="11"/>
      <c r="N4" s="35"/>
      <c r="O4" s="23"/>
      <c r="P4" s="11"/>
      <c r="Q4" s="11"/>
      <c r="R4" s="35"/>
      <c r="S4" s="23"/>
      <c r="T4" s="11"/>
      <c r="U4" s="11"/>
      <c r="V4" s="35"/>
      <c r="W4" s="23"/>
      <c r="X4" s="11"/>
      <c r="Y4" s="11"/>
      <c r="Z4" s="35"/>
      <c r="AA4" s="23"/>
      <c r="AB4" s="60">
        <f>D4+H4+L4+P4+T4+X4</f>
        <v>14</v>
      </c>
      <c r="AC4" s="60">
        <f t="shared" ref="AC4:AC72" si="0">E4+I4+M4+Q4+U4+Y4</f>
        <v>62</v>
      </c>
      <c r="AD4" s="61">
        <f t="shared" ref="AD4:AD72" si="1">AB4/AC4</f>
        <v>0.22580645161290322</v>
      </c>
      <c r="AE4" s="60" t="str">
        <f t="shared" ref="AE4:AE72" si="2">IF(AD4&gt;=0.5,"達成！","　")</f>
        <v>　</v>
      </c>
      <c r="AF4" s="11"/>
      <c r="AG4" s="11"/>
      <c r="AH4" s="17"/>
      <c r="AI4" s="23"/>
      <c r="AJ4" s="11"/>
      <c r="AK4" s="11"/>
      <c r="AL4" s="17"/>
      <c r="AM4" s="23"/>
      <c r="AN4" s="11"/>
      <c r="AO4" s="11"/>
      <c r="AP4" s="9"/>
      <c r="AQ4" s="23"/>
      <c r="AR4" s="11"/>
      <c r="AS4" s="11"/>
      <c r="AT4" s="196"/>
      <c r="AU4" s="4"/>
      <c r="AV4" s="11"/>
      <c r="AW4" s="11"/>
      <c r="AX4" s="196"/>
      <c r="AY4" s="4"/>
      <c r="AZ4" s="11"/>
      <c r="BA4" s="11"/>
      <c r="BB4" s="196"/>
      <c r="BC4" s="4"/>
      <c r="BD4" s="132">
        <f t="shared" ref="BD4:BE72" si="3">AF4+AJ4+AN4+AR4+AV4+AZ4</f>
        <v>0</v>
      </c>
      <c r="BE4" s="132">
        <f t="shared" si="3"/>
        <v>0</v>
      </c>
      <c r="BF4" s="200" t="e">
        <f t="shared" ref="BF4:BF72" si="4">BD4/BE4</f>
        <v>#DIV/0!</v>
      </c>
      <c r="BG4" s="237" t="e">
        <f t="shared" ref="BG4:BG72" si="5">IF(BF4&gt;=0.5,"達成！","　")</f>
        <v>#DIV/0!</v>
      </c>
      <c r="BH4" s="161">
        <f t="shared" ref="BH4:BI72" si="6">AB4+BD4</f>
        <v>14</v>
      </c>
      <c r="BI4" s="106">
        <f t="shared" si="6"/>
        <v>62</v>
      </c>
      <c r="BJ4" s="203">
        <f t="shared" ref="BJ4:BJ72" si="7">BH4/BI4</f>
        <v>0.22580645161290322</v>
      </c>
      <c r="BK4" s="163" t="str">
        <f t="shared" ref="BK4:BK72" si="8">IF(BJ4&gt;=0.5,"達成！","　")</f>
        <v>　</v>
      </c>
    </row>
    <row r="5" spans="1:63" s="111" customFormat="1" x14ac:dyDescent="0.4">
      <c r="A5" s="357" t="s">
        <v>182</v>
      </c>
      <c r="B5" s="358"/>
      <c r="C5" s="359"/>
      <c r="D5" s="11">
        <v>6</v>
      </c>
      <c r="E5" s="11">
        <v>53</v>
      </c>
      <c r="F5" s="9">
        <v>0.11320754716981132</v>
      </c>
      <c r="G5" s="4" t="s">
        <v>239</v>
      </c>
      <c r="H5" s="11"/>
      <c r="I5" s="11"/>
      <c r="J5" s="35"/>
      <c r="K5" s="23"/>
      <c r="L5" s="11"/>
      <c r="M5" s="11"/>
      <c r="N5" s="35"/>
      <c r="O5" s="23"/>
      <c r="P5" s="11"/>
      <c r="Q5" s="11"/>
      <c r="R5" s="35"/>
      <c r="S5" s="23"/>
      <c r="T5" s="11"/>
      <c r="U5" s="11"/>
      <c r="V5" s="35"/>
      <c r="W5" s="23"/>
      <c r="X5" s="11"/>
      <c r="Y5" s="11"/>
      <c r="Z5" s="35"/>
      <c r="AA5" s="23"/>
      <c r="AB5" s="60">
        <f t="shared" ref="AB5:AB72" si="9">D5+H5+L5+P5+T5+X5</f>
        <v>6</v>
      </c>
      <c r="AC5" s="60">
        <f t="shared" si="0"/>
        <v>53</v>
      </c>
      <c r="AD5" s="61">
        <f t="shared" si="1"/>
        <v>0.11320754716981132</v>
      </c>
      <c r="AE5" s="60" t="str">
        <f t="shared" si="2"/>
        <v>　</v>
      </c>
      <c r="AF5" s="11"/>
      <c r="AG5" s="11"/>
      <c r="AH5" s="17"/>
      <c r="AI5" s="23"/>
      <c r="AJ5" s="11"/>
      <c r="AK5" s="11"/>
      <c r="AL5" s="17"/>
      <c r="AM5" s="23"/>
      <c r="AN5" s="11"/>
      <c r="AO5" s="11"/>
      <c r="AP5" s="9"/>
      <c r="AQ5" s="23"/>
      <c r="AR5" s="11"/>
      <c r="AS5" s="11"/>
      <c r="AT5" s="196"/>
      <c r="AU5" s="4"/>
      <c r="AV5" s="11"/>
      <c r="AW5" s="11"/>
      <c r="AX5" s="196"/>
      <c r="AY5" s="4"/>
      <c r="AZ5" s="11"/>
      <c r="BA5" s="11"/>
      <c r="BB5" s="196"/>
      <c r="BC5" s="4"/>
      <c r="BD5" s="132">
        <f t="shared" si="3"/>
        <v>0</v>
      </c>
      <c r="BE5" s="132">
        <f t="shared" si="3"/>
        <v>0</v>
      </c>
      <c r="BF5" s="200" t="e">
        <f t="shared" si="4"/>
        <v>#DIV/0!</v>
      </c>
      <c r="BG5" s="237" t="e">
        <f t="shared" si="5"/>
        <v>#DIV/0!</v>
      </c>
      <c r="BH5" s="161">
        <f t="shared" si="6"/>
        <v>6</v>
      </c>
      <c r="BI5" s="106">
        <f t="shared" si="6"/>
        <v>53</v>
      </c>
      <c r="BJ5" s="203">
        <f t="shared" si="7"/>
        <v>0.11320754716981132</v>
      </c>
      <c r="BK5" s="163" t="str">
        <f t="shared" si="8"/>
        <v>　</v>
      </c>
    </row>
    <row r="6" spans="1:63" s="111" customFormat="1" ht="19.5" customHeight="1" x14ac:dyDescent="0.4">
      <c r="A6" s="366" t="s">
        <v>183</v>
      </c>
      <c r="B6" s="367"/>
      <c r="C6" s="367"/>
      <c r="D6" s="11">
        <v>1</v>
      </c>
      <c r="E6" s="11">
        <v>10</v>
      </c>
      <c r="F6" s="9">
        <v>0.1</v>
      </c>
      <c r="G6" s="4" t="s">
        <v>239</v>
      </c>
      <c r="H6" s="11"/>
      <c r="I6" s="11"/>
      <c r="J6" s="35"/>
      <c r="K6" s="23"/>
      <c r="L6" s="11"/>
      <c r="M6" s="11"/>
      <c r="N6" s="35"/>
      <c r="O6" s="23"/>
      <c r="P6" s="11"/>
      <c r="Q6" s="11"/>
      <c r="R6" s="35"/>
      <c r="S6" s="23"/>
      <c r="T6" s="11"/>
      <c r="U6" s="11"/>
      <c r="V6" s="35"/>
      <c r="W6" s="23"/>
      <c r="X6" s="11"/>
      <c r="Y6" s="11"/>
      <c r="Z6" s="35"/>
      <c r="AA6" s="23"/>
      <c r="AB6" s="60">
        <f t="shared" si="9"/>
        <v>1</v>
      </c>
      <c r="AC6" s="60">
        <f t="shared" si="0"/>
        <v>10</v>
      </c>
      <c r="AD6" s="61">
        <f t="shared" si="1"/>
        <v>0.1</v>
      </c>
      <c r="AE6" s="60" t="str">
        <f t="shared" si="2"/>
        <v>　</v>
      </c>
      <c r="AF6" s="11"/>
      <c r="AG6" s="11"/>
      <c r="AH6" s="17"/>
      <c r="AI6" s="23"/>
      <c r="AJ6" s="11"/>
      <c r="AK6" s="11"/>
      <c r="AL6" s="17"/>
      <c r="AM6" s="23"/>
      <c r="AN6" s="11"/>
      <c r="AO6" s="11"/>
      <c r="AP6" s="9"/>
      <c r="AQ6" s="23"/>
      <c r="AR6" s="11"/>
      <c r="AS6" s="11"/>
      <c r="AT6" s="196"/>
      <c r="AU6" s="4"/>
      <c r="AV6" s="11"/>
      <c r="AW6" s="11"/>
      <c r="AX6" s="196"/>
      <c r="AY6" s="4"/>
      <c r="AZ6" s="11"/>
      <c r="BA6" s="11"/>
      <c r="BB6" s="196"/>
      <c r="BC6" s="4"/>
      <c r="BD6" s="132">
        <f t="shared" si="3"/>
        <v>0</v>
      </c>
      <c r="BE6" s="132">
        <f t="shared" si="3"/>
        <v>0</v>
      </c>
      <c r="BF6" s="200" t="e">
        <f t="shared" si="4"/>
        <v>#DIV/0!</v>
      </c>
      <c r="BG6" s="237" t="e">
        <f t="shared" si="5"/>
        <v>#DIV/0!</v>
      </c>
      <c r="BH6" s="161">
        <f t="shared" si="6"/>
        <v>1</v>
      </c>
      <c r="BI6" s="106">
        <f t="shared" si="6"/>
        <v>10</v>
      </c>
      <c r="BJ6" s="203">
        <f t="shared" si="7"/>
        <v>0.1</v>
      </c>
      <c r="BK6" s="163" t="str">
        <f t="shared" si="8"/>
        <v>　</v>
      </c>
    </row>
    <row r="7" spans="1:63" s="111" customFormat="1" ht="19.5" customHeight="1" x14ac:dyDescent="0.4">
      <c r="A7" s="357" t="s">
        <v>202</v>
      </c>
      <c r="B7" s="358"/>
      <c r="C7" s="359"/>
      <c r="D7" s="11">
        <v>3</v>
      </c>
      <c r="E7" s="11">
        <v>12</v>
      </c>
      <c r="F7" s="9">
        <v>0.25</v>
      </c>
      <c r="G7" s="4" t="s">
        <v>239</v>
      </c>
      <c r="H7" s="11"/>
      <c r="I7" s="11"/>
      <c r="J7" s="35"/>
      <c r="K7" s="23"/>
      <c r="L7" s="11"/>
      <c r="M7" s="11"/>
      <c r="N7" s="35"/>
      <c r="O7" s="23"/>
      <c r="P7" s="11"/>
      <c r="Q7" s="11"/>
      <c r="R7" s="35"/>
      <c r="S7" s="23"/>
      <c r="T7" s="11"/>
      <c r="U7" s="11"/>
      <c r="V7" s="35"/>
      <c r="W7" s="23"/>
      <c r="X7" s="11"/>
      <c r="Y7" s="11"/>
      <c r="Z7" s="35"/>
      <c r="AA7" s="23"/>
      <c r="AB7" s="60">
        <f t="shared" si="9"/>
        <v>3</v>
      </c>
      <c r="AC7" s="60">
        <f t="shared" si="0"/>
        <v>12</v>
      </c>
      <c r="AD7" s="61">
        <f t="shared" si="1"/>
        <v>0.25</v>
      </c>
      <c r="AE7" s="60" t="str">
        <f t="shared" si="2"/>
        <v>　</v>
      </c>
      <c r="AF7" s="11"/>
      <c r="AG7" s="11"/>
      <c r="AH7" s="17"/>
      <c r="AI7" s="23"/>
      <c r="AJ7" s="11"/>
      <c r="AK7" s="11"/>
      <c r="AL7" s="17"/>
      <c r="AM7" s="23"/>
      <c r="AN7" s="11"/>
      <c r="AO7" s="11"/>
      <c r="AP7" s="9"/>
      <c r="AQ7" s="23"/>
      <c r="AR7" s="11"/>
      <c r="AS7" s="11"/>
      <c r="AT7" s="196"/>
      <c r="AU7" s="4"/>
      <c r="AV7" s="11"/>
      <c r="AW7" s="11"/>
      <c r="AX7" s="196"/>
      <c r="AY7" s="4"/>
      <c r="AZ7" s="11"/>
      <c r="BA7" s="11"/>
      <c r="BB7" s="196"/>
      <c r="BC7" s="4"/>
      <c r="BD7" s="132">
        <f t="shared" si="3"/>
        <v>0</v>
      </c>
      <c r="BE7" s="132">
        <f t="shared" si="3"/>
        <v>0</v>
      </c>
      <c r="BF7" s="200" t="e">
        <f t="shared" si="4"/>
        <v>#DIV/0!</v>
      </c>
      <c r="BG7" s="237" t="e">
        <f t="shared" si="5"/>
        <v>#DIV/0!</v>
      </c>
      <c r="BH7" s="161">
        <f t="shared" si="6"/>
        <v>3</v>
      </c>
      <c r="BI7" s="106">
        <f t="shared" si="6"/>
        <v>12</v>
      </c>
      <c r="BJ7" s="203">
        <f t="shared" si="7"/>
        <v>0.25</v>
      </c>
      <c r="BK7" s="163" t="str">
        <f t="shared" si="8"/>
        <v>　</v>
      </c>
    </row>
    <row r="8" spans="1:63" s="111" customFormat="1" ht="19.5" customHeight="1" x14ac:dyDescent="0.4">
      <c r="A8" s="366" t="s">
        <v>203</v>
      </c>
      <c r="B8" s="367"/>
      <c r="C8" s="367"/>
      <c r="D8" s="11">
        <v>3</v>
      </c>
      <c r="E8" s="11">
        <v>8</v>
      </c>
      <c r="F8" s="9">
        <v>0.375</v>
      </c>
      <c r="G8" s="4" t="s">
        <v>239</v>
      </c>
      <c r="H8" s="11"/>
      <c r="I8" s="11"/>
      <c r="J8" s="35"/>
      <c r="K8" s="23"/>
      <c r="L8" s="11"/>
      <c r="M8" s="11"/>
      <c r="N8" s="35"/>
      <c r="O8" s="23"/>
      <c r="P8" s="11"/>
      <c r="Q8" s="11"/>
      <c r="R8" s="35"/>
      <c r="S8" s="23"/>
      <c r="T8" s="11"/>
      <c r="U8" s="11"/>
      <c r="V8" s="35"/>
      <c r="W8" s="23"/>
      <c r="X8" s="11"/>
      <c r="Y8" s="11"/>
      <c r="Z8" s="35"/>
      <c r="AA8" s="23"/>
      <c r="AB8" s="60">
        <f t="shared" si="9"/>
        <v>3</v>
      </c>
      <c r="AC8" s="60">
        <f t="shared" si="0"/>
        <v>8</v>
      </c>
      <c r="AD8" s="61">
        <f t="shared" si="1"/>
        <v>0.375</v>
      </c>
      <c r="AE8" s="60" t="str">
        <f t="shared" si="2"/>
        <v>　</v>
      </c>
      <c r="AF8" s="11"/>
      <c r="AG8" s="11"/>
      <c r="AH8" s="17"/>
      <c r="AI8" s="23"/>
      <c r="AJ8" s="11"/>
      <c r="AK8" s="11"/>
      <c r="AL8" s="17"/>
      <c r="AM8" s="23"/>
      <c r="AN8" s="11"/>
      <c r="AO8" s="11"/>
      <c r="AP8" s="9"/>
      <c r="AQ8" s="23"/>
      <c r="AR8" s="11"/>
      <c r="AS8" s="11"/>
      <c r="AT8" s="196"/>
      <c r="AU8" s="4"/>
      <c r="AV8" s="11"/>
      <c r="AW8" s="11"/>
      <c r="AX8" s="196"/>
      <c r="AY8" s="4"/>
      <c r="AZ8" s="11"/>
      <c r="BA8" s="11"/>
      <c r="BB8" s="196"/>
      <c r="BC8" s="4"/>
      <c r="BD8" s="132">
        <f t="shared" si="3"/>
        <v>0</v>
      </c>
      <c r="BE8" s="132">
        <f t="shared" si="3"/>
        <v>0</v>
      </c>
      <c r="BF8" s="200" t="e">
        <f t="shared" si="4"/>
        <v>#DIV/0!</v>
      </c>
      <c r="BG8" s="237" t="e">
        <f t="shared" si="5"/>
        <v>#DIV/0!</v>
      </c>
      <c r="BH8" s="161">
        <f t="shared" si="6"/>
        <v>3</v>
      </c>
      <c r="BI8" s="106">
        <f t="shared" si="6"/>
        <v>8</v>
      </c>
      <c r="BJ8" s="203">
        <f t="shared" si="7"/>
        <v>0.375</v>
      </c>
      <c r="BK8" s="163" t="str">
        <f t="shared" si="8"/>
        <v>　</v>
      </c>
    </row>
    <row r="9" spans="1:63" s="111" customFormat="1" ht="18.75" customHeight="1" x14ac:dyDescent="0.4">
      <c r="A9" s="366" t="s">
        <v>204</v>
      </c>
      <c r="B9" s="367"/>
      <c r="C9" s="367"/>
      <c r="D9" s="11">
        <v>0</v>
      </c>
      <c r="E9" s="11">
        <v>3</v>
      </c>
      <c r="F9" s="9"/>
      <c r="G9" s="4" t="s">
        <v>239</v>
      </c>
      <c r="H9" s="11"/>
      <c r="I9" s="11"/>
      <c r="J9" s="35"/>
      <c r="K9" s="23"/>
      <c r="L9" s="11"/>
      <c r="M9" s="11"/>
      <c r="N9" s="35"/>
      <c r="O9" s="23"/>
      <c r="P9" s="11"/>
      <c r="Q9" s="11"/>
      <c r="R9" s="35"/>
      <c r="S9" s="23"/>
      <c r="T9" s="11"/>
      <c r="U9" s="11"/>
      <c r="V9" s="35"/>
      <c r="W9" s="23"/>
      <c r="X9" s="11"/>
      <c r="Y9" s="11"/>
      <c r="Z9" s="35"/>
      <c r="AA9" s="23"/>
      <c r="AB9" s="60">
        <f t="shared" si="9"/>
        <v>0</v>
      </c>
      <c r="AC9" s="60">
        <f t="shared" si="0"/>
        <v>3</v>
      </c>
      <c r="AD9" s="61">
        <f t="shared" si="1"/>
        <v>0</v>
      </c>
      <c r="AE9" s="60" t="str">
        <f t="shared" si="2"/>
        <v>　</v>
      </c>
      <c r="AF9" s="11"/>
      <c r="AG9" s="11"/>
      <c r="AH9" s="17"/>
      <c r="AI9" s="23"/>
      <c r="AJ9" s="11"/>
      <c r="AK9" s="11"/>
      <c r="AL9" s="17"/>
      <c r="AM9" s="23"/>
      <c r="AN9" s="11"/>
      <c r="AO9" s="11"/>
      <c r="AP9" s="9"/>
      <c r="AQ9" s="23"/>
      <c r="AR9" s="11"/>
      <c r="AS9" s="11"/>
      <c r="AT9" s="196"/>
      <c r="AU9" s="4"/>
      <c r="AV9" s="11"/>
      <c r="AW9" s="11"/>
      <c r="AX9" s="196"/>
      <c r="AY9" s="4"/>
      <c r="AZ9" s="11"/>
      <c r="BA9" s="11"/>
      <c r="BB9" s="196"/>
      <c r="BC9" s="4"/>
      <c r="BD9" s="132">
        <f t="shared" si="3"/>
        <v>0</v>
      </c>
      <c r="BE9" s="132">
        <f t="shared" si="3"/>
        <v>0</v>
      </c>
      <c r="BF9" s="200" t="e">
        <f t="shared" si="4"/>
        <v>#DIV/0!</v>
      </c>
      <c r="BG9" s="237" t="e">
        <f t="shared" si="5"/>
        <v>#DIV/0!</v>
      </c>
      <c r="BH9" s="161">
        <f t="shared" si="6"/>
        <v>0</v>
      </c>
      <c r="BI9" s="106">
        <f t="shared" si="6"/>
        <v>3</v>
      </c>
      <c r="BJ9" s="203">
        <f t="shared" si="7"/>
        <v>0</v>
      </c>
      <c r="BK9" s="163" t="str">
        <f t="shared" si="8"/>
        <v>　</v>
      </c>
    </row>
    <row r="10" spans="1:63" s="111" customFormat="1" x14ac:dyDescent="0.4">
      <c r="A10" s="357" t="s">
        <v>22</v>
      </c>
      <c r="B10" s="358"/>
      <c r="C10" s="359"/>
      <c r="D10" s="11">
        <v>0</v>
      </c>
      <c r="E10" s="11">
        <v>2</v>
      </c>
      <c r="F10" s="9">
        <v>0</v>
      </c>
      <c r="G10" s="4" t="s">
        <v>239</v>
      </c>
      <c r="H10" s="11"/>
      <c r="I10" s="11"/>
      <c r="J10" s="35"/>
      <c r="K10" s="23"/>
      <c r="L10" s="11"/>
      <c r="M10" s="11"/>
      <c r="N10" s="35"/>
      <c r="O10" s="23"/>
      <c r="P10" s="11"/>
      <c r="Q10" s="11"/>
      <c r="R10" s="35"/>
      <c r="S10" s="23"/>
      <c r="T10" s="11"/>
      <c r="U10" s="11"/>
      <c r="V10" s="35"/>
      <c r="W10" s="23"/>
      <c r="X10" s="11"/>
      <c r="Y10" s="11"/>
      <c r="Z10" s="35"/>
      <c r="AA10" s="23"/>
      <c r="AB10" s="60">
        <f t="shared" si="9"/>
        <v>0</v>
      </c>
      <c r="AC10" s="60">
        <f t="shared" si="0"/>
        <v>2</v>
      </c>
      <c r="AD10" s="61">
        <f t="shared" si="1"/>
        <v>0</v>
      </c>
      <c r="AE10" s="60" t="str">
        <f t="shared" si="2"/>
        <v>　</v>
      </c>
      <c r="AF10" s="11"/>
      <c r="AG10" s="11"/>
      <c r="AH10" s="17"/>
      <c r="AI10" s="23"/>
      <c r="AJ10" s="11"/>
      <c r="AK10" s="11"/>
      <c r="AL10" s="17"/>
      <c r="AM10" s="23"/>
      <c r="AN10" s="11"/>
      <c r="AO10" s="11"/>
      <c r="AP10" s="9"/>
      <c r="AQ10" s="23"/>
      <c r="AR10" s="11"/>
      <c r="AS10" s="11"/>
      <c r="AT10" s="196"/>
      <c r="AU10" s="4"/>
      <c r="AV10" s="11"/>
      <c r="AW10" s="11"/>
      <c r="AX10" s="196"/>
      <c r="AY10" s="4"/>
      <c r="AZ10" s="11"/>
      <c r="BA10" s="11"/>
      <c r="BB10" s="196"/>
      <c r="BC10" s="4"/>
      <c r="BD10" s="132">
        <f t="shared" si="3"/>
        <v>0</v>
      </c>
      <c r="BE10" s="132">
        <f t="shared" si="3"/>
        <v>0</v>
      </c>
      <c r="BF10" s="200" t="e">
        <f t="shared" si="4"/>
        <v>#DIV/0!</v>
      </c>
      <c r="BG10" s="237" t="e">
        <f t="shared" si="5"/>
        <v>#DIV/0!</v>
      </c>
      <c r="BH10" s="161">
        <f t="shared" si="6"/>
        <v>0</v>
      </c>
      <c r="BI10" s="106">
        <f t="shared" si="6"/>
        <v>2</v>
      </c>
      <c r="BJ10" s="203">
        <f t="shared" si="7"/>
        <v>0</v>
      </c>
      <c r="BK10" s="163" t="str">
        <f t="shared" si="8"/>
        <v>　</v>
      </c>
    </row>
    <row r="11" spans="1:63" s="111" customFormat="1" x14ac:dyDescent="0.4">
      <c r="A11" s="357" t="s">
        <v>200</v>
      </c>
      <c r="B11" s="358"/>
      <c r="C11" s="359"/>
      <c r="D11" s="11">
        <v>11</v>
      </c>
      <c r="E11" s="11">
        <v>49</v>
      </c>
      <c r="F11" s="9">
        <v>0.22448979591836735</v>
      </c>
      <c r="G11" s="4" t="s">
        <v>239</v>
      </c>
      <c r="H11" s="11"/>
      <c r="I11" s="11"/>
      <c r="J11" s="35"/>
      <c r="K11" s="23"/>
      <c r="L11" s="11"/>
      <c r="M11" s="11"/>
      <c r="N11" s="35"/>
      <c r="O11" s="23"/>
      <c r="P11" s="11"/>
      <c r="Q11" s="11"/>
      <c r="R11" s="35"/>
      <c r="S11" s="23"/>
      <c r="T11" s="11"/>
      <c r="U11" s="11"/>
      <c r="V11" s="35"/>
      <c r="W11" s="23"/>
      <c r="X11" s="11"/>
      <c r="Y11" s="11"/>
      <c r="Z11" s="35"/>
      <c r="AA11" s="23"/>
      <c r="AB11" s="60">
        <f t="shared" si="9"/>
        <v>11</v>
      </c>
      <c r="AC11" s="60">
        <f t="shared" si="0"/>
        <v>49</v>
      </c>
      <c r="AD11" s="61">
        <f t="shared" si="1"/>
        <v>0.22448979591836735</v>
      </c>
      <c r="AE11" s="60" t="str">
        <f t="shared" si="2"/>
        <v>　</v>
      </c>
      <c r="AF11" s="11"/>
      <c r="AG11" s="11"/>
      <c r="AH11" s="17"/>
      <c r="AI11" s="23"/>
      <c r="AJ11" s="11"/>
      <c r="AK11" s="11"/>
      <c r="AL11" s="17"/>
      <c r="AM11" s="23"/>
      <c r="AN11" s="11"/>
      <c r="AO11" s="11"/>
      <c r="AP11" s="9"/>
      <c r="AQ11" s="23"/>
      <c r="AR11" s="11"/>
      <c r="AS11" s="11"/>
      <c r="AT11" s="196"/>
      <c r="AU11" s="4"/>
      <c r="AV11" s="11"/>
      <c r="AW11" s="11"/>
      <c r="AX11" s="196"/>
      <c r="AY11" s="4"/>
      <c r="AZ11" s="11"/>
      <c r="BA11" s="11"/>
      <c r="BB11" s="196"/>
      <c r="BC11" s="4"/>
      <c r="BD11" s="132">
        <f t="shared" si="3"/>
        <v>0</v>
      </c>
      <c r="BE11" s="132">
        <f t="shared" si="3"/>
        <v>0</v>
      </c>
      <c r="BF11" s="200" t="e">
        <f t="shared" si="4"/>
        <v>#DIV/0!</v>
      </c>
      <c r="BG11" s="237" t="e">
        <f t="shared" si="5"/>
        <v>#DIV/0!</v>
      </c>
      <c r="BH11" s="161">
        <f t="shared" si="6"/>
        <v>11</v>
      </c>
      <c r="BI11" s="106">
        <f t="shared" si="6"/>
        <v>49</v>
      </c>
      <c r="BJ11" s="203">
        <f t="shared" si="7"/>
        <v>0.22448979591836735</v>
      </c>
      <c r="BK11" s="163" t="str">
        <f t="shared" si="8"/>
        <v>　</v>
      </c>
    </row>
    <row r="12" spans="1:63" s="111" customFormat="1" x14ac:dyDescent="0.4">
      <c r="A12" s="357" t="s">
        <v>201</v>
      </c>
      <c r="B12" s="358"/>
      <c r="C12" s="359"/>
      <c r="D12" s="11">
        <v>0</v>
      </c>
      <c r="E12" s="11">
        <v>13</v>
      </c>
      <c r="F12" s="9">
        <v>0</v>
      </c>
      <c r="G12" s="4" t="s">
        <v>239</v>
      </c>
      <c r="H12" s="11"/>
      <c r="I12" s="11"/>
      <c r="J12" s="35"/>
      <c r="K12" s="23"/>
      <c r="L12" s="11"/>
      <c r="M12" s="11"/>
      <c r="N12" s="35"/>
      <c r="O12" s="23"/>
      <c r="P12" s="11"/>
      <c r="Q12" s="11"/>
      <c r="R12" s="35"/>
      <c r="S12" s="23"/>
      <c r="T12" s="11"/>
      <c r="U12" s="11"/>
      <c r="V12" s="35"/>
      <c r="W12" s="23"/>
      <c r="X12" s="11"/>
      <c r="Y12" s="11"/>
      <c r="Z12" s="35"/>
      <c r="AA12" s="23"/>
      <c r="AB12" s="60">
        <f t="shared" si="9"/>
        <v>0</v>
      </c>
      <c r="AC12" s="60">
        <f t="shared" si="0"/>
        <v>13</v>
      </c>
      <c r="AD12" s="61">
        <f t="shared" si="1"/>
        <v>0</v>
      </c>
      <c r="AE12" s="60" t="str">
        <f t="shared" si="2"/>
        <v>　</v>
      </c>
      <c r="AF12" s="11"/>
      <c r="AG12" s="11"/>
      <c r="AH12" s="17"/>
      <c r="AI12" s="23"/>
      <c r="AJ12" s="11"/>
      <c r="AK12" s="11"/>
      <c r="AL12" s="17"/>
      <c r="AM12" s="23"/>
      <c r="AN12" s="11"/>
      <c r="AO12" s="11"/>
      <c r="AP12" s="9"/>
      <c r="AQ12" s="23"/>
      <c r="AR12" s="11"/>
      <c r="AS12" s="11"/>
      <c r="AT12" s="196"/>
      <c r="AU12" s="4"/>
      <c r="AV12" s="11"/>
      <c r="AW12" s="11"/>
      <c r="AX12" s="196"/>
      <c r="AY12" s="4"/>
      <c r="AZ12" s="11"/>
      <c r="BA12" s="11"/>
      <c r="BB12" s="196"/>
      <c r="BC12" s="4"/>
      <c r="BD12" s="132">
        <f t="shared" si="3"/>
        <v>0</v>
      </c>
      <c r="BE12" s="132">
        <f t="shared" si="3"/>
        <v>0</v>
      </c>
      <c r="BF12" s="200" t="e">
        <f t="shared" si="4"/>
        <v>#DIV/0!</v>
      </c>
      <c r="BG12" s="237" t="e">
        <f t="shared" si="5"/>
        <v>#DIV/0!</v>
      </c>
      <c r="BH12" s="161">
        <f t="shared" si="6"/>
        <v>0</v>
      </c>
      <c r="BI12" s="106">
        <f t="shared" si="6"/>
        <v>13</v>
      </c>
      <c r="BJ12" s="203">
        <f t="shared" si="7"/>
        <v>0</v>
      </c>
      <c r="BK12" s="163" t="str">
        <f t="shared" si="8"/>
        <v>　</v>
      </c>
    </row>
    <row r="13" spans="1:63" s="111" customFormat="1" x14ac:dyDescent="0.4">
      <c r="A13" s="357" t="s">
        <v>178</v>
      </c>
      <c r="B13" s="358"/>
      <c r="C13" s="359"/>
      <c r="D13" s="11">
        <v>6</v>
      </c>
      <c r="E13" s="11">
        <v>40</v>
      </c>
      <c r="F13" s="9">
        <v>0.15</v>
      </c>
      <c r="G13" s="4" t="s">
        <v>239</v>
      </c>
      <c r="H13" s="11"/>
      <c r="I13" s="11"/>
      <c r="J13" s="35"/>
      <c r="K13" s="23"/>
      <c r="L13" s="11"/>
      <c r="M13" s="11"/>
      <c r="N13" s="35"/>
      <c r="O13" s="23"/>
      <c r="P13" s="11"/>
      <c r="Q13" s="11"/>
      <c r="R13" s="35"/>
      <c r="S13" s="23"/>
      <c r="T13" s="11"/>
      <c r="U13" s="11"/>
      <c r="V13" s="35"/>
      <c r="W13" s="23"/>
      <c r="X13" s="11"/>
      <c r="Y13" s="11"/>
      <c r="Z13" s="35"/>
      <c r="AA13" s="23"/>
      <c r="AB13" s="60">
        <f t="shared" si="9"/>
        <v>6</v>
      </c>
      <c r="AC13" s="60">
        <f t="shared" si="0"/>
        <v>40</v>
      </c>
      <c r="AD13" s="61">
        <f t="shared" si="1"/>
        <v>0.15</v>
      </c>
      <c r="AE13" s="60" t="str">
        <f t="shared" si="2"/>
        <v>　</v>
      </c>
      <c r="AF13" s="11"/>
      <c r="AG13" s="11"/>
      <c r="AH13" s="17"/>
      <c r="AI13" s="23"/>
      <c r="AJ13" s="11"/>
      <c r="AK13" s="11"/>
      <c r="AL13" s="17"/>
      <c r="AM13" s="23"/>
      <c r="AN13" s="11"/>
      <c r="AO13" s="11"/>
      <c r="AP13" s="9"/>
      <c r="AQ13" s="23"/>
      <c r="AR13" s="11"/>
      <c r="AS13" s="11"/>
      <c r="AT13" s="196"/>
      <c r="AU13" s="4"/>
      <c r="AV13" s="11"/>
      <c r="AW13" s="11"/>
      <c r="AX13" s="196"/>
      <c r="AY13" s="4"/>
      <c r="AZ13" s="11"/>
      <c r="BA13" s="11"/>
      <c r="BB13" s="196"/>
      <c r="BC13" s="4"/>
      <c r="BD13" s="132">
        <f t="shared" si="3"/>
        <v>0</v>
      </c>
      <c r="BE13" s="132">
        <f t="shared" si="3"/>
        <v>0</v>
      </c>
      <c r="BF13" s="200" t="e">
        <f t="shared" si="4"/>
        <v>#DIV/0!</v>
      </c>
      <c r="BG13" s="237" t="e">
        <f t="shared" si="5"/>
        <v>#DIV/0!</v>
      </c>
      <c r="BH13" s="161">
        <f t="shared" si="6"/>
        <v>6</v>
      </c>
      <c r="BI13" s="106">
        <f t="shared" si="6"/>
        <v>40</v>
      </c>
      <c r="BJ13" s="203">
        <f t="shared" si="7"/>
        <v>0.15</v>
      </c>
      <c r="BK13" s="163" t="str">
        <f t="shared" si="8"/>
        <v>　</v>
      </c>
    </row>
    <row r="14" spans="1:63" s="111" customFormat="1" x14ac:dyDescent="0.4">
      <c r="A14" s="357" t="s">
        <v>21</v>
      </c>
      <c r="B14" s="358"/>
      <c r="C14" s="359"/>
      <c r="D14" s="11">
        <v>9</v>
      </c>
      <c r="E14" s="11">
        <v>24</v>
      </c>
      <c r="F14" s="9">
        <v>0.375</v>
      </c>
      <c r="G14" s="4" t="s">
        <v>239</v>
      </c>
      <c r="H14" s="11"/>
      <c r="I14" s="11"/>
      <c r="J14" s="35"/>
      <c r="K14" s="23"/>
      <c r="L14" s="11"/>
      <c r="M14" s="11"/>
      <c r="N14" s="35"/>
      <c r="O14" s="23"/>
      <c r="P14" s="11"/>
      <c r="Q14" s="11"/>
      <c r="R14" s="35"/>
      <c r="S14" s="23"/>
      <c r="T14" s="11"/>
      <c r="U14" s="11"/>
      <c r="V14" s="35"/>
      <c r="W14" s="23"/>
      <c r="X14" s="11"/>
      <c r="Y14" s="11"/>
      <c r="Z14" s="35"/>
      <c r="AA14" s="23"/>
      <c r="AB14" s="60">
        <f t="shared" si="9"/>
        <v>9</v>
      </c>
      <c r="AC14" s="60">
        <f t="shared" si="0"/>
        <v>24</v>
      </c>
      <c r="AD14" s="61">
        <f t="shared" si="1"/>
        <v>0.375</v>
      </c>
      <c r="AE14" s="60" t="str">
        <f t="shared" si="2"/>
        <v>　</v>
      </c>
      <c r="AF14" s="11"/>
      <c r="AG14" s="11"/>
      <c r="AH14" s="17"/>
      <c r="AI14" s="23"/>
      <c r="AJ14" s="11"/>
      <c r="AK14" s="11"/>
      <c r="AL14" s="17"/>
      <c r="AM14" s="23"/>
      <c r="AN14" s="11"/>
      <c r="AO14" s="11"/>
      <c r="AP14" s="9"/>
      <c r="AQ14" s="23"/>
      <c r="AR14" s="11"/>
      <c r="AS14" s="11"/>
      <c r="AT14" s="196"/>
      <c r="AU14" s="4"/>
      <c r="AV14" s="11"/>
      <c r="AW14" s="11"/>
      <c r="AX14" s="196"/>
      <c r="AY14" s="4"/>
      <c r="AZ14" s="11"/>
      <c r="BA14" s="11"/>
      <c r="BB14" s="196"/>
      <c r="BC14" s="4"/>
      <c r="BD14" s="132">
        <f t="shared" si="3"/>
        <v>0</v>
      </c>
      <c r="BE14" s="132">
        <f t="shared" si="3"/>
        <v>0</v>
      </c>
      <c r="BF14" s="200" t="e">
        <f t="shared" si="4"/>
        <v>#DIV/0!</v>
      </c>
      <c r="BG14" s="237" t="e">
        <f t="shared" si="5"/>
        <v>#DIV/0!</v>
      </c>
      <c r="BH14" s="161">
        <f t="shared" si="6"/>
        <v>9</v>
      </c>
      <c r="BI14" s="106">
        <f t="shared" si="6"/>
        <v>24</v>
      </c>
      <c r="BJ14" s="203">
        <f t="shared" si="7"/>
        <v>0.375</v>
      </c>
      <c r="BK14" s="163" t="str">
        <f t="shared" si="8"/>
        <v>　</v>
      </c>
    </row>
    <row r="15" spans="1:63" s="111" customFormat="1" x14ac:dyDescent="0.4">
      <c r="A15" s="357" t="s">
        <v>23</v>
      </c>
      <c r="B15" s="358"/>
      <c r="C15" s="359"/>
      <c r="D15" s="11">
        <v>1</v>
      </c>
      <c r="E15" s="11">
        <v>10</v>
      </c>
      <c r="F15" s="9">
        <v>0.1</v>
      </c>
      <c r="G15" s="4" t="s">
        <v>239</v>
      </c>
      <c r="H15" s="11"/>
      <c r="I15" s="11"/>
      <c r="J15" s="35"/>
      <c r="K15" s="23"/>
      <c r="L15" s="11"/>
      <c r="M15" s="11"/>
      <c r="N15" s="35"/>
      <c r="O15" s="23"/>
      <c r="P15" s="11"/>
      <c r="Q15" s="11"/>
      <c r="R15" s="35"/>
      <c r="S15" s="23"/>
      <c r="T15" s="11"/>
      <c r="U15" s="11"/>
      <c r="V15" s="35"/>
      <c r="W15" s="23"/>
      <c r="X15" s="11"/>
      <c r="Y15" s="11"/>
      <c r="Z15" s="35"/>
      <c r="AA15" s="23"/>
      <c r="AB15" s="60">
        <f t="shared" si="9"/>
        <v>1</v>
      </c>
      <c r="AC15" s="60">
        <f t="shared" si="0"/>
        <v>10</v>
      </c>
      <c r="AD15" s="61">
        <f t="shared" si="1"/>
        <v>0.1</v>
      </c>
      <c r="AE15" s="60" t="str">
        <f t="shared" si="2"/>
        <v>　</v>
      </c>
      <c r="AF15" s="11"/>
      <c r="AG15" s="11"/>
      <c r="AH15" s="17"/>
      <c r="AI15" s="23"/>
      <c r="AJ15" s="11"/>
      <c r="AK15" s="11"/>
      <c r="AL15" s="17"/>
      <c r="AM15" s="23"/>
      <c r="AN15" s="183"/>
      <c r="AO15" s="11"/>
      <c r="AP15" s="9"/>
      <c r="AQ15" s="23"/>
      <c r="AR15" s="11"/>
      <c r="AS15" s="11"/>
      <c r="AT15" s="196"/>
      <c r="AU15" s="4"/>
      <c r="AV15" s="11"/>
      <c r="AW15" s="11"/>
      <c r="AX15" s="196"/>
      <c r="AY15" s="4"/>
      <c r="AZ15" s="11"/>
      <c r="BA15" s="11"/>
      <c r="BB15" s="196"/>
      <c r="BC15" s="4"/>
      <c r="BD15" s="132">
        <f t="shared" si="3"/>
        <v>0</v>
      </c>
      <c r="BE15" s="132">
        <f t="shared" si="3"/>
        <v>0</v>
      </c>
      <c r="BF15" s="200" t="e">
        <f t="shared" si="4"/>
        <v>#DIV/0!</v>
      </c>
      <c r="BG15" s="237" t="e">
        <f t="shared" si="5"/>
        <v>#DIV/0!</v>
      </c>
      <c r="BH15" s="161">
        <f t="shared" si="6"/>
        <v>1</v>
      </c>
      <c r="BI15" s="106">
        <f t="shared" si="6"/>
        <v>10</v>
      </c>
      <c r="BJ15" s="203">
        <f t="shared" si="7"/>
        <v>0.1</v>
      </c>
      <c r="BK15" s="163" t="str">
        <f t="shared" si="8"/>
        <v>　</v>
      </c>
    </row>
    <row r="16" spans="1:63" s="111" customFormat="1" ht="19.5" thickBot="1" x14ac:dyDescent="0.45">
      <c r="A16" s="374" t="s">
        <v>24</v>
      </c>
      <c r="B16" s="375"/>
      <c r="C16" s="376"/>
      <c r="D16" s="33">
        <v>0</v>
      </c>
      <c r="E16" s="33">
        <v>0</v>
      </c>
      <c r="F16" s="15" t="e">
        <v>#DIV/0!</v>
      </c>
      <c r="G16" s="14" t="s">
        <v>239</v>
      </c>
      <c r="H16" s="33"/>
      <c r="I16" s="33"/>
      <c r="J16" s="86"/>
      <c r="K16" s="84"/>
      <c r="L16" s="33"/>
      <c r="M16" s="33"/>
      <c r="N16" s="86"/>
      <c r="O16" s="84"/>
      <c r="P16" s="33"/>
      <c r="Q16" s="33"/>
      <c r="R16" s="86"/>
      <c r="S16" s="84"/>
      <c r="T16" s="33"/>
      <c r="U16" s="33"/>
      <c r="V16" s="86"/>
      <c r="W16" s="84"/>
      <c r="X16" s="33"/>
      <c r="Y16" s="33"/>
      <c r="Z16" s="86"/>
      <c r="AA16" s="84"/>
      <c r="AB16" s="62">
        <f t="shared" si="9"/>
        <v>0</v>
      </c>
      <c r="AC16" s="62">
        <f t="shared" si="0"/>
        <v>0</v>
      </c>
      <c r="AD16" s="63" t="e">
        <f t="shared" si="1"/>
        <v>#DIV/0!</v>
      </c>
      <c r="AE16" s="62" t="e">
        <f t="shared" si="2"/>
        <v>#DIV/0!</v>
      </c>
      <c r="AF16" s="33"/>
      <c r="AG16" s="33"/>
      <c r="AH16" s="83"/>
      <c r="AI16" s="84"/>
      <c r="AJ16" s="33"/>
      <c r="AK16" s="33"/>
      <c r="AL16" s="83"/>
      <c r="AM16" s="84"/>
      <c r="AN16" s="184"/>
      <c r="AO16" s="33"/>
      <c r="AP16" s="15"/>
      <c r="AQ16" s="84"/>
      <c r="AR16" s="33"/>
      <c r="AS16" s="33"/>
      <c r="AT16" s="197"/>
      <c r="AU16" s="14"/>
      <c r="AV16" s="33"/>
      <c r="AW16" s="33"/>
      <c r="AX16" s="197"/>
      <c r="AY16" s="14"/>
      <c r="AZ16" s="33"/>
      <c r="BA16" s="33"/>
      <c r="BB16" s="197"/>
      <c r="BC16" s="14"/>
      <c r="BD16" s="133">
        <f t="shared" si="3"/>
        <v>0</v>
      </c>
      <c r="BE16" s="133">
        <f t="shared" si="3"/>
        <v>0</v>
      </c>
      <c r="BF16" s="201" t="e">
        <f t="shared" si="4"/>
        <v>#DIV/0!</v>
      </c>
      <c r="BG16" s="157" t="e">
        <f t="shared" si="5"/>
        <v>#DIV/0!</v>
      </c>
      <c r="BH16" s="164">
        <f t="shared" si="6"/>
        <v>0</v>
      </c>
      <c r="BI16" s="165">
        <f t="shared" si="6"/>
        <v>0</v>
      </c>
      <c r="BJ16" s="204" t="e">
        <f t="shared" si="7"/>
        <v>#DIV/0!</v>
      </c>
      <c r="BK16" s="167" t="e">
        <f t="shared" si="8"/>
        <v>#DIV/0!</v>
      </c>
    </row>
    <row r="17" spans="1:63" ht="18.75" customHeight="1" x14ac:dyDescent="0.4">
      <c r="A17" s="377" t="s">
        <v>195</v>
      </c>
      <c r="B17" s="222" t="s">
        <v>51</v>
      </c>
      <c r="C17" s="225" t="s">
        <v>52</v>
      </c>
      <c r="D17" s="45">
        <v>0</v>
      </c>
      <c r="E17" s="45">
        <v>4</v>
      </c>
      <c r="F17" s="50">
        <v>0</v>
      </c>
      <c r="G17" s="54" t="s">
        <v>239</v>
      </c>
      <c r="H17" s="45"/>
      <c r="I17" s="45"/>
      <c r="J17" s="51"/>
      <c r="K17" s="49"/>
      <c r="L17" s="45"/>
      <c r="M17" s="45"/>
      <c r="N17" s="51"/>
      <c r="O17" s="49"/>
      <c r="P17" s="45"/>
      <c r="Q17" s="45"/>
      <c r="R17" s="51"/>
      <c r="S17" s="49"/>
      <c r="T17" s="45"/>
      <c r="U17" s="45"/>
      <c r="V17" s="51"/>
      <c r="W17" s="49"/>
      <c r="X17" s="45"/>
      <c r="Y17" s="45"/>
      <c r="Z17" s="51"/>
      <c r="AA17" s="49"/>
      <c r="AB17" s="64">
        <f t="shared" si="9"/>
        <v>0</v>
      </c>
      <c r="AC17" s="64">
        <f t="shared" si="0"/>
        <v>4</v>
      </c>
      <c r="AD17" s="65">
        <f t="shared" si="1"/>
        <v>0</v>
      </c>
      <c r="AE17" s="64" t="str">
        <f t="shared" si="2"/>
        <v>　</v>
      </c>
      <c r="AF17" s="5"/>
      <c r="AG17" s="5"/>
      <c r="AH17" s="48"/>
      <c r="AI17" s="49"/>
      <c r="AJ17" s="5"/>
      <c r="AK17" s="5"/>
      <c r="AL17" s="48"/>
      <c r="AM17" s="52"/>
      <c r="AN17" s="53"/>
      <c r="AO17" s="5"/>
      <c r="AP17" s="50"/>
      <c r="AQ17" s="88"/>
      <c r="AR17" s="7"/>
      <c r="AS17" s="5"/>
      <c r="AT17" s="198"/>
      <c r="AU17" s="54"/>
      <c r="AV17" s="5"/>
      <c r="AW17" s="5"/>
      <c r="AX17" s="198"/>
      <c r="AY17" s="54"/>
      <c r="AZ17" s="5"/>
      <c r="BA17" s="5"/>
      <c r="BB17" s="198"/>
      <c r="BC17" s="54"/>
      <c r="BD17" s="134">
        <f t="shared" si="3"/>
        <v>0</v>
      </c>
      <c r="BE17" s="134">
        <f t="shared" si="3"/>
        <v>0</v>
      </c>
      <c r="BF17" s="202" t="e">
        <f t="shared" si="4"/>
        <v>#DIV/0!</v>
      </c>
      <c r="BG17" s="240" t="e">
        <f t="shared" si="5"/>
        <v>#DIV/0!</v>
      </c>
      <c r="BH17" s="158">
        <f t="shared" si="6"/>
        <v>0</v>
      </c>
      <c r="BI17" s="159">
        <f t="shared" si="6"/>
        <v>4</v>
      </c>
      <c r="BJ17" s="205">
        <f t="shared" si="7"/>
        <v>0</v>
      </c>
      <c r="BK17" s="239" t="str">
        <f t="shared" si="8"/>
        <v>　</v>
      </c>
    </row>
    <row r="18" spans="1:63" ht="18.75" customHeight="1" x14ac:dyDescent="0.4">
      <c r="A18" s="377"/>
      <c r="B18" s="217" t="s">
        <v>57</v>
      </c>
      <c r="C18" s="179" t="s">
        <v>58</v>
      </c>
      <c r="D18" s="215">
        <v>0</v>
      </c>
      <c r="E18" s="215">
        <v>0</v>
      </c>
      <c r="F18" s="9" t="e">
        <v>#DIV/0!</v>
      </c>
      <c r="G18" s="4" t="e">
        <v>#DIV/0!</v>
      </c>
      <c r="H18" s="1"/>
      <c r="I18" s="1"/>
      <c r="J18" s="35"/>
      <c r="K18" s="23"/>
      <c r="L18" s="1"/>
      <c r="M18" s="1"/>
      <c r="N18" s="35"/>
      <c r="O18" s="23"/>
      <c r="P18" s="1"/>
      <c r="Q18" s="1"/>
      <c r="R18" s="35"/>
      <c r="S18" s="23"/>
      <c r="T18" s="1"/>
      <c r="U18" s="1"/>
      <c r="V18" s="35"/>
      <c r="W18" s="23"/>
      <c r="X18" s="1"/>
      <c r="Y18" s="1"/>
      <c r="Z18" s="35"/>
      <c r="AA18" s="23"/>
      <c r="AB18" s="60">
        <f t="shared" si="9"/>
        <v>0</v>
      </c>
      <c r="AC18" s="60">
        <f t="shared" si="0"/>
        <v>0</v>
      </c>
      <c r="AD18" s="61" t="e">
        <f t="shared" si="1"/>
        <v>#DIV/0!</v>
      </c>
      <c r="AE18" s="60" t="e">
        <f t="shared" si="2"/>
        <v>#DIV/0!</v>
      </c>
      <c r="AF18" s="1"/>
      <c r="AG18" s="1"/>
      <c r="AH18" s="17"/>
      <c r="AI18" s="23"/>
      <c r="AJ18" s="1"/>
      <c r="AK18" s="1"/>
      <c r="AL18" s="17"/>
      <c r="AM18" s="10"/>
      <c r="AN18" s="12"/>
      <c r="AO18" s="1"/>
      <c r="AP18" s="9"/>
      <c r="AQ18" s="13"/>
      <c r="AR18" s="6"/>
      <c r="AS18" s="1"/>
      <c r="AT18" s="196"/>
      <c r="AU18" s="4"/>
      <c r="AV18" s="1"/>
      <c r="AW18" s="1"/>
      <c r="AX18" s="196"/>
      <c r="AY18" s="4"/>
      <c r="AZ18" s="1"/>
      <c r="BA18" s="1"/>
      <c r="BB18" s="196"/>
      <c r="BC18" s="4"/>
      <c r="BD18" s="132">
        <f t="shared" si="3"/>
        <v>0</v>
      </c>
      <c r="BE18" s="132">
        <f t="shared" si="3"/>
        <v>0</v>
      </c>
      <c r="BF18" s="200" t="e">
        <f t="shared" si="4"/>
        <v>#DIV/0!</v>
      </c>
      <c r="BG18" s="237" t="e">
        <f t="shared" si="5"/>
        <v>#DIV/0!</v>
      </c>
      <c r="BH18" s="161">
        <f t="shared" si="6"/>
        <v>0</v>
      </c>
      <c r="BI18" s="106">
        <f t="shared" si="6"/>
        <v>0</v>
      </c>
      <c r="BJ18" s="203" t="e">
        <f t="shared" si="7"/>
        <v>#DIV/0!</v>
      </c>
      <c r="BK18" s="163" t="e">
        <f t="shared" si="8"/>
        <v>#DIV/0!</v>
      </c>
    </row>
    <row r="19" spans="1:63" ht="18.75" customHeight="1" x14ac:dyDescent="0.4">
      <c r="A19" s="377"/>
      <c r="B19" s="217" t="s">
        <v>60</v>
      </c>
      <c r="C19" s="179" t="s">
        <v>61</v>
      </c>
      <c r="D19" s="1">
        <v>0</v>
      </c>
      <c r="E19" s="1">
        <v>1</v>
      </c>
      <c r="F19" s="9">
        <v>0</v>
      </c>
      <c r="G19" s="4" t="s">
        <v>239</v>
      </c>
      <c r="H19" s="1"/>
      <c r="I19" s="1"/>
      <c r="J19" s="35"/>
      <c r="K19" s="23"/>
      <c r="L19" s="1"/>
      <c r="M19" s="1"/>
      <c r="N19" s="35"/>
      <c r="O19" s="23"/>
      <c r="P19" s="1"/>
      <c r="Q19" s="1"/>
      <c r="R19" s="35"/>
      <c r="S19" s="23"/>
      <c r="T19" s="1"/>
      <c r="U19" s="1"/>
      <c r="V19" s="35"/>
      <c r="W19" s="23"/>
      <c r="X19" s="1"/>
      <c r="Y19" s="1"/>
      <c r="Z19" s="35"/>
      <c r="AA19" s="23"/>
      <c r="AB19" s="60">
        <f t="shared" si="9"/>
        <v>0</v>
      </c>
      <c r="AC19" s="60">
        <f t="shared" si="0"/>
        <v>1</v>
      </c>
      <c r="AD19" s="61">
        <f t="shared" si="1"/>
        <v>0</v>
      </c>
      <c r="AE19" s="60" t="str">
        <f t="shared" si="2"/>
        <v>　</v>
      </c>
      <c r="AF19" s="1"/>
      <c r="AG19" s="1"/>
      <c r="AH19" s="17"/>
      <c r="AI19" s="23"/>
      <c r="AJ19" s="1"/>
      <c r="AK19" s="1"/>
      <c r="AL19" s="17"/>
      <c r="AM19" s="10"/>
      <c r="AN19" s="12"/>
      <c r="AO19" s="1"/>
      <c r="AP19" s="9"/>
      <c r="AQ19" s="13"/>
      <c r="AR19" s="6"/>
      <c r="AS19" s="1"/>
      <c r="AT19" s="196"/>
      <c r="AU19" s="4"/>
      <c r="AV19" s="1"/>
      <c r="AW19" s="1"/>
      <c r="AX19" s="196"/>
      <c r="AY19" s="4"/>
      <c r="AZ19" s="1"/>
      <c r="BA19" s="1"/>
      <c r="BB19" s="196"/>
      <c r="BC19" s="4"/>
      <c r="BD19" s="132">
        <f t="shared" si="3"/>
        <v>0</v>
      </c>
      <c r="BE19" s="132">
        <f t="shared" si="3"/>
        <v>0</v>
      </c>
      <c r="BF19" s="200" t="e">
        <f t="shared" si="4"/>
        <v>#DIV/0!</v>
      </c>
      <c r="BG19" s="237" t="e">
        <f t="shared" si="5"/>
        <v>#DIV/0!</v>
      </c>
      <c r="BH19" s="161">
        <f t="shared" si="6"/>
        <v>0</v>
      </c>
      <c r="BI19" s="106">
        <f t="shared" si="6"/>
        <v>1</v>
      </c>
      <c r="BJ19" s="203">
        <f t="shared" si="7"/>
        <v>0</v>
      </c>
      <c r="BK19" s="163" t="str">
        <f t="shared" si="8"/>
        <v>　</v>
      </c>
    </row>
    <row r="20" spans="1:63" ht="18.75" customHeight="1" thickBot="1" x14ac:dyDescent="0.45">
      <c r="A20" s="378"/>
      <c r="B20" s="218" t="s">
        <v>62</v>
      </c>
      <c r="C20" s="226" t="s">
        <v>61</v>
      </c>
      <c r="D20" s="1">
        <v>1</v>
      </c>
      <c r="E20" s="1">
        <v>1</v>
      </c>
      <c r="F20" s="9">
        <v>1</v>
      </c>
      <c r="G20" s="4" t="s">
        <v>170</v>
      </c>
      <c r="H20" s="1"/>
      <c r="I20" s="1"/>
      <c r="J20" s="35"/>
      <c r="K20" s="23"/>
      <c r="L20" s="1"/>
      <c r="M20" s="1"/>
      <c r="N20" s="35"/>
      <c r="O20" s="23"/>
      <c r="P20" s="1"/>
      <c r="Q20" s="1"/>
      <c r="R20" s="35"/>
      <c r="S20" s="23"/>
      <c r="T20" s="1"/>
      <c r="U20" s="1"/>
      <c r="V20" s="35"/>
      <c r="W20" s="23"/>
      <c r="X20" s="1"/>
      <c r="Y20" s="1"/>
      <c r="Z20" s="35"/>
      <c r="AA20" s="23"/>
      <c r="AB20" s="60">
        <f t="shared" si="9"/>
        <v>1</v>
      </c>
      <c r="AC20" s="60">
        <f t="shared" si="0"/>
        <v>1</v>
      </c>
      <c r="AD20" s="61">
        <f t="shared" si="1"/>
        <v>1</v>
      </c>
      <c r="AE20" s="60" t="str">
        <f t="shared" si="2"/>
        <v>達成！</v>
      </c>
      <c r="AF20" s="1"/>
      <c r="AG20" s="1"/>
      <c r="AH20" s="17"/>
      <c r="AI20" s="23"/>
      <c r="AJ20" s="1"/>
      <c r="AK20" s="1"/>
      <c r="AL20" s="17"/>
      <c r="AM20" s="10"/>
      <c r="AN20" s="12"/>
      <c r="AO20" s="1"/>
      <c r="AP20" s="9"/>
      <c r="AQ20" s="13"/>
      <c r="AR20" s="6"/>
      <c r="AS20" s="1"/>
      <c r="AT20" s="196"/>
      <c r="AU20" s="4"/>
      <c r="AV20" s="1"/>
      <c r="AW20" s="1"/>
      <c r="AX20" s="196"/>
      <c r="AY20" s="4"/>
      <c r="AZ20" s="1"/>
      <c r="BA20" s="1"/>
      <c r="BB20" s="196"/>
      <c r="BC20" s="4"/>
      <c r="BD20" s="132">
        <f t="shared" si="3"/>
        <v>0</v>
      </c>
      <c r="BE20" s="132">
        <f t="shared" si="3"/>
        <v>0</v>
      </c>
      <c r="BF20" s="200" t="e">
        <f t="shared" si="4"/>
        <v>#DIV/0!</v>
      </c>
      <c r="BG20" s="237" t="e">
        <f t="shared" si="5"/>
        <v>#DIV/0!</v>
      </c>
      <c r="BH20" s="161">
        <f t="shared" si="6"/>
        <v>1</v>
      </c>
      <c r="BI20" s="106">
        <f t="shared" si="6"/>
        <v>1</v>
      </c>
      <c r="BJ20" s="203">
        <f t="shared" si="7"/>
        <v>1</v>
      </c>
      <c r="BK20" s="163" t="str">
        <f t="shared" si="8"/>
        <v>達成！</v>
      </c>
    </row>
    <row r="21" spans="1:63" ht="18.75" customHeight="1" x14ac:dyDescent="0.4">
      <c r="A21" s="379" t="s">
        <v>184</v>
      </c>
      <c r="B21" s="148" t="s">
        <v>38</v>
      </c>
      <c r="C21" s="227" t="s">
        <v>39</v>
      </c>
      <c r="D21" s="1">
        <v>3</v>
      </c>
      <c r="E21" s="1">
        <v>6</v>
      </c>
      <c r="F21" s="9">
        <v>0.5</v>
      </c>
      <c r="G21" s="4" t="s">
        <v>170</v>
      </c>
      <c r="H21" s="1"/>
      <c r="I21" s="1"/>
      <c r="J21" s="35"/>
      <c r="K21" s="23"/>
      <c r="L21" s="1"/>
      <c r="M21" s="1"/>
      <c r="N21" s="35"/>
      <c r="O21" s="23"/>
      <c r="P21" s="1"/>
      <c r="Q21" s="1"/>
      <c r="R21" s="35"/>
      <c r="S21" s="23"/>
      <c r="T21" s="1"/>
      <c r="U21" s="1"/>
      <c r="V21" s="35"/>
      <c r="W21" s="23"/>
      <c r="X21" s="1"/>
      <c r="Y21" s="1"/>
      <c r="Z21" s="35"/>
      <c r="AA21" s="23"/>
      <c r="AB21" s="60">
        <f t="shared" si="9"/>
        <v>3</v>
      </c>
      <c r="AC21" s="60">
        <f t="shared" si="0"/>
        <v>6</v>
      </c>
      <c r="AD21" s="61">
        <f t="shared" si="1"/>
        <v>0.5</v>
      </c>
      <c r="AE21" s="60" t="str">
        <f t="shared" si="2"/>
        <v>達成！</v>
      </c>
      <c r="AF21" s="1"/>
      <c r="AG21" s="1"/>
      <c r="AH21" s="17"/>
      <c r="AI21" s="23"/>
      <c r="AJ21" s="1"/>
      <c r="AK21" s="1"/>
      <c r="AL21" s="17"/>
      <c r="AM21" s="10"/>
      <c r="AN21" s="12"/>
      <c r="AO21" s="1"/>
      <c r="AP21" s="9"/>
      <c r="AQ21" s="13"/>
      <c r="AR21" s="6"/>
      <c r="AS21" s="1"/>
      <c r="AT21" s="196"/>
      <c r="AU21" s="4"/>
      <c r="AV21" s="1"/>
      <c r="AW21" s="1"/>
      <c r="AX21" s="196"/>
      <c r="AY21" s="4"/>
      <c r="AZ21" s="1"/>
      <c r="BA21" s="1"/>
      <c r="BB21" s="196"/>
      <c r="BC21" s="4"/>
      <c r="BD21" s="132">
        <f t="shared" si="3"/>
        <v>0</v>
      </c>
      <c r="BE21" s="132">
        <f t="shared" si="3"/>
        <v>0</v>
      </c>
      <c r="BF21" s="200" t="e">
        <f t="shared" si="4"/>
        <v>#DIV/0!</v>
      </c>
      <c r="BG21" s="237" t="e">
        <f t="shared" si="5"/>
        <v>#DIV/0!</v>
      </c>
      <c r="BH21" s="161">
        <f t="shared" si="6"/>
        <v>3</v>
      </c>
      <c r="BI21" s="106">
        <f t="shared" si="6"/>
        <v>6</v>
      </c>
      <c r="BJ21" s="203">
        <f t="shared" si="7"/>
        <v>0.5</v>
      </c>
      <c r="BK21" s="163" t="str">
        <f t="shared" si="8"/>
        <v>達成！</v>
      </c>
    </row>
    <row r="22" spans="1:63" ht="18.75" customHeight="1" x14ac:dyDescent="0.4">
      <c r="A22" s="380"/>
      <c r="B22" s="221" t="s">
        <v>49</v>
      </c>
      <c r="C22" s="179" t="s">
        <v>50</v>
      </c>
      <c r="D22" s="215">
        <v>0</v>
      </c>
      <c r="E22" s="215">
        <v>2</v>
      </c>
      <c r="F22" s="9">
        <v>0</v>
      </c>
      <c r="G22" s="4" t="s">
        <v>239</v>
      </c>
      <c r="H22" s="1"/>
      <c r="I22" s="1"/>
      <c r="J22" s="35"/>
      <c r="K22" s="23"/>
      <c r="L22" s="1"/>
      <c r="M22" s="1"/>
      <c r="N22" s="35"/>
      <c r="O22" s="23"/>
      <c r="P22" s="1"/>
      <c r="Q22" s="1"/>
      <c r="R22" s="35"/>
      <c r="S22" s="23"/>
      <c r="T22" s="1"/>
      <c r="U22" s="1"/>
      <c r="V22" s="35"/>
      <c r="W22" s="23"/>
      <c r="X22" s="1"/>
      <c r="Y22" s="1"/>
      <c r="Z22" s="35"/>
      <c r="AA22" s="23"/>
      <c r="AB22" s="60"/>
      <c r="AC22" s="60"/>
      <c r="AD22" s="61"/>
      <c r="AE22" s="60"/>
      <c r="AF22" s="1"/>
      <c r="AG22" s="1"/>
      <c r="AH22" s="17"/>
      <c r="AI22" s="23"/>
      <c r="AJ22" s="1"/>
      <c r="AK22" s="1"/>
      <c r="AL22" s="17"/>
      <c r="AM22" s="10"/>
      <c r="AN22" s="12"/>
      <c r="AO22" s="1"/>
      <c r="AP22" s="9"/>
      <c r="AQ22" s="13"/>
      <c r="AR22" s="6"/>
      <c r="AS22" s="1"/>
      <c r="AT22" s="196"/>
      <c r="AU22" s="4"/>
      <c r="AV22" s="1"/>
      <c r="AW22" s="1"/>
      <c r="AX22" s="196"/>
      <c r="AY22" s="4"/>
      <c r="AZ22" s="1"/>
      <c r="BA22" s="1"/>
      <c r="BB22" s="196"/>
      <c r="BC22" s="4"/>
      <c r="BD22" s="132">
        <f t="shared" si="3"/>
        <v>0</v>
      </c>
      <c r="BE22" s="132">
        <f t="shared" si="3"/>
        <v>0</v>
      </c>
      <c r="BF22" s="200" t="e">
        <f t="shared" si="4"/>
        <v>#DIV/0!</v>
      </c>
      <c r="BG22" s="237" t="e">
        <f t="shared" si="5"/>
        <v>#DIV/0!</v>
      </c>
      <c r="BH22" s="161">
        <f t="shared" si="6"/>
        <v>0</v>
      </c>
      <c r="BI22" s="106">
        <f t="shared" si="6"/>
        <v>0</v>
      </c>
      <c r="BJ22" s="203" t="e">
        <f t="shared" si="7"/>
        <v>#DIV/0!</v>
      </c>
      <c r="BK22" s="163" t="e">
        <f t="shared" si="8"/>
        <v>#DIV/0!</v>
      </c>
    </row>
    <row r="23" spans="1:63" ht="18.75" customHeight="1" thickBot="1" x14ac:dyDescent="0.45">
      <c r="A23" s="381"/>
      <c r="B23" s="223" t="s">
        <v>53</v>
      </c>
      <c r="C23" s="226" t="s">
        <v>54</v>
      </c>
      <c r="D23" s="215">
        <v>0</v>
      </c>
      <c r="E23" s="215">
        <v>0</v>
      </c>
      <c r="F23" s="9" t="e">
        <v>#DIV/0!</v>
      </c>
      <c r="G23" s="4" t="e">
        <v>#DIV/0!</v>
      </c>
      <c r="H23" s="1"/>
      <c r="I23" s="1"/>
      <c r="J23" s="35"/>
      <c r="K23" s="23"/>
      <c r="L23" s="1"/>
      <c r="M23" s="1"/>
      <c r="N23" s="35"/>
      <c r="O23" s="23"/>
      <c r="P23" s="1"/>
      <c r="Q23" s="1"/>
      <c r="R23" s="35"/>
      <c r="S23" s="23"/>
      <c r="T23" s="1"/>
      <c r="U23" s="1"/>
      <c r="V23" s="35"/>
      <c r="W23" s="23"/>
      <c r="X23" s="1"/>
      <c r="Y23" s="1"/>
      <c r="Z23" s="35"/>
      <c r="AA23" s="23"/>
      <c r="AB23" s="60">
        <f t="shared" si="9"/>
        <v>0</v>
      </c>
      <c r="AC23" s="60">
        <f t="shared" si="0"/>
        <v>0</v>
      </c>
      <c r="AD23" s="61" t="e">
        <f t="shared" si="1"/>
        <v>#DIV/0!</v>
      </c>
      <c r="AE23" s="60" t="e">
        <f t="shared" si="2"/>
        <v>#DIV/0!</v>
      </c>
      <c r="AF23" s="1"/>
      <c r="AG23" s="1"/>
      <c r="AH23" s="17"/>
      <c r="AI23" s="23"/>
      <c r="AJ23" s="1"/>
      <c r="AK23" s="1"/>
      <c r="AL23" s="17"/>
      <c r="AM23" s="10"/>
      <c r="AN23" s="12"/>
      <c r="AO23" s="1"/>
      <c r="AP23" s="9"/>
      <c r="AQ23" s="13"/>
      <c r="AR23" s="6"/>
      <c r="AS23" s="1"/>
      <c r="AT23" s="196"/>
      <c r="AU23" s="4"/>
      <c r="AV23" s="1"/>
      <c r="AW23" s="1"/>
      <c r="AX23" s="196"/>
      <c r="AY23" s="4"/>
      <c r="AZ23" s="1"/>
      <c r="BA23" s="1"/>
      <c r="BB23" s="196"/>
      <c r="BC23" s="4"/>
      <c r="BD23" s="132">
        <f t="shared" si="3"/>
        <v>0</v>
      </c>
      <c r="BE23" s="132">
        <f t="shared" si="3"/>
        <v>0</v>
      </c>
      <c r="BF23" s="200" t="e">
        <f t="shared" si="4"/>
        <v>#DIV/0!</v>
      </c>
      <c r="BG23" s="237" t="e">
        <f t="shared" si="5"/>
        <v>#DIV/0!</v>
      </c>
      <c r="BH23" s="161">
        <f t="shared" si="6"/>
        <v>0</v>
      </c>
      <c r="BI23" s="106">
        <f t="shared" si="6"/>
        <v>0</v>
      </c>
      <c r="BJ23" s="203" t="e">
        <f t="shared" si="7"/>
        <v>#DIV/0!</v>
      </c>
      <c r="BK23" s="163" t="e">
        <f t="shared" si="8"/>
        <v>#DIV/0!</v>
      </c>
    </row>
    <row r="24" spans="1:63" ht="19.5" customHeight="1" x14ac:dyDescent="0.4">
      <c r="A24" s="382" t="s">
        <v>187</v>
      </c>
      <c r="B24" s="224" t="s">
        <v>55</v>
      </c>
      <c r="C24" s="227" t="s">
        <v>56</v>
      </c>
      <c r="D24" s="1">
        <v>0</v>
      </c>
      <c r="E24" s="1">
        <v>2</v>
      </c>
      <c r="F24" s="9">
        <v>0</v>
      </c>
      <c r="G24" s="4" t="s">
        <v>239</v>
      </c>
      <c r="H24" s="1"/>
      <c r="I24" s="1"/>
      <c r="J24" s="35"/>
      <c r="K24" s="23"/>
      <c r="L24" s="1"/>
      <c r="M24" s="1"/>
      <c r="N24" s="35"/>
      <c r="O24" s="23"/>
      <c r="P24" s="1"/>
      <c r="Q24" s="1"/>
      <c r="R24" s="35"/>
      <c r="S24" s="23"/>
      <c r="T24" s="1"/>
      <c r="U24" s="1"/>
      <c r="V24" s="35"/>
      <c r="W24" s="23"/>
      <c r="X24" s="1"/>
      <c r="Y24" s="1"/>
      <c r="Z24" s="35"/>
      <c r="AA24" s="23"/>
      <c r="AB24" s="60">
        <f t="shared" si="9"/>
        <v>0</v>
      </c>
      <c r="AC24" s="60">
        <f t="shared" si="0"/>
        <v>2</v>
      </c>
      <c r="AD24" s="61">
        <f t="shared" si="1"/>
        <v>0</v>
      </c>
      <c r="AE24" s="60" t="str">
        <f t="shared" si="2"/>
        <v>　</v>
      </c>
      <c r="AF24" s="1"/>
      <c r="AG24" s="1"/>
      <c r="AH24" s="17"/>
      <c r="AI24" s="23"/>
      <c r="AJ24" s="1"/>
      <c r="AK24" s="1"/>
      <c r="AL24" s="17"/>
      <c r="AM24" s="10"/>
      <c r="AN24" s="12"/>
      <c r="AO24" s="1"/>
      <c r="AP24" s="9"/>
      <c r="AQ24" s="13"/>
      <c r="AR24" s="6"/>
      <c r="AS24" s="1"/>
      <c r="AT24" s="196"/>
      <c r="AU24" s="4"/>
      <c r="AV24" s="1"/>
      <c r="AW24" s="1"/>
      <c r="AX24" s="196"/>
      <c r="AY24" s="4"/>
      <c r="AZ24" s="1"/>
      <c r="BA24" s="1"/>
      <c r="BB24" s="196"/>
      <c r="BC24" s="4"/>
      <c r="BD24" s="132">
        <f t="shared" si="3"/>
        <v>0</v>
      </c>
      <c r="BE24" s="132">
        <f t="shared" si="3"/>
        <v>0</v>
      </c>
      <c r="BF24" s="200" t="e">
        <f t="shared" si="4"/>
        <v>#DIV/0!</v>
      </c>
      <c r="BG24" s="237" t="e">
        <f t="shared" si="5"/>
        <v>#DIV/0!</v>
      </c>
      <c r="BH24" s="161">
        <f t="shared" si="6"/>
        <v>0</v>
      </c>
      <c r="BI24" s="106">
        <f t="shared" si="6"/>
        <v>2</v>
      </c>
      <c r="BJ24" s="203">
        <f t="shared" si="7"/>
        <v>0</v>
      </c>
      <c r="BK24" s="163" t="str">
        <f t="shared" si="8"/>
        <v>　</v>
      </c>
    </row>
    <row r="25" spans="1:63" ht="18.75" customHeight="1" thickBot="1" x14ac:dyDescent="0.45">
      <c r="A25" s="383"/>
      <c r="B25" s="149" t="s">
        <v>185</v>
      </c>
      <c r="C25" s="226" t="s">
        <v>186</v>
      </c>
      <c r="D25" s="215">
        <v>0</v>
      </c>
      <c r="E25" s="215">
        <v>0</v>
      </c>
      <c r="F25" s="9" t="e">
        <v>#DIV/0!</v>
      </c>
      <c r="G25" s="233" t="e">
        <v>#DIV/0!</v>
      </c>
      <c r="H25" s="7"/>
      <c r="I25" s="5"/>
      <c r="J25" s="35"/>
      <c r="K25" s="23"/>
      <c r="L25" s="1"/>
      <c r="M25" s="1"/>
      <c r="N25" s="35"/>
      <c r="O25" s="23"/>
      <c r="P25" s="1"/>
      <c r="Q25" s="1"/>
      <c r="R25" s="35"/>
      <c r="S25" s="23"/>
      <c r="T25" s="1"/>
      <c r="U25" s="1"/>
      <c r="V25" s="35"/>
      <c r="W25" s="23"/>
      <c r="X25" s="1"/>
      <c r="Y25" s="1"/>
      <c r="Z25" s="35"/>
      <c r="AA25" s="23"/>
      <c r="AB25" s="60">
        <f t="shared" si="9"/>
        <v>0</v>
      </c>
      <c r="AC25" s="60">
        <f t="shared" si="0"/>
        <v>0</v>
      </c>
      <c r="AD25" s="61" t="e">
        <f t="shared" si="1"/>
        <v>#DIV/0!</v>
      </c>
      <c r="AE25" s="60" t="e">
        <f t="shared" si="2"/>
        <v>#DIV/0!</v>
      </c>
      <c r="AF25" s="1"/>
      <c r="AG25" s="1"/>
      <c r="AH25" s="17"/>
      <c r="AI25" s="23"/>
      <c r="AJ25" s="1"/>
      <c r="AK25" s="1"/>
      <c r="AL25" s="17"/>
      <c r="AM25" s="10"/>
      <c r="AN25" s="12"/>
      <c r="AO25" s="1"/>
      <c r="AP25" s="9"/>
      <c r="AQ25" s="13"/>
      <c r="AR25" s="6"/>
      <c r="AS25" s="1"/>
      <c r="AT25" s="196"/>
      <c r="AU25" s="4"/>
      <c r="AV25" s="1"/>
      <c r="AW25" s="1"/>
      <c r="AX25" s="196"/>
      <c r="AY25" s="4"/>
      <c r="AZ25" s="1"/>
      <c r="BA25" s="1"/>
      <c r="BB25" s="196"/>
      <c r="BC25" s="4"/>
      <c r="BD25" s="132">
        <f t="shared" si="3"/>
        <v>0</v>
      </c>
      <c r="BE25" s="132">
        <f t="shared" si="3"/>
        <v>0</v>
      </c>
      <c r="BF25" s="200" t="e">
        <f t="shared" si="4"/>
        <v>#DIV/0!</v>
      </c>
      <c r="BG25" s="237" t="e">
        <f t="shared" si="5"/>
        <v>#DIV/0!</v>
      </c>
      <c r="BH25" s="161">
        <f t="shared" si="6"/>
        <v>0</v>
      </c>
      <c r="BI25" s="106">
        <f t="shared" si="6"/>
        <v>0</v>
      </c>
      <c r="BJ25" s="203" t="e">
        <f t="shared" si="7"/>
        <v>#DIV/0!</v>
      </c>
      <c r="BK25" s="163" t="e">
        <f t="shared" si="8"/>
        <v>#DIV/0!</v>
      </c>
    </row>
    <row r="26" spans="1:63" ht="18.75" customHeight="1" x14ac:dyDescent="0.4">
      <c r="A26" s="382" t="s">
        <v>188</v>
      </c>
      <c r="B26" s="7" t="s">
        <v>124</v>
      </c>
      <c r="C26" s="225" t="s">
        <v>125</v>
      </c>
      <c r="D26" s="1">
        <v>11</v>
      </c>
      <c r="E26" s="1">
        <v>26</v>
      </c>
      <c r="F26" s="9">
        <v>0.42307692307692307</v>
      </c>
      <c r="G26" s="233" t="s">
        <v>239</v>
      </c>
      <c r="H26" s="7"/>
      <c r="I26" s="5"/>
      <c r="J26" s="35"/>
      <c r="K26" s="23"/>
      <c r="L26" s="1"/>
      <c r="M26" s="1"/>
      <c r="N26" s="35"/>
      <c r="O26" s="23"/>
      <c r="P26" s="1"/>
      <c r="Q26" s="1"/>
      <c r="R26" s="35"/>
      <c r="S26" s="23"/>
      <c r="T26" s="1"/>
      <c r="U26" s="1"/>
      <c r="V26" s="35"/>
      <c r="W26" s="23"/>
      <c r="X26" s="1"/>
      <c r="Y26" s="1"/>
      <c r="Z26" s="35"/>
      <c r="AA26" s="23"/>
      <c r="AB26" s="60">
        <f t="shared" si="9"/>
        <v>11</v>
      </c>
      <c r="AC26" s="60">
        <f t="shared" si="0"/>
        <v>26</v>
      </c>
      <c r="AD26" s="61">
        <f t="shared" si="1"/>
        <v>0.42307692307692307</v>
      </c>
      <c r="AE26" s="60" t="str">
        <f t="shared" si="2"/>
        <v>　</v>
      </c>
      <c r="AF26" s="1"/>
      <c r="AG26" s="1"/>
      <c r="AH26" s="17"/>
      <c r="AI26" s="23"/>
      <c r="AJ26" s="1"/>
      <c r="AK26" s="1"/>
      <c r="AL26" s="17"/>
      <c r="AM26" s="10"/>
      <c r="AN26" s="12"/>
      <c r="AO26" s="1"/>
      <c r="AP26" s="9"/>
      <c r="AQ26" s="13"/>
      <c r="AR26" s="6"/>
      <c r="AS26" s="1"/>
      <c r="AT26" s="196"/>
      <c r="AU26" s="4"/>
      <c r="AV26" s="1"/>
      <c r="AW26" s="1"/>
      <c r="AX26" s="196"/>
      <c r="AY26" s="4"/>
      <c r="AZ26" s="1"/>
      <c r="BA26" s="1"/>
      <c r="BB26" s="196"/>
      <c r="BC26" s="4"/>
      <c r="BD26" s="132">
        <f t="shared" si="3"/>
        <v>0</v>
      </c>
      <c r="BE26" s="132">
        <f t="shared" si="3"/>
        <v>0</v>
      </c>
      <c r="BF26" s="200" t="e">
        <f t="shared" si="4"/>
        <v>#DIV/0!</v>
      </c>
      <c r="BG26" s="237" t="e">
        <f t="shared" si="5"/>
        <v>#DIV/0!</v>
      </c>
      <c r="BH26" s="161">
        <f t="shared" si="6"/>
        <v>11</v>
      </c>
      <c r="BI26" s="106">
        <f t="shared" si="6"/>
        <v>26</v>
      </c>
      <c r="BJ26" s="203">
        <f t="shared" si="7"/>
        <v>0.42307692307692307</v>
      </c>
      <c r="BK26" s="163" t="str">
        <f t="shared" si="8"/>
        <v>　</v>
      </c>
    </row>
    <row r="27" spans="1:63" ht="18.75" customHeight="1" x14ac:dyDescent="0.4">
      <c r="A27" s="384"/>
      <c r="B27" s="6" t="s">
        <v>126</v>
      </c>
      <c r="C27" s="179" t="s">
        <v>127</v>
      </c>
      <c r="D27" s="1">
        <v>0</v>
      </c>
      <c r="E27" s="1">
        <v>17</v>
      </c>
      <c r="F27" s="9">
        <v>0</v>
      </c>
      <c r="G27" s="233" t="s">
        <v>239</v>
      </c>
      <c r="H27" s="7"/>
      <c r="I27" s="5"/>
      <c r="J27" s="35"/>
      <c r="K27" s="23"/>
      <c r="L27" s="1"/>
      <c r="M27" s="1"/>
      <c r="N27" s="35"/>
      <c r="O27" s="23"/>
      <c r="P27" s="1"/>
      <c r="Q27" s="1"/>
      <c r="R27" s="35"/>
      <c r="S27" s="23"/>
      <c r="T27" s="1"/>
      <c r="U27" s="1"/>
      <c r="V27" s="35"/>
      <c r="W27" s="23"/>
      <c r="X27" s="1"/>
      <c r="Y27" s="1"/>
      <c r="Z27" s="35"/>
      <c r="AA27" s="23"/>
      <c r="AB27" s="60">
        <f t="shared" si="9"/>
        <v>0</v>
      </c>
      <c r="AC27" s="60">
        <f t="shared" si="0"/>
        <v>17</v>
      </c>
      <c r="AD27" s="61">
        <f t="shared" si="1"/>
        <v>0</v>
      </c>
      <c r="AE27" s="60" t="str">
        <f t="shared" si="2"/>
        <v>　</v>
      </c>
      <c r="AF27" s="1"/>
      <c r="AG27" s="1"/>
      <c r="AH27" s="17"/>
      <c r="AI27" s="23"/>
      <c r="AJ27" s="1"/>
      <c r="AK27" s="1"/>
      <c r="AL27" s="17"/>
      <c r="AM27" s="10"/>
      <c r="AN27" s="12"/>
      <c r="AO27" s="1"/>
      <c r="AP27" s="9"/>
      <c r="AQ27" s="13"/>
      <c r="AR27" s="6"/>
      <c r="AS27" s="1"/>
      <c r="AT27" s="196"/>
      <c r="AU27" s="4"/>
      <c r="AV27" s="1"/>
      <c r="AW27" s="1"/>
      <c r="AX27" s="196"/>
      <c r="AY27" s="4"/>
      <c r="AZ27" s="1"/>
      <c r="BA27" s="1"/>
      <c r="BB27" s="196"/>
      <c r="BC27" s="4"/>
      <c r="BD27" s="132">
        <f t="shared" si="3"/>
        <v>0</v>
      </c>
      <c r="BE27" s="132">
        <f t="shared" si="3"/>
        <v>0</v>
      </c>
      <c r="BF27" s="200" t="e">
        <f t="shared" si="4"/>
        <v>#DIV/0!</v>
      </c>
      <c r="BG27" s="237" t="e">
        <f t="shared" si="5"/>
        <v>#DIV/0!</v>
      </c>
      <c r="BH27" s="161">
        <f t="shared" si="6"/>
        <v>0</v>
      </c>
      <c r="BI27" s="106">
        <f t="shared" si="6"/>
        <v>17</v>
      </c>
      <c r="BJ27" s="203">
        <f t="shared" si="7"/>
        <v>0</v>
      </c>
      <c r="BK27" s="163" t="str">
        <f t="shared" si="8"/>
        <v>　</v>
      </c>
    </row>
    <row r="28" spans="1:63" ht="18.75" customHeight="1" x14ac:dyDescent="0.4">
      <c r="A28" s="384"/>
      <c r="B28" s="6" t="s">
        <v>130</v>
      </c>
      <c r="C28" s="179" t="s">
        <v>131</v>
      </c>
      <c r="D28" s="1">
        <v>0</v>
      </c>
      <c r="E28" s="1">
        <v>5</v>
      </c>
      <c r="F28" s="9">
        <v>0</v>
      </c>
      <c r="G28" s="233" t="s">
        <v>239</v>
      </c>
      <c r="H28" s="7"/>
      <c r="I28" s="5"/>
      <c r="J28" s="35"/>
      <c r="K28" s="23"/>
      <c r="L28" s="1"/>
      <c r="M28" s="1"/>
      <c r="N28" s="35"/>
      <c r="O28" s="23"/>
      <c r="P28" s="1"/>
      <c r="Q28" s="1"/>
      <c r="R28" s="35"/>
      <c r="S28" s="23"/>
      <c r="T28" s="1"/>
      <c r="U28" s="1"/>
      <c r="V28" s="35"/>
      <c r="W28" s="23"/>
      <c r="X28" s="1"/>
      <c r="Y28" s="1"/>
      <c r="Z28" s="35"/>
      <c r="AA28" s="23"/>
      <c r="AB28" s="60">
        <f t="shared" si="9"/>
        <v>0</v>
      </c>
      <c r="AC28" s="60">
        <f t="shared" si="0"/>
        <v>5</v>
      </c>
      <c r="AD28" s="61">
        <f t="shared" si="1"/>
        <v>0</v>
      </c>
      <c r="AE28" s="60" t="str">
        <f t="shared" si="2"/>
        <v>　</v>
      </c>
      <c r="AF28" s="1"/>
      <c r="AG28" s="1"/>
      <c r="AH28" s="17"/>
      <c r="AI28" s="23"/>
      <c r="AJ28" s="1"/>
      <c r="AK28" s="1"/>
      <c r="AL28" s="17"/>
      <c r="AM28" s="10"/>
      <c r="AN28" s="12"/>
      <c r="AO28" s="1"/>
      <c r="AP28" s="9"/>
      <c r="AQ28" s="13"/>
      <c r="AR28" s="6"/>
      <c r="AS28" s="1"/>
      <c r="AT28" s="196"/>
      <c r="AU28" s="4"/>
      <c r="AV28" s="1"/>
      <c r="AW28" s="1"/>
      <c r="AX28" s="196"/>
      <c r="AY28" s="4"/>
      <c r="AZ28" s="1"/>
      <c r="BA28" s="1"/>
      <c r="BB28" s="196"/>
      <c r="BC28" s="4"/>
      <c r="BD28" s="132">
        <f t="shared" si="3"/>
        <v>0</v>
      </c>
      <c r="BE28" s="132">
        <f t="shared" si="3"/>
        <v>0</v>
      </c>
      <c r="BF28" s="200" t="e">
        <f t="shared" si="4"/>
        <v>#DIV/0!</v>
      </c>
      <c r="BG28" s="237" t="e">
        <f t="shared" si="5"/>
        <v>#DIV/0!</v>
      </c>
      <c r="BH28" s="161">
        <f t="shared" si="6"/>
        <v>0</v>
      </c>
      <c r="BI28" s="106">
        <f t="shared" si="6"/>
        <v>5</v>
      </c>
      <c r="BJ28" s="203">
        <f t="shared" si="7"/>
        <v>0</v>
      </c>
      <c r="BK28" s="163" t="str">
        <f t="shared" si="8"/>
        <v>　</v>
      </c>
    </row>
    <row r="29" spans="1:63" ht="18.75" customHeight="1" x14ac:dyDescent="0.4">
      <c r="A29" s="384"/>
      <c r="B29" s="217" t="s">
        <v>132</v>
      </c>
      <c r="C29" s="179" t="s">
        <v>133</v>
      </c>
      <c r="D29" s="215">
        <v>0</v>
      </c>
      <c r="E29" s="215">
        <v>1</v>
      </c>
      <c r="F29" s="9">
        <v>0</v>
      </c>
      <c r="G29" s="233" t="s">
        <v>239</v>
      </c>
      <c r="H29" s="7"/>
      <c r="I29" s="5"/>
      <c r="J29" s="35"/>
      <c r="K29" s="23"/>
      <c r="L29" s="1"/>
      <c r="M29" s="1"/>
      <c r="N29" s="35"/>
      <c r="O29" s="23"/>
      <c r="P29" s="1"/>
      <c r="Q29" s="1"/>
      <c r="R29" s="35"/>
      <c r="S29" s="23"/>
      <c r="T29" s="1"/>
      <c r="U29" s="1"/>
      <c r="V29" s="35"/>
      <c r="W29" s="23"/>
      <c r="X29" s="1"/>
      <c r="Y29" s="1"/>
      <c r="Z29" s="35"/>
      <c r="AA29" s="23"/>
      <c r="AB29" s="60">
        <f t="shared" si="9"/>
        <v>0</v>
      </c>
      <c r="AC29" s="60">
        <f t="shared" si="0"/>
        <v>1</v>
      </c>
      <c r="AD29" s="61">
        <f t="shared" si="1"/>
        <v>0</v>
      </c>
      <c r="AE29" s="60" t="str">
        <f t="shared" si="2"/>
        <v>　</v>
      </c>
      <c r="AF29" s="1"/>
      <c r="AG29" s="1"/>
      <c r="AH29" s="17"/>
      <c r="AI29" s="23"/>
      <c r="AJ29" s="1"/>
      <c r="AK29" s="1"/>
      <c r="AL29" s="17"/>
      <c r="AM29" s="10"/>
      <c r="AN29" s="12"/>
      <c r="AO29" s="1"/>
      <c r="AP29" s="9"/>
      <c r="AQ29" s="13"/>
      <c r="AR29" s="6"/>
      <c r="AS29" s="1"/>
      <c r="AT29" s="196"/>
      <c r="AU29" s="4"/>
      <c r="AV29" s="1"/>
      <c r="AW29" s="1"/>
      <c r="AX29" s="196"/>
      <c r="AY29" s="4"/>
      <c r="AZ29" s="1"/>
      <c r="BA29" s="1"/>
      <c r="BB29" s="196"/>
      <c r="BC29" s="4"/>
      <c r="BD29" s="132">
        <f t="shared" si="3"/>
        <v>0</v>
      </c>
      <c r="BE29" s="132">
        <f t="shared" si="3"/>
        <v>0</v>
      </c>
      <c r="BF29" s="200" t="e">
        <f t="shared" si="4"/>
        <v>#DIV/0!</v>
      </c>
      <c r="BG29" s="237" t="e">
        <f t="shared" si="5"/>
        <v>#DIV/0!</v>
      </c>
      <c r="BH29" s="161">
        <f t="shared" si="6"/>
        <v>0</v>
      </c>
      <c r="BI29" s="106">
        <f t="shared" si="6"/>
        <v>1</v>
      </c>
      <c r="BJ29" s="203">
        <f t="shared" si="7"/>
        <v>0</v>
      </c>
      <c r="BK29" s="163" t="str">
        <f t="shared" si="8"/>
        <v>　</v>
      </c>
    </row>
    <row r="30" spans="1:63" ht="18.75" customHeight="1" x14ac:dyDescent="0.4">
      <c r="A30" s="384"/>
      <c r="B30" s="221" t="s">
        <v>134</v>
      </c>
      <c r="C30" s="179" t="s">
        <v>135</v>
      </c>
      <c r="D30" s="215">
        <v>0</v>
      </c>
      <c r="E30" s="215">
        <v>0</v>
      </c>
      <c r="F30" s="9" t="e">
        <v>#DIV/0!</v>
      </c>
      <c r="G30" s="233" t="e">
        <v>#DIV/0!</v>
      </c>
      <c r="H30" s="7"/>
      <c r="I30" s="5"/>
      <c r="J30" s="35"/>
      <c r="K30" s="23"/>
      <c r="L30" s="1"/>
      <c r="M30" s="1"/>
      <c r="N30" s="35"/>
      <c r="O30" s="23"/>
      <c r="P30" s="1"/>
      <c r="Q30" s="1"/>
      <c r="R30" s="35"/>
      <c r="S30" s="23"/>
      <c r="T30" s="1"/>
      <c r="U30" s="1"/>
      <c r="V30" s="35"/>
      <c r="W30" s="23"/>
      <c r="X30" s="1"/>
      <c r="Y30" s="1"/>
      <c r="Z30" s="35"/>
      <c r="AA30" s="23"/>
      <c r="AB30" s="60">
        <f>D30+H30+L30+P30+T30+X30</f>
        <v>0</v>
      </c>
      <c r="AC30" s="60">
        <f>E30+I30+M30+Q30+U30+Y30</f>
        <v>0</v>
      </c>
      <c r="AD30" s="61" t="e">
        <f>AB30/AC30</f>
        <v>#DIV/0!</v>
      </c>
      <c r="AE30" s="60" t="e">
        <f>IF(AD30&gt;=0.5,"達成！","　")</f>
        <v>#DIV/0!</v>
      </c>
      <c r="AF30" s="1"/>
      <c r="AG30" s="1"/>
      <c r="AH30" s="17"/>
      <c r="AI30" s="23"/>
      <c r="AJ30" s="1"/>
      <c r="AK30" s="1"/>
      <c r="AL30" s="17"/>
      <c r="AM30" s="10"/>
      <c r="AN30" s="12"/>
      <c r="AO30" s="1"/>
      <c r="AP30" s="9"/>
      <c r="AQ30" s="13"/>
      <c r="AR30" s="6"/>
      <c r="AS30" s="1"/>
      <c r="AT30" s="196"/>
      <c r="AU30" s="4"/>
      <c r="AV30" s="1"/>
      <c r="AW30" s="1"/>
      <c r="AX30" s="196"/>
      <c r="AY30" s="4"/>
      <c r="AZ30" s="1"/>
      <c r="BA30" s="1"/>
      <c r="BB30" s="196"/>
      <c r="BC30" s="4"/>
      <c r="BD30" s="132">
        <f>AF30+AJ30+AN30+AR30+AV30+AZ30</f>
        <v>0</v>
      </c>
      <c r="BE30" s="132">
        <f>AG30+AK30+AO30+AS30+AW30+BA30</f>
        <v>0</v>
      </c>
      <c r="BF30" s="200" t="e">
        <f>BD30/BE30</f>
        <v>#DIV/0!</v>
      </c>
      <c r="BG30" s="237" t="e">
        <f>IF(BF30&gt;=0.5,"達成！","　")</f>
        <v>#DIV/0!</v>
      </c>
      <c r="BH30" s="161">
        <f>AB30+BD30</f>
        <v>0</v>
      </c>
      <c r="BI30" s="106">
        <f>AC30+BE30</f>
        <v>0</v>
      </c>
      <c r="BJ30" s="203" t="e">
        <f>BH30/BI30</f>
        <v>#DIV/0!</v>
      </c>
      <c r="BK30" s="163" t="e">
        <f>IF(BJ30&gt;=0.5,"達成！","　")</f>
        <v>#DIV/0!</v>
      </c>
    </row>
    <row r="31" spans="1:63" ht="18.75" customHeight="1" thickBot="1" x14ac:dyDescent="0.45">
      <c r="A31" s="383"/>
      <c r="B31" s="220" t="s">
        <v>193</v>
      </c>
      <c r="C31" s="228" t="s">
        <v>194</v>
      </c>
      <c r="D31" s="215">
        <v>0</v>
      </c>
      <c r="E31" s="215">
        <v>0</v>
      </c>
      <c r="F31" s="9" t="e">
        <v>#DIV/0!</v>
      </c>
      <c r="G31" s="233" t="e">
        <v>#DIV/0!</v>
      </c>
      <c r="H31" s="7"/>
      <c r="I31" s="5"/>
      <c r="J31" s="35"/>
      <c r="K31" s="23"/>
      <c r="L31" s="1"/>
      <c r="M31" s="1"/>
      <c r="N31" s="35"/>
      <c r="O31" s="23"/>
      <c r="P31" s="1"/>
      <c r="Q31" s="1"/>
      <c r="R31" s="35"/>
      <c r="S31" s="23"/>
      <c r="T31" s="1"/>
      <c r="U31" s="1"/>
      <c r="V31" s="35"/>
      <c r="W31" s="23"/>
      <c r="X31" s="1"/>
      <c r="Y31" s="1"/>
      <c r="Z31" s="35"/>
      <c r="AA31" s="23"/>
      <c r="AB31" s="60"/>
      <c r="AC31" s="60"/>
      <c r="AD31" s="61"/>
      <c r="AE31" s="60"/>
      <c r="AF31" s="1"/>
      <c r="AG31" s="1"/>
      <c r="AH31" s="17"/>
      <c r="AI31" s="23"/>
      <c r="AJ31" s="1"/>
      <c r="AK31" s="1"/>
      <c r="AL31" s="17"/>
      <c r="AM31" s="10"/>
      <c r="AN31" s="12"/>
      <c r="AO31" s="1"/>
      <c r="AP31" s="9"/>
      <c r="AQ31" s="13"/>
      <c r="AR31" s="6"/>
      <c r="AS31" s="1"/>
      <c r="AT31" s="196"/>
      <c r="AU31" s="4"/>
      <c r="AV31" s="1"/>
      <c r="AW31" s="1"/>
      <c r="AX31" s="196"/>
      <c r="AY31" s="4"/>
      <c r="AZ31" s="215"/>
      <c r="BA31" s="215"/>
      <c r="BB31" s="196"/>
      <c r="BC31" s="4"/>
      <c r="BD31" s="132">
        <f t="shared" ref="BD31:BE31" si="10">AF31+AJ31+AN31+AR31+AV31+AZ31</f>
        <v>0</v>
      </c>
      <c r="BE31" s="132">
        <f t="shared" si="10"/>
        <v>0</v>
      </c>
      <c r="BF31" s="200" t="e">
        <f t="shared" ref="BF31" si="11">BD31/BE31</f>
        <v>#DIV/0!</v>
      </c>
      <c r="BG31" s="237" t="e">
        <f t="shared" ref="BG31" si="12">IF(BF31&gt;=0.5,"達成！","　")</f>
        <v>#DIV/0!</v>
      </c>
      <c r="BH31" s="161">
        <f t="shared" ref="BH31:BI31" si="13">AB31+BD31</f>
        <v>0</v>
      </c>
      <c r="BI31" s="106">
        <f t="shared" si="13"/>
        <v>0</v>
      </c>
      <c r="BJ31" s="203" t="e">
        <f t="shared" ref="BJ31" si="14">BH31/BI31</f>
        <v>#DIV/0!</v>
      </c>
      <c r="BK31" s="163" t="e">
        <f t="shared" ref="BK31" si="15">IF(BJ31&gt;=0.5,"達成！","　")</f>
        <v>#DIV/0!</v>
      </c>
    </row>
    <row r="32" spans="1:63" ht="19.5" customHeight="1" x14ac:dyDescent="0.4">
      <c r="A32" s="382" t="s">
        <v>189</v>
      </c>
      <c r="B32" s="219" t="s">
        <v>25</v>
      </c>
      <c r="C32" s="227" t="s">
        <v>26</v>
      </c>
      <c r="D32" s="215">
        <v>0</v>
      </c>
      <c r="E32" s="215">
        <v>0</v>
      </c>
      <c r="F32" s="9" t="e">
        <v>#DIV/0!</v>
      </c>
      <c r="G32" s="233" t="e">
        <v>#DIV/0!</v>
      </c>
      <c r="H32" s="7"/>
      <c r="I32" s="5"/>
      <c r="J32" s="35"/>
      <c r="K32" s="23"/>
      <c r="L32" s="1"/>
      <c r="M32" s="1"/>
      <c r="N32" s="35"/>
      <c r="O32" s="23"/>
      <c r="P32" s="1"/>
      <c r="Q32" s="1"/>
      <c r="R32" s="35"/>
      <c r="S32" s="23"/>
      <c r="T32" s="1"/>
      <c r="U32" s="1"/>
      <c r="V32" s="35"/>
      <c r="W32" s="23"/>
      <c r="X32" s="1"/>
      <c r="Y32" s="1"/>
      <c r="Z32" s="35"/>
      <c r="AA32" s="23"/>
      <c r="AB32" s="60">
        <f t="shared" si="9"/>
        <v>0</v>
      </c>
      <c r="AC32" s="60">
        <f t="shared" si="0"/>
        <v>0</v>
      </c>
      <c r="AD32" s="61" t="e">
        <f t="shared" si="1"/>
        <v>#DIV/0!</v>
      </c>
      <c r="AE32" s="60" t="e">
        <f t="shared" si="2"/>
        <v>#DIV/0!</v>
      </c>
      <c r="AF32" s="1"/>
      <c r="AG32" s="1"/>
      <c r="AH32" s="17"/>
      <c r="AI32" s="23"/>
      <c r="AJ32" s="1"/>
      <c r="AK32" s="1"/>
      <c r="AL32" s="17"/>
      <c r="AM32" s="10"/>
      <c r="AN32" s="12"/>
      <c r="AO32" s="1"/>
      <c r="AP32" s="9"/>
      <c r="AQ32" s="13"/>
      <c r="AR32" s="6"/>
      <c r="AS32" s="1"/>
      <c r="AT32" s="196"/>
      <c r="AU32" s="4"/>
      <c r="AV32" s="1"/>
      <c r="AW32" s="1"/>
      <c r="AX32" s="196"/>
      <c r="AY32" s="4"/>
      <c r="AZ32" s="1"/>
      <c r="BA32" s="1"/>
      <c r="BB32" s="196"/>
      <c r="BC32" s="4"/>
      <c r="BD32" s="132">
        <f t="shared" si="3"/>
        <v>0</v>
      </c>
      <c r="BE32" s="132">
        <f t="shared" si="3"/>
        <v>0</v>
      </c>
      <c r="BF32" s="200" t="e">
        <f t="shared" si="4"/>
        <v>#DIV/0!</v>
      </c>
      <c r="BG32" s="237" t="e">
        <f t="shared" si="5"/>
        <v>#DIV/0!</v>
      </c>
      <c r="BH32" s="161">
        <f t="shared" si="6"/>
        <v>0</v>
      </c>
      <c r="BI32" s="106">
        <f t="shared" si="6"/>
        <v>0</v>
      </c>
      <c r="BJ32" s="203" t="e">
        <f t="shared" si="7"/>
        <v>#DIV/0!</v>
      </c>
      <c r="BK32" s="163" t="e">
        <f t="shared" si="8"/>
        <v>#DIV/0!</v>
      </c>
    </row>
    <row r="33" spans="1:63" ht="18.75" customHeight="1" x14ac:dyDescent="0.4">
      <c r="A33" s="384"/>
      <c r="B33" s="6" t="s">
        <v>41</v>
      </c>
      <c r="C33" s="179" t="s">
        <v>42</v>
      </c>
      <c r="D33" s="1">
        <v>0</v>
      </c>
      <c r="E33" s="1">
        <v>2</v>
      </c>
      <c r="F33" s="9">
        <v>0</v>
      </c>
      <c r="G33" s="4" t="s">
        <v>239</v>
      </c>
      <c r="H33" s="1"/>
      <c r="I33" s="1"/>
      <c r="J33" s="35"/>
      <c r="K33" s="23"/>
      <c r="L33" s="7"/>
      <c r="M33" s="5"/>
      <c r="N33" s="35"/>
      <c r="O33" s="23"/>
      <c r="P33" s="1"/>
      <c r="Q33" s="1"/>
      <c r="R33" s="35"/>
      <c r="S33" s="23"/>
      <c r="T33" s="1"/>
      <c r="U33" s="1"/>
      <c r="V33" s="35"/>
      <c r="W33" s="23"/>
      <c r="X33" s="1"/>
      <c r="Y33" s="1"/>
      <c r="Z33" s="35"/>
      <c r="AA33" s="23"/>
      <c r="AB33" s="60">
        <f t="shared" si="9"/>
        <v>0</v>
      </c>
      <c r="AC33" s="60">
        <f t="shared" si="0"/>
        <v>2</v>
      </c>
      <c r="AD33" s="61">
        <f t="shared" si="1"/>
        <v>0</v>
      </c>
      <c r="AE33" s="60" t="str">
        <f t="shared" si="2"/>
        <v>　</v>
      </c>
      <c r="AF33" s="1"/>
      <c r="AG33" s="1"/>
      <c r="AH33" s="17"/>
      <c r="AI33" s="23"/>
      <c r="AJ33" s="1"/>
      <c r="AK33" s="1"/>
      <c r="AL33" s="17"/>
      <c r="AM33" s="10"/>
      <c r="AN33" s="12"/>
      <c r="AO33" s="1"/>
      <c r="AP33" s="9"/>
      <c r="AQ33" s="13"/>
      <c r="AR33" s="6"/>
      <c r="AS33" s="1"/>
      <c r="AT33" s="196"/>
      <c r="AU33" s="4"/>
      <c r="AV33" s="1"/>
      <c r="AW33" s="1"/>
      <c r="AX33" s="196"/>
      <c r="AY33" s="4"/>
      <c r="AZ33" s="1"/>
      <c r="BA33" s="1"/>
      <c r="BB33" s="196"/>
      <c r="BC33" s="4"/>
      <c r="BD33" s="132">
        <f t="shared" si="3"/>
        <v>0</v>
      </c>
      <c r="BE33" s="132">
        <f t="shared" si="3"/>
        <v>0</v>
      </c>
      <c r="BF33" s="200" t="e">
        <f t="shared" si="4"/>
        <v>#DIV/0!</v>
      </c>
      <c r="BG33" s="237" t="e">
        <f t="shared" si="5"/>
        <v>#DIV/0!</v>
      </c>
      <c r="BH33" s="161">
        <f t="shared" si="6"/>
        <v>0</v>
      </c>
      <c r="BI33" s="106">
        <f t="shared" si="6"/>
        <v>2</v>
      </c>
      <c r="BJ33" s="203">
        <f t="shared" si="7"/>
        <v>0</v>
      </c>
      <c r="BK33" s="163" t="str">
        <f t="shared" si="8"/>
        <v>　</v>
      </c>
    </row>
    <row r="34" spans="1:63" ht="18.75" customHeight="1" x14ac:dyDescent="0.4">
      <c r="A34" s="384"/>
      <c r="B34" s="6" t="s">
        <v>179</v>
      </c>
      <c r="C34" s="179" t="s">
        <v>29</v>
      </c>
      <c r="D34" s="1">
        <v>0</v>
      </c>
      <c r="E34" s="1">
        <v>7</v>
      </c>
      <c r="F34" s="9">
        <v>0</v>
      </c>
      <c r="G34" s="4" t="s">
        <v>239</v>
      </c>
      <c r="H34" s="1"/>
      <c r="I34" s="1"/>
      <c r="J34" s="35"/>
      <c r="K34" s="23"/>
      <c r="L34" s="7"/>
      <c r="M34" s="5"/>
      <c r="N34" s="35"/>
      <c r="O34" s="23"/>
      <c r="P34" s="1"/>
      <c r="Q34" s="1"/>
      <c r="R34" s="35"/>
      <c r="S34" s="23"/>
      <c r="T34" s="1"/>
      <c r="U34" s="1"/>
      <c r="V34" s="35"/>
      <c r="W34" s="23"/>
      <c r="X34" s="1"/>
      <c r="Y34" s="1"/>
      <c r="Z34" s="35"/>
      <c r="AA34" s="23"/>
      <c r="AB34" s="60">
        <f t="shared" si="9"/>
        <v>0</v>
      </c>
      <c r="AC34" s="60">
        <f t="shared" si="0"/>
        <v>7</v>
      </c>
      <c r="AD34" s="61">
        <f t="shared" si="1"/>
        <v>0</v>
      </c>
      <c r="AE34" s="60" t="str">
        <f t="shared" si="2"/>
        <v>　</v>
      </c>
      <c r="AF34" s="1"/>
      <c r="AG34" s="1"/>
      <c r="AH34" s="17"/>
      <c r="AI34" s="23"/>
      <c r="AJ34" s="1"/>
      <c r="AK34" s="1"/>
      <c r="AL34" s="17"/>
      <c r="AM34" s="10"/>
      <c r="AN34" s="12"/>
      <c r="AO34" s="1"/>
      <c r="AP34" s="9"/>
      <c r="AQ34" s="13"/>
      <c r="AR34" s="6"/>
      <c r="AS34" s="1"/>
      <c r="AT34" s="196"/>
      <c r="AU34" s="4"/>
      <c r="AV34" s="1"/>
      <c r="AW34" s="1"/>
      <c r="AX34" s="196"/>
      <c r="AY34" s="4"/>
      <c r="AZ34" s="1"/>
      <c r="BA34" s="1"/>
      <c r="BB34" s="196"/>
      <c r="BC34" s="4"/>
      <c r="BD34" s="132">
        <f t="shared" si="3"/>
        <v>0</v>
      </c>
      <c r="BE34" s="132">
        <f t="shared" si="3"/>
        <v>0</v>
      </c>
      <c r="BF34" s="200" t="e">
        <f t="shared" si="4"/>
        <v>#DIV/0!</v>
      </c>
      <c r="BG34" s="237" t="e">
        <f t="shared" si="5"/>
        <v>#DIV/0!</v>
      </c>
      <c r="BH34" s="161">
        <f t="shared" si="6"/>
        <v>0</v>
      </c>
      <c r="BI34" s="106">
        <f t="shared" si="6"/>
        <v>7</v>
      </c>
      <c r="BJ34" s="203">
        <f t="shared" si="7"/>
        <v>0</v>
      </c>
      <c r="BK34" s="163" t="str">
        <f t="shared" si="8"/>
        <v>　</v>
      </c>
    </row>
    <row r="35" spans="1:63" ht="18.75" customHeight="1" x14ac:dyDescent="0.4">
      <c r="A35" s="384"/>
      <c r="B35" s="6" t="s">
        <v>128</v>
      </c>
      <c r="C35" s="179" t="s">
        <v>129</v>
      </c>
      <c r="D35" s="215">
        <v>0</v>
      </c>
      <c r="E35" s="215">
        <v>0</v>
      </c>
      <c r="F35" s="9" t="e">
        <v>#DIV/0!</v>
      </c>
      <c r="G35" s="4" t="e">
        <v>#DIV/0!</v>
      </c>
      <c r="H35" s="1"/>
      <c r="I35" s="1"/>
      <c r="J35" s="35"/>
      <c r="K35" s="23"/>
      <c r="L35" s="7"/>
      <c r="M35" s="5"/>
      <c r="N35" s="35"/>
      <c r="O35" s="23"/>
      <c r="P35" s="1"/>
      <c r="Q35" s="1"/>
      <c r="R35" s="35"/>
      <c r="S35" s="23"/>
      <c r="T35" s="1"/>
      <c r="U35" s="1"/>
      <c r="V35" s="35"/>
      <c r="W35" s="23"/>
      <c r="X35" s="1"/>
      <c r="Y35" s="1"/>
      <c r="Z35" s="35"/>
      <c r="AA35" s="23"/>
      <c r="AB35" s="60">
        <f t="shared" si="9"/>
        <v>0</v>
      </c>
      <c r="AC35" s="60">
        <f t="shared" si="0"/>
        <v>0</v>
      </c>
      <c r="AD35" s="61" t="e">
        <f t="shared" si="1"/>
        <v>#DIV/0!</v>
      </c>
      <c r="AE35" s="60" t="e">
        <f t="shared" si="2"/>
        <v>#DIV/0!</v>
      </c>
      <c r="AF35" s="1"/>
      <c r="AG35" s="1"/>
      <c r="AH35" s="17"/>
      <c r="AI35" s="23"/>
      <c r="AJ35" s="1"/>
      <c r="AK35" s="1"/>
      <c r="AL35" s="17"/>
      <c r="AM35" s="10"/>
      <c r="AN35" s="12"/>
      <c r="AO35" s="1"/>
      <c r="AP35" s="9"/>
      <c r="AQ35" s="13"/>
      <c r="AR35" s="6"/>
      <c r="AS35" s="1"/>
      <c r="AT35" s="196"/>
      <c r="AU35" s="4"/>
      <c r="AV35" s="1"/>
      <c r="AW35" s="1"/>
      <c r="AX35" s="196"/>
      <c r="AY35" s="4"/>
      <c r="AZ35" s="1"/>
      <c r="BA35" s="1"/>
      <c r="BB35" s="196"/>
      <c r="BC35" s="4"/>
      <c r="BD35" s="132">
        <f t="shared" si="3"/>
        <v>0</v>
      </c>
      <c r="BE35" s="132">
        <f t="shared" si="3"/>
        <v>0</v>
      </c>
      <c r="BF35" s="200" t="e">
        <f t="shared" si="4"/>
        <v>#DIV/0!</v>
      </c>
      <c r="BG35" s="237" t="e">
        <f t="shared" si="5"/>
        <v>#DIV/0!</v>
      </c>
      <c r="BH35" s="161">
        <f t="shared" si="6"/>
        <v>0</v>
      </c>
      <c r="BI35" s="106">
        <f t="shared" si="6"/>
        <v>0</v>
      </c>
      <c r="BJ35" s="203" t="e">
        <f t="shared" si="7"/>
        <v>#DIV/0!</v>
      </c>
      <c r="BK35" s="163" t="e">
        <f t="shared" si="8"/>
        <v>#DIV/0!</v>
      </c>
    </row>
    <row r="36" spans="1:63" ht="18.75" customHeight="1" x14ac:dyDescent="0.4">
      <c r="A36" s="384"/>
      <c r="B36" s="6" t="s">
        <v>180</v>
      </c>
      <c r="C36" s="179" t="s">
        <v>129</v>
      </c>
      <c r="D36" s="1">
        <v>0</v>
      </c>
      <c r="E36" s="1">
        <v>1</v>
      </c>
      <c r="F36" s="9">
        <v>0</v>
      </c>
      <c r="G36" s="4" t="s">
        <v>239</v>
      </c>
      <c r="H36" s="1"/>
      <c r="I36" s="1"/>
      <c r="J36" s="35"/>
      <c r="K36" s="23"/>
      <c r="L36" s="7"/>
      <c r="M36" s="5"/>
      <c r="N36" s="35"/>
      <c r="O36" s="23"/>
      <c r="P36" s="1"/>
      <c r="Q36" s="1"/>
      <c r="R36" s="35"/>
      <c r="S36" s="23"/>
      <c r="T36" s="1"/>
      <c r="U36" s="1"/>
      <c r="V36" s="35"/>
      <c r="W36" s="23"/>
      <c r="X36" s="1"/>
      <c r="Y36" s="1"/>
      <c r="Z36" s="35"/>
      <c r="AA36" s="23"/>
      <c r="AB36" s="60">
        <f t="shared" si="9"/>
        <v>0</v>
      </c>
      <c r="AC36" s="60">
        <f t="shared" si="0"/>
        <v>1</v>
      </c>
      <c r="AD36" s="61">
        <f t="shared" si="1"/>
        <v>0</v>
      </c>
      <c r="AE36" s="60" t="str">
        <f t="shared" si="2"/>
        <v>　</v>
      </c>
      <c r="AF36" s="1"/>
      <c r="AG36" s="1"/>
      <c r="AH36" s="17"/>
      <c r="AI36" s="23"/>
      <c r="AJ36" s="1"/>
      <c r="AK36" s="1"/>
      <c r="AL36" s="17"/>
      <c r="AM36" s="10"/>
      <c r="AN36" s="12"/>
      <c r="AO36" s="1"/>
      <c r="AP36" s="9"/>
      <c r="AQ36" s="13"/>
      <c r="AR36" s="6"/>
      <c r="AS36" s="1"/>
      <c r="AT36" s="196"/>
      <c r="AU36" s="4"/>
      <c r="AV36" s="1"/>
      <c r="AW36" s="1"/>
      <c r="AX36" s="196"/>
      <c r="AY36" s="4"/>
      <c r="AZ36" s="1"/>
      <c r="BA36" s="1"/>
      <c r="BB36" s="196"/>
      <c r="BC36" s="4"/>
      <c r="BD36" s="132">
        <f t="shared" si="3"/>
        <v>0</v>
      </c>
      <c r="BE36" s="132">
        <f t="shared" si="3"/>
        <v>0</v>
      </c>
      <c r="BF36" s="200" t="e">
        <f t="shared" si="4"/>
        <v>#DIV/0!</v>
      </c>
      <c r="BG36" s="237" t="e">
        <f t="shared" si="5"/>
        <v>#DIV/0!</v>
      </c>
      <c r="BH36" s="161">
        <f t="shared" si="6"/>
        <v>0</v>
      </c>
      <c r="BI36" s="106">
        <f t="shared" si="6"/>
        <v>1</v>
      </c>
      <c r="BJ36" s="203">
        <f t="shared" si="7"/>
        <v>0</v>
      </c>
      <c r="BK36" s="163" t="str">
        <f t="shared" si="8"/>
        <v>　</v>
      </c>
    </row>
    <row r="37" spans="1:63" ht="18.75" customHeight="1" x14ac:dyDescent="0.4">
      <c r="A37" s="384"/>
      <c r="B37" s="6" t="s">
        <v>171</v>
      </c>
      <c r="C37" s="179" t="s">
        <v>35</v>
      </c>
      <c r="D37" s="1">
        <v>0</v>
      </c>
      <c r="E37" s="1">
        <v>2</v>
      </c>
      <c r="F37" s="9">
        <v>0</v>
      </c>
      <c r="G37" s="4" t="s">
        <v>239</v>
      </c>
      <c r="H37" s="1"/>
      <c r="I37" s="1"/>
      <c r="J37" s="35"/>
      <c r="K37" s="23"/>
      <c r="L37" s="7"/>
      <c r="M37" s="5"/>
      <c r="N37" s="35"/>
      <c r="O37" s="23"/>
      <c r="P37" s="1"/>
      <c r="Q37" s="1"/>
      <c r="R37" s="35"/>
      <c r="S37" s="23"/>
      <c r="T37" s="1"/>
      <c r="U37" s="1"/>
      <c r="V37" s="35"/>
      <c r="W37" s="23"/>
      <c r="X37" s="1"/>
      <c r="Y37" s="1"/>
      <c r="Z37" s="35"/>
      <c r="AA37" s="23"/>
      <c r="AB37" s="60">
        <f t="shared" si="9"/>
        <v>0</v>
      </c>
      <c r="AC37" s="60">
        <f t="shared" si="0"/>
        <v>2</v>
      </c>
      <c r="AD37" s="61">
        <f t="shared" si="1"/>
        <v>0</v>
      </c>
      <c r="AE37" s="60" t="str">
        <f t="shared" si="2"/>
        <v>　</v>
      </c>
      <c r="AF37" s="1"/>
      <c r="AG37" s="1"/>
      <c r="AH37" s="17"/>
      <c r="AI37" s="23"/>
      <c r="AJ37" s="1"/>
      <c r="AK37" s="1"/>
      <c r="AL37" s="17"/>
      <c r="AM37" s="10"/>
      <c r="AN37" s="12"/>
      <c r="AO37" s="1"/>
      <c r="AP37" s="9"/>
      <c r="AQ37" s="13"/>
      <c r="AR37" s="6"/>
      <c r="AS37" s="1"/>
      <c r="AT37" s="196"/>
      <c r="AU37" s="4"/>
      <c r="AV37" s="1"/>
      <c r="AW37" s="1"/>
      <c r="AX37" s="196"/>
      <c r="AY37" s="4"/>
      <c r="AZ37" s="1"/>
      <c r="BA37" s="1"/>
      <c r="BB37" s="196"/>
      <c r="BC37" s="4"/>
      <c r="BD37" s="132">
        <f t="shared" si="3"/>
        <v>0</v>
      </c>
      <c r="BE37" s="132">
        <f t="shared" si="3"/>
        <v>0</v>
      </c>
      <c r="BF37" s="200" t="e">
        <f t="shared" si="4"/>
        <v>#DIV/0!</v>
      </c>
      <c r="BG37" s="237" t="e">
        <f t="shared" si="5"/>
        <v>#DIV/0!</v>
      </c>
      <c r="BH37" s="161">
        <f t="shared" si="6"/>
        <v>0</v>
      </c>
      <c r="BI37" s="106">
        <f t="shared" si="6"/>
        <v>2</v>
      </c>
      <c r="BJ37" s="203">
        <f t="shared" si="7"/>
        <v>0</v>
      </c>
      <c r="BK37" s="163" t="str">
        <f t="shared" si="8"/>
        <v>　</v>
      </c>
    </row>
    <row r="38" spans="1:63" ht="18.75" customHeight="1" thickBot="1" x14ac:dyDescent="0.45">
      <c r="A38" s="383"/>
      <c r="B38" s="178" t="s">
        <v>43</v>
      </c>
      <c r="C38" s="229" t="s">
        <v>44</v>
      </c>
      <c r="D38" s="1">
        <v>0</v>
      </c>
      <c r="E38" s="1">
        <v>1</v>
      </c>
      <c r="F38" s="9">
        <v>0</v>
      </c>
      <c r="G38" s="4" t="s">
        <v>239</v>
      </c>
      <c r="H38" s="1"/>
      <c r="I38" s="1"/>
      <c r="J38" s="35"/>
      <c r="K38" s="23"/>
      <c r="L38" s="7"/>
      <c r="M38" s="5"/>
      <c r="N38" s="35"/>
      <c r="O38" s="23"/>
      <c r="P38" s="1"/>
      <c r="Q38" s="1"/>
      <c r="R38" s="35"/>
      <c r="S38" s="23"/>
      <c r="T38" s="1"/>
      <c r="U38" s="1"/>
      <c r="V38" s="35"/>
      <c r="W38" s="23"/>
      <c r="X38" s="1"/>
      <c r="Y38" s="1"/>
      <c r="Z38" s="35"/>
      <c r="AA38" s="23"/>
      <c r="AB38" s="60"/>
      <c r="AC38" s="60"/>
      <c r="AD38" s="61"/>
      <c r="AE38" s="60"/>
      <c r="AF38" s="1"/>
      <c r="AG38" s="1"/>
      <c r="AH38" s="17"/>
      <c r="AI38" s="23"/>
      <c r="AJ38" s="1"/>
      <c r="AK38" s="1"/>
      <c r="AL38" s="17"/>
      <c r="AM38" s="10"/>
      <c r="AN38" s="12"/>
      <c r="AO38" s="1"/>
      <c r="AP38" s="9"/>
      <c r="AQ38" s="13"/>
      <c r="AR38" s="6"/>
      <c r="AS38" s="1"/>
      <c r="AT38" s="196"/>
      <c r="AU38" s="4"/>
      <c r="AV38" s="1"/>
      <c r="AW38" s="1"/>
      <c r="AX38" s="196"/>
      <c r="AY38" s="4"/>
      <c r="AZ38" s="215"/>
      <c r="BA38" s="215"/>
      <c r="BB38" s="196"/>
      <c r="BC38" s="4"/>
      <c r="BD38" s="132">
        <f t="shared" si="3"/>
        <v>0</v>
      </c>
      <c r="BE38" s="132">
        <f t="shared" si="3"/>
        <v>0</v>
      </c>
      <c r="BF38" s="200" t="e">
        <f t="shared" si="4"/>
        <v>#DIV/0!</v>
      </c>
      <c r="BG38" s="237" t="e">
        <f t="shared" si="5"/>
        <v>#DIV/0!</v>
      </c>
      <c r="BH38" s="161">
        <f t="shared" si="6"/>
        <v>0</v>
      </c>
      <c r="BI38" s="106">
        <f t="shared" si="6"/>
        <v>0</v>
      </c>
      <c r="BJ38" s="203" t="e">
        <f t="shared" si="7"/>
        <v>#DIV/0!</v>
      </c>
      <c r="BK38" s="163" t="e">
        <f t="shared" si="8"/>
        <v>#DIV/0!</v>
      </c>
    </row>
    <row r="39" spans="1:63" ht="18.75" customHeight="1" x14ac:dyDescent="0.4">
      <c r="A39" s="382" t="s">
        <v>190</v>
      </c>
      <c r="B39" s="148" t="s">
        <v>27</v>
      </c>
      <c r="C39" s="227" t="s">
        <v>28</v>
      </c>
      <c r="D39" s="1">
        <v>1</v>
      </c>
      <c r="E39" s="1">
        <v>7</v>
      </c>
      <c r="F39" s="9">
        <v>0.14285714285714285</v>
      </c>
      <c r="G39" s="4" t="s">
        <v>239</v>
      </c>
      <c r="H39" s="1"/>
      <c r="I39" s="1"/>
      <c r="J39" s="35"/>
      <c r="K39" s="23"/>
      <c r="L39" s="7"/>
      <c r="M39" s="5"/>
      <c r="N39" s="35"/>
      <c r="O39" s="23"/>
      <c r="P39" s="1"/>
      <c r="Q39" s="1"/>
      <c r="R39" s="35"/>
      <c r="S39" s="23"/>
      <c r="T39" s="1"/>
      <c r="U39" s="1"/>
      <c r="V39" s="35"/>
      <c r="W39" s="23"/>
      <c r="X39" s="1"/>
      <c r="Y39" s="1"/>
      <c r="Z39" s="35"/>
      <c r="AA39" s="23"/>
      <c r="AB39" s="60">
        <f t="shared" si="9"/>
        <v>1</v>
      </c>
      <c r="AC39" s="60">
        <f t="shared" si="0"/>
        <v>7</v>
      </c>
      <c r="AD39" s="61">
        <f t="shared" si="1"/>
        <v>0.14285714285714285</v>
      </c>
      <c r="AE39" s="60" t="str">
        <f t="shared" si="2"/>
        <v>　</v>
      </c>
      <c r="AF39" s="1"/>
      <c r="AG39" s="1"/>
      <c r="AH39" s="17"/>
      <c r="AI39" s="23"/>
      <c r="AJ39" s="1"/>
      <c r="AK39" s="1"/>
      <c r="AL39" s="17"/>
      <c r="AM39" s="10"/>
      <c r="AN39" s="12"/>
      <c r="AO39" s="1"/>
      <c r="AP39" s="9"/>
      <c r="AQ39" s="13"/>
      <c r="AR39" s="6"/>
      <c r="AS39" s="1"/>
      <c r="AT39" s="196"/>
      <c r="AU39" s="4"/>
      <c r="AV39" s="1"/>
      <c r="AW39" s="1"/>
      <c r="AX39" s="196"/>
      <c r="AY39" s="4"/>
      <c r="AZ39" s="1"/>
      <c r="BA39" s="1"/>
      <c r="BB39" s="196"/>
      <c r="BC39" s="4"/>
      <c r="BD39" s="132">
        <f t="shared" si="3"/>
        <v>0</v>
      </c>
      <c r="BE39" s="132">
        <f t="shared" si="3"/>
        <v>0</v>
      </c>
      <c r="BF39" s="200" t="e">
        <f t="shared" si="4"/>
        <v>#DIV/0!</v>
      </c>
      <c r="BG39" s="237" t="e">
        <f t="shared" si="5"/>
        <v>#DIV/0!</v>
      </c>
      <c r="BH39" s="161">
        <f t="shared" si="6"/>
        <v>1</v>
      </c>
      <c r="BI39" s="106">
        <f t="shared" si="6"/>
        <v>7</v>
      </c>
      <c r="BJ39" s="203">
        <f t="shared" si="7"/>
        <v>0.14285714285714285</v>
      </c>
      <c r="BK39" s="163" t="str">
        <f t="shared" si="8"/>
        <v>　</v>
      </c>
    </row>
    <row r="40" spans="1:63" ht="19.5" customHeight="1" x14ac:dyDescent="0.4">
      <c r="A40" s="384"/>
      <c r="B40" s="12" t="s">
        <v>46</v>
      </c>
      <c r="C40" s="179" t="s">
        <v>47</v>
      </c>
      <c r="D40" s="1">
        <v>0</v>
      </c>
      <c r="E40" s="1">
        <v>3</v>
      </c>
      <c r="F40" s="9">
        <v>0</v>
      </c>
      <c r="G40" s="4" t="s">
        <v>239</v>
      </c>
      <c r="H40" s="1"/>
      <c r="I40" s="1"/>
      <c r="J40" s="35"/>
      <c r="K40" s="23"/>
      <c r="L40" s="7"/>
      <c r="M40" s="5"/>
      <c r="N40" s="35"/>
      <c r="O40" s="23"/>
      <c r="P40" s="1"/>
      <c r="Q40" s="1"/>
      <c r="R40" s="35"/>
      <c r="S40" s="23"/>
      <c r="T40" s="1"/>
      <c r="U40" s="1"/>
      <c r="V40" s="35"/>
      <c r="W40" s="23"/>
      <c r="X40" s="1"/>
      <c r="Y40" s="1"/>
      <c r="Z40" s="35"/>
      <c r="AA40" s="23"/>
      <c r="AB40" s="60">
        <f t="shared" si="9"/>
        <v>0</v>
      </c>
      <c r="AC40" s="60">
        <f t="shared" si="0"/>
        <v>3</v>
      </c>
      <c r="AD40" s="61">
        <f t="shared" si="1"/>
        <v>0</v>
      </c>
      <c r="AE40" s="60" t="str">
        <f t="shared" si="2"/>
        <v>　</v>
      </c>
      <c r="AF40" s="1"/>
      <c r="AG40" s="1"/>
      <c r="AH40" s="17"/>
      <c r="AI40" s="23"/>
      <c r="AJ40" s="1"/>
      <c r="AK40" s="1"/>
      <c r="AL40" s="17"/>
      <c r="AM40" s="10"/>
      <c r="AN40" s="12"/>
      <c r="AO40" s="1"/>
      <c r="AP40" s="9"/>
      <c r="AQ40" s="13"/>
      <c r="AR40" s="6"/>
      <c r="AS40" s="1"/>
      <c r="AT40" s="196"/>
      <c r="AU40" s="4"/>
      <c r="AV40" s="1"/>
      <c r="AW40" s="1"/>
      <c r="AX40" s="196"/>
      <c r="AY40" s="4"/>
      <c r="AZ40" s="1"/>
      <c r="BA40" s="1"/>
      <c r="BB40" s="196"/>
      <c r="BC40" s="4"/>
      <c r="BD40" s="132">
        <f t="shared" si="3"/>
        <v>0</v>
      </c>
      <c r="BE40" s="132">
        <f t="shared" si="3"/>
        <v>0</v>
      </c>
      <c r="BF40" s="200" t="e">
        <f t="shared" si="4"/>
        <v>#DIV/0!</v>
      </c>
      <c r="BG40" s="237" t="e">
        <f t="shared" si="5"/>
        <v>#DIV/0!</v>
      </c>
      <c r="BH40" s="161">
        <f t="shared" si="6"/>
        <v>0</v>
      </c>
      <c r="BI40" s="106">
        <f t="shared" si="6"/>
        <v>3</v>
      </c>
      <c r="BJ40" s="203">
        <f t="shared" si="7"/>
        <v>0</v>
      </c>
      <c r="BK40" s="163" t="str">
        <f t="shared" si="8"/>
        <v>　</v>
      </c>
    </row>
    <row r="41" spans="1:63" ht="18.75" customHeight="1" x14ac:dyDescent="0.4">
      <c r="A41" s="384"/>
      <c r="B41" s="12" t="s">
        <v>30</v>
      </c>
      <c r="C41" s="179" t="s">
        <v>31</v>
      </c>
      <c r="D41" s="1">
        <v>1</v>
      </c>
      <c r="E41" s="1">
        <v>12</v>
      </c>
      <c r="F41" s="9">
        <v>8.3333333333333329E-2</v>
      </c>
      <c r="G41" s="4" t="s">
        <v>239</v>
      </c>
      <c r="H41" s="1"/>
      <c r="I41" s="1"/>
      <c r="J41" s="35"/>
      <c r="K41" s="23"/>
      <c r="L41" s="7"/>
      <c r="M41" s="5"/>
      <c r="N41" s="35"/>
      <c r="O41" s="23"/>
      <c r="P41" s="1"/>
      <c r="Q41" s="1"/>
      <c r="R41" s="35"/>
      <c r="S41" s="23"/>
      <c r="T41" s="1"/>
      <c r="U41" s="1"/>
      <c r="V41" s="35"/>
      <c r="W41" s="23"/>
      <c r="X41" s="1"/>
      <c r="Y41" s="1"/>
      <c r="Z41" s="35"/>
      <c r="AA41" s="23"/>
      <c r="AB41" s="60">
        <f t="shared" si="9"/>
        <v>1</v>
      </c>
      <c r="AC41" s="60">
        <f t="shared" si="0"/>
        <v>12</v>
      </c>
      <c r="AD41" s="61">
        <f t="shared" si="1"/>
        <v>8.3333333333333329E-2</v>
      </c>
      <c r="AE41" s="60" t="str">
        <f t="shared" si="2"/>
        <v>　</v>
      </c>
      <c r="AF41" s="1"/>
      <c r="AG41" s="1"/>
      <c r="AH41" s="17"/>
      <c r="AI41" s="23"/>
      <c r="AJ41" s="1"/>
      <c r="AK41" s="1"/>
      <c r="AL41" s="17"/>
      <c r="AM41" s="10"/>
      <c r="AN41" s="12"/>
      <c r="AO41" s="1"/>
      <c r="AP41" s="9"/>
      <c r="AQ41" s="13"/>
      <c r="AR41" s="6"/>
      <c r="AS41" s="1"/>
      <c r="AT41" s="196"/>
      <c r="AU41" s="4"/>
      <c r="AV41" s="1"/>
      <c r="AW41" s="1"/>
      <c r="AX41" s="196"/>
      <c r="AY41" s="4"/>
      <c r="AZ41" s="1"/>
      <c r="BA41" s="1"/>
      <c r="BB41" s="196"/>
      <c r="BC41" s="4"/>
      <c r="BD41" s="132">
        <f t="shared" si="3"/>
        <v>0</v>
      </c>
      <c r="BE41" s="132">
        <f t="shared" si="3"/>
        <v>0</v>
      </c>
      <c r="BF41" s="200" t="e">
        <f t="shared" si="4"/>
        <v>#DIV/0!</v>
      </c>
      <c r="BG41" s="237" t="e">
        <f t="shared" si="5"/>
        <v>#DIV/0!</v>
      </c>
      <c r="BH41" s="161">
        <f t="shared" si="6"/>
        <v>1</v>
      </c>
      <c r="BI41" s="106">
        <f t="shared" si="6"/>
        <v>12</v>
      </c>
      <c r="BJ41" s="203">
        <f t="shared" si="7"/>
        <v>8.3333333333333329E-2</v>
      </c>
      <c r="BK41" s="163" t="str">
        <f t="shared" si="8"/>
        <v>　</v>
      </c>
    </row>
    <row r="42" spans="1:63" ht="18.75" customHeight="1" x14ac:dyDescent="0.4">
      <c r="A42" s="384"/>
      <c r="B42" s="12" t="s">
        <v>32</v>
      </c>
      <c r="C42" s="179" t="s">
        <v>33</v>
      </c>
      <c r="D42" s="1">
        <v>0</v>
      </c>
      <c r="E42" s="1">
        <v>8</v>
      </c>
      <c r="F42" s="9">
        <v>0</v>
      </c>
      <c r="G42" s="4" t="s">
        <v>239</v>
      </c>
      <c r="H42" s="1"/>
      <c r="I42" s="1"/>
      <c r="J42" s="35"/>
      <c r="K42" s="23"/>
      <c r="L42" s="7"/>
      <c r="M42" s="5"/>
      <c r="N42" s="35"/>
      <c r="O42" s="23"/>
      <c r="P42" s="1"/>
      <c r="Q42" s="1"/>
      <c r="R42" s="35"/>
      <c r="S42" s="23"/>
      <c r="T42" s="1"/>
      <c r="U42" s="1"/>
      <c r="V42" s="35"/>
      <c r="W42" s="23"/>
      <c r="X42" s="1"/>
      <c r="Y42" s="1"/>
      <c r="Z42" s="35"/>
      <c r="AA42" s="23"/>
      <c r="AB42" s="60">
        <f t="shared" si="9"/>
        <v>0</v>
      </c>
      <c r="AC42" s="60">
        <f t="shared" si="0"/>
        <v>8</v>
      </c>
      <c r="AD42" s="61">
        <f t="shared" si="1"/>
        <v>0</v>
      </c>
      <c r="AE42" s="60" t="str">
        <f t="shared" si="2"/>
        <v>　</v>
      </c>
      <c r="AF42" s="1"/>
      <c r="AG42" s="1"/>
      <c r="AH42" s="17"/>
      <c r="AI42" s="23"/>
      <c r="AJ42" s="1"/>
      <c r="AK42" s="1"/>
      <c r="AL42" s="17"/>
      <c r="AM42" s="10"/>
      <c r="AN42" s="12"/>
      <c r="AO42" s="1"/>
      <c r="AP42" s="9"/>
      <c r="AQ42" s="13"/>
      <c r="AR42" s="6"/>
      <c r="AS42" s="1"/>
      <c r="AT42" s="196"/>
      <c r="AU42" s="4"/>
      <c r="AV42" s="1"/>
      <c r="AW42" s="1"/>
      <c r="AX42" s="196"/>
      <c r="AY42" s="4"/>
      <c r="AZ42" s="1"/>
      <c r="BA42" s="1"/>
      <c r="BB42" s="196"/>
      <c r="BC42" s="4"/>
      <c r="BD42" s="132">
        <f t="shared" si="3"/>
        <v>0</v>
      </c>
      <c r="BE42" s="132">
        <f t="shared" si="3"/>
        <v>0</v>
      </c>
      <c r="BF42" s="200" t="e">
        <f t="shared" si="4"/>
        <v>#DIV/0!</v>
      </c>
      <c r="BG42" s="237" t="e">
        <f t="shared" si="5"/>
        <v>#DIV/0!</v>
      </c>
      <c r="BH42" s="161">
        <f t="shared" si="6"/>
        <v>0</v>
      </c>
      <c r="BI42" s="106">
        <f t="shared" si="6"/>
        <v>8</v>
      </c>
      <c r="BJ42" s="203">
        <f t="shared" si="7"/>
        <v>0</v>
      </c>
      <c r="BK42" s="163" t="str">
        <f t="shared" si="8"/>
        <v>　</v>
      </c>
    </row>
    <row r="43" spans="1:63" ht="18.75" customHeight="1" thickBot="1" x14ac:dyDescent="0.45">
      <c r="A43" s="383"/>
      <c r="B43" s="149" t="s">
        <v>36</v>
      </c>
      <c r="C43" s="226" t="s">
        <v>37</v>
      </c>
      <c r="D43" s="1">
        <v>4</v>
      </c>
      <c r="E43" s="1">
        <v>10</v>
      </c>
      <c r="F43" s="9">
        <v>0.4</v>
      </c>
      <c r="G43" s="4" t="s">
        <v>239</v>
      </c>
      <c r="H43" s="1"/>
      <c r="I43" s="1"/>
      <c r="J43" s="35"/>
      <c r="K43" s="23"/>
      <c r="L43" s="7"/>
      <c r="M43" s="5"/>
      <c r="N43" s="35"/>
      <c r="O43" s="23"/>
      <c r="P43" s="1"/>
      <c r="Q43" s="1"/>
      <c r="R43" s="35"/>
      <c r="S43" s="23"/>
      <c r="T43" s="1"/>
      <c r="U43" s="1"/>
      <c r="V43" s="35"/>
      <c r="W43" s="23"/>
      <c r="X43" s="1"/>
      <c r="Y43" s="1"/>
      <c r="Z43" s="35"/>
      <c r="AA43" s="23"/>
      <c r="AB43" s="60">
        <f t="shared" si="9"/>
        <v>4</v>
      </c>
      <c r="AC43" s="60">
        <f t="shared" si="0"/>
        <v>10</v>
      </c>
      <c r="AD43" s="61">
        <f t="shared" si="1"/>
        <v>0.4</v>
      </c>
      <c r="AE43" s="60" t="str">
        <f t="shared" si="2"/>
        <v>　</v>
      </c>
      <c r="AF43" s="1"/>
      <c r="AG43" s="1"/>
      <c r="AH43" s="17"/>
      <c r="AI43" s="23"/>
      <c r="AJ43" s="1"/>
      <c r="AK43" s="1"/>
      <c r="AL43" s="17"/>
      <c r="AM43" s="10"/>
      <c r="AN43" s="12"/>
      <c r="AO43" s="1"/>
      <c r="AP43" s="9"/>
      <c r="AQ43" s="13"/>
      <c r="AR43" s="6"/>
      <c r="AS43" s="1"/>
      <c r="AT43" s="196"/>
      <c r="AU43" s="4"/>
      <c r="AV43" s="1"/>
      <c r="AW43" s="1"/>
      <c r="AX43" s="196"/>
      <c r="AY43" s="4"/>
      <c r="AZ43" s="1"/>
      <c r="BA43" s="1"/>
      <c r="BB43" s="196"/>
      <c r="BC43" s="4"/>
      <c r="BD43" s="132">
        <f t="shared" si="3"/>
        <v>0</v>
      </c>
      <c r="BE43" s="132">
        <f t="shared" si="3"/>
        <v>0</v>
      </c>
      <c r="BF43" s="200" t="e">
        <f t="shared" si="4"/>
        <v>#DIV/0!</v>
      </c>
      <c r="BG43" s="237" t="e">
        <f t="shared" si="5"/>
        <v>#DIV/0!</v>
      </c>
      <c r="BH43" s="161">
        <f t="shared" si="6"/>
        <v>4</v>
      </c>
      <c r="BI43" s="106">
        <f t="shared" si="6"/>
        <v>10</v>
      </c>
      <c r="BJ43" s="203">
        <f t="shared" si="7"/>
        <v>0.4</v>
      </c>
      <c r="BK43" s="163" t="str">
        <f t="shared" si="8"/>
        <v>　</v>
      </c>
    </row>
    <row r="44" spans="1:63" ht="18.75" customHeight="1" x14ac:dyDescent="0.4">
      <c r="A44" s="391" t="s">
        <v>63</v>
      </c>
      <c r="B44" s="150" t="s">
        <v>64</v>
      </c>
      <c r="C44" s="227" t="s">
        <v>65</v>
      </c>
      <c r="D44" s="215">
        <v>0</v>
      </c>
      <c r="E44" s="215">
        <v>2</v>
      </c>
      <c r="F44" s="9">
        <v>0</v>
      </c>
      <c r="G44" s="4" t="s">
        <v>239</v>
      </c>
      <c r="H44" s="1"/>
      <c r="I44" s="1"/>
      <c r="J44" s="35"/>
      <c r="K44" s="23"/>
      <c r="L44" s="7"/>
      <c r="M44" s="5"/>
      <c r="N44" s="35"/>
      <c r="O44" s="23"/>
      <c r="P44" s="1"/>
      <c r="Q44" s="1"/>
      <c r="R44" s="35"/>
      <c r="S44" s="23"/>
      <c r="T44" s="1"/>
      <c r="U44" s="1"/>
      <c r="V44" s="35"/>
      <c r="W44" s="23"/>
      <c r="X44" s="1"/>
      <c r="Y44" s="1"/>
      <c r="Z44" s="35"/>
      <c r="AA44" s="23"/>
      <c r="AB44" s="60">
        <f t="shared" si="9"/>
        <v>0</v>
      </c>
      <c r="AC44" s="60">
        <f t="shared" si="0"/>
        <v>2</v>
      </c>
      <c r="AD44" s="61">
        <f t="shared" si="1"/>
        <v>0</v>
      </c>
      <c r="AE44" s="60" t="str">
        <f t="shared" si="2"/>
        <v>　</v>
      </c>
      <c r="AF44" s="1"/>
      <c r="AG44" s="1"/>
      <c r="AH44" s="17"/>
      <c r="AI44" s="23"/>
      <c r="AJ44" s="1"/>
      <c r="AK44" s="1"/>
      <c r="AL44" s="17"/>
      <c r="AM44" s="10"/>
      <c r="AN44" s="12"/>
      <c r="AO44" s="1"/>
      <c r="AP44" s="9"/>
      <c r="AQ44" s="13"/>
      <c r="AR44" s="6"/>
      <c r="AS44" s="1"/>
      <c r="AT44" s="196"/>
      <c r="AU44" s="4"/>
      <c r="AV44" s="1"/>
      <c r="AW44" s="1"/>
      <c r="AX44" s="196"/>
      <c r="AY44" s="4"/>
      <c r="AZ44" s="1"/>
      <c r="BA44" s="1"/>
      <c r="BB44" s="196"/>
      <c r="BC44" s="4"/>
      <c r="BD44" s="132">
        <f t="shared" si="3"/>
        <v>0</v>
      </c>
      <c r="BE44" s="132">
        <f t="shared" si="3"/>
        <v>0</v>
      </c>
      <c r="BF44" s="200" t="e">
        <f t="shared" si="4"/>
        <v>#DIV/0!</v>
      </c>
      <c r="BG44" s="237" t="e">
        <f t="shared" si="5"/>
        <v>#DIV/0!</v>
      </c>
      <c r="BH44" s="161">
        <f t="shared" si="6"/>
        <v>0</v>
      </c>
      <c r="BI44" s="106">
        <f t="shared" si="6"/>
        <v>2</v>
      </c>
      <c r="BJ44" s="203">
        <f t="shared" si="7"/>
        <v>0</v>
      </c>
      <c r="BK44" s="163" t="str">
        <f t="shared" si="8"/>
        <v>　</v>
      </c>
    </row>
    <row r="45" spans="1:63" ht="18.75" customHeight="1" x14ac:dyDescent="0.4">
      <c r="A45" s="392"/>
      <c r="B45" s="2" t="s">
        <v>66</v>
      </c>
      <c r="C45" s="179" t="s">
        <v>67</v>
      </c>
      <c r="D45" s="215">
        <v>0</v>
      </c>
      <c r="E45" s="215">
        <v>0</v>
      </c>
      <c r="F45" s="9" t="e">
        <v>#DIV/0!</v>
      </c>
      <c r="G45" s="4" t="e">
        <v>#DIV/0!</v>
      </c>
      <c r="H45" s="1"/>
      <c r="I45" s="1"/>
      <c r="J45" s="35"/>
      <c r="K45" s="23"/>
      <c r="L45" s="7"/>
      <c r="M45" s="5"/>
      <c r="N45" s="35"/>
      <c r="O45" s="23"/>
      <c r="P45" s="1"/>
      <c r="Q45" s="1"/>
      <c r="R45" s="35"/>
      <c r="S45" s="23"/>
      <c r="T45" s="1"/>
      <c r="U45" s="1"/>
      <c r="V45" s="35"/>
      <c r="W45" s="23"/>
      <c r="X45" s="1"/>
      <c r="Y45" s="1"/>
      <c r="Z45" s="35"/>
      <c r="AA45" s="23"/>
      <c r="AB45" s="60">
        <f t="shared" si="9"/>
        <v>0</v>
      </c>
      <c r="AC45" s="60">
        <f t="shared" si="0"/>
        <v>0</v>
      </c>
      <c r="AD45" s="61" t="e">
        <f t="shared" si="1"/>
        <v>#DIV/0!</v>
      </c>
      <c r="AE45" s="60" t="e">
        <f t="shared" si="2"/>
        <v>#DIV/0!</v>
      </c>
      <c r="AF45" s="1"/>
      <c r="AG45" s="1"/>
      <c r="AH45" s="17"/>
      <c r="AI45" s="23"/>
      <c r="AJ45" s="1"/>
      <c r="AK45" s="1"/>
      <c r="AL45" s="17"/>
      <c r="AM45" s="10"/>
      <c r="AN45" s="12"/>
      <c r="AO45" s="1"/>
      <c r="AP45" s="9"/>
      <c r="AQ45" s="13"/>
      <c r="AR45" s="6"/>
      <c r="AS45" s="1"/>
      <c r="AT45" s="196"/>
      <c r="AU45" s="4"/>
      <c r="AV45" s="1"/>
      <c r="AW45" s="1"/>
      <c r="AX45" s="196"/>
      <c r="AY45" s="4"/>
      <c r="AZ45" s="1"/>
      <c r="BA45" s="1"/>
      <c r="BB45" s="196"/>
      <c r="BC45" s="4"/>
      <c r="BD45" s="132">
        <f t="shared" si="3"/>
        <v>0</v>
      </c>
      <c r="BE45" s="132">
        <f t="shared" si="3"/>
        <v>0</v>
      </c>
      <c r="BF45" s="200" t="e">
        <f t="shared" si="4"/>
        <v>#DIV/0!</v>
      </c>
      <c r="BG45" s="237" t="e">
        <f t="shared" si="5"/>
        <v>#DIV/0!</v>
      </c>
      <c r="BH45" s="161">
        <f t="shared" si="6"/>
        <v>0</v>
      </c>
      <c r="BI45" s="106">
        <f t="shared" si="6"/>
        <v>0</v>
      </c>
      <c r="BJ45" s="203" t="e">
        <f t="shared" si="7"/>
        <v>#DIV/0!</v>
      </c>
      <c r="BK45" s="163" t="e">
        <f t="shared" si="8"/>
        <v>#DIV/0!</v>
      </c>
    </row>
    <row r="46" spans="1:63" ht="18.75" customHeight="1" x14ac:dyDescent="0.4">
      <c r="A46" s="392"/>
      <c r="B46" s="2" t="s">
        <v>68</v>
      </c>
      <c r="C46" s="179" t="s">
        <v>69</v>
      </c>
      <c r="D46" s="215">
        <v>0</v>
      </c>
      <c r="E46" s="215">
        <v>0</v>
      </c>
      <c r="F46" s="9" t="e">
        <v>#DIV/0!</v>
      </c>
      <c r="G46" s="4" t="e">
        <v>#DIV/0!</v>
      </c>
      <c r="H46" s="1"/>
      <c r="I46" s="1"/>
      <c r="J46" s="35"/>
      <c r="K46" s="23"/>
      <c r="L46" s="7"/>
      <c r="M46" s="5"/>
      <c r="N46" s="35"/>
      <c r="O46" s="23"/>
      <c r="P46" s="1"/>
      <c r="Q46" s="1"/>
      <c r="R46" s="35"/>
      <c r="S46" s="23"/>
      <c r="T46" s="1"/>
      <c r="U46" s="1"/>
      <c r="V46" s="35"/>
      <c r="W46" s="23"/>
      <c r="X46" s="1"/>
      <c r="Y46" s="1"/>
      <c r="Z46" s="35"/>
      <c r="AA46" s="23"/>
      <c r="AB46" s="60">
        <f t="shared" si="9"/>
        <v>0</v>
      </c>
      <c r="AC46" s="60">
        <f t="shared" si="0"/>
        <v>0</v>
      </c>
      <c r="AD46" s="61" t="e">
        <f t="shared" si="1"/>
        <v>#DIV/0!</v>
      </c>
      <c r="AE46" s="60" t="e">
        <f t="shared" si="2"/>
        <v>#DIV/0!</v>
      </c>
      <c r="AF46" s="1"/>
      <c r="AG46" s="1"/>
      <c r="AH46" s="17"/>
      <c r="AI46" s="23"/>
      <c r="AJ46" s="1"/>
      <c r="AK46" s="1"/>
      <c r="AL46" s="17"/>
      <c r="AM46" s="10"/>
      <c r="AN46" s="12"/>
      <c r="AO46" s="1"/>
      <c r="AP46" s="9"/>
      <c r="AQ46" s="13"/>
      <c r="AR46" s="6"/>
      <c r="AS46" s="1"/>
      <c r="AT46" s="196"/>
      <c r="AU46" s="4"/>
      <c r="AV46" s="1"/>
      <c r="AW46" s="1"/>
      <c r="AX46" s="196"/>
      <c r="AY46" s="4"/>
      <c r="AZ46" s="1"/>
      <c r="BA46" s="1"/>
      <c r="BB46" s="196"/>
      <c r="BC46" s="4"/>
      <c r="BD46" s="132">
        <f t="shared" si="3"/>
        <v>0</v>
      </c>
      <c r="BE46" s="132">
        <f t="shared" si="3"/>
        <v>0</v>
      </c>
      <c r="BF46" s="200" t="e">
        <f t="shared" si="4"/>
        <v>#DIV/0!</v>
      </c>
      <c r="BG46" s="237" t="e">
        <f t="shared" si="5"/>
        <v>#DIV/0!</v>
      </c>
      <c r="BH46" s="161">
        <f t="shared" si="6"/>
        <v>0</v>
      </c>
      <c r="BI46" s="106">
        <f t="shared" si="6"/>
        <v>0</v>
      </c>
      <c r="BJ46" s="203" t="e">
        <f t="shared" si="7"/>
        <v>#DIV/0!</v>
      </c>
      <c r="BK46" s="163" t="e">
        <f t="shared" si="8"/>
        <v>#DIV/0!</v>
      </c>
    </row>
    <row r="47" spans="1:63" ht="18.75" customHeight="1" x14ac:dyDescent="0.4">
      <c r="A47" s="392"/>
      <c r="B47" s="2" t="s">
        <v>70</v>
      </c>
      <c r="C47" s="179" t="s">
        <v>71</v>
      </c>
      <c r="D47" s="215">
        <v>0</v>
      </c>
      <c r="E47" s="215">
        <v>0</v>
      </c>
      <c r="F47" s="9" t="e">
        <v>#DIV/0!</v>
      </c>
      <c r="G47" s="4" t="e">
        <v>#DIV/0!</v>
      </c>
      <c r="H47" s="1"/>
      <c r="I47" s="1"/>
      <c r="J47" s="35"/>
      <c r="K47" s="23"/>
      <c r="L47" s="7"/>
      <c r="M47" s="5"/>
      <c r="N47" s="35"/>
      <c r="O47" s="23"/>
      <c r="P47" s="1"/>
      <c r="Q47" s="1"/>
      <c r="R47" s="35"/>
      <c r="S47" s="23"/>
      <c r="T47" s="1"/>
      <c r="U47" s="1"/>
      <c r="V47" s="35"/>
      <c r="W47" s="23"/>
      <c r="X47" s="1"/>
      <c r="Y47" s="1"/>
      <c r="Z47" s="35"/>
      <c r="AA47" s="23"/>
      <c r="AB47" s="60"/>
      <c r="AC47" s="60"/>
      <c r="AD47" s="61"/>
      <c r="AE47" s="60"/>
      <c r="AF47" s="1"/>
      <c r="AG47" s="1"/>
      <c r="AH47" s="17"/>
      <c r="AI47" s="23"/>
      <c r="AJ47" s="1"/>
      <c r="AK47" s="1"/>
      <c r="AL47" s="17"/>
      <c r="AM47" s="10"/>
      <c r="AN47" s="12"/>
      <c r="AO47" s="1"/>
      <c r="AP47" s="9"/>
      <c r="AQ47" s="13"/>
      <c r="AR47" s="6"/>
      <c r="AS47" s="1"/>
      <c r="AT47" s="196"/>
      <c r="AU47" s="4"/>
      <c r="AV47" s="1"/>
      <c r="AW47" s="1"/>
      <c r="AX47" s="196"/>
      <c r="AY47" s="4"/>
      <c r="AZ47" s="215"/>
      <c r="BA47" s="215"/>
      <c r="BB47" s="196"/>
      <c r="BC47" s="4"/>
      <c r="BD47" s="132">
        <f t="shared" si="3"/>
        <v>0</v>
      </c>
      <c r="BE47" s="132">
        <f t="shared" si="3"/>
        <v>0</v>
      </c>
      <c r="BF47" s="200" t="e">
        <f t="shared" si="4"/>
        <v>#DIV/0!</v>
      </c>
      <c r="BG47" s="237" t="e">
        <f t="shared" si="5"/>
        <v>#DIV/0!</v>
      </c>
      <c r="BH47" s="161">
        <f t="shared" si="6"/>
        <v>0</v>
      </c>
      <c r="BI47" s="106">
        <f t="shared" si="6"/>
        <v>0</v>
      </c>
      <c r="BJ47" s="203" t="e">
        <f t="shared" si="7"/>
        <v>#DIV/0!</v>
      </c>
      <c r="BK47" s="163" t="e">
        <f t="shared" si="8"/>
        <v>#DIV/0!</v>
      </c>
    </row>
    <row r="48" spans="1:63" ht="18.75" customHeight="1" x14ac:dyDescent="0.4">
      <c r="A48" s="392"/>
      <c r="B48" s="1" t="s">
        <v>72</v>
      </c>
      <c r="C48" s="179" t="s">
        <v>73</v>
      </c>
      <c r="D48" s="1">
        <v>9</v>
      </c>
      <c r="E48" s="1">
        <v>19</v>
      </c>
      <c r="F48" s="9">
        <v>0.47368421052631576</v>
      </c>
      <c r="G48" s="4" t="s">
        <v>239</v>
      </c>
      <c r="H48" s="1"/>
      <c r="I48" s="1"/>
      <c r="J48" s="35"/>
      <c r="K48" s="23"/>
      <c r="L48" s="7"/>
      <c r="M48" s="5"/>
      <c r="N48" s="35"/>
      <c r="O48" s="23"/>
      <c r="P48" s="1"/>
      <c r="Q48" s="1"/>
      <c r="R48" s="35"/>
      <c r="S48" s="23"/>
      <c r="T48" s="1"/>
      <c r="U48" s="1"/>
      <c r="V48" s="35"/>
      <c r="W48" s="23"/>
      <c r="X48" s="1"/>
      <c r="Y48" s="1"/>
      <c r="Z48" s="35"/>
      <c r="AA48" s="23"/>
      <c r="AB48" s="60">
        <f t="shared" si="9"/>
        <v>9</v>
      </c>
      <c r="AC48" s="60">
        <f t="shared" si="0"/>
        <v>19</v>
      </c>
      <c r="AD48" s="61">
        <f t="shared" si="1"/>
        <v>0.47368421052631576</v>
      </c>
      <c r="AE48" s="60" t="str">
        <f t="shared" si="2"/>
        <v>　</v>
      </c>
      <c r="AF48" s="1"/>
      <c r="AG48" s="1"/>
      <c r="AH48" s="17"/>
      <c r="AI48" s="23"/>
      <c r="AJ48" s="1"/>
      <c r="AK48" s="1"/>
      <c r="AL48" s="17"/>
      <c r="AM48" s="10"/>
      <c r="AN48" s="12"/>
      <c r="AO48" s="1"/>
      <c r="AP48" s="9"/>
      <c r="AQ48" s="13"/>
      <c r="AR48" s="6"/>
      <c r="AS48" s="1"/>
      <c r="AT48" s="196"/>
      <c r="AU48" s="4"/>
      <c r="AV48" s="1"/>
      <c r="AW48" s="1"/>
      <c r="AX48" s="196"/>
      <c r="AY48" s="4"/>
      <c r="AZ48" s="1"/>
      <c r="BA48" s="1"/>
      <c r="BB48" s="196"/>
      <c r="BC48" s="4"/>
      <c r="BD48" s="132">
        <f t="shared" si="3"/>
        <v>0</v>
      </c>
      <c r="BE48" s="132">
        <f t="shared" si="3"/>
        <v>0</v>
      </c>
      <c r="BF48" s="200" t="e">
        <f t="shared" si="4"/>
        <v>#DIV/0!</v>
      </c>
      <c r="BG48" s="237" t="e">
        <f t="shared" si="5"/>
        <v>#DIV/0!</v>
      </c>
      <c r="BH48" s="161">
        <f t="shared" si="6"/>
        <v>9</v>
      </c>
      <c r="BI48" s="106">
        <f t="shared" si="6"/>
        <v>19</v>
      </c>
      <c r="BJ48" s="203">
        <f t="shared" si="7"/>
        <v>0.47368421052631576</v>
      </c>
      <c r="BK48" s="163" t="str">
        <f t="shared" si="8"/>
        <v>　</v>
      </c>
    </row>
    <row r="49" spans="1:63" ht="18.75" customHeight="1" x14ac:dyDescent="0.4">
      <c r="A49" s="392"/>
      <c r="B49" s="1" t="s">
        <v>74</v>
      </c>
      <c r="C49" s="179" t="s">
        <v>75</v>
      </c>
      <c r="D49" s="1">
        <v>0</v>
      </c>
      <c r="E49" s="1">
        <v>1</v>
      </c>
      <c r="F49" s="9">
        <v>0</v>
      </c>
      <c r="G49" s="4" t="s">
        <v>239</v>
      </c>
      <c r="H49" s="1"/>
      <c r="I49" s="1"/>
      <c r="J49" s="35"/>
      <c r="K49" s="23"/>
      <c r="L49" s="7"/>
      <c r="M49" s="5"/>
      <c r="N49" s="35"/>
      <c r="O49" s="23"/>
      <c r="P49" s="1"/>
      <c r="Q49" s="1"/>
      <c r="R49" s="35"/>
      <c r="S49" s="23"/>
      <c r="T49" s="1"/>
      <c r="U49" s="1"/>
      <c r="V49" s="35"/>
      <c r="W49" s="23"/>
      <c r="X49" s="1"/>
      <c r="Y49" s="1"/>
      <c r="Z49" s="35"/>
      <c r="AA49" s="23"/>
      <c r="AB49" s="60">
        <f t="shared" si="9"/>
        <v>0</v>
      </c>
      <c r="AC49" s="60">
        <f t="shared" si="0"/>
        <v>1</v>
      </c>
      <c r="AD49" s="61">
        <f t="shared" si="1"/>
        <v>0</v>
      </c>
      <c r="AE49" s="60" t="str">
        <f t="shared" si="2"/>
        <v>　</v>
      </c>
      <c r="AF49" s="1"/>
      <c r="AG49" s="1"/>
      <c r="AH49" s="17"/>
      <c r="AI49" s="23"/>
      <c r="AJ49" s="1"/>
      <c r="AK49" s="1"/>
      <c r="AL49" s="17"/>
      <c r="AM49" s="10"/>
      <c r="AN49" s="12"/>
      <c r="AO49" s="1"/>
      <c r="AP49" s="9"/>
      <c r="AQ49" s="13"/>
      <c r="AR49" s="6"/>
      <c r="AS49" s="1"/>
      <c r="AT49" s="196"/>
      <c r="AU49" s="4"/>
      <c r="AV49" s="1"/>
      <c r="AW49" s="1"/>
      <c r="AX49" s="196"/>
      <c r="AY49" s="4"/>
      <c r="AZ49" s="1"/>
      <c r="BA49" s="1"/>
      <c r="BB49" s="196"/>
      <c r="BC49" s="4"/>
      <c r="BD49" s="132">
        <f t="shared" si="3"/>
        <v>0</v>
      </c>
      <c r="BE49" s="132">
        <f t="shared" si="3"/>
        <v>0</v>
      </c>
      <c r="BF49" s="200" t="e">
        <f t="shared" si="4"/>
        <v>#DIV/0!</v>
      </c>
      <c r="BG49" s="237" t="e">
        <f t="shared" si="5"/>
        <v>#DIV/0!</v>
      </c>
      <c r="BH49" s="161">
        <f t="shared" si="6"/>
        <v>0</v>
      </c>
      <c r="BI49" s="106">
        <f t="shared" si="6"/>
        <v>1</v>
      </c>
      <c r="BJ49" s="203">
        <f t="shared" si="7"/>
        <v>0</v>
      </c>
      <c r="BK49" s="163" t="str">
        <f t="shared" si="8"/>
        <v>　</v>
      </c>
    </row>
    <row r="50" spans="1:63" ht="18.75" customHeight="1" x14ac:dyDescent="0.4">
      <c r="A50" s="392"/>
      <c r="B50" s="1" t="s">
        <v>76</v>
      </c>
      <c r="C50" s="179" t="s">
        <v>77</v>
      </c>
      <c r="D50" s="215">
        <v>0</v>
      </c>
      <c r="E50" s="215">
        <v>0</v>
      </c>
      <c r="F50" s="9" t="e">
        <v>#DIV/0!</v>
      </c>
      <c r="G50" s="4" t="e">
        <v>#DIV/0!</v>
      </c>
      <c r="H50" s="1"/>
      <c r="I50" s="1"/>
      <c r="J50" s="35"/>
      <c r="K50" s="23"/>
      <c r="L50" s="7"/>
      <c r="M50" s="5"/>
      <c r="N50" s="35"/>
      <c r="O50" s="23"/>
      <c r="P50" s="1"/>
      <c r="Q50" s="1"/>
      <c r="R50" s="35"/>
      <c r="S50" s="23"/>
      <c r="T50" s="1"/>
      <c r="U50" s="1"/>
      <c r="V50" s="35"/>
      <c r="W50" s="23"/>
      <c r="X50" s="1"/>
      <c r="Y50" s="1"/>
      <c r="Z50" s="35"/>
      <c r="AA50" s="23"/>
      <c r="AB50" s="60">
        <f t="shared" si="9"/>
        <v>0</v>
      </c>
      <c r="AC50" s="60">
        <f t="shared" si="0"/>
        <v>0</v>
      </c>
      <c r="AD50" s="61" t="e">
        <f t="shared" si="1"/>
        <v>#DIV/0!</v>
      </c>
      <c r="AE50" s="60" t="e">
        <f t="shared" si="2"/>
        <v>#DIV/0!</v>
      </c>
      <c r="AF50" s="1"/>
      <c r="AG50" s="1"/>
      <c r="AH50" s="17"/>
      <c r="AI50" s="23"/>
      <c r="AJ50" s="1"/>
      <c r="AK50" s="1"/>
      <c r="AL50" s="17"/>
      <c r="AM50" s="10"/>
      <c r="AN50" s="12"/>
      <c r="AO50" s="1"/>
      <c r="AP50" s="9"/>
      <c r="AQ50" s="13"/>
      <c r="AR50" s="6"/>
      <c r="AS50" s="1"/>
      <c r="AT50" s="196"/>
      <c r="AU50" s="4"/>
      <c r="AV50" s="1"/>
      <c r="AW50" s="1"/>
      <c r="AX50" s="196"/>
      <c r="AY50" s="4"/>
      <c r="AZ50" s="1"/>
      <c r="BA50" s="1"/>
      <c r="BB50" s="196"/>
      <c r="BC50" s="4"/>
      <c r="BD50" s="132">
        <f t="shared" si="3"/>
        <v>0</v>
      </c>
      <c r="BE50" s="132">
        <f t="shared" si="3"/>
        <v>0</v>
      </c>
      <c r="BF50" s="200" t="e">
        <f t="shared" si="4"/>
        <v>#DIV/0!</v>
      </c>
      <c r="BG50" s="237" t="e">
        <f t="shared" si="5"/>
        <v>#DIV/0!</v>
      </c>
      <c r="BH50" s="161">
        <f t="shared" si="6"/>
        <v>0</v>
      </c>
      <c r="BI50" s="106">
        <f t="shared" si="6"/>
        <v>0</v>
      </c>
      <c r="BJ50" s="203" t="e">
        <f t="shared" si="7"/>
        <v>#DIV/0!</v>
      </c>
      <c r="BK50" s="163" t="e">
        <f t="shared" si="8"/>
        <v>#DIV/0!</v>
      </c>
    </row>
    <row r="51" spans="1:63" ht="18.75" customHeight="1" x14ac:dyDescent="0.4">
      <c r="A51" s="392"/>
      <c r="B51" s="1" t="s">
        <v>78</v>
      </c>
      <c r="C51" s="179" t="s">
        <v>79</v>
      </c>
      <c r="D51" s="215">
        <v>0</v>
      </c>
      <c r="E51" s="215">
        <v>0</v>
      </c>
      <c r="F51" s="9" t="e">
        <v>#DIV/0!</v>
      </c>
      <c r="G51" s="4" t="e">
        <v>#DIV/0!</v>
      </c>
      <c r="H51" s="1"/>
      <c r="I51" s="1"/>
      <c r="J51" s="35"/>
      <c r="K51" s="23"/>
      <c r="L51" s="7"/>
      <c r="M51" s="5"/>
      <c r="N51" s="35"/>
      <c r="O51" s="23"/>
      <c r="P51" s="1"/>
      <c r="Q51" s="1"/>
      <c r="R51" s="35"/>
      <c r="S51" s="23"/>
      <c r="T51" s="1"/>
      <c r="U51" s="1"/>
      <c r="V51" s="35"/>
      <c r="W51" s="23"/>
      <c r="X51" s="1"/>
      <c r="Y51" s="1"/>
      <c r="Z51" s="35"/>
      <c r="AA51" s="23"/>
      <c r="AB51" s="60">
        <f t="shared" si="9"/>
        <v>0</v>
      </c>
      <c r="AC51" s="60">
        <f t="shared" si="0"/>
        <v>0</v>
      </c>
      <c r="AD51" s="61" t="e">
        <f t="shared" si="1"/>
        <v>#DIV/0!</v>
      </c>
      <c r="AE51" s="60" t="e">
        <f t="shared" si="2"/>
        <v>#DIV/0!</v>
      </c>
      <c r="AF51" s="1"/>
      <c r="AG51" s="1"/>
      <c r="AH51" s="17"/>
      <c r="AI51" s="23"/>
      <c r="AJ51" s="1"/>
      <c r="AK51" s="1"/>
      <c r="AL51" s="17"/>
      <c r="AM51" s="10"/>
      <c r="AN51" s="12"/>
      <c r="AO51" s="1"/>
      <c r="AP51" s="9"/>
      <c r="AQ51" s="13"/>
      <c r="AR51" s="6"/>
      <c r="AS51" s="1"/>
      <c r="AT51" s="196"/>
      <c r="AU51" s="4"/>
      <c r="AV51" s="1"/>
      <c r="AW51" s="1"/>
      <c r="AX51" s="196"/>
      <c r="AY51" s="4"/>
      <c r="AZ51" s="1"/>
      <c r="BA51" s="1"/>
      <c r="BB51" s="196"/>
      <c r="BC51" s="4"/>
      <c r="BD51" s="132">
        <f t="shared" si="3"/>
        <v>0</v>
      </c>
      <c r="BE51" s="132">
        <f t="shared" si="3"/>
        <v>0</v>
      </c>
      <c r="BF51" s="200" t="e">
        <f t="shared" si="4"/>
        <v>#DIV/0!</v>
      </c>
      <c r="BG51" s="237" t="e">
        <f t="shared" si="5"/>
        <v>#DIV/0!</v>
      </c>
      <c r="BH51" s="161">
        <f t="shared" si="6"/>
        <v>0</v>
      </c>
      <c r="BI51" s="106">
        <f t="shared" si="6"/>
        <v>0</v>
      </c>
      <c r="BJ51" s="203" t="e">
        <f t="shared" si="7"/>
        <v>#DIV/0!</v>
      </c>
      <c r="BK51" s="163" t="e">
        <f t="shared" si="8"/>
        <v>#DIV/0!</v>
      </c>
    </row>
    <row r="52" spans="1:63" ht="18.75" customHeight="1" x14ac:dyDescent="0.4">
      <c r="A52" s="392"/>
      <c r="B52" s="2" t="s">
        <v>80</v>
      </c>
      <c r="C52" s="179" t="s">
        <v>81</v>
      </c>
      <c r="D52" s="215">
        <v>0</v>
      </c>
      <c r="E52" s="215">
        <v>0</v>
      </c>
      <c r="F52" s="9" t="e">
        <v>#DIV/0!</v>
      </c>
      <c r="G52" s="4" t="e">
        <v>#DIV/0!</v>
      </c>
      <c r="H52" s="1"/>
      <c r="I52" s="1"/>
      <c r="J52" s="35"/>
      <c r="K52" s="23"/>
      <c r="L52" s="7"/>
      <c r="M52" s="5"/>
      <c r="N52" s="35"/>
      <c r="O52" s="23"/>
      <c r="P52" s="1"/>
      <c r="Q52" s="1"/>
      <c r="R52" s="35"/>
      <c r="S52" s="23"/>
      <c r="T52" s="1"/>
      <c r="U52" s="1"/>
      <c r="V52" s="35"/>
      <c r="W52" s="23"/>
      <c r="X52" s="1"/>
      <c r="Y52" s="1"/>
      <c r="Z52" s="35"/>
      <c r="AA52" s="23"/>
      <c r="AB52" s="60">
        <f t="shared" si="9"/>
        <v>0</v>
      </c>
      <c r="AC52" s="60">
        <f t="shared" si="0"/>
        <v>0</v>
      </c>
      <c r="AD52" s="61" t="e">
        <f t="shared" si="1"/>
        <v>#DIV/0!</v>
      </c>
      <c r="AE52" s="60" t="e">
        <f t="shared" si="2"/>
        <v>#DIV/0!</v>
      </c>
      <c r="AF52" s="1"/>
      <c r="AG52" s="1"/>
      <c r="AH52" s="17"/>
      <c r="AI52" s="23"/>
      <c r="AJ52" s="1"/>
      <c r="AK52" s="1"/>
      <c r="AL52" s="17"/>
      <c r="AM52" s="10"/>
      <c r="AN52" s="12"/>
      <c r="AO52" s="1"/>
      <c r="AP52" s="9"/>
      <c r="AQ52" s="13"/>
      <c r="AR52" s="6"/>
      <c r="AS52" s="1"/>
      <c r="AT52" s="196"/>
      <c r="AU52" s="4"/>
      <c r="AV52" s="1"/>
      <c r="AW52" s="1"/>
      <c r="AX52" s="196"/>
      <c r="AY52" s="4"/>
      <c r="AZ52" s="1"/>
      <c r="BA52" s="1"/>
      <c r="BB52" s="196"/>
      <c r="BC52" s="4"/>
      <c r="BD52" s="132">
        <f t="shared" si="3"/>
        <v>0</v>
      </c>
      <c r="BE52" s="132">
        <f t="shared" si="3"/>
        <v>0</v>
      </c>
      <c r="BF52" s="200" t="e">
        <f t="shared" si="4"/>
        <v>#DIV/0!</v>
      </c>
      <c r="BG52" s="237" t="e">
        <f t="shared" si="5"/>
        <v>#DIV/0!</v>
      </c>
      <c r="BH52" s="161">
        <f t="shared" si="6"/>
        <v>0</v>
      </c>
      <c r="BI52" s="106">
        <f t="shared" si="6"/>
        <v>0</v>
      </c>
      <c r="BJ52" s="203" t="e">
        <f t="shared" si="7"/>
        <v>#DIV/0!</v>
      </c>
      <c r="BK52" s="163" t="e">
        <f t="shared" si="8"/>
        <v>#DIV/0!</v>
      </c>
    </row>
    <row r="53" spans="1:63" ht="18.75" customHeight="1" x14ac:dyDescent="0.4">
      <c r="A53" s="392"/>
      <c r="B53" s="2" t="s">
        <v>82</v>
      </c>
      <c r="C53" s="179" t="s">
        <v>83</v>
      </c>
      <c r="D53" s="215">
        <v>0</v>
      </c>
      <c r="E53" s="215">
        <v>0</v>
      </c>
      <c r="F53" s="9" t="e">
        <v>#DIV/0!</v>
      </c>
      <c r="G53" s="4" t="e">
        <v>#DIV/0!</v>
      </c>
      <c r="H53" s="1"/>
      <c r="I53" s="1"/>
      <c r="J53" s="35"/>
      <c r="K53" s="23"/>
      <c r="L53" s="7"/>
      <c r="M53" s="5"/>
      <c r="N53" s="35"/>
      <c r="O53" s="23"/>
      <c r="P53" s="1"/>
      <c r="Q53" s="1"/>
      <c r="R53" s="35"/>
      <c r="S53" s="23"/>
      <c r="T53" s="1"/>
      <c r="U53" s="1"/>
      <c r="V53" s="35"/>
      <c r="W53" s="23"/>
      <c r="X53" s="1"/>
      <c r="Y53" s="1"/>
      <c r="Z53" s="35"/>
      <c r="AA53" s="23"/>
      <c r="AB53" s="60">
        <f t="shared" si="9"/>
        <v>0</v>
      </c>
      <c r="AC53" s="60">
        <f t="shared" si="0"/>
        <v>0</v>
      </c>
      <c r="AD53" s="61" t="e">
        <f t="shared" si="1"/>
        <v>#DIV/0!</v>
      </c>
      <c r="AE53" s="60" t="e">
        <f t="shared" si="2"/>
        <v>#DIV/0!</v>
      </c>
      <c r="AF53" s="1"/>
      <c r="AG53" s="1"/>
      <c r="AH53" s="17"/>
      <c r="AI53" s="23"/>
      <c r="AJ53" s="1"/>
      <c r="AK53" s="1"/>
      <c r="AL53" s="17"/>
      <c r="AM53" s="10"/>
      <c r="AN53" s="12"/>
      <c r="AO53" s="1"/>
      <c r="AP53" s="9"/>
      <c r="AQ53" s="13"/>
      <c r="AR53" s="6"/>
      <c r="AS53" s="1"/>
      <c r="AT53" s="196"/>
      <c r="AU53" s="4"/>
      <c r="AV53" s="1"/>
      <c r="AW53" s="1"/>
      <c r="AX53" s="196"/>
      <c r="AY53" s="4"/>
      <c r="AZ53" s="1"/>
      <c r="BA53" s="1"/>
      <c r="BB53" s="196"/>
      <c r="BC53" s="4"/>
      <c r="BD53" s="132">
        <f t="shared" si="3"/>
        <v>0</v>
      </c>
      <c r="BE53" s="132">
        <f t="shared" si="3"/>
        <v>0</v>
      </c>
      <c r="BF53" s="200" t="e">
        <f t="shared" si="4"/>
        <v>#DIV/0!</v>
      </c>
      <c r="BG53" s="237" t="e">
        <f t="shared" si="5"/>
        <v>#DIV/0!</v>
      </c>
      <c r="BH53" s="161">
        <f t="shared" si="6"/>
        <v>0</v>
      </c>
      <c r="BI53" s="106">
        <f t="shared" si="6"/>
        <v>0</v>
      </c>
      <c r="BJ53" s="203" t="e">
        <f t="shared" si="7"/>
        <v>#DIV/0!</v>
      </c>
      <c r="BK53" s="163" t="e">
        <f t="shared" si="8"/>
        <v>#DIV/0!</v>
      </c>
    </row>
    <row r="54" spans="1:63" ht="18.75" customHeight="1" x14ac:dyDescent="0.4">
      <c r="A54" s="392"/>
      <c r="B54" s="2" t="s">
        <v>84</v>
      </c>
      <c r="C54" s="179" t="s">
        <v>85</v>
      </c>
      <c r="D54" s="215">
        <v>0</v>
      </c>
      <c r="E54" s="215">
        <v>0</v>
      </c>
      <c r="F54" s="9" t="e">
        <v>#DIV/0!</v>
      </c>
      <c r="G54" s="4" t="e">
        <v>#DIV/0!</v>
      </c>
      <c r="H54" s="1"/>
      <c r="I54" s="1"/>
      <c r="J54" s="35"/>
      <c r="K54" s="23"/>
      <c r="L54" s="7"/>
      <c r="M54" s="5"/>
      <c r="N54" s="35"/>
      <c r="O54" s="23"/>
      <c r="P54" s="1"/>
      <c r="Q54" s="1"/>
      <c r="R54" s="35"/>
      <c r="S54" s="23"/>
      <c r="T54" s="1"/>
      <c r="U54" s="1"/>
      <c r="V54" s="35"/>
      <c r="W54" s="23"/>
      <c r="X54" s="1"/>
      <c r="Y54" s="1"/>
      <c r="Z54" s="35"/>
      <c r="AA54" s="23"/>
      <c r="AB54" s="60">
        <f t="shared" si="9"/>
        <v>0</v>
      </c>
      <c r="AC54" s="60">
        <f t="shared" si="0"/>
        <v>0</v>
      </c>
      <c r="AD54" s="61" t="e">
        <f t="shared" si="1"/>
        <v>#DIV/0!</v>
      </c>
      <c r="AE54" s="60" t="e">
        <f t="shared" si="2"/>
        <v>#DIV/0!</v>
      </c>
      <c r="AF54" s="1"/>
      <c r="AG54" s="1"/>
      <c r="AH54" s="17"/>
      <c r="AI54" s="23"/>
      <c r="AJ54" s="1"/>
      <c r="AK54" s="1"/>
      <c r="AL54" s="17"/>
      <c r="AM54" s="10"/>
      <c r="AN54" s="12"/>
      <c r="AO54" s="1"/>
      <c r="AP54" s="9"/>
      <c r="AQ54" s="13"/>
      <c r="AR54" s="6"/>
      <c r="AS54" s="1"/>
      <c r="AT54" s="196"/>
      <c r="AU54" s="4"/>
      <c r="AV54" s="1"/>
      <c r="AW54" s="1"/>
      <c r="AX54" s="196"/>
      <c r="AY54" s="4"/>
      <c r="AZ54" s="1"/>
      <c r="BA54" s="1"/>
      <c r="BB54" s="196"/>
      <c r="BC54" s="4"/>
      <c r="BD54" s="132">
        <f t="shared" si="3"/>
        <v>0</v>
      </c>
      <c r="BE54" s="132">
        <f t="shared" si="3"/>
        <v>0</v>
      </c>
      <c r="BF54" s="200" t="e">
        <f t="shared" si="4"/>
        <v>#DIV/0!</v>
      </c>
      <c r="BG54" s="237" t="e">
        <f t="shared" si="5"/>
        <v>#DIV/0!</v>
      </c>
      <c r="BH54" s="161">
        <f t="shared" si="6"/>
        <v>0</v>
      </c>
      <c r="BI54" s="106">
        <f t="shared" si="6"/>
        <v>0</v>
      </c>
      <c r="BJ54" s="203" t="e">
        <f t="shared" si="7"/>
        <v>#DIV/0!</v>
      </c>
      <c r="BK54" s="163" t="e">
        <f t="shared" si="8"/>
        <v>#DIV/0!</v>
      </c>
    </row>
    <row r="55" spans="1:63" ht="18.75" customHeight="1" x14ac:dyDescent="0.4">
      <c r="A55" s="392"/>
      <c r="B55" s="1" t="s">
        <v>172</v>
      </c>
      <c r="C55" s="179" t="s">
        <v>86</v>
      </c>
      <c r="D55" s="215">
        <v>0</v>
      </c>
      <c r="E55" s="215">
        <v>0</v>
      </c>
      <c r="F55" s="9" t="e">
        <v>#DIV/0!</v>
      </c>
      <c r="G55" s="4" t="e">
        <v>#DIV/0!</v>
      </c>
      <c r="H55" s="1"/>
      <c r="I55" s="1"/>
      <c r="J55" s="35"/>
      <c r="K55" s="23"/>
      <c r="L55" s="7"/>
      <c r="M55" s="5"/>
      <c r="N55" s="35"/>
      <c r="O55" s="23"/>
      <c r="P55" s="1"/>
      <c r="Q55" s="1"/>
      <c r="R55" s="35"/>
      <c r="S55" s="23"/>
      <c r="T55" s="1"/>
      <c r="U55" s="1"/>
      <c r="V55" s="35"/>
      <c r="W55" s="23"/>
      <c r="X55" s="1"/>
      <c r="Y55" s="1"/>
      <c r="Z55" s="35"/>
      <c r="AA55" s="23"/>
      <c r="AB55" s="60">
        <f t="shared" si="9"/>
        <v>0</v>
      </c>
      <c r="AC55" s="60">
        <f t="shared" si="0"/>
        <v>0</v>
      </c>
      <c r="AD55" s="61" t="e">
        <f t="shared" si="1"/>
        <v>#DIV/0!</v>
      </c>
      <c r="AE55" s="60" t="e">
        <f t="shared" si="2"/>
        <v>#DIV/0!</v>
      </c>
      <c r="AF55" s="1"/>
      <c r="AG55" s="1"/>
      <c r="AH55" s="17"/>
      <c r="AI55" s="23"/>
      <c r="AJ55" s="1"/>
      <c r="AK55" s="1"/>
      <c r="AL55" s="17"/>
      <c r="AM55" s="10"/>
      <c r="AN55" s="12"/>
      <c r="AO55" s="1"/>
      <c r="AP55" s="9"/>
      <c r="AQ55" s="13"/>
      <c r="AR55" s="6"/>
      <c r="AS55" s="1"/>
      <c r="AT55" s="196"/>
      <c r="AU55" s="4"/>
      <c r="AV55" s="1"/>
      <c r="AW55" s="1"/>
      <c r="AX55" s="196"/>
      <c r="AY55" s="4"/>
      <c r="AZ55" s="1"/>
      <c r="BA55" s="1"/>
      <c r="BB55" s="196"/>
      <c r="BC55" s="4"/>
      <c r="BD55" s="132">
        <f t="shared" si="3"/>
        <v>0</v>
      </c>
      <c r="BE55" s="132">
        <f t="shared" si="3"/>
        <v>0</v>
      </c>
      <c r="BF55" s="200" t="e">
        <f t="shared" si="4"/>
        <v>#DIV/0!</v>
      </c>
      <c r="BG55" s="237" t="e">
        <f t="shared" si="5"/>
        <v>#DIV/0!</v>
      </c>
      <c r="BH55" s="161">
        <f t="shared" si="6"/>
        <v>0</v>
      </c>
      <c r="BI55" s="106">
        <f t="shared" si="6"/>
        <v>0</v>
      </c>
      <c r="BJ55" s="203" t="e">
        <f t="shared" si="7"/>
        <v>#DIV/0!</v>
      </c>
      <c r="BK55" s="163" t="e">
        <f t="shared" si="8"/>
        <v>#DIV/0!</v>
      </c>
    </row>
    <row r="56" spans="1:63" ht="18.75" customHeight="1" x14ac:dyDescent="0.4">
      <c r="A56" s="392"/>
      <c r="B56" s="2" t="s">
        <v>87</v>
      </c>
      <c r="C56" s="179" t="s">
        <v>88</v>
      </c>
      <c r="D56" s="215">
        <v>0</v>
      </c>
      <c r="E56" s="215">
        <v>0</v>
      </c>
      <c r="F56" s="9" t="e">
        <v>#DIV/0!</v>
      </c>
      <c r="G56" s="4" t="e">
        <v>#DIV/0!</v>
      </c>
      <c r="H56" s="1"/>
      <c r="I56" s="1"/>
      <c r="J56" s="35"/>
      <c r="K56" s="23"/>
      <c r="L56" s="7"/>
      <c r="M56" s="5"/>
      <c r="N56" s="35"/>
      <c r="O56" s="23"/>
      <c r="P56" s="1"/>
      <c r="Q56" s="1"/>
      <c r="R56" s="35"/>
      <c r="S56" s="23"/>
      <c r="T56" s="1"/>
      <c r="U56" s="1"/>
      <c r="V56" s="35"/>
      <c r="W56" s="23"/>
      <c r="X56" s="1"/>
      <c r="Y56" s="1"/>
      <c r="Z56" s="35"/>
      <c r="AA56" s="23"/>
      <c r="AB56" s="60"/>
      <c r="AC56" s="60"/>
      <c r="AD56" s="61"/>
      <c r="AE56" s="60"/>
      <c r="AF56" s="1"/>
      <c r="AG56" s="1"/>
      <c r="AH56" s="17"/>
      <c r="AI56" s="23"/>
      <c r="AJ56" s="1"/>
      <c r="AK56" s="1"/>
      <c r="AL56" s="17"/>
      <c r="AM56" s="10"/>
      <c r="AN56" s="12"/>
      <c r="AO56" s="1"/>
      <c r="AP56" s="9"/>
      <c r="AQ56" s="13"/>
      <c r="AR56" s="6"/>
      <c r="AS56" s="1"/>
      <c r="AT56" s="196"/>
      <c r="AU56" s="4"/>
      <c r="AV56" s="1"/>
      <c r="AW56" s="1"/>
      <c r="AX56" s="196"/>
      <c r="AY56" s="4"/>
      <c r="AZ56" s="215"/>
      <c r="BA56" s="215"/>
      <c r="BB56" s="196"/>
      <c r="BC56" s="4"/>
      <c r="BD56" s="132">
        <f t="shared" si="3"/>
        <v>0</v>
      </c>
      <c r="BE56" s="132">
        <f t="shared" si="3"/>
        <v>0</v>
      </c>
      <c r="BF56" s="200" t="e">
        <f t="shared" si="4"/>
        <v>#DIV/0!</v>
      </c>
      <c r="BG56" s="237" t="e">
        <f t="shared" si="5"/>
        <v>#DIV/0!</v>
      </c>
      <c r="BH56" s="161">
        <f t="shared" si="6"/>
        <v>0</v>
      </c>
      <c r="BI56" s="106">
        <f t="shared" si="6"/>
        <v>0</v>
      </c>
      <c r="BJ56" s="203" t="e">
        <f t="shared" si="7"/>
        <v>#DIV/0!</v>
      </c>
      <c r="BK56" s="163" t="e">
        <f t="shared" si="8"/>
        <v>#DIV/0!</v>
      </c>
    </row>
    <row r="57" spans="1:63" ht="18.75" customHeight="1" x14ac:dyDescent="0.4">
      <c r="A57" s="392"/>
      <c r="B57" s="2" t="s">
        <v>89</v>
      </c>
      <c r="C57" s="179" t="s">
        <v>90</v>
      </c>
      <c r="D57" s="215">
        <v>0</v>
      </c>
      <c r="E57" s="215">
        <v>0</v>
      </c>
      <c r="F57" s="9" t="e">
        <v>#DIV/0!</v>
      </c>
      <c r="G57" s="4" t="e">
        <v>#DIV/0!</v>
      </c>
      <c r="H57" s="1"/>
      <c r="I57" s="1"/>
      <c r="J57" s="35"/>
      <c r="K57" s="23"/>
      <c r="L57" s="7"/>
      <c r="M57" s="5"/>
      <c r="N57" s="35"/>
      <c r="O57" s="23"/>
      <c r="P57" s="1"/>
      <c r="Q57" s="1"/>
      <c r="R57" s="35"/>
      <c r="S57" s="23"/>
      <c r="T57" s="1"/>
      <c r="U57" s="1"/>
      <c r="V57" s="35"/>
      <c r="W57" s="23"/>
      <c r="X57" s="1"/>
      <c r="Y57" s="1"/>
      <c r="Z57" s="35"/>
      <c r="AA57" s="23"/>
      <c r="AB57" s="60">
        <f t="shared" si="9"/>
        <v>0</v>
      </c>
      <c r="AC57" s="60">
        <f t="shared" si="0"/>
        <v>0</v>
      </c>
      <c r="AD57" s="61" t="e">
        <f t="shared" si="1"/>
        <v>#DIV/0!</v>
      </c>
      <c r="AE57" s="60" t="e">
        <f t="shared" si="2"/>
        <v>#DIV/0!</v>
      </c>
      <c r="AF57" s="1"/>
      <c r="AG57" s="1"/>
      <c r="AH57" s="17"/>
      <c r="AI57" s="23"/>
      <c r="AJ57" s="1"/>
      <c r="AK57" s="1"/>
      <c r="AL57" s="17"/>
      <c r="AM57" s="10"/>
      <c r="AN57" s="12"/>
      <c r="AO57" s="1"/>
      <c r="AP57" s="9"/>
      <c r="AQ57" s="13"/>
      <c r="AR57" s="6"/>
      <c r="AS57" s="1"/>
      <c r="AT57" s="196"/>
      <c r="AU57" s="4"/>
      <c r="AV57" s="1"/>
      <c r="AW57" s="1"/>
      <c r="AX57" s="196"/>
      <c r="AY57" s="4"/>
      <c r="AZ57" s="1"/>
      <c r="BA57" s="1"/>
      <c r="BB57" s="196"/>
      <c r="BC57" s="4"/>
      <c r="BD57" s="132">
        <f t="shared" si="3"/>
        <v>0</v>
      </c>
      <c r="BE57" s="132">
        <f t="shared" si="3"/>
        <v>0</v>
      </c>
      <c r="BF57" s="200" t="e">
        <f t="shared" si="4"/>
        <v>#DIV/0!</v>
      </c>
      <c r="BG57" s="237" t="e">
        <f t="shared" si="5"/>
        <v>#DIV/0!</v>
      </c>
      <c r="BH57" s="161">
        <f t="shared" si="6"/>
        <v>0</v>
      </c>
      <c r="BI57" s="106">
        <f t="shared" si="6"/>
        <v>0</v>
      </c>
      <c r="BJ57" s="203" t="e">
        <f t="shared" si="7"/>
        <v>#DIV/0!</v>
      </c>
      <c r="BK57" s="163" t="e">
        <f t="shared" si="8"/>
        <v>#DIV/0!</v>
      </c>
    </row>
    <row r="58" spans="1:63" ht="18.75" customHeight="1" x14ac:dyDescent="0.4">
      <c r="A58" s="392"/>
      <c r="B58" s="2" t="s">
        <v>91</v>
      </c>
      <c r="C58" s="179" t="s">
        <v>92</v>
      </c>
      <c r="D58" s="215">
        <v>0</v>
      </c>
      <c r="E58" s="215">
        <v>0</v>
      </c>
      <c r="F58" s="9" t="e">
        <v>#DIV/0!</v>
      </c>
      <c r="G58" s="4" t="e">
        <v>#DIV/0!</v>
      </c>
      <c r="H58" s="1"/>
      <c r="I58" s="1"/>
      <c r="J58" s="35"/>
      <c r="K58" s="23"/>
      <c r="L58" s="7"/>
      <c r="M58" s="5"/>
      <c r="N58" s="35"/>
      <c r="O58" s="23"/>
      <c r="P58" s="1"/>
      <c r="Q58" s="1"/>
      <c r="R58" s="35"/>
      <c r="S58" s="23"/>
      <c r="T58" s="1"/>
      <c r="U58" s="1"/>
      <c r="V58" s="35"/>
      <c r="W58" s="23"/>
      <c r="X58" s="1"/>
      <c r="Y58" s="1"/>
      <c r="Z58" s="35"/>
      <c r="AA58" s="23"/>
      <c r="AB58" s="60">
        <f t="shared" si="9"/>
        <v>0</v>
      </c>
      <c r="AC58" s="60">
        <f t="shared" si="0"/>
        <v>0</v>
      </c>
      <c r="AD58" s="61" t="e">
        <f t="shared" si="1"/>
        <v>#DIV/0!</v>
      </c>
      <c r="AE58" s="60" t="e">
        <f t="shared" si="2"/>
        <v>#DIV/0!</v>
      </c>
      <c r="AF58" s="1"/>
      <c r="AG58" s="1"/>
      <c r="AH58" s="17"/>
      <c r="AI58" s="23"/>
      <c r="AJ58" s="1"/>
      <c r="AK58" s="1"/>
      <c r="AL58" s="17"/>
      <c r="AM58" s="10"/>
      <c r="AN58" s="12"/>
      <c r="AO58" s="1"/>
      <c r="AP58" s="9"/>
      <c r="AQ58" s="13"/>
      <c r="AR58" s="6"/>
      <c r="AS58" s="1"/>
      <c r="AT58" s="196"/>
      <c r="AU58" s="4"/>
      <c r="AV58" s="1"/>
      <c r="AW58" s="1"/>
      <c r="AX58" s="196"/>
      <c r="AY58" s="4"/>
      <c r="AZ58" s="1"/>
      <c r="BA58" s="1"/>
      <c r="BB58" s="196"/>
      <c r="BC58" s="4"/>
      <c r="BD58" s="132">
        <f t="shared" si="3"/>
        <v>0</v>
      </c>
      <c r="BE58" s="132">
        <f t="shared" si="3"/>
        <v>0</v>
      </c>
      <c r="BF58" s="200" t="e">
        <f t="shared" si="4"/>
        <v>#DIV/0!</v>
      </c>
      <c r="BG58" s="237" t="e">
        <f t="shared" si="5"/>
        <v>#DIV/0!</v>
      </c>
      <c r="BH58" s="161">
        <f t="shared" si="6"/>
        <v>0</v>
      </c>
      <c r="BI58" s="106">
        <f t="shared" si="6"/>
        <v>0</v>
      </c>
      <c r="BJ58" s="203" t="e">
        <f t="shared" si="7"/>
        <v>#DIV/0!</v>
      </c>
      <c r="BK58" s="163" t="e">
        <f t="shared" si="8"/>
        <v>#DIV/0!</v>
      </c>
    </row>
    <row r="59" spans="1:63" ht="18.75" customHeight="1" x14ac:dyDescent="0.4">
      <c r="A59" s="392"/>
      <c r="B59" s="2" t="s">
        <v>93</v>
      </c>
      <c r="C59" s="179" t="s">
        <v>94</v>
      </c>
      <c r="D59" s="215">
        <v>0</v>
      </c>
      <c r="E59" s="215">
        <v>0</v>
      </c>
      <c r="F59" s="9" t="e">
        <v>#DIV/0!</v>
      </c>
      <c r="G59" s="4" t="e">
        <v>#DIV/0!</v>
      </c>
      <c r="H59" s="1"/>
      <c r="I59" s="1"/>
      <c r="J59" s="35"/>
      <c r="K59" s="23"/>
      <c r="L59" s="7"/>
      <c r="M59" s="5"/>
      <c r="N59" s="35"/>
      <c r="O59" s="23"/>
      <c r="P59" s="1"/>
      <c r="Q59" s="1"/>
      <c r="R59" s="35"/>
      <c r="S59" s="23"/>
      <c r="T59" s="1"/>
      <c r="U59" s="1"/>
      <c r="V59" s="35"/>
      <c r="W59" s="23"/>
      <c r="X59" s="1"/>
      <c r="Y59" s="1"/>
      <c r="Z59" s="35"/>
      <c r="AA59" s="23"/>
      <c r="AB59" s="60">
        <f t="shared" si="9"/>
        <v>0</v>
      </c>
      <c r="AC59" s="60">
        <f t="shared" si="0"/>
        <v>0</v>
      </c>
      <c r="AD59" s="61" t="e">
        <f t="shared" si="1"/>
        <v>#DIV/0!</v>
      </c>
      <c r="AE59" s="60" t="e">
        <f t="shared" si="2"/>
        <v>#DIV/0!</v>
      </c>
      <c r="AF59" s="1"/>
      <c r="AG59" s="1"/>
      <c r="AH59" s="17"/>
      <c r="AI59" s="23"/>
      <c r="AJ59" s="1"/>
      <c r="AK59" s="1"/>
      <c r="AL59" s="17"/>
      <c r="AM59" s="10"/>
      <c r="AN59" s="12"/>
      <c r="AO59" s="1"/>
      <c r="AP59" s="9"/>
      <c r="AQ59" s="13"/>
      <c r="AR59" s="6"/>
      <c r="AS59" s="1"/>
      <c r="AT59" s="196"/>
      <c r="AU59" s="4"/>
      <c r="AV59" s="1"/>
      <c r="AW59" s="1"/>
      <c r="AX59" s="196"/>
      <c r="AY59" s="4"/>
      <c r="AZ59" s="1"/>
      <c r="BA59" s="1"/>
      <c r="BB59" s="196"/>
      <c r="BC59" s="4"/>
      <c r="BD59" s="132">
        <f t="shared" si="3"/>
        <v>0</v>
      </c>
      <c r="BE59" s="132">
        <f t="shared" si="3"/>
        <v>0</v>
      </c>
      <c r="BF59" s="200" t="e">
        <f t="shared" si="4"/>
        <v>#DIV/0!</v>
      </c>
      <c r="BG59" s="237" t="e">
        <f t="shared" si="5"/>
        <v>#DIV/0!</v>
      </c>
      <c r="BH59" s="161">
        <f t="shared" si="6"/>
        <v>0</v>
      </c>
      <c r="BI59" s="106">
        <f t="shared" si="6"/>
        <v>0</v>
      </c>
      <c r="BJ59" s="203" t="e">
        <f t="shared" si="7"/>
        <v>#DIV/0!</v>
      </c>
      <c r="BK59" s="163" t="e">
        <f t="shared" si="8"/>
        <v>#DIV/0!</v>
      </c>
    </row>
    <row r="60" spans="1:63" ht="18.75" customHeight="1" x14ac:dyDescent="0.4">
      <c r="A60" s="392"/>
      <c r="B60" s="2" t="s">
        <v>95</v>
      </c>
      <c r="C60" s="179" t="s">
        <v>96</v>
      </c>
      <c r="D60" s="215">
        <v>0</v>
      </c>
      <c r="E60" s="215">
        <v>0</v>
      </c>
      <c r="F60" s="9" t="e">
        <v>#DIV/0!</v>
      </c>
      <c r="G60" s="4" t="e">
        <v>#DIV/0!</v>
      </c>
      <c r="H60" s="1"/>
      <c r="I60" s="1"/>
      <c r="J60" s="35"/>
      <c r="K60" s="23"/>
      <c r="L60" s="7"/>
      <c r="M60" s="5"/>
      <c r="N60" s="35"/>
      <c r="O60" s="23"/>
      <c r="P60" s="1"/>
      <c r="Q60" s="1"/>
      <c r="R60" s="35"/>
      <c r="S60" s="23"/>
      <c r="T60" s="1"/>
      <c r="U60" s="1"/>
      <c r="V60" s="35"/>
      <c r="W60" s="23"/>
      <c r="X60" s="1"/>
      <c r="Y60" s="1"/>
      <c r="Z60" s="35"/>
      <c r="AA60" s="23"/>
      <c r="AB60" s="60">
        <f t="shared" si="9"/>
        <v>0</v>
      </c>
      <c r="AC60" s="60">
        <f t="shared" si="0"/>
        <v>0</v>
      </c>
      <c r="AD60" s="61" t="e">
        <f t="shared" si="1"/>
        <v>#DIV/0!</v>
      </c>
      <c r="AE60" s="60" t="e">
        <f t="shared" si="2"/>
        <v>#DIV/0!</v>
      </c>
      <c r="AF60" s="1"/>
      <c r="AG60" s="1"/>
      <c r="AH60" s="17"/>
      <c r="AI60" s="23"/>
      <c r="AJ60" s="1"/>
      <c r="AK60" s="1"/>
      <c r="AL60" s="17"/>
      <c r="AM60" s="10"/>
      <c r="AN60" s="12"/>
      <c r="AO60" s="1"/>
      <c r="AP60" s="9"/>
      <c r="AQ60" s="13"/>
      <c r="AR60" s="6"/>
      <c r="AS60" s="1"/>
      <c r="AT60" s="196"/>
      <c r="AU60" s="4"/>
      <c r="AV60" s="1"/>
      <c r="AW60" s="1"/>
      <c r="AX60" s="196"/>
      <c r="AY60" s="4"/>
      <c r="AZ60" s="1"/>
      <c r="BA60" s="1"/>
      <c r="BB60" s="196"/>
      <c r="BC60" s="4"/>
      <c r="BD60" s="132">
        <f t="shared" si="3"/>
        <v>0</v>
      </c>
      <c r="BE60" s="132">
        <f t="shared" si="3"/>
        <v>0</v>
      </c>
      <c r="BF60" s="200" t="e">
        <f t="shared" si="4"/>
        <v>#DIV/0!</v>
      </c>
      <c r="BG60" s="237" t="e">
        <f t="shared" si="5"/>
        <v>#DIV/0!</v>
      </c>
      <c r="BH60" s="161">
        <f t="shared" si="6"/>
        <v>0</v>
      </c>
      <c r="BI60" s="106">
        <f t="shared" si="6"/>
        <v>0</v>
      </c>
      <c r="BJ60" s="203" t="e">
        <f t="shared" si="7"/>
        <v>#DIV/0!</v>
      </c>
      <c r="BK60" s="163" t="e">
        <f t="shared" si="8"/>
        <v>#DIV/0!</v>
      </c>
    </row>
    <row r="61" spans="1:63" ht="18.75" customHeight="1" x14ac:dyDescent="0.4">
      <c r="A61" s="392"/>
      <c r="B61" s="2" t="s">
        <v>97</v>
      </c>
      <c r="C61" s="179" t="s">
        <v>98</v>
      </c>
      <c r="D61" s="215">
        <v>0</v>
      </c>
      <c r="E61" s="215">
        <v>0</v>
      </c>
      <c r="F61" s="9" t="e">
        <v>#DIV/0!</v>
      </c>
      <c r="G61" s="4" t="e">
        <v>#DIV/0!</v>
      </c>
      <c r="H61" s="1"/>
      <c r="I61" s="1"/>
      <c r="J61" s="35"/>
      <c r="K61" s="23"/>
      <c r="L61" s="7"/>
      <c r="M61" s="5"/>
      <c r="N61" s="35"/>
      <c r="O61" s="23"/>
      <c r="P61" s="1"/>
      <c r="Q61" s="1"/>
      <c r="R61" s="35"/>
      <c r="S61" s="23"/>
      <c r="T61" s="1"/>
      <c r="U61" s="1"/>
      <c r="V61" s="35"/>
      <c r="W61" s="23"/>
      <c r="X61" s="1"/>
      <c r="Y61" s="1"/>
      <c r="Z61" s="35"/>
      <c r="AA61" s="23"/>
      <c r="AB61" s="60">
        <f t="shared" si="9"/>
        <v>0</v>
      </c>
      <c r="AC61" s="60">
        <f t="shared" si="0"/>
        <v>0</v>
      </c>
      <c r="AD61" s="61" t="e">
        <f t="shared" si="1"/>
        <v>#DIV/0!</v>
      </c>
      <c r="AE61" s="60" t="e">
        <f t="shared" si="2"/>
        <v>#DIV/0!</v>
      </c>
      <c r="AF61" s="1"/>
      <c r="AG61" s="1"/>
      <c r="AH61" s="17"/>
      <c r="AI61" s="23"/>
      <c r="AJ61" s="1"/>
      <c r="AK61" s="1"/>
      <c r="AL61" s="17"/>
      <c r="AM61" s="10"/>
      <c r="AN61" s="12"/>
      <c r="AO61" s="1"/>
      <c r="AP61" s="9"/>
      <c r="AQ61" s="13"/>
      <c r="AR61" s="6"/>
      <c r="AS61" s="1"/>
      <c r="AT61" s="196"/>
      <c r="AU61" s="4"/>
      <c r="AV61" s="1"/>
      <c r="AW61" s="1"/>
      <c r="AX61" s="196"/>
      <c r="AY61" s="4"/>
      <c r="AZ61" s="1"/>
      <c r="BA61" s="1"/>
      <c r="BB61" s="196"/>
      <c r="BC61" s="4"/>
      <c r="BD61" s="132">
        <f t="shared" si="3"/>
        <v>0</v>
      </c>
      <c r="BE61" s="132">
        <f t="shared" si="3"/>
        <v>0</v>
      </c>
      <c r="BF61" s="200" t="e">
        <f t="shared" si="4"/>
        <v>#DIV/0!</v>
      </c>
      <c r="BG61" s="237" t="e">
        <f t="shared" si="5"/>
        <v>#DIV/0!</v>
      </c>
      <c r="BH61" s="161">
        <f t="shared" si="6"/>
        <v>0</v>
      </c>
      <c r="BI61" s="106">
        <f t="shared" si="6"/>
        <v>0</v>
      </c>
      <c r="BJ61" s="203" t="e">
        <f t="shared" si="7"/>
        <v>#DIV/0!</v>
      </c>
      <c r="BK61" s="163" t="e">
        <f t="shared" si="8"/>
        <v>#DIV/0!</v>
      </c>
    </row>
    <row r="62" spans="1:63" ht="18.75" customHeight="1" x14ac:dyDescent="0.4">
      <c r="A62" s="392"/>
      <c r="B62" s="2" t="s">
        <v>99</v>
      </c>
      <c r="C62" s="179" t="s">
        <v>100</v>
      </c>
      <c r="D62" s="1">
        <v>0</v>
      </c>
      <c r="E62" s="1">
        <v>1</v>
      </c>
      <c r="F62" s="9">
        <v>0</v>
      </c>
      <c r="G62" s="4" t="s">
        <v>239</v>
      </c>
      <c r="H62" s="1"/>
      <c r="I62" s="1"/>
      <c r="J62" s="35"/>
      <c r="K62" s="23"/>
      <c r="L62" s="7"/>
      <c r="M62" s="5"/>
      <c r="N62" s="35"/>
      <c r="O62" s="23"/>
      <c r="P62" s="1"/>
      <c r="Q62" s="1"/>
      <c r="R62" s="35"/>
      <c r="S62" s="23"/>
      <c r="T62" s="1"/>
      <c r="U62" s="1"/>
      <c r="V62" s="35"/>
      <c r="W62" s="23"/>
      <c r="X62" s="1"/>
      <c r="Y62" s="1"/>
      <c r="Z62" s="35"/>
      <c r="AA62" s="23"/>
      <c r="AB62" s="60">
        <f t="shared" si="9"/>
        <v>0</v>
      </c>
      <c r="AC62" s="60">
        <f t="shared" si="0"/>
        <v>1</v>
      </c>
      <c r="AD62" s="61">
        <f t="shared" si="1"/>
        <v>0</v>
      </c>
      <c r="AE62" s="60" t="str">
        <f t="shared" si="2"/>
        <v>　</v>
      </c>
      <c r="AF62" s="1"/>
      <c r="AG62" s="1"/>
      <c r="AH62" s="17"/>
      <c r="AI62" s="23"/>
      <c r="AJ62" s="1"/>
      <c r="AK62" s="1"/>
      <c r="AL62" s="17"/>
      <c r="AM62" s="10"/>
      <c r="AN62" s="12"/>
      <c r="AO62" s="1"/>
      <c r="AP62" s="9"/>
      <c r="AQ62" s="13"/>
      <c r="AR62" s="6"/>
      <c r="AS62" s="1"/>
      <c r="AT62" s="196"/>
      <c r="AU62" s="4"/>
      <c r="AV62" s="1"/>
      <c r="AW62" s="1"/>
      <c r="AX62" s="196"/>
      <c r="AY62" s="4"/>
      <c r="AZ62" s="1"/>
      <c r="BA62" s="1"/>
      <c r="BB62" s="196"/>
      <c r="BC62" s="4"/>
      <c r="BD62" s="132">
        <f t="shared" si="3"/>
        <v>0</v>
      </c>
      <c r="BE62" s="132">
        <f t="shared" si="3"/>
        <v>0</v>
      </c>
      <c r="BF62" s="200" t="e">
        <f t="shared" si="4"/>
        <v>#DIV/0!</v>
      </c>
      <c r="BG62" s="237" t="e">
        <f t="shared" si="5"/>
        <v>#DIV/0!</v>
      </c>
      <c r="BH62" s="161">
        <f t="shared" si="6"/>
        <v>0</v>
      </c>
      <c r="BI62" s="106">
        <f t="shared" si="6"/>
        <v>1</v>
      </c>
      <c r="BJ62" s="203">
        <f t="shared" si="7"/>
        <v>0</v>
      </c>
      <c r="BK62" s="163" t="str">
        <f t="shared" si="8"/>
        <v>　</v>
      </c>
    </row>
    <row r="63" spans="1:63" ht="18.75" customHeight="1" x14ac:dyDescent="0.4">
      <c r="A63" s="392"/>
      <c r="B63" s="2" t="s">
        <v>101</v>
      </c>
      <c r="C63" s="179" t="s">
        <v>102</v>
      </c>
      <c r="D63" s="215">
        <v>0</v>
      </c>
      <c r="E63" s="215">
        <v>1</v>
      </c>
      <c r="F63" s="9">
        <v>0</v>
      </c>
      <c r="G63" s="4" t="s">
        <v>239</v>
      </c>
      <c r="H63" s="1"/>
      <c r="I63" s="1"/>
      <c r="J63" s="35"/>
      <c r="K63" s="23"/>
      <c r="L63" s="7"/>
      <c r="M63" s="5"/>
      <c r="N63" s="35"/>
      <c r="O63" s="23"/>
      <c r="P63" s="1"/>
      <c r="Q63" s="1"/>
      <c r="R63" s="35"/>
      <c r="S63" s="23"/>
      <c r="T63" s="1"/>
      <c r="U63" s="1"/>
      <c r="V63" s="35"/>
      <c r="W63" s="23"/>
      <c r="X63" s="1"/>
      <c r="Y63" s="1"/>
      <c r="Z63" s="35"/>
      <c r="AA63" s="23"/>
      <c r="AB63" s="60">
        <f t="shared" si="9"/>
        <v>0</v>
      </c>
      <c r="AC63" s="60">
        <f t="shared" si="0"/>
        <v>1</v>
      </c>
      <c r="AD63" s="61">
        <f t="shared" si="1"/>
        <v>0</v>
      </c>
      <c r="AE63" s="60" t="str">
        <f t="shared" si="2"/>
        <v>　</v>
      </c>
      <c r="AF63" s="1"/>
      <c r="AG63" s="1"/>
      <c r="AH63" s="17"/>
      <c r="AI63" s="23"/>
      <c r="AJ63" s="1"/>
      <c r="AK63" s="1"/>
      <c r="AL63" s="17"/>
      <c r="AM63" s="10"/>
      <c r="AN63" s="12"/>
      <c r="AO63" s="1"/>
      <c r="AP63" s="9"/>
      <c r="AQ63" s="13"/>
      <c r="AR63" s="6"/>
      <c r="AS63" s="1"/>
      <c r="AT63" s="196"/>
      <c r="AU63" s="4"/>
      <c r="AV63" s="1"/>
      <c r="AW63" s="1"/>
      <c r="AX63" s="196"/>
      <c r="AY63" s="4"/>
      <c r="AZ63" s="1"/>
      <c r="BA63" s="1"/>
      <c r="BB63" s="196"/>
      <c r="BC63" s="4"/>
      <c r="BD63" s="132">
        <f t="shared" si="3"/>
        <v>0</v>
      </c>
      <c r="BE63" s="132">
        <f t="shared" si="3"/>
        <v>0</v>
      </c>
      <c r="BF63" s="200" t="e">
        <f t="shared" si="4"/>
        <v>#DIV/0!</v>
      </c>
      <c r="BG63" s="237" t="e">
        <f t="shared" si="5"/>
        <v>#DIV/0!</v>
      </c>
      <c r="BH63" s="161">
        <f t="shared" si="6"/>
        <v>0</v>
      </c>
      <c r="BI63" s="106">
        <f t="shared" si="6"/>
        <v>1</v>
      </c>
      <c r="BJ63" s="203">
        <f t="shared" si="7"/>
        <v>0</v>
      </c>
      <c r="BK63" s="163" t="str">
        <f t="shared" si="8"/>
        <v>　</v>
      </c>
    </row>
    <row r="64" spans="1:63" ht="18.75" customHeight="1" x14ac:dyDescent="0.4">
      <c r="A64" s="392"/>
      <c r="B64" s="2" t="s">
        <v>103</v>
      </c>
      <c r="C64" s="179" t="s">
        <v>104</v>
      </c>
      <c r="D64" s="215">
        <v>0</v>
      </c>
      <c r="E64" s="215">
        <v>0</v>
      </c>
      <c r="F64" s="9" t="e">
        <v>#DIV/0!</v>
      </c>
      <c r="G64" s="4" t="e">
        <v>#DIV/0!</v>
      </c>
      <c r="H64" s="1"/>
      <c r="I64" s="1"/>
      <c r="J64" s="35"/>
      <c r="K64" s="23"/>
      <c r="L64" s="7"/>
      <c r="M64" s="5"/>
      <c r="N64" s="35"/>
      <c r="O64" s="23"/>
      <c r="P64" s="1"/>
      <c r="Q64" s="1"/>
      <c r="R64" s="35"/>
      <c r="S64" s="23"/>
      <c r="T64" s="1"/>
      <c r="U64" s="1"/>
      <c r="V64" s="35"/>
      <c r="W64" s="23"/>
      <c r="X64" s="1"/>
      <c r="Y64" s="1"/>
      <c r="Z64" s="35"/>
      <c r="AA64" s="23"/>
      <c r="AB64" s="60">
        <f t="shared" si="9"/>
        <v>0</v>
      </c>
      <c r="AC64" s="60">
        <f t="shared" si="0"/>
        <v>0</v>
      </c>
      <c r="AD64" s="61" t="e">
        <f t="shared" si="1"/>
        <v>#DIV/0!</v>
      </c>
      <c r="AE64" s="60" t="e">
        <f t="shared" si="2"/>
        <v>#DIV/0!</v>
      </c>
      <c r="AF64" s="1"/>
      <c r="AG64" s="1"/>
      <c r="AH64" s="17"/>
      <c r="AI64" s="23"/>
      <c r="AJ64" s="1"/>
      <c r="AK64" s="1"/>
      <c r="AL64" s="17"/>
      <c r="AM64" s="10"/>
      <c r="AN64" s="12"/>
      <c r="AO64" s="1"/>
      <c r="AP64" s="9"/>
      <c r="AQ64" s="13"/>
      <c r="AR64" s="6"/>
      <c r="AS64" s="1"/>
      <c r="AT64" s="196"/>
      <c r="AU64" s="4"/>
      <c r="AV64" s="1"/>
      <c r="AW64" s="1"/>
      <c r="AX64" s="196"/>
      <c r="AY64" s="4"/>
      <c r="AZ64" s="1"/>
      <c r="BA64" s="1"/>
      <c r="BB64" s="196"/>
      <c r="BC64" s="4"/>
      <c r="BD64" s="132">
        <f t="shared" si="3"/>
        <v>0</v>
      </c>
      <c r="BE64" s="132">
        <f t="shared" si="3"/>
        <v>0</v>
      </c>
      <c r="BF64" s="200" t="e">
        <f t="shared" si="4"/>
        <v>#DIV/0!</v>
      </c>
      <c r="BG64" s="237" t="e">
        <f t="shared" si="5"/>
        <v>#DIV/0!</v>
      </c>
      <c r="BH64" s="161">
        <f t="shared" si="6"/>
        <v>0</v>
      </c>
      <c r="BI64" s="106">
        <f t="shared" si="6"/>
        <v>0</v>
      </c>
      <c r="BJ64" s="203" t="e">
        <f t="shared" si="7"/>
        <v>#DIV/0!</v>
      </c>
      <c r="BK64" s="163" t="e">
        <f t="shared" si="8"/>
        <v>#DIV/0!</v>
      </c>
    </row>
    <row r="65" spans="1:63" ht="18.75" customHeight="1" x14ac:dyDescent="0.4">
      <c r="A65" s="392"/>
      <c r="B65" s="1" t="s">
        <v>105</v>
      </c>
      <c r="C65" s="179" t="s">
        <v>106</v>
      </c>
      <c r="D65" s="215">
        <v>0</v>
      </c>
      <c r="E65" s="215">
        <v>0</v>
      </c>
      <c r="F65" s="9" t="e">
        <v>#DIV/0!</v>
      </c>
      <c r="G65" s="4" t="e">
        <v>#DIV/0!</v>
      </c>
      <c r="H65" s="1"/>
      <c r="I65" s="1"/>
      <c r="J65" s="35"/>
      <c r="K65" s="23"/>
      <c r="L65" s="7"/>
      <c r="M65" s="5"/>
      <c r="N65" s="35"/>
      <c r="O65" s="23"/>
      <c r="P65" s="1"/>
      <c r="Q65" s="1"/>
      <c r="R65" s="35"/>
      <c r="S65" s="23"/>
      <c r="T65" s="1"/>
      <c r="U65" s="1"/>
      <c r="V65" s="35"/>
      <c r="W65" s="23"/>
      <c r="X65" s="1"/>
      <c r="Y65" s="1"/>
      <c r="Z65" s="35"/>
      <c r="AA65" s="23"/>
      <c r="AB65" s="60">
        <f t="shared" si="9"/>
        <v>0</v>
      </c>
      <c r="AC65" s="60">
        <f t="shared" si="0"/>
        <v>0</v>
      </c>
      <c r="AD65" s="61" t="e">
        <f t="shared" si="1"/>
        <v>#DIV/0!</v>
      </c>
      <c r="AE65" s="60" t="e">
        <f t="shared" si="2"/>
        <v>#DIV/0!</v>
      </c>
      <c r="AF65" s="1"/>
      <c r="AG65" s="1"/>
      <c r="AH65" s="17"/>
      <c r="AI65" s="23"/>
      <c r="AJ65" s="1"/>
      <c r="AK65" s="1"/>
      <c r="AL65" s="17"/>
      <c r="AM65" s="10"/>
      <c r="AN65" s="12"/>
      <c r="AO65" s="1"/>
      <c r="AP65" s="9"/>
      <c r="AQ65" s="13"/>
      <c r="AR65" s="6"/>
      <c r="AS65" s="1"/>
      <c r="AT65" s="196"/>
      <c r="AU65" s="4"/>
      <c r="AV65" s="1"/>
      <c r="AW65" s="1"/>
      <c r="AX65" s="196"/>
      <c r="AY65" s="4"/>
      <c r="AZ65" s="1"/>
      <c r="BA65" s="1"/>
      <c r="BB65" s="196"/>
      <c r="BC65" s="4"/>
      <c r="BD65" s="132">
        <f t="shared" si="3"/>
        <v>0</v>
      </c>
      <c r="BE65" s="132">
        <f t="shared" si="3"/>
        <v>0</v>
      </c>
      <c r="BF65" s="200" t="e">
        <f t="shared" si="4"/>
        <v>#DIV/0!</v>
      </c>
      <c r="BG65" s="237" t="e">
        <f t="shared" si="5"/>
        <v>#DIV/0!</v>
      </c>
      <c r="BH65" s="161">
        <f t="shared" si="6"/>
        <v>0</v>
      </c>
      <c r="BI65" s="106">
        <f t="shared" si="6"/>
        <v>0</v>
      </c>
      <c r="BJ65" s="203" t="e">
        <f t="shared" si="7"/>
        <v>#DIV/0!</v>
      </c>
      <c r="BK65" s="163" t="e">
        <f t="shared" si="8"/>
        <v>#DIV/0!</v>
      </c>
    </row>
    <row r="66" spans="1:63" ht="18.75" customHeight="1" x14ac:dyDescent="0.4">
      <c r="A66" s="392"/>
      <c r="B66" s="1" t="s">
        <v>107</v>
      </c>
      <c r="C66" s="179" t="s">
        <v>108</v>
      </c>
      <c r="D66" s="215">
        <v>0</v>
      </c>
      <c r="E66" s="215">
        <v>0</v>
      </c>
      <c r="F66" s="9" t="e">
        <v>#DIV/0!</v>
      </c>
      <c r="G66" s="4" t="e">
        <v>#DIV/0!</v>
      </c>
      <c r="H66" s="1"/>
      <c r="I66" s="1"/>
      <c r="J66" s="35"/>
      <c r="K66" s="23"/>
      <c r="L66" s="7"/>
      <c r="M66" s="5"/>
      <c r="N66" s="35"/>
      <c r="O66" s="23"/>
      <c r="P66" s="1"/>
      <c r="Q66" s="1"/>
      <c r="R66" s="35"/>
      <c r="S66" s="23"/>
      <c r="T66" s="1"/>
      <c r="U66" s="1"/>
      <c r="V66" s="35"/>
      <c r="W66" s="23"/>
      <c r="X66" s="1"/>
      <c r="Y66" s="1"/>
      <c r="Z66" s="35"/>
      <c r="AA66" s="23"/>
      <c r="AB66" s="60">
        <f t="shared" si="9"/>
        <v>0</v>
      </c>
      <c r="AC66" s="60">
        <f t="shared" si="0"/>
        <v>0</v>
      </c>
      <c r="AD66" s="61" t="e">
        <f t="shared" si="1"/>
        <v>#DIV/0!</v>
      </c>
      <c r="AE66" s="60" t="e">
        <f t="shared" si="2"/>
        <v>#DIV/0!</v>
      </c>
      <c r="AF66" s="1"/>
      <c r="AG66" s="1"/>
      <c r="AH66" s="17"/>
      <c r="AI66" s="23"/>
      <c r="AJ66" s="1"/>
      <c r="AK66" s="1"/>
      <c r="AL66" s="17"/>
      <c r="AM66" s="10"/>
      <c r="AN66" s="12"/>
      <c r="AO66" s="1"/>
      <c r="AP66" s="9"/>
      <c r="AQ66" s="13"/>
      <c r="AR66" s="6"/>
      <c r="AS66" s="1"/>
      <c r="AT66" s="196"/>
      <c r="AU66" s="4"/>
      <c r="AV66" s="1"/>
      <c r="AW66" s="1"/>
      <c r="AX66" s="196"/>
      <c r="AY66" s="4"/>
      <c r="AZ66" s="1"/>
      <c r="BA66" s="1"/>
      <c r="BB66" s="196"/>
      <c r="BC66" s="4"/>
      <c r="BD66" s="132">
        <f t="shared" si="3"/>
        <v>0</v>
      </c>
      <c r="BE66" s="132">
        <f t="shared" si="3"/>
        <v>0</v>
      </c>
      <c r="BF66" s="200" t="e">
        <f t="shared" si="4"/>
        <v>#DIV/0!</v>
      </c>
      <c r="BG66" s="237" t="e">
        <f t="shared" si="5"/>
        <v>#DIV/0!</v>
      </c>
      <c r="BH66" s="161">
        <f t="shared" si="6"/>
        <v>0</v>
      </c>
      <c r="BI66" s="106">
        <f t="shared" si="6"/>
        <v>0</v>
      </c>
      <c r="BJ66" s="203" t="e">
        <f t="shared" si="7"/>
        <v>#DIV/0!</v>
      </c>
      <c r="BK66" s="163" t="e">
        <f t="shared" si="8"/>
        <v>#DIV/0!</v>
      </c>
    </row>
    <row r="67" spans="1:63" ht="18.75" customHeight="1" x14ac:dyDescent="0.4">
      <c r="A67" s="392"/>
      <c r="B67" s="2" t="s">
        <v>109</v>
      </c>
      <c r="C67" s="179" t="s">
        <v>110</v>
      </c>
      <c r="D67" s="215">
        <v>0</v>
      </c>
      <c r="E67" s="215">
        <v>0</v>
      </c>
      <c r="F67" s="9" t="e">
        <v>#DIV/0!</v>
      </c>
      <c r="G67" s="4" t="e">
        <v>#DIV/0!</v>
      </c>
      <c r="H67" s="1"/>
      <c r="I67" s="1"/>
      <c r="J67" s="35"/>
      <c r="K67" s="23"/>
      <c r="L67" s="7"/>
      <c r="M67" s="5"/>
      <c r="N67" s="35"/>
      <c r="O67" s="23"/>
      <c r="P67" s="1"/>
      <c r="Q67" s="1"/>
      <c r="R67" s="35"/>
      <c r="S67" s="23"/>
      <c r="T67" s="1"/>
      <c r="U67" s="1"/>
      <c r="V67" s="35"/>
      <c r="W67" s="23"/>
      <c r="X67" s="1"/>
      <c r="Y67" s="1"/>
      <c r="Z67" s="35"/>
      <c r="AA67" s="23"/>
      <c r="AB67" s="60">
        <f t="shared" si="9"/>
        <v>0</v>
      </c>
      <c r="AC67" s="60">
        <f t="shared" si="0"/>
        <v>0</v>
      </c>
      <c r="AD67" s="61" t="e">
        <f t="shared" si="1"/>
        <v>#DIV/0!</v>
      </c>
      <c r="AE67" s="60" t="e">
        <f t="shared" si="2"/>
        <v>#DIV/0!</v>
      </c>
      <c r="AF67" s="1"/>
      <c r="AG67" s="1"/>
      <c r="AH67" s="17"/>
      <c r="AI67" s="23"/>
      <c r="AJ67" s="1"/>
      <c r="AK67" s="1"/>
      <c r="AL67" s="17"/>
      <c r="AM67" s="10"/>
      <c r="AN67" s="12"/>
      <c r="AO67" s="1"/>
      <c r="AP67" s="9"/>
      <c r="AQ67" s="13"/>
      <c r="AR67" s="6"/>
      <c r="AS67" s="1"/>
      <c r="AT67" s="196"/>
      <c r="AU67" s="4"/>
      <c r="AV67" s="1"/>
      <c r="AW67" s="1"/>
      <c r="AX67" s="196"/>
      <c r="AY67" s="4"/>
      <c r="AZ67" s="1"/>
      <c r="BA67" s="1"/>
      <c r="BB67" s="196"/>
      <c r="BC67" s="4"/>
      <c r="BD67" s="132">
        <f t="shared" si="3"/>
        <v>0</v>
      </c>
      <c r="BE67" s="132">
        <f t="shared" si="3"/>
        <v>0</v>
      </c>
      <c r="BF67" s="200" t="e">
        <f t="shared" si="4"/>
        <v>#DIV/0!</v>
      </c>
      <c r="BG67" s="237" t="e">
        <f t="shared" si="5"/>
        <v>#DIV/0!</v>
      </c>
      <c r="BH67" s="161">
        <f t="shared" si="6"/>
        <v>0</v>
      </c>
      <c r="BI67" s="106">
        <f t="shared" si="6"/>
        <v>0</v>
      </c>
      <c r="BJ67" s="203" t="e">
        <f t="shared" si="7"/>
        <v>#DIV/0!</v>
      </c>
      <c r="BK67" s="163" t="e">
        <f t="shared" si="8"/>
        <v>#DIV/0!</v>
      </c>
    </row>
    <row r="68" spans="1:63" ht="18.75" customHeight="1" x14ac:dyDescent="0.4">
      <c r="A68" s="392"/>
      <c r="B68" s="1" t="s">
        <v>111</v>
      </c>
      <c r="C68" s="179" t="s">
        <v>112</v>
      </c>
      <c r="D68" s="215">
        <v>0</v>
      </c>
      <c r="E68" s="215">
        <v>0</v>
      </c>
      <c r="F68" s="9" t="e">
        <v>#DIV/0!</v>
      </c>
      <c r="G68" s="4" t="e">
        <v>#DIV/0!</v>
      </c>
      <c r="H68" s="1"/>
      <c r="I68" s="1"/>
      <c r="J68" s="35"/>
      <c r="K68" s="23"/>
      <c r="L68" s="7"/>
      <c r="M68" s="5"/>
      <c r="N68" s="35"/>
      <c r="O68" s="23"/>
      <c r="P68" s="1"/>
      <c r="Q68" s="1"/>
      <c r="R68" s="35"/>
      <c r="S68" s="23"/>
      <c r="T68" s="1"/>
      <c r="U68" s="1"/>
      <c r="V68" s="35"/>
      <c r="W68" s="23"/>
      <c r="X68" s="1"/>
      <c r="Y68" s="1"/>
      <c r="Z68" s="35"/>
      <c r="AA68" s="23"/>
      <c r="AB68" s="60">
        <f t="shared" si="9"/>
        <v>0</v>
      </c>
      <c r="AC68" s="60">
        <f t="shared" si="0"/>
        <v>0</v>
      </c>
      <c r="AD68" s="61" t="e">
        <f t="shared" si="1"/>
        <v>#DIV/0!</v>
      </c>
      <c r="AE68" s="60" t="e">
        <f t="shared" si="2"/>
        <v>#DIV/0!</v>
      </c>
      <c r="AF68" s="1"/>
      <c r="AG68" s="1"/>
      <c r="AH68" s="17"/>
      <c r="AI68" s="23"/>
      <c r="AJ68" s="1"/>
      <c r="AK68" s="1"/>
      <c r="AL68" s="17"/>
      <c r="AM68" s="10"/>
      <c r="AN68" s="12"/>
      <c r="AO68" s="1"/>
      <c r="AP68" s="9"/>
      <c r="AQ68" s="13"/>
      <c r="AR68" s="6"/>
      <c r="AS68" s="1"/>
      <c r="AT68" s="196"/>
      <c r="AU68" s="4"/>
      <c r="AV68" s="1"/>
      <c r="AW68" s="1"/>
      <c r="AX68" s="196"/>
      <c r="AY68" s="4"/>
      <c r="AZ68" s="1"/>
      <c r="BA68" s="1"/>
      <c r="BB68" s="196"/>
      <c r="BC68" s="4"/>
      <c r="BD68" s="132">
        <f t="shared" si="3"/>
        <v>0</v>
      </c>
      <c r="BE68" s="132">
        <f t="shared" si="3"/>
        <v>0</v>
      </c>
      <c r="BF68" s="200" t="e">
        <f t="shared" si="4"/>
        <v>#DIV/0!</v>
      </c>
      <c r="BG68" s="237" t="e">
        <f t="shared" si="5"/>
        <v>#DIV/0!</v>
      </c>
      <c r="BH68" s="161">
        <f t="shared" si="6"/>
        <v>0</v>
      </c>
      <c r="BI68" s="106">
        <f t="shared" si="6"/>
        <v>0</v>
      </c>
      <c r="BJ68" s="203" t="e">
        <f t="shared" si="7"/>
        <v>#DIV/0!</v>
      </c>
      <c r="BK68" s="163" t="e">
        <f t="shared" si="8"/>
        <v>#DIV/0!</v>
      </c>
    </row>
    <row r="69" spans="1:63" ht="19.5" customHeight="1" x14ac:dyDescent="0.4">
      <c r="A69" s="392"/>
      <c r="B69" s="2" t="s">
        <v>113</v>
      </c>
      <c r="C69" s="179" t="s">
        <v>114</v>
      </c>
      <c r="D69" s="215">
        <v>0</v>
      </c>
      <c r="E69" s="215">
        <v>0</v>
      </c>
      <c r="F69" s="9" t="e">
        <v>#DIV/0!</v>
      </c>
      <c r="G69" s="4" t="e">
        <v>#DIV/0!</v>
      </c>
      <c r="H69" s="1"/>
      <c r="I69" s="1"/>
      <c r="J69" s="35"/>
      <c r="K69" s="23"/>
      <c r="L69" s="7"/>
      <c r="M69" s="5"/>
      <c r="N69" s="35"/>
      <c r="O69" s="23"/>
      <c r="P69" s="1"/>
      <c r="Q69" s="1"/>
      <c r="R69" s="35"/>
      <c r="S69" s="23"/>
      <c r="T69" s="1"/>
      <c r="U69" s="1"/>
      <c r="V69" s="35"/>
      <c r="W69" s="23"/>
      <c r="X69" s="1"/>
      <c r="Y69" s="1"/>
      <c r="Z69" s="35"/>
      <c r="AA69" s="23"/>
      <c r="AB69" s="60">
        <f t="shared" si="9"/>
        <v>0</v>
      </c>
      <c r="AC69" s="60">
        <f t="shared" si="0"/>
        <v>0</v>
      </c>
      <c r="AD69" s="61" t="e">
        <f t="shared" si="1"/>
        <v>#DIV/0!</v>
      </c>
      <c r="AE69" s="60" t="e">
        <f t="shared" si="2"/>
        <v>#DIV/0!</v>
      </c>
      <c r="AF69" s="1"/>
      <c r="AG69" s="1"/>
      <c r="AH69" s="17"/>
      <c r="AI69" s="23"/>
      <c r="AJ69" s="1"/>
      <c r="AK69" s="1"/>
      <c r="AL69" s="17"/>
      <c r="AM69" s="10"/>
      <c r="AN69" s="12"/>
      <c r="AO69" s="1"/>
      <c r="AP69" s="9"/>
      <c r="AQ69" s="13"/>
      <c r="AR69" s="6"/>
      <c r="AS69" s="1"/>
      <c r="AT69" s="196"/>
      <c r="AU69" s="4"/>
      <c r="AV69" s="1"/>
      <c r="AW69" s="1"/>
      <c r="AX69" s="196"/>
      <c r="AY69" s="4"/>
      <c r="AZ69" s="1"/>
      <c r="BA69" s="1"/>
      <c r="BB69" s="196"/>
      <c r="BC69" s="4"/>
      <c r="BD69" s="132">
        <f t="shared" si="3"/>
        <v>0</v>
      </c>
      <c r="BE69" s="132">
        <f t="shared" si="3"/>
        <v>0</v>
      </c>
      <c r="BF69" s="200" t="e">
        <f t="shared" si="4"/>
        <v>#DIV/0!</v>
      </c>
      <c r="BG69" s="237" t="e">
        <f t="shared" si="5"/>
        <v>#DIV/0!</v>
      </c>
      <c r="BH69" s="161">
        <f t="shared" si="6"/>
        <v>0</v>
      </c>
      <c r="BI69" s="106">
        <f t="shared" si="6"/>
        <v>0</v>
      </c>
      <c r="BJ69" s="203" t="e">
        <f t="shared" si="7"/>
        <v>#DIV/0!</v>
      </c>
      <c r="BK69" s="163" t="e">
        <f t="shared" si="8"/>
        <v>#DIV/0!</v>
      </c>
    </row>
    <row r="70" spans="1:63" x14ac:dyDescent="0.4">
      <c r="A70" s="392"/>
      <c r="B70" s="2" t="s">
        <v>115</v>
      </c>
      <c r="C70" s="179" t="s">
        <v>116</v>
      </c>
      <c r="D70" s="215">
        <v>0</v>
      </c>
      <c r="E70" s="215">
        <v>0</v>
      </c>
      <c r="F70" s="9" t="e">
        <v>#DIV/0!</v>
      </c>
      <c r="G70" s="4" t="e">
        <v>#DIV/0!</v>
      </c>
      <c r="H70" s="1"/>
      <c r="I70" s="1"/>
      <c r="J70" s="35"/>
      <c r="K70" s="23"/>
      <c r="L70" s="1"/>
      <c r="M70" s="1"/>
      <c r="N70" s="35"/>
      <c r="O70" s="23"/>
      <c r="P70" s="1"/>
      <c r="Q70" s="1"/>
      <c r="R70" s="35"/>
      <c r="S70" s="23"/>
      <c r="T70" s="1"/>
      <c r="U70" s="1"/>
      <c r="V70" s="35"/>
      <c r="W70" s="23"/>
      <c r="X70" s="1"/>
      <c r="Y70" s="1"/>
      <c r="Z70" s="35"/>
      <c r="AA70" s="23"/>
      <c r="AB70" s="60">
        <f t="shared" si="9"/>
        <v>0</v>
      </c>
      <c r="AC70" s="60">
        <f t="shared" si="0"/>
        <v>0</v>
      </c>
      <c r="AD70" s="61" t="e">
        <f t="shared" si="1"/>
        <v>#DIV/0!</v>
      </c>
      <c r="AE70" s="60" t="e">
        <f t="shared" si="2"/>
        <v>#DIV/0!</v>
      </c>
      <c r="AF70" s="1"/>
      <c r="AG70" s="1"/>
      <c r="AH70" s="17"/>
      <c r="AI70" s="23"/>
      <c r="AJ70" s="1"/>
      <c r="AK70" s="1"/>
      <c r="AL70" s="17"/>
      <c r="AM70" s="10"/>
      <c r="AN70" s="12"/>
      <c r="AO70" s="1"/>
      <c r="AP70" s="9"/>
      <c r="AQ70" s="13"/>
      <c r="AR70" s="6"/>
      <c r="AS70" s="1"/>
      <c r="AT70" s="196"/>
      <c r="AU70" s="4"/>
      <c r="AV70" s="1"/>
      <c r="AW70" s="1"/>
      <c r="AX70" s="196"/>
      <c r="AY70" s="4"/>
      <c r="AZ70" s="1"/>
      <c r="BA70" s="1"/>
      <c r="BB70" s="196"/>
      <c r="BC70" s="4"/>
      <c r="BD70" s="132">
        <f t="shared" si="3"/>
        <v>0</v>
      </c>
      <c r="BE70" s="132">
        <f t="shared" si="3"/>
        <v>0</v>
      </c>
      <c r="BF70" s="200" t="e">
        <f t="shared" si="4"/>
        <v>#DIV/0!</v>
      </c>
      <c r="BG70" s="237" t="e">
        <f t="shared" si="5"/>
        <v>#DIV/0!</v>
      </c>
      <c r="BH70" s="161">
        <f t="shared" si="6"/>
        <v>0</v>
      </c>
      <c r="BI70" s="106">
        <f t="shared" si="6"/>
        <v>0</v>
      </c>
      <c r="BJ70" s="203" t="e">
        <f t="shared" si="7"/>
        <v>#DIV/0!</v>
      </c>
      <c r="BK70" s="163" t="e">
        <f t="shared" si="8"/>
        <v>#DIV/0!</v>
      </c>
    </row>
    <row r="71" spans="1:63" ht="19.5" thickBot="1" x14ac:dyDescent="0.45">
      <c r="A71" s="392"/>
      <c r="B71" s="2" t="s">
        <v>191</v>
      </c>
      <c r="C71" s="179" t="s">
        <v>192</v>
      </c>
      <c r="D71" s="215">
        <v>0</v>
      </c>
      <c r="E71" s="215">
        <v>0</v>
      </c>
      <c r="F71" s="9" t="e">
        <v>#DIV/0!</v>
      </c>
      <c r="G71" s="4" t="e">
        <v>#DIV/0!</v>
      </c>
      <c r="H71" s="1"/>
      <c r="I71" s="1"/>
      <c r="J71" s="35"/>
      <c r="K71" s="23"/>
      <c r="L71" s="1"/>
      <c r="M71" s="1"/>
      <c r="N71" s="35"/>
      <c r="O71" s="23"/>
      <c r="P71" s="1"/>
      <c r="Q71" s="1"/>
      <c r="R71" s="35"/>
      <c r="S71" s="23"/>
      <c r="T71" s="1"/>
      <c r="U71" s="1"/>
      <c r="V71" s="35"/>
      <c r="W71" s="23"/>
      <c r="X71" s="1"/>
      <c r="Y71" s="1"/>
      <c r="Z71" s="35"/>
      <c r="AA71" s="23"/>
      <c r="AB71" s="60">
        <f t="shared" si="9"/>
        <v>0</v>
      </c>
      <c r="AC71" s="60">
        <f t="shared" si="0"/>
        <v>0</v>
      </c>
      <c r="AD71" s="61" t="e">
        <f t="shared" si="1"/>
        <v>#DIV/0!</v>
      </c>
      <c r="AE71" s="60" t="e">
        <f t="shared" si="2"/>
        <v>#DIV/0!</v>
      </c>
      <c r="AF71" s="1"/>
      <c r="AG71" s="1"/>
      <c r="AH71" s="17"/>
      <c r="AI71" s="23"/>
      <c r="AJ71" s="1"/>
      <c r="AK71" s="1"/>
      <c r="AL71" s="17"/>
      <c r="AM71" s="10"/>
      <c r="AN71" s="12"/>
      <c r="AO71" s="1"/>
      <c r="AP71" s="9"/>
      <c r="AQ71" s="13"/>
      <c r="AR71" s="6"/>
      <c r="AS71" s="1"/>
      <c r="AT71" s="196"/>
      <c r="AU71" s="4"/>
      <c r="AV71" s="1"/>
      <c r="AW71" s="1"/>
      <c r="AX71" s="196"/>
      <c r="AY71" s="4"/>
      <c r="AZ71" s="1"/>
      <c r="BA71" s="1"/>
      <c r="BB71" s="196"/>
      <c r="BC71" s="4"/>
      <c r="BD71" s="132">
        <f t="shared" si="3"/>
        <v>0</v>
      </c>
      <c r="BE71" s="132">
        <f t="shared" si="3"/>
        <v>0</v>
      </c>
      <c r="BF71" s="200" t="e">
        <f t="shared" si="4"/>
        <v>#DIV/0!</v>
      </c>
      <c r="BG71" s="237" t="e">
        <f t="shared" si="5"/>
        <v>#DIV/0!</v>
      </c>
      <c r="BH71" s="161">
        <f t="shared" si="6"/>
        <v>0</v>
      </c>
      <c r="BI71" s="106">
        <f t="shared" si="6"/>
        <v>0</v>
      </c>
      <c r="BJ71" s="203" t="e">
        <f t="shared" si="7"/>
        <v>#DIV/0!</v>
      </c>
      <c r="BK71" s="163" t="e">
        <f t="shared" si="8"/>
        <v>#DIV/0!</v>
      </c>
    </row>
    <row r="72" spans="1:63" x14ac:dyDescent="0.4">
      <c r="A72" s="385" t="s">
        <v>117</v>
      </c>
      <c r="B72" s="150" t="s">
        <v>118</v>
      </c>
      <c r="C72" s="227" t="s">
        <v>119</v>
      </c>
      <c r="D72" s="1">
        <v>0</v>
      </c>
      <c r="E72" s="1">
        <v>2</v>
      </c>
      <c r="F72" s="9">
        <v>0</v>
      </c>
      <c r="G72" s="4" t="s">
        <v>239</v>
      </c>
      <c r="H72" s="1"/>
      <c r="I72" s="1"/>
      <c r="J72" s="35"/>
      <c r="K72" s="23"/>
      <c r="L72" s="1"/>
      <c r="M72" s="1"/>
      <c r="N72" s="35"/>
      <c r="O72" s="23"/>
      <c r="P72" s="1"/>
      <c r="Q72" s="1"/>
      <c r="R72" s="35"/>
      <c r="S72" s="23"/>
      <c r="T72" s="1"/>
      <c r="U72" s="1"/>
      <c r="V72" s="35"/>
      <c r="W72" s="23"/>
      <c r="X72" s="1"/>
      <c r="Y72" s="1"/>
      <c r="Z72" s="35"/>
      <c r="AA72" s="23"/>
      <c r="AB72" s="60">
        <f t="shared" si="9"/>
        <v>0</v>
      </c>
      <c r="AC72" s="60">
        <f t="shared" si="0"/>
        <v>2</v>
      </c>
      <c r="AD72" s="61">
        <f t="shared" si="1"/>
        <v>0</v>
      </c>
      <c r="AE72" s="60" t="str">
        <f t="shared" si="2"/>
        <v>　</v>
      </c>
      <c r="AF72" s="1"/>
      <c r="AG72" s="1"/>
      <c r="AH72" s="17"/>
      <c r="AI72" s="23"/>
      <c r="AJ72" s="1"/>
      <c r="AK72" s="1"/>
      <c r="AL72" s="17"/>
      <c r="AM72" s="10"/>
      <c r="AN72" s="12"/>
      <c r="AO72" s="1"/>
      <c r="AP72" s="9"/>
      <c r="AQ72" s="13"/>
      <c r="AR72" s="6"/>
      <c r="AS72" s="1"/>
      <c r="AT72" s="196"/>
      <c r="AU72" s="4"/>
      <c r="AV72" s="1"/>
      <c r="AW72" s="1"/>
      <c r="AX72" s="196"/>
      <c r="AY72" s="4"/>
      <c r="AZ72" s="1"/>
      <c r="BA72" s="1"/>
      <c r="BB72" s="196"/>
      <c r="BC72" s="4"/>
      <c r="BD72" s="132">
        <f t="shared" si="3"/>
        <v>0</v>
      </c>
      <c r="BE72" s="132">
        <f t="shared" si="3"/>
        <v>0</v>
      </c>
      <c r="BF72" s="200" t="e">
        <f t="shared" si="4"/>
        <v>#DIV/0!</v>
      </c>
      <c r="BG72" s="237" t="e">
        <f t="shared" si="5"/>
        <v>#DIV/0!</v>
      </c>
      <c r="BH72" s="161">
        <f t="shared" si="6"/>
        <v>0</v>
      </c>
      <c r="BI72" s="106">
        <f t="shared" si="6"/>
        <v>2</v>
      </c>
      <c r="BJ72" s="203">
        <f t="shared" si="7"/>
        <v>0</v>
      </c>
      <c r="BK72" s="163" t="str">
        <f t="shared" si="8"/>
        <v>　</v>
      </c>
    </row>
    <row r="73" spans="1:63" x14ac:dyDescent="0.4">
      <c r="A73" s="386"/>
      <c r="B73" s="2" t="s">
        <v>120</v>
      </c>
      <c r="C73" s="179" t="s">
        <v>121</v>
      </c>
      <c r="D73" s="1">
        <v>0</v>
      </c>
      <c r="E73" s="1">
        <v>1</v>
      </c>
      <c r="F73" s="9">
        <v>0</v>
      </c>
      <c r="G73" s="4" t="s">
        <v>239</v>
      </c>
      <c r="H73" s="1"/>
      <c r="I73" s="1"/>
      <c r="J73" s="35"/>
      <c r="K73" s="23"/>
      <c r="L73" s="1"/>
      <c r="M73" s="1"/>
      <c r="N73" s="35"/>
      <c r="O73" s="23"/>
      <c r="P73" s="1"/>
      <c r="Q73" s="1"/>
      <c r="R73" s="35"/>
      <c r="S73" s="23"/>
      <c r="T73" s="1"/>
      <c r="U73" s="1"/>
      <c r="V73" s="35"/>
      <c r="W73" s="23"/>
      <c r="X73" s="1"/>
      <c r="Y73" s="1"/>
      <c r="Z73" s="35"/>
      <c r="AA73" s="23"/>
      <c r="AB73" s="60">
        <f t="shared" ref="AB73:AC92" si="16">D73+H73+L73+P73+T73+X73</f>
        <v>0</v>
      </c>
      <c r="AC73" s="60">
        <f t="shared" si="16"/>
        <v>1</v>
      </c>
      <c r="AD73" s="61">
        <f t="shared" ref="AD73:AD92" si="17">AB73/AC73</f>
        <v>0</v>
      </c>
      <c r="AE73" s="60" t="str">
        <f t="shared" ref="AE73:AE92" si="18">IF(AD73&gt;=0.5,"達成！","　")</f>
        <v>　</v>
      </c>
      <c r="AF73" s="1"/>
      <c r="AG73" s="1"/>
      <c r="AH73" s="17"/>
      <c r="AI73" s="23"/>
      <c r="AJ73" s="1"/>
      <c r="AK73" s="1"/>
      <c r="AL73" s="17"/>
      <c r="AM73" s="10"/>
      <c r="AN73" s="12"/>
      <c r="AO73" s="1"/>
      <c r="AP73" s="9"/>
      <c r="AQ73" s="13"/>
      <c r="AR73" s="6"/>
      <c r="AS73" s="1"/>
      <c r="AT73" s="196"/>
      <c r="AU73" s="4"/>
      <c r="AV73" s="1"/>
      <c r="AW73" s="1"/>
      <c r="AX73" s="196"/>
      <c r="AY73" s="4"/>
      <c r="AZ73" s="1"/>
      <c r="BA73" s="1"/>
      <c r="BB73" s="196"/>
      <c r="BC73" s="4"/>
      <c r="BD73" s="132">
        <f t="shared" ref="BD73:BE92" si="19">AF73+AJ73+AN73+AR73+AV73+AZ73</f>
        <v>0</v>
      </c>
      <c r="BE73" s="132">
        <f t="shared" si="19"/>
        <v>0</v>
      </c>
      <c r="BF73" s="200" t="e">
        <f t="shared" ref="BF73:BF92" si="20">BD73/BE73</f>
        <v>#DIV/0!</v>
      </c>
      <c r="BG73" s="237" t="e">
        <f t="shared" ref="BG73:BG92" si="21">IF(BF73&gt;=0.5,"達成！","　")</f>
        <v>#DIV/0!</v>
      </c>
      <c r="BH73" s="161">
        <f t="shared" ref="BH73:BI92" si="22">AB73+BD73</f>
        <v>0</v>
      </c>
      <c r="BI73" s="106">
        <f t="shared" si="22"/>
        <v>1</v>
      </c>
      <c r="BJ73" s="203">
        <f t="shared" ref="BJ73:BJ92" si="23">BH73/BI73</f>
        <v>0</v>
      </c>
      <c r="BK73" s="163" t="str">
        <f t="shared" ref="BK73:BK92" si="24">IF(BJ73&gt;=0.5,"達成！","　")</f>
        <v>　</v>
      </c>
    </row>
    <row r="74" spans="1:63" ht="19.5" thickBot="1" x14ac:dyDescent="0.45">
      <c r="A74" s="387"/>
      <c r="B74" s="151" t="s">
        <v>122</v>
      </c>
      <c r="C74" s="226" t="s">
        <v>123</v>
      </c>
      <c r="D74" s="215">
        <v>0</v>
      </c>
      <c r="E74" s="215">
        <v>0</v>
      </c>
      <c r="F74" s="9" t="e">
        <v>#DIV/0!</v>
      </c>
      <c r="G74" s="4" t="e">
        <v>#DIV/0!</v>
      </c>
      <c r="H74" s="1"/>
      <c r="I74" s="1"/>
      <c r="J74" s="35"/>
      <c r="K74" s="23"/>
      <c r="L74" s="1"/>
      <c r="M74" s="1"/>
      <c r="N74" s="35"/>
      <c r="O74" s="23"/>
      <c r="P74" s="1"/>
      <c r="Q74" s="1"/>
      <c r="R74" s="35"/>
      <c r="S74" s="23"/>
      <c r="T74" s="1"/>
      <c r="U74" s="1"/>
      <c r="V74" s="35"/>
      <c r="W74" s="23"/>
      <c r="X74" s="1"/>
      <c r="Y74" s="1"/>
      <c r="Z74" s="35"/>
      <c r="AA74" s="23"/>
      <c r="AB74" s="60">
        <f t="shared" si="16"/>
        <v>0</v>
      </c>
      <c r="AC74" s="60">
        <f t="shared" si="16"/>
        <v>0</v>
      </c>
      <c r="AD74" s="61" t="e">
        <f t="shared" si="17"/>
        <v>#DIV/0!</v>
      </c>
      <c r="AE74" s="60" t="e">
        <f t="shared" si="18"/>
        <v>#DIV/0!</v>
      </c>
      <c r="AF74" s="1"/>
      <c r="AG74" s="1"/>
      <c r="AH74" s="17"/>
      <c r="AI74" s="23"/>
      <c r="AJ74" s="1"/>
      <c r="AK74" s="1"/>
      <c r="AL74" s="17"/>
      <c r="AM74" s="10"/>
      <c r="AN74" s="12"/>
      <c r="AO74" s="1"/>
      <c r="AP74" s="9"/>
      <c r="AQ74" s="13"/>
      <c r="AR74" s="6"/>
      <c r="AS74" s="1"/>
      <c r="AT74" s="196"/>
      <c r="AU74" s="4"/>
      <c r="AV74" s="1"/>
      <c r="AW74" s="1"/>
      <c r="AX74" s="196"/>
      <c r="AY74" s="4"/>
      <c r="AZ74" s="1"/>
      <c r="BA74" s="1"/>
      <c r="BB74" s="196"/>
      <c r="BC74" s="4"/>
      <c r="BD74" s="132">
        <f t="shared" si="19"/>
        <v>0</v>
      </c>
      <c r="BE74" s="132">
        <f t="shared" si="19"/>
        <v>0</v>
      </c>
      <c r="BF74" s="200" t="e">
        <f t="shared" si="20"/>
        <v>#DIV/0!</v>
      </c>
      <c r="BG74" s="237" t="e">
        <f t="shared" si="21"/>
        <v>#DIV/0!</v>
      </c>
      <c r="BH74" s="161">
        <f t="shared" si="22"/>
        <v>0</v>
      </c>
      <c r="BI74" s="106">
        <f t="shared" si="22"/>
        <v>0</v>
      </c>
      <c r="BJ74" s="203" t="e">
        <f t="shared" si="23"/>
        <v>#DIV/0!</v>
      </c>
      <c r="BK74" s="163" t="e">
        <f t="shared" si="24"/>
        <v>#DIV/0!</v>
      </c>
    </row>
    <row r="75" spans="1:63" x14ac:dyDescent="0.4">
      <c r="A75" s="393" t="s">
        <v>48</v>
      </c>
      <c r="B75" s="217" t="s">
        <v>59</v>
      </c>
      <c r="C75" s="179" t="s">
        <v>196</v>
      </c>
      <c r="D75" s="215">
        <v>0</v>
      </c>
      <c r="E75" s="215">
        <v>0</v>
      </c>
      <c r="F75" s="9" t="e">
        <v>#DIV/0!</v>
      </c>
      <c r="G75" s="4" t="e">
        <v>#DIV/0!</v>
      </c>
      <c r="H75" s="1"/>
      <c r="I75" s="1"/>
      <c r="J75" s="35"/>
      <c r="K75" s="23"/>
      <c r="L75" s="1"/>
      <c r="M75" s="1"/>
      <c r="N75" s="35"/>
      <c r="O75" s="23"/>
      <c r="P75" s="1"/>
      <c r="Q75" s="1"/>
      <c r="R75" s="35"/>
      <c r="S75" s="23"/>
      <c r="T75" s="1"/>
      <c r="U75" s="1"/>
      <c r="V75" s="35"/>
      <c r="W75" s="23"/>
      <c r="X75" s="1"/>
      <c r="Y75" s="1"/>
      <c r="Z75" s="35"/>
      <c r="AA75" s="23"/>
      <c r="AB75" s="60">
        <f t="shared" si="16"/>
        <v>0</v>
      </c>
      <c r="AC75" s="60">
        <f t="shared" si="16"/>
        <v>0</v>
      </c>
      <c r="AD75" s="61" t="e">
        <f t="shared" si="17"/>
        <v>#DIV/0!</v>
      </c>
      <c r="AE75" s="60" t="e">
        <f t="shared" si="18"/>
        <v>#DIV/0!</v>
      </c>
      <c r="AF75" s="1"/>
      <c r="AG75" s="1"/>
      <c r="AH75" s="17"/>
      <c r="AI75" s="23"/>
      <c r="AJ75" s="1"/>
      <c r="AK75" s="1"/>
      <c r="AL75" s="17"/>
      <c r="AM75" s="10"/>
      <c r="AN75" s="12"/>
      <c r="AO75" s="1"/>
      <c r="AP75" s="9"/>
      <c r="AQ75" s="13"/>
      <c r="AR75" s="6"/>
      <c r="AS75" s="1"/>
      <c r="AT75" s="196"/>
      <c r="AU75" s="4"/>
      <c r="AV75" s="1"/>
      <c r="AW75" s="1"/>
      <c r="AX75" s="196"/>
      <c r="AY75" s="4"/>
      <c r="AZ75" s="1"/>
      <c r="BA75" s="1"/>
      <c r="BB75" s="196"/>
      <c r="BC75" s="4"/>
      <c r="BD75" s="132">
        <f t="shared" si="19"/>
        <v>0</v>
      </c>
      <c r="BE75" s="132">
        <f t="shared" si="19"/>
        <v>0</v>
      </c>
      <c r="BF75" s="200" t="e">
        <f t="shared" si="20"/>
        <v>#DIV/0!</v>
      </c>
      <c r="BG75" s="237" t="e">
        <f t="shared" si="21"/>
        <v>#DIV/0!</v>
      </c>
      <c r="BH75" s="161">
        <f t="shared" si="22"/>
        <v>0</v>
      </c>
      <c r="BI75" s="106">
        <f t="shared" si="22"/>
        <v>0</v>
      </c>
      <c r="BJ75" s="203" t="e">
        <f t="shared" si="23"/>
        <v>#DIV/0!</v>
      </c>
      <c r="BK75" s="163" t="e">
        <f t="shared" si="24"/>
        <v>#DIV/0!</v>
      </c>
    </row>
    <row r="76" spans="1:63" x14ac:dyDescent="0.4">
      <c r="A76" s="394"/>
      <c r="B76" s="6" t="s">
        <v>34</v>
      </c>
      <c r="C76" s="179" t="s">
        <v>197</v>
      </c>
      <c r="D76" s="215">
        <v>0</v>
      </c>
      <c r="E76" s="215">
        <v>0</v>
      </c>
      <c r="F76" s="9" t="e">
        <v>#DIV/0!</v>
      </c>
      <c r="G76" s="4" t="e">
        <v>#DIV/0!</v>
      </c>
      <c r="H76" s="1"/>
      <c r="I76" s="1"/>
      <c r="J76" s="35"/>
      <c r="K76" s="23"/>
      <c r="L76" s="1"/>
      <c r="M76" s="1"/>
      <c r="N76" s="35"/>
      <c r="O76" s="23"/>
      <c r="P76" s="1"/>
      <c r="Q76" s="1"/>
      <c r="R76" s="35"/>
      <c r="S76" s="23"/>
      <c r="T76" s="1"/>
      <c r="U76" s="1"/>
      <c r="V76" s="35"/>
      <c r="W76" s="23"/>
      <c r="X76" s="1"/>
      <c r="Y76" s="1"/>
      <c r="Z76" s="35"/>
      <c r="AA76" s="23"/>
      <c r="AB76" s="60">
        <f t="shared" si="16"/>
        <v>0</v>
      </c>
      <c r="AC76" s="60">
        <f t="shared" si="16"/>
        <v>0</v>
      </c>
      <c r="AD76" s="61" t="e">
        <f t="shared" si="17"/>
        <v>#DIV/0!</v>
      </c>
      <c r="AE76" s="60" t="e">
        <f t="shared" si="18"/>
        <v>#DIV/0!</v>
      </c>
      <c r="AF76" s="1"/>
      <c r="AG76" s="1"/>
      <c r="AH76" s="17"/>
      <c r="AI76" s="23"/>
      <c r="AJ76" s="1"/>
      <c r="AK76" s="1"/>
      <c r="AL76" s="17"/>
      <c r="AM76" s="10"/>
      <c r="AN76" s="12"/>
      <c r="AO76" s="1"/>
      <c r="AP76" s="9"/>
      <c r="AQ76" s="13"/>
      <c r="AR76" s="6"/>
      <c r="AS76" s="1"/>
      <c r="AT76" s="196"/>
      <c r="AU76" s="4"/>
      <c r="AV76" s="1"/>
      <c r="AW76" s="1"/>
      <c r="AX76" s="196"/>
      <c r="AY76" s="4"/>
      <c r="AZ76" s="1"/>
      <c r="BA76" s="1"/>
      <c r="BB76" s="196"/>
      <c r="BC76" s="4"/>
      <c r="BD76" s="132">
        <f t="shared" si="19"/>
        <v>0</v>
      </c>
      <c r="BE76" s="132">
        <f t="shared" si="19"/>
        <v>0</v>
      </c>
      <c r="BF76" s="200" t="e">
        <f t="shared" si="20"/>
        <v>#DIV/0!</v>
      </c>
      <c r="BG76" s="237" t="e">
        <f t="shared" si="21"/>
        <v>#DIV/0!</v>
      </c>
      <c r="BH76" s="161">
        <f t="shared" si="22"/>
        <v>0</v>
      </c>
      <c r="BI76" s="106">
        <f t="shared" si="22"/>
        <v>0</v>
      </c>
      <c r="BJ76" s="203" t="e">
        <f t="shared" si="23"/>
        <v>#DIV/0!</v>
      </c>
      <c r="BK76" s="163" t="e">
        <f t="shared" si="24"/>
        <v>#DIV/0!</v>
      </c>
    </row>
    <row r="77" spans="1:63" x14ac:dyDescent="0.4">
      <c r="A77" s="394"/>
      <c r="B77" s="6" t="s">
        <v>40</v>
      </c>
      <c r="C77" s="179" t="s">
        <v>198</v>
      </c>
      <c r="D77" s="215">
        <v>0</v>
      </c>
      <c r="E77" s="215">
        <v>2</v>
      </c>
      <c r="F77" s="9">
        <v>0</v>
      </c>
      <c r="G77" s="4" t="s">
        <v>239</v>
      </c>
      <c r="H77" s="1"/>
      <c r="I77" s="1"/>
      <c r="J77" s="35"/>
      <c r="K77" s="23"/>
      <c r="L77" s="1"/>
      <c r="M77" s="1"/>
      <c r="N77" s="35"/>
      <c r="O77" s="23"/>
      <c r="P77" s="1"/>
      <c r="Q77" s="1"/>
      <c r="R77" s="35"/>
      <c r="S77" s="23"/>
      <c r="T77" s="1"/>
      <c r="U77" s="1"/>
      <c r="V77" s="35"/>
      <c r="W77" s="23"/>
      <c r="X77" s="1"/>
      <c r="Y77" s="1"/>
      <c r="Z77" s="35"/>
      <c r="AA77" s="23"/>
      <c r="AB77" s="60">
        <f t="shared" si="16"/>
        <v>0</v>
      </c>
      <c r="AC77" s="60">
        <f t="shared" si="16"/>
        <v>2</v>
      </c>
      <c r="AD77" s="61">
        <f t="shared" si="17"/>
        <v>0</v>
      </c>
      <c r="AE77" s="60" t="str">
        <f t="shared" si="18"/>
        <v>　</v>
      </c>
      <c r="AF77" s="1"/>
      <c r="AG77" s="1"/>
      <c r="AH77" s="17"/>
      <c r="AI77" s="23"/>
      <c r="AJ77" s="1"/>
      <c r="AK77" s="1"/>
      <c r="AL77" s="17"/>
      <c r="AM77" s="10"/>
      <c r="AN77" s="12"/>
      <c r="AO77" s="1"/>
      <c r="AP77" s="9"/>
      <c r="AQ77" s="13"/>
      <c r="AR77" s="6"/>
      <c r="AS77" s="1"/>
      <c r="AT77" s="196"/>
      <c r="AU77" s="4"/>
      <c r="AV77" s="1"/>
      <c r="AW77" s="1"/>
      <c r="AX77" s="196"/>
      <c r="AY77" s="4"/>
      <c r="AZ77" s="1"/>
      <c r="BA77" s="1"/>
      <c r="BB77" s="196"/>
      <c r="BC77" s="4"/>
      <c r="BD77" s="132">
        <f t="shared" si="19"/>
        <v>0</v>
      </c>
      <c r="BE77" s="132">
        <f t="shared" si="19"/>
        <v>0</v>
      </c>
      <c r="BF77" s="200" t="e">
        <f t="shared" si="20"/>
        <v>#DIV/0!</v>
      </c>
      <c r="BG77" s="237" t="e">
        <f t="shared" si="21"/>
        <v>#DIV/0!</v>
      </c>
      <c r="BH77" s="161">
        <f t="shared" si="22"/>
        <v>0</v>
      </c>
      <c r="BI77" s="106">
        <f t="shared" si="22"/>
        <v>2</v>
      </c>
      <c r="BJ77" s="203">
        <f t="shared" si="23"/>
        <v>0</v>
      </c>
      <c r="BK77" s="163" t="str">
        <f t="shared" si="24"/>
        <v>　</v>
      </c>
    </row>
    <row r="78" spans="1:63" ht="19.5" thickBot="1" x14ac:dyDescent="0.45">
      <c r="A78" s="395"/>
      <c r="B78" s="6" t="s">
        <v>45</v>
      </c>
      <c r="C78" s="179" t="s">
        <v>199</v>
      </c>
      <c r="D78" s="215">
        <v>2</v>
      </c>
      <c r="E78" s="215">
        <v>4</v>
      </c>
      <c r="F78" s="9">
        <v>0.5</v>
      </c>
      <c r="G78" s="4" t="s">
        <v>170</v>
      </c>
      <c r="H78" s="1"/>
      <c r="I78" s="1"/>
      <c r="J78" s="35"/>
      <c r="K78" s="23"/>
      <c r="L78" s="1"/>
      <c r="M78" s="1"/>
      <c r="N78" s="35"/>
      <c r="O78" s="23"/>
      <c r="P78" s="1"/>
      <c r="Q78" s="1"/>
      <c r="R78" s="35"/>
      <c r="S78" s="23"/>
      <c r="T78" s="1"/>
      <c r="U78" s="1"/>
      <c r="V78" s="35"/>
      <c r="W78" s="23"/>
      <c r="X78" s="1"/>
      <c r="Y78" s="1"/>
      <c r="Z78" s="35"/>
      <c r="AA78" s="23"/>
      <c r="AB78" s="60">
        <f t="shared" si="16"/>
        <v>2</v>
      </c>
      <c r="AC78" s="60">
        <f t="shared" si="16"/>
        <v>4</v>
      </c>
      <c r="AD78" s="61">
        <f t="shared" si="17"/>
        <v>0.5</v>
      </c>
      <c r="AE78" s="60" t="str">
        <f t="shared" si="18"/>
        <v>達成！</v>
      </c>
      <c r="AF78" s="1"/>
      <c r="AG78" s="1"/>
      <c r="AH78" s="17"/>
      <c r="AI78" s="23"/>
      <c r="AJ78" s="1"/>
      <c r="AK78" s="1"/>
      <c r="AL78" s="17"/>
      <c r="AM78" s="10"/>
      <c r="AN78" s="12"/>
      <c r="AO78" s="1"/>
      <c r="AP78" s="9"/>
      <c r="AQ78" s="13"/>
      <c r="AR78" s="6"/>
      <c r="AS78" s="1"/>
      <c r="AT78" s="196"/>
      <c r="AU78" s="4"/>
      <c r="AV78" s="1"/>
      <c r="AW78" s="1"/>
      <c r="AX78" s="196"/>
      <c r="AY78" s="4"/>
      <c r="AZ78" s="1"/>
      <c r="BA78" s="1"/>
      <c r="BB78" s="196"/>
      <c r="BC78" s="4"/>
      <c r="BD78" s="132">
        <f t="shared" si="19"/>
        <v>0</v>
      </c>
      <c r="BE78" s="132">
        <f t="shared" si="19"/>
        <v>0</v>
      </c>
      <c r="BF78" s="200" t="e">
        <f t="shared" si="20"/>
        <v>#DIV/0!</v>
      </c>
      <c r="BG78" s="237" t="e">
        <f t="shared" si="21"/>
        <v>#DIV/0!</v>
      </c>
      <c r="BH78" s="161">
        <f t="shared" si="22"/>
        <v>2</v>
      </c>
      <c r="BI78" s="106">
        <f t="shared" si="22"/>
        <v>4</v>
      </c>
      <c r="BJ78" s="203">
        <f t="shared" si="23"/>
        <v>0.5</v>
      </c>
      <c r="BK78" s="163" t="str">
        <f t="shared" si="24"/>
        <v>達成！</v>
      </c>
    </row>
    <row r="79" spans="1:63" x14ac:dyDescent="0.4">
      <c r="A79" s="385" t="s">
        <v>136</v>
      </c>
      <c r="B79" s="126" t="s">
        <v>137</v>
      </c>
      <c r="C79" s="227" t="s">
        <v>138</v>
      </c>
      <c r="D79" s="215">
        <v>0</v>
      </c>
      <c r="E79" s="215">
        <v>1</v>
      </c>
      <c r="F79" s="9">
        <v>0</v>
      </c>
      <c r="G79" s="4" t="s">
        <v>239</v>
      </c>
      <c r="H79" s="1"/>
      <c r="I79" s="1"/>
      <c r="J79" s="35"/>
      <c r="K79" s="23"/>
      <c r="L79" s="1"/>
      <c r="M79" s="1"/>
      <c r="N79" s="35"/>
      <c r="O79" s="23"/>
      <c r="P79" s="1"/>
      <c r="Q79" s="1"/>
      <c r="R79" s="35"/>
      <c r="S79" s="23"/>
      <c r="T79" s="1"/>
      <c r="U79" s="1"/>
      <c r="V79" s="35"/>
      <c r="W79" s="23"/>
      <c r="X79" s="1"/>
      <c r="Y79" s="1"/>
      <c r="Z79" s="35"/>
      <c r="AA79" s="23"/>
      <c r="AB79" s="60">
        <f t="shared" si="16"/>
        <v>0</v>
      </c>
      <c r="AC79" s="60">
        <f t="shared" si="16"/>
        <v>1</v>
      </c>
      <c r="AD79" s="61">
        <f t="shared" si="17"/>
        <v>0</v>
      </c>
      <c r="AE79" s="60" t="str">
        <f t="shared" si="18"/>
        <v>　</v>
      </c>
      <c r="AF79" s="1"/>
      <c r="AG79" s="1"/>
      <c r="AH79" s="17"/>
      <c r="AI79" s="23"/>
      <c r="AJ79" s="1"/>
      <c r="AK79" s="1"/>
      <c r="AL79" s="17"/>
      <c r="AM79" s="10"/>
      <c r="AN79" s="12"/>
      <c r="AO79" s="1"/>
      <c r="AP79" s="9"/>
      <c r="AQ79" s="13"/>
      <c r="AR79" s="6"/>
      <c r="AS79" s="1"/>
      <c r="AT79" s="196"/>
      <c r="AU79" s="4"/>
      <c r="AV79" s="1"/>
      <c r="AW79" s="1"/>
      <c r="AX79" s="196"/>
      <c r="AY79" s="4"/>
      <c r="AZ79" s="1"/>
      <c r="BA79" s="1"/>
      <c r="BB79" s="196"/>
      <c r="BC79" s="4"/>
      <c r="BD79" s="132">
        <f t="shared" si="19"/>
        <v>0</v>
      </c>
      <c r="BE79" s="132">
        <f t="shared" si="19"/>
        <v>0</v>
      </c>
      <c r="BF79" s="200" t="e">
        <f t="shared" si="20"/>
        <v>#DIV/0!</v>
      </c>
      <c r="BG79" s="237" t="e">
        <f t="shared" si="21"/>
        <v>#DIV/0!</v>
      </c>
      <c r="BH79" s="161">
        <f t="shared" si="22"/>
        <v>0</v>
      </c>
      <c r="BI79" s="106">
        <f t="shared" si="22"/>
        <v>1</v>
      </c>
      <c r="BJ79" s="203">
        <f t="shared" si="23"/>
        <v>0</v>
      </c>
      <c r="BK79" s="163" t="str">
        <f t="shared" si="24"/>
        <v>　</v>
      </c>
    </row>
    <row r="80" spans="1:63" x14ac:dyDescent="0.4">
      <c r="A80" s="386"/>
      <c r="B80" s="1" t="s">
        <v>139</v>
      </c>
      <c r="C80" s="179" t="s">
        <v>140</v>
      </c>
      <c r="D80" s="215">
        <v>1</v>
      </c>
      <c r="E80" s="215">
        <v>6</v>
      </c>
      <c r="F80" s="9">
        <v>0.16666666666666666</v>
      </c>
      <c r="G80" s="4" t="s">
        <v>239</v>
      </c>
      <c r="H80" s="1"/>
      <c r="I80" s="1"/>
      <c r="J80" s="35"/>
      <c r="K80" s="23"/>
      <c r="L80" s="1"/>
      <c r="M80" s="1"/>
      <c r="N80" s="35"/>
      <c r="O80" s="23"/>
      <c r="P80" s="1"/>
      <c r="Q80" s="1"/>
      <c r="R80" s="35"/>
      <c r="S80" s="23"/>
      <c r="T80" s="1"/>
      <c r="U80" s="1"/>
      <c r="V80" s="35"/>
      <c r="W80" s="23"/>
      <c r="X80" s="1"/>
      <c r="Y80" s="1"/>
      <c r="Z80" s="35"/>
      <c r="AA80" s="23"/>
      <c r="AB80" s="60">
        <f t="shared" si="16"/>
        <v>1</v>
      </c>
      <c r="AC80" s="60">
        <f t="shared" si="16"/>
        <v>6</v>
      </c>
      <c r="AD80" s="61">
        <f t="shared" si="17"/>
        <v>0.16666666666666666</v>
      </c>
      <c r="AE80" s="60" t="str">
        <f t="shared" si="18"/>
        <v>　</v>
      </c>
      <c r="AF80" s="1"/>
      <c r="AG80" s="1"/>
      <c r="AH80" s="17"/>
      <c r="AI80" s="23"/>
      <c r="AJ80" s="1"/>
      <c r="AK80" s="1"/>
      <c r="AL80" s="17"/>
      <c r="AM80" s="10"/>
      <c r="AN80" s="12"/>
      <c r="AO80" s="1"/>
      <c r="AP80" s="9"/>
      <c r="AQ80" s="13"/>
      <c r="AR80" s="6"/>
      <c r="AS80" s="1"/>
      <c r="AT80" s="196"/>
      <c r="AU80" s="4"/>
      <c r="AV80" s="1"/>
      <c r="AW80" s="1"/>
      <c r="AX80" s="196"/>
      <c r="AY80" s="4"/>
      <c r="AZ80" s="1"/>
      <c r="BA80" s="1"/>
      <c r="BB80" s="196"/>
      <c r="BC80" s="4"/>
      <c r="BD80" s="132">
        <f t="shared" si="19"/>
        <v>0</v>
      </c>
      <c r="BE80" s="132">
        <f t="shared" si="19"/>
        <v>0</v>
      </c>
      <c r="BF80" s="200" t="e">
        <f t="shared" si="20"/>
        <v>#DIV/0!</v>
      </c>
      <c r="BG80" s="237" t="e">
        <f t="shared" si="21"/>
        <v>#DIV/0!</v>
      </c>
      <c r="BH80" s="161">
        <f t="shared" si="22"/>
        <v>1</v>
      </c>
      <c r="BI80" s="106">
        <f t="shared" si="22"/>
        <v>6</v>
      </c>
      <c r="BJ80" s="203">
        <f t="shared" si="23"/>
        <v>0.16666666666666666</v>
      </c>
      <c r="BK80" s="163" t="str">
        <f t="shared" si="24"/>
        <v>　</v>
      </c>
    </row>
    <row r="81" spans="1:63" x14ac:dyDescent="0.4">
      <c r="A81" s="386"/>
      <c r="B81" s="1" t="s">
        <v>141</v>
      </c>
      <c r="C81" s="179" t="s">
        <v>142</v>
      </c>
      <c r="D81" s="215">
        <v>0</v>
      </c>
      <c r="E81" s="215">
        <v>3</v>
      </c>
      <c r="F81" s="9">
        <v>0</v>
      </c>
      <c r="G81" s="4" t="s">
        <v>239</v>
      </c>
      <c r="H81" s="1"/>
      <c r="I81" s="1"/>
      <c r="J81" s="35"/>
      <c r="K81" s="23"/>
      <c r="L81" s="1"/>
      <c r="M81" s="1"/>
      <c r="N81" s="35"/>
      <c r="O81" s="23"/>
      <c r="P81" s="1"/>
      <c r="Q81" s="1"/>
      <c r="R81" s="35"/>
      <c r="S81" s="23"/>
      <c r="T81" s="1"/>
      <c r="U81" s="1"/>
      <c r="V81" s="35"/>
      <c r="W81" s="23"/>
      <c r="X81" s="1"/>
      <c r="Y81" s="1"/>
      <c r="Z81" s="35"/>
      <c r="AA81" s="23"/>
      <c r="AB81" s="60">
        <f t="shared" si="16"/>
        <v>0</v>
      </c>
      <c r="AC81" s="60">
        <f t="shared" si="16"/>
        <v>3</v>
      </c>
      <c r="AD81" s="61">
        <f t="shared" si="17"/>
        <v>0</v>
      </c>
      <c r="AE81" s="60" t="str">
        <f t="shared" si="18"/>
        <v>　</v>
      </c>
      <c r="AF81" s="1"/>
      <c r="AG81" s="1"/>
      <c r="AH81" s="17"/>
      <c r="AI81" s="23"/>
      <c r="AJ81" s="1"/>
      <c r="AK81" s="1"/>
      <c r="AL81" s="17"/>
      <c r="AM81" s="10"/>
      <c r="AN81" s="12"/>
      <c r="AO81" s="1"/>
      <c r="AP81" s="9"/>
      <c r="AQ81" s="13"/>
      <c r="AR81" s="6"/>
      <c r="AS81" s="1"/>
      <c r="AT81" s="196"/>
      <c r="AU81" s="4"/>
      <c r="AV81" s="1"/>
      <c r="AW81" s="1"/>
      <c r="AX81" s="196"/>
      <c r="AY81" s="4"/>
      <c r="AZ81" s="1"/>
      <c r="BA81" s="1"/>
      <c r="BB81" s="196"/>
      <c r="BC81" s="4"/>
      <c r="BD81" s="132">
        <f t="shared" si="19"/>
        <v>0</v>
      </c>
      <c r="BE81" s="132">
        <f t="shared" si="19"/>
        <v>0</v>
      </c>
      <c r="BF81" s="200" t="e">
        <f t="shared" si="20"/>
        <v>#DIV/0!</v>
      </c>
      <c r="BG81" s="237" t="e">
        <f t="shared" si="21"/>
        <v>#DIV/0!</v>
      </c>
      <c r="BH81" s="161">
        <f t="shared" si="22"/>
        <v>0</v>
      </c>
      <c r="BI81" s="106">
        <f t="shared" si="22"/>
        <v>3</v>
      </c>
      <c r="BJ81" s="203">
        <f t="shared" si="23"/>
        <v>0</v>
      </c>
      <c r="BK81" s="163" t="str">
        <f t="shared" si="24"/>
        <v>　</v>
      </c>
    </row>
    <row r="82" spans="1:63" x14ac:dyDescent="0.4">
      <c r="A82" s="386"/>
      <c r="B82" s="2" t="s">
        <v>143</v>
      </c>
      <c r="C82" s="179" t="s">
        <v>71</v>
      </c>
      <c r="D82" s="215">
        <v>0</v>
      </c>
      <c r="E82" s="215">
        <v>0</v>
      </c>
      <c r="F82" s="9" t="e">
        <v>#DIV/0!</v>
      </c>
      <c r="G82" s="4" t="e">
        <v>#DIV/0!</v>
      </c>
      <c r="H82" s="1"/>
      <c r="I82" s="1"/>
      <c r="J82" s="35"/>
      <c r="K82" s="23"/>
      <c r="L82" s="1"/>
      <c r="M82" s="1"/>
      <c r="N82" s="35"/>
      <c r="O82" s="23"/>
      <c r="P82" s="1"/>
      <c r="Q82" s="1"/>
      <c r="R82" s="35"/>
      <c r="S82" s="23"/>
      <c r="T82" s="1"/>
      <c r="U82" s="1"/>
      <c r="V82" s="35"/>
      <c r="W82" s="23"/>
      <c r="X82" s="1"/>
      <c r="Y82" s="1"/>
      <c r="Z82" s="35"/>
      <c r="AA82" s="23"/>
      <c r="AB82" s="60">
        <f t="shared" si="16"/>
        <v>0</v>
      </c>
      <c r="AC82" s="60">
        <f t="shared" si="16"/>
        <v>0</v>
      </c>
      <c r="AD82" s="61" t="e">
        <f t="shared" si="17"/>
        <v>#DIV/0!</v>
      </c>
      <c r="AE82" s="60" t="e">
        <f t="shared" si="18"/>
        <v>#DIV/0!</v>
      </c>
      <c r="AF82" s="1"/>
      <c r="AG82" s="1"/>
      <c r="AH82" s="17"/>
      <c r="AI82" s="23"/>
      <c r="AJ82" s="1"/>
      <c r="AK82" s="1"/>
      <c r="AL82" s="17"/>
      <c r="AM82" s="10"/>
      <c r="AN82" s="12"/>
      <c r="AO82" s="1"/>
      <c r="AP82" s="9"/>
      <c r="AQ82" s="13"/>
      <c r="AR82" s="6"/>
      <c r="AS82" s="1"/>
      <c r="AT82" s="196"/>
      <c r="AU82" s="4"/>
      <c r="AV82" s="1"/>
      <c r="AW82" s="1"/>
      <c r="AX82" s="196"/>
      <c r="AY82" s="4"/>
      <c r="AZ82" s="1"/>
      <c r="BA82" s="1"/>
      <c r="BB82" s="196"/>
      <c r="BC82" s="4"/>
      <c r="BD82" s="132">
        <f t="shared" si="19"/>
        <v>0</v>
      </c>
      <c r="BE82" s="132">
        <f t="shared" si="19"/>
        <v>0</v>
      </c>
      <c r="BF82" s="200" t="e">
        <f t="shared" si="20"/>
        <v>#DIV/0!</v>
      </c>
      <c r="BG82" s="237" t="e">
        <f t="shared" si="21"/>
        <v>#DIV/0!</v>
      </c>
      <c r="BH82" s="161">
        <f t="shared" si="22"/>
        <v>0</v>
      </c>
      <c r="BI82" s="106">
        <f t="shared" si="22"/>
        <v>0</v>
      </c>
      <c r="BJ82" s="203" t="e">
        <f t="shared" si="23"/>
        <v>#DIV/0!</v>
      </c>
      <c r="BK82" s="163" t="e">
        <f t="shared" si="24"/>
        <v>#DIV/0!</v>
      </c>
    </row>
    <row r="83" spans="1:63" x14ac:dyDescent="0.4">
      <c r="A83" s="386"/>
      <c r="B83" s="2" t="s">
        <v>144</v>
      </c>
      <c r="C83" s="179" t="s">
        <v>145</v>
      </c>
      <c r="D83" s="215">
        <v>0</v>
      </c>
      <c r="E83" s="215">
        <v>0</v>
      </c>
      <c r="F83" s="9" t="e">
        <v>#DIV/0!</v>
      </c>
      <c r="G83" s="4" t="e">
        <v>#DIV/0!</v>
      </c>
      <c r="H83" s="1"/>
      <c r="I83" s="1"/>
      <c r="J83" s="35"/>
      <c r="K83" s="23"/>
      <c r="L83" s="1"/>
      <c r="M83" s="1"/>
      <c r="N83" s="35"/>
      <c r="O83" s="23"/>
      <c r="P83" s="1"/>
      <c r="Q83" s="1"/>
      <c r="R83" s="35"/>
      <c r="S83" s="23"/>
      <c r="T83" s="1"/>
      <c r="U83" s="1"/>
      <c r="V83" s="35"/>
      <c r="W83" s="23"/>
      <c r="X83" s="1"/>
      <c r="Y83" s="1"/>
      <c r="Z83" s="35"/>
      <c r="AA83" s="23"/>
      <c r="AB83" s="60">
        <f t="shared" si="16"/>
        <v>0</v>
      </c>
      <c r="AC83" s="60">
        <f t="shared" si="16"/>
        <v>0</v>
      </c>
      <c r="AD83" s="61" t="e">
        <f t="shared" si="17"/>
        <v>#DIV/0!</v>
      </c>
      <c r="AE83" s="60" t="e">
        <f t="shared" si="18"/>
        <v>#DIV/0!</v>
      </c>
      <c r="AF83" s="1"/>
      <c r="AG83" s="1"/>
      <c r="AH83" s="17"/>
      <c r="AI83" s="23"/>
      <c r="AJ83" s="1"/>
      <c r="AK83" s="1"/>
      <c r="AL83" s="17"/>
      <c r="AM83" s="10"/>
      <c r="AN83" s="12"/>
      <c r="AO83" s="1"/>
      <c r="AP83" s="9"/>
      <c r="AQ83" s="13"/>
      <c r="AR83" s="6"/>
      <c r="AS83" s="1"/>
      <c r="AT83" s="196"/>
      <c r="AU83" s="4"/>
      <c r="AV83" s="1"/>
      <c r="AW83" s="1"/>
      <c r="AX83" s="196"/>
      <c r="AY83" s="4"/>
      <c r="AZ83" s="1"/>
      <c r="BA83" s="1"/>
      <c r="BB83" s="196"/>
      <c r="BC83" s="4"/>
      <c r="BD83" s="132">
        <f t="shared" si="19"/>
        <v>0</v>
      </c>
      <c r="BE83" s="132">
        <f t="shared" si="19"/>
        <v>0</v>
      </c>
      <c r="BF83" s="200" t="e">
        <f t="shared" si="20"/>
        <v>#DIV/0!</v>
      </c>
      <c r="BG83" s="237" t="e">
        <f t="shared" si="21"/>
        <v>#DIV/0!</v>
      </c>
      <c r="BH83" s="161">
        <f t="shared" si="22"/>
        <v>0</v>
      </c>
      <c r="BI83" s="106">
        <f t="shared" si="22"/>
        <v>0</v>
      </c>
      <c r="BJ83" s="203" t="e">
        <f t="shared" si="23"/>
        <v>#DIV/0!</v>
      </c>
      <c r="BK83" s="163" t="e">
        <f t="shared" si="24"/>
        <v>#DIV/0!</v>
      </c>
    </row>
    <row r="84" spans="1:63" x14ac:dyDescent="0.4">
      <c r="A84" s="386"/>
      <c r="B84" s="1" t="s">
        <v>146</v>
      </c>
      <c r="C84" s="179" t="s">
        <v>147</v>
      </c>
      <c r="D84" s="215">
        <v>0</v>
      </c>
      <c r="E84" s="215">
        <v>0</v>
      </c>
      <c r="F84" s="9" t="e">
        <v>#DIV/0!</v>
      </c>
      <c r="G84" s="4" t="e">
        <v>#DIV/0!</v>
      </c>
      <c r="H84" s="1"/>
      <c r="I84" s="1"/>
      <c r="J84" s="35"/>
      <c r="K84" s="23"/>
      <c r="L84" s="1"/>
      <c r="M84" s="1"/>
      <c r="N84" s="35"/>
      <c r="O84" s="23"/>
      <c r="P84" s="1"/>
      <c r="Q84" s="1"/>
      <c r="R84" s="35"/>
      <c r="S84" s="23"/>
      <c r="T84" s="1"/>
      <c r="U84" s="1"/>
      <c r="V84" s="35"/>
      <c r="W84" s="23"/>
      <c r="X84" s="1"/>
      <c r="Y84" s="1"/>
      <c r="Z84" s="35"/>
      <c r="AA84" s="23"/>
      <c r="AB84" s="60">
        <f t="shared" si="16"/>
        <v>0</v>
      </c>
      <c r="AC84" s="60">
        <f t="shared" si="16"/>
        <v>0</v>
      </c>
      <c r="AD84" s="61" t="e">
        <f t="shared" si="17"/>
        <v>#DIV/0!</v>
      </c>
      <c r="AE84" s="60" t="e">
        <f t="shared" si="18"/>
        <v>#DIV/0!</v>
      </c>
      <c r="AF84" s="1"/>
      <c r="AG84" s="1"/>
      <c r="AH84" s="17"/>
      <c r="AI84" s="23"/>
      <c r="AJ84" s="1"/>
      <c r="AK84" s="1"/>
      <c r="AL84" s="17"/>
      <c r="AM84" s="10"/>
      <c r="AN84" s="12"/>
      <c r="AO84" s="1"/>
      <c r="AP84" s="9"/>
      <c r="AQ84" s="13"/>
      <c r="AR84" s="6"/>
      <c r="AS84" s="1"/>
      <c r="AT84" s="196"/>
      <c r="AU84" s="4"/>
      <c r="AV84" s="1"/>
      <c r="AW84" s="1"/>
      <c r="AX84" s="196"/>
      <c r="AY84" s="4"/>
      <c r="AZ84" s="1"/>
      <c r="BA84" s="1"/>
      <c r="BB84" s="196"/>
      <c r="BC84" s="4"/>
      <c r="BD84" s="132">
        <f t="shared" si="19"/>
        <v>0</v>
      </c>
      <c r="BE84" s="132">
        <f t="shared" si="19"/>
        <v>0</v>
      </c>
      <c r="BF84" s="200" t="e">
        <f t="shared" si="20"/>
        <v>#DIV/0!</v>
      </c>
      <c r="BG84" s="237" t="e">
        <f t="shared" si="21"/>
        <v>#DIV/0!</v>
      </c>
      <c r="BH84" s="161">
        <f t="shared" si="22"/>
        <v>0</v>
      </c>
      <c r="BI84" s="106">
        <f t="shared" si="22"/>
        <v>0</v>
      </c>
      <c r="BJ84" s="203" t="e">
        <f t="shared" si="23"/>
        <v>#DIV/0!</v>
      </c>
      <c r="BK84" s="163" t="e">
        <f t="shared" si="24"/>
        <v>#DIV/0!</v>
      </c>
    </row>
    <row r="85" spans="1:63" x14ac:dyDescent="0.4">
      <c r="A85" s="386"/>
      <c r="B85" s="179" t="s">
        <v>148</v>
      </c>
      <c r="C85" s="230" t="s">
        <v>149</v>
      </c>
      <c r="D85" s="215">
        <v>0</v>
      </c>
      <c r="E85" s="215">
        <v>0</v>
      </c>
      <c r="F85" s="9" t="e">
        <v>#DIV/0!</v>
      </c>
      <c r="G85" s="4" t="e">
        <v>#DIV/0!</v>
      </c>
      <c r="H85" s="1"/>
      <c r="I85" s="1"/>
      <c r="J85" s="35"/>
      <c r="K85" s="23"/>
      <c r="L85" s="1"/>
      <c r="M85" s="1"/>
      <c r="N85" s="35"/>
      <c r="O85" s="23"/>
      <c r="P85" s="1"/>
      <c r="Q85" s="1"/>
      <c r="R85" s="35"/>
      <c r="S85" s="23"/>
      <c r="T85" s="1"/>
      <c r="U85" s="1"/>
      <c r="V85" s="35"/>
      <c r="W85" s="23"/>
      <c r="X85" s="1"/>
      <c r="Y85" s="1"/>
      <c r="Z85" s="35"/>
      <c r="AA85" s="23"/>
      <c r="AB85" s="60">
        <f t="shared" si="16"/>
        <v>0</v>
      </c>
      <c r="AC85" s="60">
        <f t="shared" si="16"/>
        <v>0</v>
      </c>
      <c r="AD85" s="61" t="e">
        <f t="shared" si="17"/>
        <v>#DIV/0!</v>
      </c>
      <c r="AE85" s="60" t="e">
        <f t="shared" si="18"/>
        <v>#DIV/0!</v>
      </c>
      <c r="AF85" s="1"/>
      <c r="AG85" s="1"/>
      <c r="AH85" s="17"/>
      <c r="AI85" s="23"/>
      <c r="AJ85" s="1"/>
      <c r="AK85" s="1"/>
      <c r="AL85" s="17"/>
      <c r="AM85" s="10"/>
      <c r="AN85" s="12"/>
      <c r="AO85" s="1"/>
      <c r="AP85" s="9"/>
      <c r="AQ85" s="13"/>
      <c r="AR85" s="6"/>
      <c r="AS85" s="1"/>
      <c r="AT85" s="196"/>
      <c r="AU85" s="4"/>
      <c r="AV85" s="1"/>
      <c r="AW85" s="1"/>
      <c r="AX85" s="196"/>
      <c r="AY85" s="4"/>
      <c r="AZ85" s="1"/>
      <c r="BA85" s="1"/>
      <c r="BB85" s="196"/>
      <c r="BC85" s="4"/>
      <c r="BD85" s="132">
        <f t="shared" si="19"/>
        <v>0</v>
      </c>
      <c r="BE85" s="132">
        <f t="shared" si="19"/>
        <v>0</v>
      </c>
      <c r="BF85" s="200" t="e">
        <f t="shared" si="20"/>
        <v>#DIV/0!</v>
      </c>
      <c r="BG85" s="237" t="e">
        <f t="shared" si="21"/>
        <v>#DIV/0!</v>
      </c>
      <c r="BH85" s="161">
        <f t="shared" si="22"/>
        <v>0</v>
      </c>
      <c r="BI85" s="106">
        <f t="shared" si="22"/>
        <v>0</v>
      </c>
      <c r="BJ85" s="203" t="e">
        <f t="shared" si="23"/>
        <v>#DIV/0!</v>
      </c>
      <c r="BK85" s="163" t="e">
        <f t="shared" si="24"/>
        <v>#DIV/0!</v>
      </c>
    </row>
    <row r="86" spans="1:63" ht="19.5" thickBot="1" x14ac:dyDescent="0.45">
      <c r="A86" s="387"/>
      <c r="B86" s="128" t="s">
        <v>150</v>
      </c>
      <c r="C86" s="231" t="s">
        <v>151</v>
      </c>
      <c r="D86" s="215">
        <v>0</v>
      </c>
      <c r="E86" s="215">
        <v>0</v>
      </c>
      <c r="F86" s="9" t="e">
        <v>#DIV/0!</v>
      </c>
      <c r="G86" s="4" t="e">
        <v>#DIV/0!</v>
      </c>
      <c r="H86" s="1"/>
      <c r="I86" s="1"/>
      <c r="J86" s="35"/>
      <c r="K86" s="23"/>
      <c r="L86" s="1"/>
      <c r="M86" s="1"/>
      <c r="N86" s="35"/>
      <c r="O86" s="23"/>
      <c r="P86" s="1"/>
      <c r="Q86" s="1"/>
      <c r="R86" s="35"/>
      <c r="S86" s="23"/>
      <c r="T86" s="1"/>
      <c r="U86" s="1"/>
      <c r="V86" s="35"/>
      <c r="W86" s="23"/>
      <c r="X86" s="1"/>
      <c r="Y86" s="1"/>
      <c r="Z86" s="35"/>
      <c r="AA86" s="23"/>
      <c r="AB86" s="60">
        <f t="shared" si="16"/>
        <v>0</v>
      </c>
      <c r="AC86" s="60">
        <f t="shared" si="16"/>
        <v>0</v>
      </c>
      <c r="AD86" s="61" t="e">
        <f t="shared" si="17"/>
        <v>#DIV/0!</v>
      </c>
      <c r="AE86" s="60" t="e">
        <f t="shared" si="18"/>
        <v>#DIV/0!</v>
      </c>
      <c r="AF86" s="1"/>
      <c r="AG86" s="1"/>
      <c r="AH86" s="17"/>
      <c r="AI86" s="23"/>
      <c r="AJ86" s="1"/>
      <c r="AK86" s="1"/>
      <c r="AL86" s="17"/>
      <c r="AM86" s="10"/>
      <c r="AN86" s="12"/>
      <c r="AO86" s="1"/>
      <c r="AP86" s="9"/>
      <c r="AQ86" s="13"/>
      <c r="AR86" s="6"/>
      <c r="AS86" s="1"/>
      <c r="AT86" s="196"/>
      <c r="AU86" s="4"/>
      <c r="AV86" s="1"/>
      <c r="AW86" s="1"/>
      <c r="AX86" s="196"/>
      <c r="AY86" s="4"/>
      <c r="AZ86" s="1"/>
      <c r="BA86" s="1"/>
      <c r="BB86" s="196"/>
      <c r="BC86" s="4"/>
      <c r="BD86" s="132">
        <f t="shared" si="19"/>
        <v>0</v>
      </c>
      <c r="BE86" s="132">
        <f t="shared" si="19"/>
        <v>0</v>
      </c>
      <c r="BF86" s="200" t="e">
        <f t="shared" si="20"/>
        <v>#DIV/0!</v>
      </c>
      <c r="BG86" s="237" t="e">
        <f t="shared" si="21"/>
        <v>#DIV/0!</v>
      </c>
      <c r="BH86" s="161">
        <f t="shared" si="22"/>
        <v>0</v>
      </c>
      <c r="BI86" s="106">
        <f t="shared" si="22"/>
        <v>0</v>
      </c>
      <c r="BJ86" s="203" t="e">
        <f t="shared" si="23"/>
        <v>#DIV/0!</v>
      </c>
      <c r="BK86" s="163" t="e">
        <f t="shared" si="24"/>
        <v>#DIV/0!</v>
      </c>
    </row>
    <row r="87" spans="1:63" x14ac:dyDescent="0.4">
      <c r="A87" s="388" t="s">
        <v>152</v>
      </c>
      <c r="B87" s="126" t="s">
        <v>153</v>
      </c>
      <c r="C87" s="179" t="s">
        <v>154</v>
      </c>
      <c r="D87" s="215">
        <v>0</v>
      </c>
      <c r="E87" s="215">
        <v>0</v>
      </c>
      <c r="F87" s="9" t="e">
        <v>#DIV/0!</v>
      </c>
      <c r="G87" s="4" t="e">
        <v>#DIV/0!</v>
      </c>
      <c r="H87" s="1"/>
      <c r="I87" s="1"/>
      <c r="J87" s="35"/>
      <c r="K87" s="23"/>
      <c r="L87" s="1"/>
      <c r="M87" s="1"/>
      <c r="N87" s="35"/>
      <c r="O87" s="23"/>
      <c r="P87" s="1"/>
      <c r="Q87" s="1"/>
      <c r="R87" s="35"/>
      <c r="S87" s="23"/>
      <c r="T87" s="1"/>
      <c r="U87" s="1"/>
      <c r="V87" s="35"/>
      <c r="W87" s="23"/>
      <c r="X87" s="1"/>
      <c r="Y87" s="1"/>
      <c r="Z87" s="35"/>
      <c r="AA87" s="23"/>
      <c r="AB87" s="60"/>
      <c r="AC87" s="60"/>
      <c r="AD87" s="61"/>
      <c r="AE87" s="60"/>
      <c r="AF87" s="1"/>
      <c r="AG87" s="1"/>
      <c r="AH87" s="17"/>
      <c r="AI87" s="23"/>
      <c r="AJ87" s="1"/>
      <c r="AK87" s="1"/>
      <c r="AL87" s="17"/>
      <c r="AM87" s="10"/>
      <c r="AN87" s="12"/>
      <c r="AO87" s="1"/>
      <c r="AP87" s="9"/>
      <c r="AQ87" s="13"/>
      <c r="AR87" s="6"/>
      <c r="AS87" s="1"/>
      <c r="AT87" s="196"/>
      <c r="AU87" s="4"/>
      <c r="AV87" s="1"/>
      <c r="AW87" s="1"/>
      <c r="AX87" s="196"/>
      <c r="AY87" s="4"/>
      <c r="AZ87" s="1"/>
      <c r="BA87" s="1"/>
      <c r="BB87" s="196"/>
      <c r="BC87" s="4"/>
      <c r="BD87" s="132">
        <f t="shared" si="19"/>
        <v>0</v>
      </c>
      <c r="BE87" s="132">
        <f t="shared" si="19"/>
        <v>0</v>
      </c>
      <c r="BF87" s="200" t="e">
        <f t="shared" si="20"/>
        <v>#DIV/0!</v>
      </c>
      <c r="BG87" s="237" t="e">
        <f t="shared" si="21"/>
        <v>#DIV/0!</v>
      </c>
      <c r="BH87" s="161">
        <f t="shared" si="22"/>
        <v>0</v>
      </c>
      <c r="BI87" s="106">
        <f t="shared" si="22"/>
        <v>0</v>
      </c>
      <c r="BJ87" s="203" t="e">
        <f t="shared" si="23"/>
        <v>#DIV/0!</v>
      </c>
      <c r="BK87" s="163" t="e">
        <f t="shared" si="24"/>
        <v>#DIV/0!</v>
      </c>
    </row>
    <row r="88" spans="1:63" x14ac:dyDescent="0.4">
      <c r="A88" s="389"/>
      <c r="B88" s="1" t="s">
        <v>155</v>
      </c>
      <c r="C88" s="179" t="s">
        <v>156</v>
      </c>
      <c r="D88" s="215">
        <v>0</v>
      </c>
      <c r="E88" s="215">
        <v>0</v>
      </c>
      <c r="F88" s="9" t="e">
        <v>#DIV/0!</v>
      </c>
      <c r="G88" s="4" t="e">
        <v>#DIV/0!</v>
      </c>
      <c r="H88" s="1"/>
      <c r="I88" s="1"/>
      <c r="J88" s="35"/>
      <c r="K88" s="23"/>
      <c r="L88" s="1"/>
      <c r="M88" s="1"/>
      <c r="N88" s="35"/>
      <c r="O88" s="23"/>
      <c r="P88" s="1"/>
      <c r="Q88" s="1"/>
      <c r="R88" s="35"/>
      <c r="S88" s="23"/>
      <c r="T88" s="1"/>
      <c r="U88" s="1"/>
      <c r="V88" s="35"/>
      <c r="W88" s="23"/>
      <c r="X88" s="1"/>
      <c r="Y88" s="1"/>
      <c r="Z88" s="35"/>
      <c r="AA88" s="23"/>
      <c r="AB88" s="60">
        <f t="shared" si="16"/>
        <v>0</v>
      </c>
      <c r="AC88" s="60">
        <f t="shared" si="16"/>
        <v>0</v>
      </c>
      <c r="AD88" s="61" t="e">
        <f t="shared" si="17"/>
        <v>#DIV/0!</v>
      </c>
      <c r="AE88" s="60" t="e">
        <f t="shared" si="18"/>
        <v>#DIV/0!</v>
      </c>
      <c r="AF88" s="1"/>
      <c r="AG88" s="1"/>
      <c r="AH88" s="17"/>
      <c r="AI88" s="23"/>
      <c r="AJ88" s="1"/>
      <c r="AK88" s="1"/>
      <c r="AL88" s="17"/>
      <c r="AM88" s="10"/>
      <c r="AN88" s="12"/>
      <c r="AO88" s="1"/>
      <c r="AP88" s="9"/>
      <c r="AQ88" s="13"/>
      <c r="AR88" s="6"/>
      <c r="AS88" s="1"/>
      <c r="AT88" s="196"/>
      <c r="AU88" s="4"/>
      <c r="AV88" s="1"/>
      <c r="AW88" s="1"/>
      <c r="AX88" s="196"/>
      <c r="AY88" s="4"/>
      <c r="AZ88" s="1"/>
      <c r="BA88" s="1"/>
      <c r="BB88" s="196"/>
      <c r="BC88" s="4"/>
      <c r="BD88" s="132">
        <f t="shared" si="19"/>
        <v>0</v>
      </c>
      <c r="BE88" s="132">
        <f t="shared" si="19"/>
        <v>0</v>
      </c>
      <c r="BF88" s="200" t="e">
        <f t="shared" si="20"/>
        <v>#DIV/0!</v>
      </c>
      <c r="BG88" s="237" t="e">
        <f t="shared" si="21"/>
        <v>#DIV/0!</v>
      </c>
      <c r="BH88" s="161">
        <f t="shared" si="22"/>
        <v>0</v>
      </c>
      <c r="BI88" s="106">
        <f t="shared" si="22"/>
        <v>0</v>
      </c>
      <c r="BJ88" s="203" t="e">
        <f t="shared" si="23"/>
        <v>#DIV/0!</v>
      </c>
      <c r="BK88" s="163" t="e">
        <f t="shared" si="24"/>
        <v>#DIV/0!</v>
      </c>
    </row>
    <row r="89" spans="1:63" x14ac:dyDescent="0.4">
      <c r="A89" s="389"/>
      <c r="B89" s="1" t="s">
        <v>157</v>
      </c>
      <c r="C89" s="1" t="s">
        <v>142</v>
      </c>
      <c r="D89" s="215">
        <v>0</v>
      </c>
      <c r="E89" s="215">
        <v>0</v>
      </c>
      <c r="F89" s="9" t="e">
        <v>#DIV/0!</v>
      </c>
      <c r="G89" s="4" t="e">
        <v>#DIV/0!</v>
      </c>
      <c r="H89" s="1"/>
      <c r="I89" s="1"/>
      <c r="J89" s="35"/>
      <c r="K89" s="23"/>
      <c r="L89" s="1"/>
      <c r="M89" s="1"/>
      <c r="N89" s="35"/>
      <c r="O89" s="23"/>
      <c r="P89" s="1"/>
      <c r="Q89" s="1"/>
      <c r="R89" s="35"/>
      <c r="S89" s="23"/>
      <c r="T89" s="1"/>
      <c r="U89" s="1"/>
      <c r="V89" s="35"/>
      <c r="W89" s="23"/>
      <c r="X89" s="1"/>
      <c r="Y89" s="1"/>
      <c r="Z89" s="35"/>
      <c r="AA89" s="23"/>
      <c r="AB89" s="60">
        <f t="shared" si="16"/>
        <v>0</v>
      </c>
      <c r="AC89" s="60">
        <f t="shared" si="16"/>
        <v>0</v>
      </c>
      <c r="AD89" s="61" t="e">
        <f t="shared" si="17"/>
        <v>#DIV/0!</v>
      </c>
      <c r="AE89" s="60" t="e">
        <f t="shared" si="18"/>
        <v>#DIV/0!</v>
      </c>
      <c r="AF89" s="1"/>
      <c r="AG89" s="1"/>
      <c r="AH89" s="17"/>
      <c r="AI89" s="23"/>
      <c r="AJ89" s="1"/>
      <c r="AK89" s="1"/>
      <c r="AL89" s="17"/>
      <c r="AM89" s="10"/>
      <c r="AN89" s="12"/>
      <c r="AO89" s="1"/>
      <c r="AP89" s="9"/>
      <c r="AQ89" s="13"/>
      <c r="AR89" s="6"/>
      <c r="AS89" s="1"/>
      <c r="AT89" s="196"/>
      <c r="AU89" s="4"/>
      <c r="AV89" s="1"/>
      <c r="AW89" s="1"/>
      <c r="AX89" s="196"/>
      <c r="AY89" s="4"/>
      <c r="AZ89" s="215"/>
      <c r="BA89" s="215"/>
      <c r="BB89" s="196"/>
      <c r="BC89" s="4"/>
      <c r="BD89" s="132">
        <f t="shared" si="19"/>
        <v>0</v>
      </c>
      <c r="BE89" s="132">
        <f t="shared" si="19"/>
        <v>0</v>
      </c>
      <c r="BF89" s="200" t="e">
        <f t="shared" si="20"/>
        <v>#DIV/0!</v>
      </c>
      <c r="BG89" s="237" t="e">
        <f t="shared" si="21"/>
        <v>#DIV/0!</v>
      </c>
      <c r="BH89" s="161">
        <f t="shared" si="22"/>
        <v>0</v>
      </c>
      <c r="BI89" s="106">
        <f t="shared" si="22"/>
        <v>0</v>
      </c>
      <c r="BJ89" s="203" t="e">
        <f t="shared" si="23"/>
        <v>#DIV/0!</v>
      </c>
      <c r="BK89" s="163" t="e">
        <f t="shared" si="24"/>
        <v>#DIV/0!</v>
      </c>
    </row>
    <row r="90" spans="1:63" x14ac:dyDescent="0.4">
      <c r="A90" s="389"/>
      <c r="B90" s="2" t="s">
        <v>158</v>
      </c>
      <c r="C90" s="1" t="s">
        <v>159</v>
      </c>
      <c r="D90" s="215">
        <v>0</v>
      </c>
      <c r="E90" s="215">
        <v>0</v>
      </c>
      <c r="F90" s="9" t="e">
        <v>#DIV/0!</v>
      </c>
      <c r="G90" s="4" t="e">
        <v>#DIV/0!</v>
      </c>
      <c r="H90" s="1"/>
      <c r="I90" s="1"/>
      <c r="J90" s="35"/>
      <c r="K90" s="23"/>
      <c r="L90" s="1"/>
      <c r="M90" s="1"/>
      <c r="N90" s="35"/>
      <c r="O90" s="23"/>
      <c r="P90" s="1"/>
      <c r="Q90" s="1"/>
      <c r="R90" s="35"/>
      <c r="S90" s="23"/>
      <c r="T90" s="1"/>
      <c r="U90" s="1"/>
      <c r="V90" s="35"/>
      <c r="W90" s="23"/>
      <c r="X90" s="1"/>
      <c r="Y90" s="1"/>
      <c r="Z90" s="35"/>
      <c r="AA90" s="23"/>
      <c r="AB90" s="60">
        <f t="shared" si="16"/>
        <v>0</v>
      </c>
      <c r="AC90" s="60">
        <f t="shared" si="16"/>
        <v>0</v>
      </c>
      <c r="AD90" s="61" t="e">
        <f t="shared" si="17"/>
        <v>#DIV/0!</v>
      </c>
      <c r="AE90" s="60" t="e">
        <f t="shared" si="18"/>
        <v>#DIV/0!</v>
      </c>
      <c r="AF90" s="1"/>
      <c r="AG90" s="1"/>
      <c r="AH90" s="17"/>
      <c r="AI90" s="23"/>
      <c r="AJ90" s="1"/>
      <c r="AK90" s="1"/>
      <c r="AL90" s="17"/>
      <c r="AM90" s="10"/>
      <c r="AN90" s="182"/>
      <c r="AO90" s="1"/>
      <c r="AP90" s="9"/>
      <c r="AQ90" s="13"/>
      <c r="AR90" s="6"/>
      <c r="AS90" s="1"/>
      <c r="AT90" s="196"/>
      <c r="AU90" s="4"/>
      <c r="AV90" s="1"/>
      <c r="AW90" s="1"/>
      <c r="AX90" s="196"/>
      <c r="AY90" s="4"/>
      <c r="AZ90" s="1"/>
      <c r="BA90" s="1"/>
      <c r="BB90" s="196"/>
      <c r="BC90" s="4"/>
      <c r="BD90" s="132">
        <f t="shared" si="19"/>
        <v>0</v>
      </c>
      <c r="BE90" s="132">
        <f t="shared" si="19"/>
        <v>0</v>
      </c>
      <c r="BF90" s="200" t="e">
        <f t="shared" si="20"/>
        <v>#DIV/0!</v>
      </c>
      <c r="BG90" s="237" t="e">
        <f t="shared" si="21"/>
        <v>#DIV/0!</v>
      </c>
      <c r="BH90" s="161">
        <f t="shared" si="22"/>
        <v>0</v>
      </c>
      <c r="BI90" s="106">
        <f t="shared" si="22"/>
        <v>0</v>
      </c>
      <c r="BJ90" s="203" t="e">
        <f t="shared" si="23"/>
        <v>#DIV/0!</v>
      </c>
      <c r="BK90" s="163" t="e">
        <f t="shared" si="24"/>
        <v>#DIV/0!</v>
      </c>
    </row>
    <row r="91" spans="1:63" x14ac:dyDescent="0.4">
      <c r="A91" s="389"/>
      <c r="B91" s="177" t="s">
        <v>160</v>
      </c>
      <c r="C91" s="1" t="s">
        <v>161</v>
      </c>
      <c r="D91" s="215">
        <v>0</v>
      </c>
      <c r="E91" s="215">
        <v>0</v>
      </c>
      <c r="F91" s="9" t="e">
        <v>#DIV/0!</v>
      </c>
      <c r="G91" s="4" t="e">
        <v>#DIV/0!</v>
      </c>
      <c r="H91" s="1"/>
      <c r="I91" s="1"/>
      <c r="J91" s="35"/>
      <c r="K91" s="23"/>
      <c r="L91" s="1"/>
      <c r="M91" s="1"/>
      <c r="N91" s="35"/>
      <c r="O91" s="23"/>
      <c r="P91" s="1"/>
      <c r="Q91" s="1"/>
      <c r="R91" s="35"/>
      <c r="S91" s="23"/>
      <c r="T91" s="1"/>
      <c r="U91" s="1"/>
      <c r="V91" s="35"/>
      <c r="W91" s="23"/>
      <c r="X91" s="1"/>
      <c r="Y91" s="1"/>
      <c r="Z91" s="35"/>
      <c r="AA91" s="23"/>
      <c r="AB91" s="60">
        <f t="shared" si="16"/>
        <v>0</v>
      </c>
      <c r="AC91" s="60">
        <f t="shared" si="16"/>
        <v>0</v>
      </c>
      <c r="AD91" s="61" t="e">
        <f t="shared" si="17"/>
        <v>#DIV/0!</v>
      </c>
      <c r="AE91" s="60" t="e">
        <f t="shared" si="18"/>
        <v>#DIV/0!</v>
      </c>
      <c r="AF91" s="1"/>
      <c r="AG91" s="1"/>
      <c r="AH91" s="17"/>
      <c r="AI91" s="23"/>
      <c r="AJ91" s="1"/>
      <c r="AK91" s="1"/>
      <c r="AL91" s="17"/>
      <c r="AM91" s="10"/>
      <c r="AN91" s="182"/>
      <c r="AO91" s="1"/>
      <c r="AP91" s="9"/>
      <c r="AQ91" s="13"/>
      <c r="AR91" s="6"/>
      <c r="AS91" s="1"/>
      <c r="AT91" s="196"/>
      <c r="AU91" s="4"/>
      <c r="AV91" s="1"/>
      <c r="AW91" s="1"/>
      <c r="AX91" s="196"/>
      <c r="AY91" s="4"/>
      <c r="AZ91" s="1"/>
      <c r="BA91" s="1"/>
      <c r="BB91" s="196"/>
      <c r="BC91" s="4"/>
      <c r="BD91" s="132">
        <f t="shared" si="19"/>
        <v>0</v>
      </c>
      <c r="BE91" s="132">
        <f t="shared" si="19"/>
        <v>0</v>
      </c>
      <c r="BF91" s="200" t="e">
        <f t="shared" si="20"/>
        <v>#DIV/0!</v>
      </c>
      <c r="BG91" s="237" t="e">
        <f t="shared" si="21"/>
        <v>#DIV/0!</v>
      </c>
      <c r="BH91" s="161">
        <f t="shared" si="22"/>
        <v>0</v>
      </c>
      <c r="BI91" s="106">
        <f t="shared" si="22"/>
        <v>0</v>
      </c>
      <c r="BJ91" s="203" t="e">
        <f t="shared" si="23"/>
        <v>#DIV/0!</v>
      </c>
      <c r="BK91" s="163" t="e">
        <f t="shared" si="24"/>
        <v>#DIV/0!</v>
      </c>
    </row>
    <row r="92" spans="1:63" x14ac:dyDescent="0.4">
      <c r="A92" s="390"/>
      <c r="B92" s="1" t="s">
        <v>162</v>
      </c>
      <c r="C92" s="1" t="s">
        <v>163</v>
      </c>
      <c r="D92" s="215">
        <v>0</v>
      </c>
      <c r="E92" s="215">
        <v>0</v>
      </c>
      <c r="F92" s="9" t="e">
        <v>#DIV/0!</v>
      </c>
      <c r="G92" s="4" t="e">
        <v>#DIV/0!</v>
      </c>
      <c r="H92" s="1"/>
      <c r="I92" s="1"/>
      <c r="J92" s="35"/>
      <c r="K92" s="23"/>
      <c r="L92" s="1"/>
      <c r="M92" s="1"/>
      <c r="N92" s="35"/>
      <c r="O92" s="23"/>
      <c r="P92" s="1"/>
      <c r="Q92" s="1"/>
      <c r="R92" s="35"/>
      <c r="S92" s="23"/>
      <c r="T92" s="1"/>
      <c r="U92" s="1"/>
      <c r="V92" s="35"/>
      <c r="W92" s="23"/>
      <c r="X92" s="1"/>
      <c r="Y92" s="1"/>
      <c r="Z92" s="35"/>
      <c r="AA92" s="23"/>
      <c r="AB92" s="60">
        <f t="shared" si="16"/>
        <v>0</v>
      </c>
      <c r="AC92" s="60">
        <f t="shared" si="16"/>
        <v>0</v>
      </c>
      <c r="AD92" s="61" t="e">
        <f t="shared" si="17"/>
        <v>#DIV/0!</v>
      </c>
      <c r="AE92" s="60" t="e">
        <f t="shared" si="18"/>
        <v>#DIV/0!</v>
      </c>
      <c r="AF92" s="1"/>
      <c r="AG92" s="1"/>
      <c r="AH92" s="17"/>
      <c r="AI92" s="23"/>
      <c r="AJ92" s="1"/>
      <c r="AK92" s="1"/>
      <c r="AL92" s="17"/>
      <c r="AM92" s="10"/>
      <c r="AN92" s="12"/>
      <c r="AO92" s="1"/>
      <c r="AP92" s="9"/>
      <c r="AQ92" s="13"/>
      <c r="AR92" s="6"/>
      <c r="AS92" s="1"/>
      <c r="AT92" s="196"/>
      <c r="AU92" s="4"/>
      <c r="AV92" s="1"/>
      <c r="AW92" s="1"/>
      <c r="AX92" s="196"/>
      <c r="AY92" s="4"/>
      <c r="AZ92" s="1"/>
      <c r="BA92" s="1"/>
      <c r="BB92" s="196"/>
      <c r="BC92" s="4"/>
      <c r="BD92" s="132">
        <f t="shared" si="19"/>
        <v>0</v>
      </c>
      <c r="BE92" s="132">
        <f t="shared" si="19"/>
        <v>0</v>
      </c>
      <c r="BF92" s="200" t="e">
        <f t="shared" si="20"/>
        <v>#DIV/0!</v>
      </c>
      <c r="BG92" s="237" t="e">
        <f t="shared" si="21"/>
        <v>#DIV/0!</v>
      </c>
      <c r="BH92" s="161">
        <f t="shared" si="22"/>
        <v>0</v>
      </c>
      <c r="BI92" s="106">
        <f t="shared" si="22"/>
        <v>0</v>
      </c>
      <c r="BJ92" s="203" t="e">
        <f t="shared" si="23"/>
        <v>#DIV/0!</v>
      </c>
      <c r="BK92" s="163" t="e">
        <f t="shared" si="24"/>
        <v>#DIV/0!</v>
      </c>
    </row>
    <row r="95" spans="1:63" x14ac:dyDescent="0.4">
      <c r="BF95" s="180"/>
      <c r="BG95" s="181"/>
    </row>
  </sheetData>
  <mergeCells count="41">
    <mergeCell ref="A44:A71"/>
    <mergeCell ref="A72:A74"/>
    <mergeCell ref="A75:A78"/>
    <mergeCell ref="A79:A86"/>
    <mergeCell ref="A87:A92"/>
    <mergeCell ref="A39:A43"/>
    <mergeCell ref="A11:C11"/>
    <mergeCell ref="A12:C12"/>
    <mergeCell ref="A13:C13"/>
    <mergeCell ref="A14:C14"/>
    <mergeCell ref="A15:C15"/>
    <mergeCell ref="A16:C16"/>
    <mergeCell ref="A17:A20"/>
    <mergeCell ref="A21:A23"/>
    <mergeCell ref="A24:A25"/>
    <mergeCell ref="A26:A31"/>
    <mergeCell ref="A32:A38"/>
    <mergeCell ref="AZ1:BC1"/>
    <mergeCell ref="BD1:BG1"/>
    <mergeCell ref="BH1:BK1"/>
    <mergeCell ref="A3:C3"/>
    <mergeCell ref="A4:C4"/>
    <mergeCell ref="X1:AA1"/>
    <mergeCell ref="AB1:AE1"/>
    <mergeCell ref="AF1:AI1"/>
    <mergeCell ref="AJ1:AM1"/>
    <mergeCell ref="AN1:AQ1"/>
    <mergeCell ref="AR1:AU1"/>
    <mergeCell ref="A1:C2"/>
    <mergeCell ref="D1:G1"/>
    <mergeCell ref="H1:K1"/>
    <mergeCell ref="L1:O1"/>
    <mergeCell ref="P1:S1"/>
    <mergeCell ref="T1:W1"/>
    <mergeCell ref="A10:C10"/>
    <mergeCell ref="AV1:AY1"/>
    <mergeCell ref="A5:C5"/>
    <mergeCell ref="A6:C6"/>
    <mergeCell ref="A7:C7"/>
    <mergeCell ref="A8:C8"/>
    <mergeCell ref="A9:C9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51FF-9F4C-4B02-9507-4ADD5814B80D}">
  <dimension ref="A1:R12"/>
  <sheetViews>
    <sheetView zoomScale="71" zoomScaleNormal="71" workbookViewId="0">
      <selection activeCell="E14" sqref="E14"/>
    </sheetView>
  </sheetViews>
  <sheetFormatPr defaultColWidth="8.625" defaultRowHeight="18.75" x14ac:dyDescent="0.4"/>
  <cols>
    <col min="1" max="1" width="13.25" style="258" customWidth="1"/>
    <col min="2" max="2" width="40.125" style="263" bestFit="1" customWidth="1"/>
    <col min="3" max="5" width="12.25" style="258" customWidth="1"/>
    <col min="6" max="6" width="12.25" style="269" customWidth="1"/>
    <col min="7" max="9" width="12.25" style="258" customWidth="1"/>
    <col min="10" max="10" width="12.25" style="263" customWidth="1"/>
    <col min="11" max="13" width="12.25" style="258" customWidth="1"/>
    <col min="14" max="14" width="12.25" style="263" customWidth="1"/>
    <col min="15" max="17" width="12.25" style="258" customWidth="1"/>
    <col min="18" max="18" width="12.25" style="263" customWidth="1"/>
    <col min="19" max="16384" width="8.625" style="258"/>
  </cols>
  <sheetData>
    <row r="1" spans="1:18" ht="34.5" customHeight="1" x14ac:dyDescent="0.4">
      <c r="A1" s="427" t="s">
        <v>372</v>
      </c>
      <c r="B1" s="428"/>
      <c r="C1" s="423" t="s">
        <v>367</v>
      </c>
      <c r="D1" s="423"/>
      <c r="E1" s="424"/>
      <c r="F1" s="431" t="s">
        <v>283</v>
      </c>
      <c r="G1" s="422" t="s">
        <v>364</v>
      </c>
      <c r="H1" s="423"/>
      <c r="I1" s="424"/>
      <c r="J1" s="420" t="s">
        <v>284</v>
      </c>
      <c r="K1" s="422" t="s">
        <v>365</v>
      </c>
      <c r="L1" s="423"/>
      <c r="M1" s="424"/>
      <c r="N1" s="420" t="s">
        <v>284</v>
      </c>
      <c r="O1" s="422" t="s">
        <v>366</v>
      </c>
      <c r="P1" s="423"/>
      <c r="Q1" s="424"/>
      <c r="R1" s="420" t="s">
        <v>284</v>
      </c>
    </row>
    <row r="2" spans="1:18" ht="30.75" customHeight="1" thickBot="1" x14ac:dyDescent="0.45">
      <c r="A2" s="429"/>
      <c r="B2" s="430"/>
      <c r="C2" s="273" t="s">
        <v>165</v>
      </c>
      <c r="D2" s="274" t="s">
        <v>166</v>
      </c>
      <c r="E2" s="274" t="s">
        <v>18</v>
      </c>
      <c r="F2" s="432"/>
      <c r="G2" s="273" t="s">
        <v>165</v>
      </c>
      <c r="H2" s="274" t="s">
        <v>166</v>
      </c>
      <c r="I2" s="274" t="s">
        <v>241</v>
      </c>
      <c r="J2" s="421"/>
      <c r="K2" s="273" t="s">
        <v>165</v>
      </c>
      <c r="L2" s="274" t="s">
        <v>166</v>
      </c>
      <c r="M2" s="274" t="s">
        <v>241</v>
      </c>
      <c r="N2" s="421"/>
      <c r="O2" s="273" t="s">
        <v>165</v>
      </c>
      <c r="P2" s="274" t="s">
        <v>166</v>
      </c>
      <c r="Q2" s="274" t="s">
        <v>241</v>
      </c>
      <c r="R2" s="421"/>
    </row>
    <row r="3" spans="1:18" ht="30.75" customHeight="1" thickBot="1" x14ac:dyDescent="0.45">
      <c r="A3" s="425" t="s">
        <v>363</v>
      </c>
      <c r="B3" s="426"/>
      <c r="C3" s="275"/>
      <c r="D3" s="276"/>
      <c r="E3" s="277"/>
      <c r="F3" s="278" t="str">
        <f>IF(E3&gt;=0.8,"達成！","")</f>
        <v/>
      </c>
      <c r="G3" s="275"/>
      <c r="H3" s="276"/>
      <c r="I3" s="277"/>
      <c r="J3" s="278"/>
      <c r="K3" s="275"/>
      <c r="L3" s="276"/>
      <c r="M3" s="277"/>
      <c r="N3" s="278"/>
      <c r="O3" s="279"/>
      <c r="P3" s="280"/>
      <c r="Q3" s="277"/>
      <c r="R3" s="289"/>
    </row>
    <row r="4" spans="1:18" ht="30" customHeight="1" x14ac:dyDescent="0.4">
      <c r="A4" s="268"/>
      <c r="B4" s="267"/>
      <c r="C4" s="264"/>
      <c r="D4" s="264"/>
      <c r="E4" s="260"/>
      <c r="F4" s="265" t="str">
        <f>IF(E4&gt;=0.8,"達成！","")</f>
        <v/>
      </c>
      <c r="G4" s="264"/>
      <c r="H4" s="259"/>
      <c r="I4" s="260"/>
      <c r="J4" s="290"/>
      <c r="K4" s="264"/>
      <c r="L4" s="259"/>
      <c r="M4" s="260"/>
      <c r="N4" s="290"/>
      <c r="O4" s="266"/>
      <c r="P4" s="261"/>
      <c r="Q4" s="260"/>
      <c r="R4" s="265"/>
    </row>
    <row r="5" spans="1:18" ht="30" customHeight="1" x14ac:dyDescent="0.4">
      <c r="A5" s="281"/>
      <c r="B5" s="282"/>
      <c r="C5" s="283"/>
      <c r="D5" s="283"/>
      <c r="E5" s="284"/>
      <c r="F5" s="285" t="str">
        <f t="shared" ref="F5:F10" si="0">IF(E5&gt;=0.8,"達成！","")</f>
        <v/>
      </c>
      <c r="G5" s="283"/>
      <c r="H5" s="286"/>
      <c r="I5" s="284"/>
      <c r="J5" s="291"/>
      <c r="K5" s="283"/>
      <c r="L5" s="286"/>
      <c r="M5" s="284"/>
      <c r="N5" s="291"/>
      <c r="O5" s="287"/>
      <c r="P5" s="288"/>
      <c r="Q5" s="284"/>
      <c r="R5" s="285"/>
    </row>
    <row r="6" spans="1:18" ht="30" customHeight="1" x14ac:dyDescent="0.4">
      <c r="A6" s="268"/>
      <c r="B6" s="267"/>
      <c r="C6" s="264"/>
      <c r="D6" s="264"/>
      <c r="E6" s="260"/>
      <c r="F6" s="265" t="str">
        <f t="shared" si="0"/>
        <v/>
      </c>
      <c r="G6" s="264"/>
      <c r="H6" s="259"/>
      <c r="I6" s="260"/>
      <c r="J6" s="290"/>
      <c r="K6" s="264"/>
      <c r="L6" s="259"/>
      <c r="M6" s="260"/>
      <c r="N6" s="290"/>
      <c r="O6" s="266"/>
      <c r="P6" s="261"/>
      <c r="Q6" s="260"/>
      <c r="R6" s="265"/>
    </row>
    <row r="7" spans="1:18" ht="30" customHeight="1" x14ac:dyDescent="0.4">
      <c r="A7" s="281"/>
      <c r="B7" s="282"/>
      <c r="C7" s="283"/>
      <c r="D7" s="283"/>
      <c r="E7" s="284"/>
      <c r="F7" s="285" t="str">
        <f t="shared" si="0"/>
        <v/>
      </c>
      <c r="G7" s="283"/>
      <c r="H7" s="286"/>
      <c r="I7" s="284"/>
      <c r="J7" s="291"/>
      <c r="K7" s="283"/>
      <c r="L7" s="286"/>
      <c r="M7" s="284"/>
      <c r="N7" s="291"/>
      <c r="O7" s="287"/>
      <c r="P7" s="288"/>
      <c r="Q7" s="284"/>
      <c r="R7" s="285"/>
    </row>
    <row r="8" spans="1:18" ht="30" customHeight="1" x14ac:dyDescent="0.4">
      <c r="A8" s="268"/>
      <c r="B8" s="267"/>
      <c r="C8" s="264"/>
      <c r="D8" s="264"/>
      <c r="E8" s="260"/>
      <c r="F8" s="265" t="str">
        <f t="shared" si="0"/>
        <v/>
      </c>
      <c r="G8" s="264"/>
      <c r="H8" s="259"/>
      <c r="I8" s="260"/>
      <c r="J8" s="290"/>
      <c r="K8" s="264"/>
      <c r="L8" s="259"/>
      <c r="M8" s="260"/>
      <c r="N8" s="290"/>
      <c r="O8" s="266"/>
      <c r="P8" s="261"/>
      <c r="Q8" s="260"/>
      <c r="R8" s="265"/>
    </row>
    <row r="9" spans="1:18" ht="30" customHeight="1" x14ac:dyDescent="0.4">
      <c r="A9" s="281"/>
      <c r="B9" s="282"/>
      <c r="C9" s="283"/>
      <c r="D9" s="283"/>
      <c r="E9" s="284"/>
      <c r="F9" s="285" t="str">
        <f t="shared" si="0"/>
        <v/>
      </c>
      <c r="G9" s="283"/>
      <c r="H9" s="286"/>
      <c r="I9" s="284"/>
      <c r="J9" s="291"/>
      <c r="K9" s="283"/>
      <c r="L9" s="286"/>
      <c r="M9" s="284"/>
      <c r="N9" s="291"/>
      <c r="O9" s="287"/>
      <c r="P9" s="288"/>
      <c r="Q9" s="284"/>
      <c r="R9" s="285"/>
    </row>
    <row r="10" spans="1:18" ht="30" customHeight="1" x14ac:dyDescent="0.4">
      <c r="A10" s="268"/>
      <c r="B10" s="267"/>
      <c r="C10" s="264"/>
      <c r="D10" s="264"/>
      <c r="E10" s="260"/>
      <c r="F10" s="265" t="str">
        <f t="shared" si="0"/>
        <v/>
      </c>
      <c r="G10" s="264"/>
      <c r="H10" s="259"/>
      <c r="I10" s="260"/>
      <c r="J10" s="290"/>
      <c r="K10" s="264"/>
      <c r="L10" s="259"/>
      <c r="M10" s="260"/>
      <c r="N10" s="290"/>
      <c r="O10" s="266"/>
      <c r="P10" s="261"/>
      <c r="Q10" s="260"/>
      <c r="R10" s="265"/>
    </row>
    <row r="11" spans="1:18" x14ac:dyDescent="0.4">
      <c r="A11" s="262"/>
      <c r="B11" s="271"/>
      <c r="C11" s="262"/>
      <c r="D11" s="262"/>
      <c r="E11" s="262"/>
      <c r="F11" s="272"/>
      <c r="G11" s="263"/>
      <c r="J11" s="270"/>
      <c r="K11" s="263"/>
      <c r="N11" s="270"/>
      <c r="R11" s="270"/>
    </row>
    <row r="12" spans="1:18" x14ac:dyDescent="0.4">
      <c r="G12" s="263"/>
      <c r="K12" s="263"/>
    </row>
  </sheetData>
  <mergeCells count="10">
    <mergeCell ref="N1:N2"/>
    <mergeCell ref="O1:Q1"/>
    <mergeCell ref="R1:R2"/>
    <mergeCell ref="A3:B3"/>
    <mergeCell ref="A1:B2"/>
    <mergeCell ref="C1:E1"/>
    <mergeCell ref="F1:F2"/>
    <mergeCell ref="G1:I1"/>
    <mergeCell ref="J1:J2"/>
    <mergeCell ref="K1:M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84DC-E333-4487-87E9-D726E9A93CEB}">
  <dimension ref="A1:R12"/>
  <sheetViews>
    <sheetView zoomScale="64" zoomScaleNormal="64" workbookViewId="0">
      <selection activeCell="I15" sqref="I15"/>
    </sheetView>
  </sheetViews>
  <sheetFormatPr defaultColWidth="8.625" defaultRowHeight="18.75" x14ac:dyDescent="0.4"/>
  <cols>
    <col min="1" max="1" width="13.25" style="258" customWidth="1"/>
    <col min="2" max="2" width="40.125" style="263" bestFit="1" customWidth="1"/>
    <col min="3" max="5" width="12.25" style="258" customWidth="1"/>
    <col min="6" max="6" width="12.25" style="269" customWidth="1"/>
    <col min="7" max="9" width="12.25" style="258" customWidth="1"/>
    <col min="10" max="10" width="12.25" style="263" customWidth="1"/>
    <col min="11" max="13" width="12.25" style="258" customWidth="1"/>
    <col min="14" max="14" width="12.25" style="263" customWidth="1"/>
    <col min="15" max="17" width="12.25" style="258" customWidth="1"/>
    <col min="18" max="18" width="12.25" style="263" customWidth="1"/>
    <col min="19" max="16384" width="8.625" style="258"/>
  </cols>
  <sheetData>
    <row r="1" spans="1:18" ht="34.5" customHeight="1" x14ac:dyDescent="0.4">
      <c r="A1" s="427" t="s">
        <v>371</v>
      </c>
      <c r="B1" s="428"/>
      <c r="C1" s="423" t="s">
        <v>367</v>
      </c>
      <c r="D1" s="423"/>
      <c r="E1" s="424"/>
      <c r="F1" s="431" t="s">
        <v>283</v>
      </c>
      <c r="G1" s="422" t="s">
        <v>364</v>
      </c>
      <c r="H1" s="423"/>
      <c r="I1" s="424"/>
      <c r="J1" s="420" t="s">
        <v>284</v>
      </c>
      <c r="K1" s="422" t="s">
        <v>365</v>
      </c>
      <c r="L1" s="423"/>
      <c r="M1" s="424"/>
      <c r="N1" s="420" t="s">
        <v>284</v>
      </c>
      <c r="O1" s="422" t="s">
        <v>366</v>
      </c>
      <c r="P1" s="423"/>
      <c r="Q1" s="424"/>
      <c r="R1" s="420" t="s">
        <v>284</v>
      </c>
    </row>
    <row r="2" spans="1:18" ht="30.75" customHeight="1" thickBot="1" x14ac:dyDescent="0.45">
      <c r="A2" s="429"/>
      <c r="B2" s="430"/>
      <c r="C2" s="273" t="s">
        <v>165</v>
      </c>
      <c r="D2" s="274" t="s">
        <v>166</v>
      </c>
      <c r="E2" s="274" t="s">
        <v>18</v>
      </c>
      <c r="F2" s="432"/>
      <c r="G2" s="273" t="s">
        <v>165</v>
      </c>
      <c r="H2" s="274" t="s">
        <v>166</v>
      </c>
      <c r="I2" s="274" t="s">
        <v>241</v>
      </c>
      <c r="J2" s="421"/>
      <c r="K2" s="273" t="s">
        <v>165</v>
      </c>
      <c r="L2" s="274" t="s">
        <v>166</v>
      </c>
      <c r="M2" s="274" t="s">
        <v>241</v>
      </c>
      <c r="N2" s="421"/>
      <c r="O2" s="273" t="s">
        <v>165</v>
      </c>
      <c r="P2" s="274" t="s">
        <v>166</v>
      </c>
      <c r="Q2" s="274" t="s">
        <v>241</v>
      </c>
      <c r="R2" s="421"/>
    </row>
    <row r="3" spans="1:18" ht="30.75" customHeight="1" thickBot="1" x14ac:dyDescent="0.45">
      <c r="A3" s="425" t="s">
        <v>363</v>
      </c>
      <c r="B3" s="426"/>
      <c r="C3" s="275"/>
      <c r="D3" s="276"/>
      <c r="E3" s="277"/>
      <c r="F3" s="278" t="str">
        <f>IF(E3&gt;=0.8,"達成！","")</f>
        <v/>
      </c>
      <c r="G3" s="275"/>
      <c r="H3" s="276"/>
      <c r="I3" s="277"/>
      <c r="J3" s="278"/>
      <c r="K3" s="275"/>
      <c r="L3" s="276"/>
      <c r="M3" s="277"/>
      <c r="N3" s="278"/>
      <c r="O3" s="279"/>
      <c r="P3" s="280"/>
      <c r="Q3" s="277"/>
      <c r="R3" s="289"/>
    </row>
    <row r="4" spans="1:18" ht="30" customHeight="1" x14ac:dyDescent="0.4">
      <c r="A4" s="268"/>
      <c r="B4" s="267"/>
      <c r="C4" s="264"/>
      <c r="D4" s="264"/>
      <c r="E4" s="260"/>
      <c r="F4" s="265" t="str">
        <f>IF(E4&gt;=0.8,"達成！","")</f>
        <v/>
      </c>
      <c r="G4" s="264"/>
      <c r="H4" s="259"/>
      <c r="I4" s="260"/>
      <c r="J4" s="290"/>
      <c r="K4" s="264"/>
      <c r="L4" s="259"/>
      <c r="M4" s="260"/>
      <c r="N4" s="290"/>
      <c r="O4" s="266"/>
      <c r="P4" s="261"/>
      <c r="Q4" s="260"/>
      <c r="R4" s="265"/>
    </row>
    <row r="5" spans="1:18" ht="30" customHeight="1" x14ac:dyDescent="0.4">
      <c r="A5" s="281"/>
      <c r="B5" s="282"/>
      <c r="C5" s="283"/>
      <c r="D5" s="283"/>
      <c r="E5" s="284"/>
      <c r="F5" s="285" t="str">
        <f t="shared" ref="F5:F10" si="0">IF(E5&gt;=0.8,"達成！","")</f>
        <v/>
      </c>
      <c r="G5" s="283"/>
      <c r="H5" s="286"/>
      <c r="I5" s="284"/>
      <c r="J5" s="291"/>
      <c r="K5" s="283"/>
      <c r="L5" s="286"/>
      <c r="M5" s="284"/>
      <c r="N5" s="291"/>
      <c r="O5" s="287"/>
      <c r="P5" s="288"/>
      <c r="Q5" s="284"/>
      <c r="R5" s="285"/>
    </row>
    <row r="6" spans="1:18" ht="30" customHeight="1" x14ac:dyDescent="0.4">
      <c r="A6" s="268"/>
      <c r="B6" s="267"/>
      <c r="C6" s="264"/>
      <c r="D6" s="264"/>
      <c r="E6" s="260"/>
      <c r="F6" s="265" t="str">
        <f t="shared" si="0"/>
        <v/>
      </c>
      <c r="G6" s="264"/>
      <c r="H6" s="259"/>
      <c r="I6" s="260"/>
      <c r="J6" s="290"/>
      <c r="K6" s="264"/>
      <c r="L6" s="259"/>
      <c r="M6" s="260"/>
      <c r="N6" s="290"/>
      <c r="O6" s="266"/>
      <c r="P6" s="261"/>
      <c r="Q6" s="260"/>
      <c r="R6" s="265"/>
    </row>
    <row r="7" spans="1:18" ht="30" customHeight="1" x14ac:dyDescent="0.4">
      <c r="A7" s="281"/>
      <c r="B7" s="282"/>
      <c r="C7" s="283"/>
      <c r="D7" s="283"/>
      <c r="E7" s="284"/>
      <c r="F7" s="285" t="str">
        <f t="shared" si="0"/>
        <v/>
      </c>
      <c r="G7" s="283"/>
      <c r="H7" s="286"/>
      <c r="I7" s="284"/>
      <c r="J7" s="291"/>
      <c r="K7" s="283"/>
      <c r="L7" s="286"/>
      <c r="M7" s="284"/>
      <c r="N7" s="291"/>
      <c r="O7" s="287"/>
      <c r="P7" s="288"/>
      <c r="Q7" s="284"/>
      <c r="R7" s="285"/>
    </row>
    <row r="8" spans="1:18" ht="30" customHeight="1" x14ac:dyDescent="0.4">
      <c r="A8" s="268"/>
      <c r="B8" s="267"/>
      <c r="C8" s="264"/>
      <c r="D8" s="264"/>
      <c r="E8" s="260"/>
      <c r="F8" s="265" t="str">
        <f t="shared" si="0"/>
        <v/>
      </c>
      <c r="G8" s="264"/>
      <c r="H8" s="259"/>
      <c r="I8" s="260"/>
      <c r="J8" s="290"/>
      <c r="K8" s="264"/>
      <c r="L8" s="259"/>
      <c r="M8" s="260"/>
      <c r="N8" s="290"/>
      <c r="O8" s="266"/>
      <c r="P8" s="261"/>
      <c r="Q8" s="260"/>
      <c r="R8" s="265"/>
    </row>
    <row r="9" spans="1:18" ht="30" customHeight="1" x14ac:dyDescent="0.4">
      <c r="A9" s="281"/>
      <c r="B9" s="282"/>
      <c r="C9" s="283"/>
      <c r="D9" s="283"/>
      <c r="E9" s="284"/>
      <c r="F9" s="285" t="str">
        <f t="shared" si="0"/>
        <v/>
      </c>
      <c r="G9" s="283"/>
      <c r="H9" s="286"/>
      <c r="I9" s="284"/>
      <c r="J9" s="291"/>
      <c r="K9" s="283"/>
      <c r="L9" s="286"/>
      <c r="M9" s="284"/>
      <c r="N9" s="291"/>
      <c r="O9" s="287"/>
      <c r="P9" s="288"/>
      <c r="Q9" s="284"/>
      <c r="R9" s="285"/>
    </row>
    <row r="10" spans="1:18" ht="30" customHeight="1" x14ac:dyDescent="0.4">
      <c r="A10" s="268"/>
      <c r="B10" s="267"/>
      <c r="C10" s="264"/>
      <c r="D10" s="264"/>
      <c r="E10" s="260"/>
      <c r="F10" s="265" t="str">
        <f t="shared" si="0"/>
        <v/>
      </c>
      <c r="G10" s="264"/>
      <c r="H10" s="259"/>
      <c r="I10" s="260"/>
      <c r="J10" s="290"/>
      <c r="K10" s="264"/>
      <c r="L10" s="259"/>
      <c r="M10" s="260"/>
      <c r="N10" s="290"/>
      <c r="O10" s="266"/>
      <c r="P10" s="261"/>
      <c r="Q10" s="260"/>
      <c r="R10" s="265"/>
    </row>
    <row r="11" spans="1:18" x14ac:dyDescent="0.4">
      <c r="A11" s="262"/>
      <c r="B11" s="271"/>
      <c r="C11" s="262"/>
      <c r="D11" s="262"/>
      <c r="E11" s="262"/>
      <c r="F11" s="272"/>
      <c r="G11" s="263"/>
      <c r="J11" s="270"/>
      <c r="K11" s="263"/>
      <c r="N11" s="270"/>
      <c r="R11" s="270"/>
    </row>
    <row r="12" spans="1:18" x14ac:dyDescent="0.4">
      <c r="G12" s="263"/>
      <c r="K12" s="263"/>
    </row>
  </sheetData>
  <mergeCells count="10">
    <mergeCell ref="N1:N2"/>
    <mergeCell ref="O1:Q1"/>
    <mergeCell ref="R1:R2"/>
    <mergeCell ref="A3:B3"/>
    <mergeCell ref="A1:B2"/>
    <mergeCell ref="C1:E1"/>
    <mergeCell ref="F1:F2"/>
    <mergeCell ref="G1:I1"/>
    <mergeCell ref="J1:J2"/>
    <mergeCell ref="K1:M1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8C1B-CB73-4549-B8EB-E00BD10BF2FF}">
  <dimension ref="A1:R12"/>
  <sheetViews>
    <sheetView zoomScale="68" zoomScaleNormal="68" workbookViewId="0">
      <selection activeCell="I14" sqref="I14"/>
    </sheetView>
  </sheetViews>
  <sheetFormatPr defaultColWidth="8.625" defaultRowHeight="18.75" x14ac:dyDescent="0.4"/>
  <cols>
    <col min="1" max="1" width="13.25" style="258" customWidth="1"/>
    <col min="2" max="2" width="40.125" style="263" bestFit="1" customWidth="1"/>
    <col min="3" max="5" width="12.25" style="258" customWidth="1"/>
    <col min="6" max="6" width="12.25" style="269" customWidth="1"/>
    <col min="7" max="9" width="12.25" style="258" customWidth="1"/>
    <col min="10" max="10" width="12.25" style="263" customWidth="1"/>
    <col min="11" max="13" width="12.25" style="258" customWidth="1"/>
    <col min="14" max="14" width="12.25" style="263" customWidth="1"/>
    <col min="15" max="17" width="12.25" style="258" customWidth="1"/>
    <col min="18" max="18" width="12.25" style="263" customWidth="1"/>
    <col min="19" max="16384" width="8.625" style="258"/>
  </cols>
  <sheetData>
    <row r="1" spans="1:18" ht="34.5" customHeight="1" x14ac:dyDescent="0.4">
      <c r="A1" s="427" t="s">
        <v>370</v>
      </c>
      <c r="B1" s="428"/>
      <c r="C1" s="423" t="s">
        <v>367</v>
      </c>
      <c r="D1" s="423"/>
      <c r="E1" s="424"/>
      <c r="F1" s="431" t="s">
        <v>283</v>
      </c>
      <c r="G1" s="422" t="s">
        <v>364</v>
      </c>
      <c r="H1" s="423"/>
      <c r="I1" s="424"/>
      <c r="J1" s="420" t="s">
        <v>284</v>
      </c>
      <c r="K1" s="422" t="s">
        <v>365</v>
      </c>
      <c r="L1" s="423"/>
      <c r="M1" s="424"/>
      <c r="N1" s="420" t="s">
        <v>284</v>
      </c>
      <c r="O1" s="422" t="s">
        <v>366</v>
      </c>
      <c r="P1" s="423"/>
      <c r="Q1" s="424"/>
      <c r="R1" s="420" t="s">
        <v>284</v>
      </c>
    </row>
    <row r="2" spans="1:18" ht="30.75" customHeight="1" thickBot="1" x14ac:dyDescent="0.45">
      <c r="A2" s="429"/>
      <c r="B2" s="430"/>
      <c r="C2" s="273" t="s">
        <v>165</v>
      </c>
      <c r="D2" s="274" t="s">
        <v>166</v>
      </c>
      <c r="E2" s="274" t="s">
        <v>18</v>
      </c>
      <c r="F2" s="432"/>
      <c r="G2" s="273" t="s">
        <v>165</v>
      </c>
      <c r="H2" s="274" t="s">
        <v>166</v>
      </c>
      <c r="I2" s="274" t="s">
        <v>241</v>
      </c>
      <c r="J2" s="421"/>
      <c r="K2" s="273" t="s">
        <v>165</v>
      </c>
      <c r="L2" s="274" t="s">
        <v>166</v>
      </c>
      <c r="M2" s="274" t="s">
        <v>241</v>
      </c>
      <c r="N2" s="421"/>
      <c r="O2" s="273" t="s">
        <v>165</v>
      </c>
      <c r="P2" s="274" t="s">
        <v>166</v>
      </c>
      <c r="Q2" s="274" t="s">
        <v>241</v>
      </c>
      <c r="R2" s="421"/>
    </row>
    <row r="3" spans="1:18" ht="30.75" customHeight="1" thickBot="1" x14ac:dyDescent="0.45">
      <c r="A3" s="425" t="s">
        <v>363</v>
      </c>
      <c r="B3" s="426"/>
      <c r="C3" s="275"/>
      <c r="D3" s="276"/>
      <c r="E3" s="277"/>
      <c r="F3" s="278" t="str">
        <f>IF(E3&gt;=0.8,"達成！","")</f>
        <v/>
      </c>
      <c r="G3" s="275"/>
      <c r="H3" s="276"/>
      <c r="I3" s="277"/>
      <c r="J3" s="278"/>
      <c r="K3" s="275"/>
      <c r="L3" s="276"/>
      <c r="M3" s="277"/>
      <c r="N3" s="278"/>
      <c r="O3" s="279"/>
      <c r="P3" s="280"/>
      <c r="Q3" s="277"/>
      <c r="R3" s="289"/>
    </row>
    <row r="4" spans="1:18" ht="30" customHeight="1" x14ac:dyDescent="0.4">
      <c r="A4" s="268"/>
      <c r="B4" s="267"/>
      <c r="C4" s="264"/>
      <c r="D4" s="264"/>
      <c r="E4" s="260"/>
      <c r="F4" s="265" t="str">
        <f>IF(E4&gt;=0.8,"達成！","")</f>
        <v/>
      </c>
      <c r="G4" s="264"/>
      <c r="H4" s="259"/>
      <c r="I4" s="260"/>
      <c r="J4" s="290"/>
      <c r="K4" s="264"/>
      <c r="L4" s="259"/>
      <c r="M4" s="260"/>
      <c r="N4" s="290"/>
      <c r="O4" s="266"/>
      <c r="P4" s="261"/>
      <c r="Q4" s="260"/>
      <c r="R4" s="265"/>
    </row>
    <row r="5" spans="1:18" ht="30" customHeight="1" x14ac:dyDescent="0.4">
      <c r="A5" s="281"/>
      <c r="B5" s="282"/>
      <c r="C5" s="283"/>
      <c r="D5" s="283"/>
      <c r="E5" s="284"/>
      <c r="F5" s="285" t="str">
        <f t="shared" ref="F5:F10" si="0">IF(E5&gt;=0.8,"達成！","")</f>
        <v/>
      </c>
      <c r="G5" s="283"/>
      <c r="H5" s="286"/>
      <c r="I5" s="284"/>
      <c r="J5" s="291"/>
      <c r="K5" s="283"/>
      <c r="L5" s="286"/>
      <c r="M5" s="284"/>
      <c r="N5" s="291"/>
      <c r="O5" s="287"/>
      <c r="P5" s="288"/>
      <c r="Q5" s="284"/>
      <c r="R5" s="285"/>
    </row>
    <row r="6" spans="1:18" ht="30" customHeight="1" x14ac:dyDescent="0.4">
      <c r="A6" s="268"/>
      <c r="B6" s="267"/>
      <c r="C6" s="264"/>
      <c r="D6" s="264"/>
      <c r="E6" s="260"/>
      <c r="F6" s="265" t="str">
        <f t="shared" si="0"/>
        <v/>
      </c>
      <c r="G6" s="264"/>
      <c r="H6" s="259"/>
      <c r="I6" s="260"/>
      <c r="J6" s="290"/>
      <c r="K6" s="264"/>
      <c r="L6" s="259"/>
      <c r="M6" s="260"/>
      <c r="N6" s="290"/>
      <c r="O6" s="266"/>
      <c r="P6" s="261"/>
      <c r="Q6" s="260"/>
      <c r="R6" s="265"/>
    </row>
    <row r="7" spans="1:18" ht="30" customHeight="1" x14ac:dyDescent="0.4">
      <c r="A7" s="281"/>
      <c r="B7" s="282"/>
      <c r="C7" s="283"/>
      <c r="D7" s="283"/>
      <c r="E7" s="284"/>
      <c r="F7" s="285" t="str">
        <f t="shared" si="0"/>
        <v/>
      </c>
      <c r="G7" s="283"/>
      <c r="H7" s="286"/>
      <c r="I7" s="284"/>
      <c r="J7" s="291"/>
      <c r="K7" s="283"/>
      <c r="L7" s="286"/>
      <c r="M7" s="284"/>
      <c r="N7" s="291"/>
      <c r="O7" s="287"/>
      <c r="P7" s="288"/>
      <c r="Q7" s="284"/>
      <c r="R7" s="285"/>
    </row>
    <row r="8" spans="1:18" ht="30" customHeight="1" x14ac:dyDescent="0.4">
      <c r="A8" s="268"/>
      <c r="B8" s="267"/>
      <c r="C8" s="264"/>
      <c r="D8" s="264"/>
      <c r="E8" s="260"/>
      <c r="F8" s="265" t="str">
        <f t="shared" si="0"/>
        <v/>
      </c>
      <c r="G8" s="264"/>
      <c r="H8" s="259"/>
      <c r="I8" s="260"/>
      <c r="J8" s="290"/>
      <c r="K8" s="264"/>
      <c r="L8" s="259"/>
      <c r="M8" s="260"/>
      <c r="N8" s="290"/>
      <c r="O8" s="266"/>
      <c r="P8" s="261"/>
      <c r="Q8" s="260"/>
      <c r="R8" s="265"/>
    </row>
    <row r="9" spans="1:18" ht="30" customHeight="1" x14ac:dyDescent="0.4">
      <c r="A9" s="281"/>
      <c r="B9" s="282"/>
      <c r="C9" s="283"/>
      <c r="D9" s="283"/>
      <c r="E9" s="284"/>
      <c r="F9" s="285" t="str">
        <f t="shared" si="0"/>
        <v/>
      </c>
      <c r="G9" s="283"/>
      <c r="H9" s="286"/>
      <c r="I9" s="284"/>
      <c r="J9" s="291"/>
      <c r="K9" s="283"/>
      <c r="L9" s="286"/>
      <c r="M9" s="284"/>
      <c r="N9" s="291"/>
      <c r="O9" s="287"/>
      <c r="P9" s="288"/>
      <c r="Q9" s="284"/>
      <c r="R9" s="285"/>
    </row>
    <row r="10" spans="1:18" ht="30" customHeight="1" x14ac:dyDescent="0.4">
      <c r="A10" s="268"/>
      <c r="B10" s="267"/>
      <c r="C10" s="264"/>
      <c r="D10" s="264"/>
      <c r="E10" s="260"/>
      <c r="F10" s="265" t="str">
        <f t="shared" si="0"/>
        <v/>
      </c>
      <c r="G10" s="264"/>
      <c r="H10" s="259"/>
      <c r="I10" s="260"/>
      <c r="J10" s="290"/>
      <c r="K10" s="264"/>
      <c r="L10" s="259"/>
      <c r="M10" s="260"/>
      <c r="N10" s="290"/>
      <c r="O10" s="266"/>
      <c r="P10" s="261"/>
      <c r="Q10" s="260"/>
      <c r="R10" s="265"/>
    </row>
    <row r="11" spans="1:18" x14ac:dyDescent="0.4">
      <c r="A11" s="262"/>
      <c r="B11" s="271"/>
      <c r="C11" s="262"/>
      <c r="D11" s="262"/>
      <c r="E11" s="262"/>
      <c r="F11" s="272"/>
      <c r="G11" s="263"/>
      <c r="J11" s="270"/>
      <c r="K11" s="263"/>
      <c r="N11" s="270"/>
      <c r="R11" s="270"/>
    </row>
    <row r="12" spans="1:18" x14ac:dyDescent="0.4">
      <c r="G12" s="263"/>
      <c r="K12" s="263"/>
    </row>
  </sheetData>
  <mergeCells count="10">
    <mergeCell ref="N1:N2"/>
    <mergeCell ref="O1:Q1"/>
    <mergeCell ref="R1:R2"/>
    <mergeCell ref="A3:B3"/>
    <mergeCell ref="A1:B2"/>
    <mergeCell ref="C1:E1"/>
    <mergeCell ref="F1:F2"/>
    <mergeCell ref="G1:I1"/>
    <mergeCell ref="J1:J2"/>
    <mergeCell ref="K1:M1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7389-8796-45EE-9AB7-3677CA41F692}">
  <dimension ref="A1:R12"/>
  <sheetViews>
    <sheetView zoomScale="66" zoomScaleNormal="66" workbookViewId="0">
      <selection sqref="A1:XFD1048576"/>
    </sheetView>
  </sheetViews>
  <sheetFormatPr defaultColWidth="8.625" defaultRowHeight="18.75" x14ac:dyDescent="0.4"/>
  <cols>
    <col min="1" max="1" width="13.25" style="258" customWidth="1"/>
    <col min="2" max="2" width="40.125" style="263" bestFit="1" customWidth="1"/>
    <col min="3" max="5" width="12.25" style="258" customWidth="1"/>
    <col min="6" max="6" width="12.25" style="269" customWidth="1"/>
    <col min="7" max="9" width="12.25" style="258" customWidth="1"/>
    <col min="10" max="10" width="12.25" style="263" customWidth="1"/>
    <col min="11" max="13" width="12.25" style="258" customWidth="1"/>
    <col min="14" max="14" width="12.25" style="263" customWidth="1"/>
    <col min="15" max="17" width="12.25" style="258" customWidth="1"/>
    <col min="18" max="18" width="12.25" style="263" customWidth="1"/>
    <col min="19" max="16384" width="8.625" style="258"/>
  </cols>
  <sheetData>
    <row r="1" spans="1:18" ht="34.5" customHeight="1" x14ac:dyDescent="0.4">
      <c r="A1" s="427" t="s">
        <v>369</v>
      </c>
      <c r="B1" s="428"/>
      <c r="C1" s="423" t="s">
        <v>367</v>
      </c>
      <c r="D1" s="423"/>
      <c r="E1" s="424"/>
      <c r="F1" s="431" t="s">
        <v>283</v>
      </c>
      <c r="G1" s="422" t="s">
        <v>364</v>
      </c>
      <c r="H1" s="423"/>
      <c r="I1" s="424"/>
      <c r="J1" s="420" t="s">
        <v>284</v>
      </c>
      <c r="K1" s="422" t="s">
        <v>365</v>
      </c>
      <c r="L1" s="423"/>
      <c r="M1" s="424"/>
      <c r="N1" s="420" t="s">
        <v>284</v>
      </c>
      <c r="O1" s="422" t="s">
        <v>366</v>
      </c>
      <c r="P1" s="423"/>
      <c r="Q1" s="424"/>
      <c r="R1" s="420" t="s">
        <v>284</v>
      </c>
    </row>
    <row r="2" spans="1:18" ht="30.75" customHeight="1" thickBot="1" x14ac:dyDescent="0.45">
      <c r="A2" s="429"/>
      <c r="B2" s="430"/>
      <c r="C2" s="273" t="s">
        <v>165</v>
      </c>
      <c r="D2" s="274" t="s">
        <v>166</v>
      </c>
      <c r="E2" s="274" t="s">
        <v>18</v>
      </c>
      <c r="F2" s="432"/>
      <c r="G2" s="273" t="s">
        <v>165</v>
      </c>
      <c r="H2" s="274" t="s">
        <v>166</v>
      </c>
      <c r="I2" s="274" t="s">
        <v>241</v>
      </c>
      <c r="J2" s="421"/>
      <c r="K2" s="273" t="s">
        <v>165</v>
      </c>
      <c r="L2" s="274" t="s">
        <v>166</v>
      </c>
      <c r="M2" s="274" t="s">
        <v>241</v>
      </c>
      <c r="N2" s="421"/>
      <c r="O2" s="273" t="s">
        <v>165</v>
      </c>
      <c r="P2" s="274" t="s">
        <v>166</v>
      </c>
      <c r="Q2" s="274" t="s">
        <v>241</v>
      </c>
      <c r="R2" s="421"/>
    </row>
    <row r="3" spans="1:18" ht="30.75" customHeight="1" thickBot="1" x14ac:dyDescent="0.45">
      <c r="A3" s="425" t="s">
        <v>363</v>
      </c>
      <c r="B3" s="426"/>
      <c r="C3" s="275"/>
      <c r="D3" s="276"/>
      <c r="E3" s="277"/>
      <c r="F3" s="278" t="str">
        <f>IF(E3&gt;=0.8,"達成！","")</f>
        <v/>
      </c>
      <c r="G3" s="275"/>
      <c r="H3" s="276"/>
      <c r="I3" s="277"/>
      <c r="J3" s="278"/>
      <c r="K3" s="275"/>
      <c r="L3" s="276"/>
      <c r="M3" s="277"/>
      <c r="N3" s="278"/>
      <c r="O3" s="279"/>
      <c r="P3" s="280"/>
      <c r="Q3" s="277"/>
      <c r="R3" s="289"/>
    </row>
    <row r="4" spans="1:18" ht="30" customHeight="1" x14ac:dyDescent="0.4">
      <c r="A4" s="268"/>
      <c r="B4" s="267"/>
      <c r="C4" s="264"/>
      <c r="D4" s="264"/>
      <c r="E4" s="260"/>
      <c r="F4" s="265" t="str">
        <f>IF(E4&gt;=0.8,"達成！","")</f>
        <v/>
      </c>
      <c r="G4" s="264"/>
      <c r="H4" s="259"/>
      <c r="I4" s="260"/>
      <c r="J4" s="290"/>
      <c r="K4" s="264"/>
      <c r="L4" s="259"/>
      <c r="M4" s="260"/>
      <c r="N4" s="290"/>
      <c r="O4" s="266"/>
      <c r="P4" s="261"/>
      <c r="Q4" s="260"/>
      <c r="R4" s="265"/>
    </row>
    <row r="5" spans="1:18" ht="30" customHeight="1" x14ac:dyDescent="0.4">
      <c r="A5" s="281"/>
      <c r="B5" s="282"/>
      <c r="C5" s="283"/>
      <c r="D5" s="283"/>
      <c r="E5" s="284"/>
      <c r="F5" s="285" t="str">
        <f t="shared" ref="F5:F10" si="0">IF(E5&gt;=0.8,"達成！","")</f>
        <v/>
      </c>
      <c r="G5" s="283"/>
      <c r="H5" s="286"/>
      <c r="I5" s="284"/>
      <c r="J5" s="291"/>
      <c r="K5" s="283"/>
      <c r="L5" s="286"/>
      <c r="M5" s="284"/>
      <c r="N5" s="291"/>
      <c r="O5" s="287"/>
      <c r="P5" s="288"/>
      <c r="Q5" s="284"/>
      <c r="R5" s="285"/>
    </row>
    <row r="6" spans="1:18" ht="30" customHeight="1" x14ac:dyDescent="0.4">
      <c r="A6" s="268"/>
      <c r="B6" s="267"/>
      <c r="C6" s="264"/>
      <c r="D6" s="264"/>
      <c r="E6" s="260"/>
      <c r="F6" s="265" t="str">
        <f t="shared" si="0"/>
        <v/>
      </c>
      <c r="G6" s="264"/>
      <c r="H6" s="259"/>
      <c r="I6" s="260"/>
      <c r="J6" s="290"/>
      <c r="K6" s="264"/>
      <c r="L6" s="259"/>
      <c r="M6" s="260"/>
      <c r="N6" s="290"/>
      <c r="O6" s="266"/>
      <c r="P6" s="261"/>
      <c r="Q6" s="260"/>
      <c r="R6" s="265"/>
    </row>
    <row r="7" spans="1:18" ht="30" customHeight="1" x14ac:dyDescent="0.4">
      <c r="A7" s="281"/>
      <c r="B7" s="282"/>
      <c r="C7" s="283"/>
      <c r="D7" s="283"/>
      <c r="E7" s="284"/>
      <c r="F7" s="285" t="str">
        <f t="shared" si="0"/>
        <v/>
      </c>
      <c r="G7" s="283"/>
      <c r="H7" s="286"/>
      <c r="I7" s="284"/>
      <c r="J7" s="291"/>
      <c r="K7" s="283"/>
      <c r="L7" s="286"/>
      <c r="M7" s="284"/>
      <c r="N7" s="291"/>
      <c r="O7" s="287"/>
      <c r="P7" s="288"/>
      <c r="Q7" s="284"/>
      <c r="R7" s="285"/>
    </row>
    <row r="8" spans="1:18" ht="30" customHeight="1" x14ac:dyDescent="0.4">
      <c r="A8" s="268"/>
      <c r="B8" s="267"/>
      <c r="C8" s="264"/>
      <c r="D8" s="264"/>
      <c r="E8" s="260"/>
      <c r="F8" s="265" t="str">
        <f t="shared" si="0"/>
        <v/>
      </c>
      <c r="G8" s="264"/>
      <c r="H8" s="259"/>
      <c r="I8" s="260"/>
      <c r="J8" s="290"/>
      <c r="K8" s="264"/>
      <c r="L8" s="259"/>
      <c r="M8" s="260"/>
      <c r="N8" s="290"/>
      <c r="O8" s="266"/>
      <c r="P8" s="261"/>
      <c r="Q8" s="260"/>
      <c r="R8" s="265"/>
    </row>
    <row r="9" spans="1:18" ht="30" customHeight="1" x14ac:dyDescent="0.4">
      <c r="A9" s="281"/>
      <c r="B9" s="282"/>
      <c r="C9" s="283"/>
      <c r="D9" s="283"/>
      <c r="E9" s="284"/>
      <c r="F9" s="285" t="str">
        <f t="shared" si="0"/>
        <v/>
      </c>
      <c r="G9" s="283"/>
      <c r="H9" s="286"/>
      <c r="I9" s="284"/>
      <c r="J9" s="291"/>
      <c r="K9" s="283"/>
      <c r="L9" s="286"/>
      <c r="M9" s="284"/>
      <c r="N9" s="291"/>
      <c r="O9" s="287"/>
      <c r="P9" s="288"/>
      <c r="Q9" s="284"/>
      <c r="R9" s="285"/>
    </row>
    <row r="10" spans="1:18" ht="30" customHeight="1" x14ac:dyDescent="0.4">
      <c r="A10" s="268"/>
      <c r="B10" s="267"/>
      <c r="C10" s="264"/>
      <c r="D10" s="264"/>
      <c r="E10" s="260"/>
      <c r="F10" s="265" t="str">
        <f t="shared" si="0"/>
        <v/>
      </c>
      <c r="G10" s="264"/>
      <c r="H10" s="259"/>
      <c r="I10" s="260"/>
      <c r="J10" s="290"/>
      <c r="K10" s="264"/>
      <c r="L10" s="259"/>
      <c r="M10" s="260"/>
      <c r="N10" s="290"/>
      <c r="O10" s="266"/>
      <c r="P10" s="261"/>
      <c r="Q10" s="260"/>
      <c r="R10" s="265"/>
    </row>
    <row r="11" spans="1:18" x14ac:dyDescent="0.4">
      <c r="A11" s="262"/>
      <c r="B11" s="271"/>
      <c r="C11" s="262"/>
      <c r="D11" s="262"/>
      <c r="E11" s="262"/>
      <c r="F11" s="272"/>
      <c r="G11" s="263"/>
      <c r="J11" s="270"/>
      <c r="K11" s="263"/>
      <c r="N11" s="270"/>
      <c r="R11" s="270"/>
    </row>
    <row r="12" spans="1:18" x14ac:dyDescent="0.4">
      <c r="G12" s="263"/>
      <c r="K12" s="263"/>
    </row>
  </sheetData>
  <mergeCells count="10">
    <mergeCell ref="N1:N2"/>
    <mergeCell ref="O1:Q1"/>
    <mergeCell ref="R1:R2"/>
    <mergeCell ref="A3:B3"/>
    <mergeCell ref="A1:B2"/>
    <mergeCell ref="C1:E1"/>
    <mergeCell ref="F1:F2"/>
    <mergeCell ref="G1:I1"/>
    <mergeCell ref="J1:J2"/>
    <mergeCell ref="K1:M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E3065BBF866A4BABCCF996C3D88F9E" ma:contentTypeVersion="12" ma:contentTypeDescription="新しいドキュメントを作成します。" ma:contentTypeScope="" ma:versionID="65632e2b638011958792d134e831dacd">
  <xsd:schema xmlns:xsd="http://www.w3.org/2001/XMLSchema" xmlns:xs="http://www.w3.org/2001/XMLSchema" xmlns:p="http://schemas.microsoft.com/office/2006/metadata/properties" xmlns:ns2="bc84e86a-ae3f-4ea7-8c91-dea1793c9303" xmlns:ns3="a07a9f6a-60bc-44a4-abf9-379df3b6f4e7" targetNamespace="http://schemas.microsoft.com/office/2006/metadata/properties" ma:root="true" ma:fieldsID="c4eb17a21449f2fb5342fff4095f9219" ns2:_="" ns3:_="">
    <xsd:import namespace="bc84e86a-ae3f-4ea7-8c91-dea1793c9303"/>
    <xsd:import namespace="a07a9f6a-60bc-44a4-abf9-379df3b6f4e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4e86a-ae3f-4ea7-8c91-dea1793c93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a9f6a-60bc-44a4-abf9-379df3b6f4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52F5F8-FCC6-4F47-80DF-F71D5232AF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4EA5F7-16D9-4658-9022-FA6D943B6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0DE333-DE45-4A03-BD89-4F9D021F63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84e86a-ae3f-4ea7-8c91-dea1793c9303"/>
    <ds:schemaRef ds:uri="a07a9f6a-60bc-44a4-abf9-379df3b6f4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早期更改</vt:lpstr>
      <vt:lpstr>自動車かんたんモード</vt:lpstr>
      <vt:lpstr>火災かんたんモード</vt:lpstr>
      <vt:lpstr>車両セット率</vt:lpstr>
      <vt:lpstr>自動車異動かんたんモード</vt:lpstr>
      <vt:lpstr>札幌</vt:lpstr>
      <vt:lpstr>函館</vt:lpstr>
      <vt:lpstr>八雲</vt:lpstr>
      <vt:lpstr>千歳</vt:lpstr>
      <vt:lpstr>釧路</vt:lpstr>
      <vt:lpstr>石狩</vt:lpstr>
      <vt:lpstr>データ貼付用</vt:lpstr>
      <vt:lpstr>石狩!Print_Area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NIIOKA</dc:creator>
  <cp:keywords/>
  <dc:description/>
  <cp:lastModifiedBy>YAK</cp:lastModifiedBy>
  <cp:revision/>
  <cp:lastPrinted>2022-04-25T04:40:03Z</cp:lastPrinted>
  <dcterms:created xsi:type="dcterms:W3CDTF">2019-12-11T00:23:59Z</dcterms:created>
  <dcterms:modified xsi:type="dcterms:W3CDTF">2022-05-17T00:01:51Z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0x010100C1E3065BBF866A4BABCCF996C3D88F9E</vt:lpwstr>
  </property>
</Properties>
</file>