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240" yWindow="45" windowWidth="11715" windowHeight="8445" tabRatio="598" activeTab="1"/>
  </bookViews>
  <sheets>
    <sheet name="月次" sheetId="105" r:id="rId1"/>
    <sheet name="1.7中間" sheetId="104" r:id="rId2"/>
    <sheet name="Sheet1" sheetId="45" r:id="rId3"/>
  </sheets>
  <definedNames>
    <definedName name="_xlnm.Print_Area" localSheetId="1">'1.7中間'!$A$1:$O$72</definedName>
    <definedName name="_xlnm.Print_Area" localSheetId="0">月次!$A$1:$O$308</definedName>
    <definedName name="_xlnm.Print_Titles" localSheetId="0">月次!$1:$2</definedName>
  </definedNames>
  <calcPr calcId="152511"/>
</workbook>
</file>

<file path=xl/calcChain.xml><?xml version="1.0" encoding="utf-8"?>
<calcChain xmlns="http://schemas.openxmlformats.org/spreadsheetml/2006/main">
  <c r="O7" i="104" l="1"/>
  <c r="N7" i="104"/>
  <c r="M7" i="104"/>
  <c r="F6" i="104" l="1"/>
  <c r="O50" i="104" l="1"/>
  <c r="O48" i="104"/>
  <c r="O46" i="104"/>
  <c r="O44" i="104"/>
  <c r="O42" i="104"/>
  <c r="O40" i="104"/>
  <c r="O38" i="104"/>
  <c r="O36" i="104"/>
  <c r="O34" i="104"/>
  <c r="O32" i="104"/>
  <c r="O30" i="104"/>
  <c r="O28" i="104"/>
  <c r="O26" i="104"/>
  <c r="O24" i="104"/>
  <c r="O22" i="104"/>
  <c r="O20" i="104"/>
  <c r="O18" i="104"/>
  <c r="O16" i="104"/>
  <c r="O14" i="104"/>
  <c r="O12" i="104"/>
  <c r="O10" i="104"/>
  <c r="O8" i="104"/>
  <c r="N50" i="104"/>
  <c r="N48" i="104"/>
  <c r="N46" i="104"/>
  <c r="N44" i="104"/>
  <c r="N42" i="104"/>
  <c r="N40" i="104"/>
  <c r="N38" i="104"/>
  <c r="N36" i="104"/>
  <c r="N34" i="104"/>
  <c r="N32" i="104"/>
  <c r="N30" i="104"/>
  <c r="N28" i="104"/>
  <c r="N26" i="104"/>
  <c r="N24" i="104"/>
  <c r="N22" i="104"/>
  <c r="N20" i="104"/>
  <c r="N18" i="104"/>
  <c r="N16" i="104"/>
  <c r="N14" i="104"/>
  <c r="N12" i="104"/>
  <c r="N10" i="104"/>
  <c r="N8" i="104"/>
  <c r="C44" i="104"/>
  <c r="D46" i="104"/>
  <c r="D48" i="104"/>
  <c r="D50" i="104"/>
  <c r="D44" i="104"/>
  <c r="D42" i="104"/>
  <c r="D40" i="104"/>
  <c r="D38" i="104"/>
  <c r="D36" i="104"/>
  <c r="D34" i="104"/>
  <c r="D32" i="104"/>
  <c r="D30" i="104"/>
  <c r="D28" i="104"/>
  <c r="D26" i="104"/>
  <c r="D24" i="104"/>
  <c r="D22" i="104"/>
  <c r="D20" i="104"/>
  <c r="D18" i="104"/>
  <c r="D16" i="104"/>
  <c r="D14" i="104"/>
  <c r="D12" i="104"/>
  <c r="D10" i="104"/>
  <c r="D8" i="104"/>
  <c r="B40" i="104"/>
  <c r="B42" i="104"/>
  <c r="B44" i="104"/>
  <c r="C46" i="104"/>
  <c r="B46" i="104"/>
  <c r="C48" i="104"/>
  <c r="B48" i="104"/>
  <c r="C50" i="104"/>
  <c r="B50" i="104"/>
  <c r="C42" i="104"/>
  <c r="C40" i="104"/>
  <c r="C38" i="104"/>
  <c r="C36" i="104"/>
  <c r="C34" i="104"/>
  <c r="C32" i="104"/>
  <c r="C30" i="104"/>
  <c r="C28" i="104"/>
  <c r="C26" i="104"/>
  <c r="C24" i="104"/>
  <c r="C22" i="104"/>
  <c r="C20" i="104"/>
  <c r="C18" i="104"/>
  <c r="C16" i="104"/>
  <c r="C58" i="104"/>
  <c r="C12" i="104"/>
  <c r="C8" i="104"/>
  <c r="C14" i="104"/>
  <c r="C10" i="104"/>
  <c r="B38" i="104"/>
  <c r="B36" i="104"/>
  <c r="B34" i="104"/>
  <c r="B32" i="104"/>
  <c r="B30" i="104"/>
  <c r="B28" i="104"/>
  <c r="B26" i="104"/>
  <c r="B24" i="104"/>
  <c r="B22" i="104"/>
  <c r="B20" i="104"/>
  <c r="B18" i="104"/>
  <c r="B16" i="104"/>
  <c r="B14" i="104"/>
  <c r="B12" i="104"/>
  <c r="B10" i="104"/>
  <c r="B8" i="104"/>
  <c r="N302" i="105"/>
  <c r="M302" i="105"/>
  <c r="L302" i="105"/>
  <c r="K302" i="105"/>
  <c r="J302" i="105"/>
  <c r="I302" i="105"/>
  <c r="H302" i="105"/>
  <c r="G302" i="105"/>
  <c r="F302" i="105"/>
  <c r="E302" i="105"/>
  <c r="D302" i="105"/>
  <c r="C302" i="105"/>
  <c r="N301" i="105"/>
  <c r="M301" i="105"/>
  <c r="L301" i="105"/>
  <c r="K301" i="105"/>
  <c r="J301" i="105"/>
  <c r="I301" i="105"/>
  <c r="H301" i="105"/>
  <c r="G301" i="105"/>
  <c r="F301" i="105"/>
  <c r="E301" i="105"/>
  <c r="D301" i="105"/>
  <c r="C301" i="105"/>
  <c r="N299" i="105"/>
  <c r="M299" i="105"/>
  <c r="L299" i="105"/>
  <c r="K299" i="105"/>
  <c r="J299" i="105"/>
  <c r="I299" i="105"/>
  <c r="H299" i="105"/>
  <c r="G299" i="105"/>
  <c r="F299" i="105"/>
  <c r="E299" i="105"/>
  <c r="D299" i="105"/>
  <c r="C299" i="105"/>
  <c r="N296" i="105"/>
  <c r="M296" i="105"/>
  <c r="L296" i="105"/>
  <c r="K296" i="105"/>
  <c r="J296" i="105"/>
  <c r="I296" i="105"/>
  <c r="H296" i="105"/>
  <c r="G296" i="105"/>
  <c r="F296" i="105"/>
  <c r="E296" i="105"/>
  <c r="D296" i="105"/>
  <c r="C296" i="105"/>
  <c r="N295" i="105"/>
  <c r="M295" i="105"/>
  <c r="L295" i="105"/>
  <c r="K295" i="105"/>
  <c r="J295" i="105"/>
  <c r="I295" i="105"/>
  <c r="H295" i="105"/>
  <c r="G295" i="105"/>
  <c r="F295" i="105"/>
  <c r="E295" i="105"/>
  <c r="D295" i="105"/>
  <c r="C295" i="105"/>
  <c r="N293" i="105"/>
  <c r="M293" i="105"/>
  <c r="L293" i="105"/>
  <c r="K293" i="105"/>
  <c r="J293" i="105"/>
  <c r="I293" i="105"/>
  <c r="H293" i="105"/>
  <c r="G293" i="105"/>
  <c r="F293" i="105"/>
  <c r="E293" i="105"/>
  <c r="D293" i="105"/>
  <c r="C293" i="105"/>
  <c r="N290" i="105"/>
  <c r="M290" i="105"/>
  <c r="L290" i="105"/>
  <c r="K290" i="105"/>
  <c r="J290" i="105"/>
  <c r="I290" i="105"/>
  <c r="H290" i="105"/>
  <c r="G290" i="105"/>
  <c r="F290" i="105"/>
  <c r="E290" i="105"/>
  <c r="D290" i="105"/>
  <c r="C290" i="105"/>
  <c r="N289" i="105"/>
  <c r="M289" i="105"/>
  <c r="L289" i="105"/>
  <c r="K289" i="105"/>
  <c r="J289" i="105"/>
  <c r="I289" i="105"/>
  <c r="H289" i="105"/>
  <c r="G289" i="105"/>
  <c r="F289" i="105"/>
  <c r="E289" i="105"/>
  <c r="D289" i="105"/>
  <c r="C289" i="105"/>
  <c r="N287" i="105"/>
  <c r="M287" i="105"/>
  <c r="L287" i="105"/>
  <c r="K287" i="105"/>
  <c r="J287" i="105"/>
  <c r="I287" i="105"/>
  <c r="H287" i="105"/>
  <c r="G287" i="105"/>
  <c r="F287" i="105"/>
  <c r="E287" i="105"/>
  <c r="D287" i="105"/>
  <c r="C287" i="105"/>
  <c r="N284" i="105"/>
  <c r="M284" i="105"/>
  <c r="L284" i="105"/>
  <c r="K284" i="105"/>
  <c r="J284" i="105"/>
  <c r="I284" i="105"/>
  <c r="H284" i="105"/>
  <c r="G284" i="105"/>
  <c r="F284" i="105"/>
  <c r="E284" i="105"/>
  <c r="D284" i="105"/>
  <c r="C284" i="105"/>
  <c r="N283" i="105"/>
  <c r="M283" i="105"/>
  <c r="L283" i="105"/>
  <c r="K283" i="105"/>
  <c r="J283" i="105"/>
  <c r="I283" i="105"/>
  <c r="H283" i="105"/>
  <c r="G283" i="105"/>
  <c r="F283" i="105"/>
  <c r="E283" i="105"/>
  <c r="D283" i="105"/>
  <c r="C283" i="105"/>
  <c r="N281" i="105"/>
  <c r="M281" i="105"/>
  <c r="L281" i="105"/>
  <c r="K281" i="105"/>
  <c r="J281" i="105"/>
  <c r="I281" i="105"/>
  <c r="H281" i="105"/>
  <c r="G281" i="105"/>
  <c r="F281" i="105"/>
  <c r="E281" i="105"/>
  <c r="D281" i="105"/>
  <c r="C281" i="105"/>
  <c r="N278" i="105"/>
  <c r="M278" i="105"/>
  <c r="L278" i="105"/>
  <c r="K278" i="105"/>
  <c r="J278" i="105"/>
  <c r="I278" i="105"/>
  <c r="H278" i="105"/>
  <c r="G278" i="105"/>
  <c r="F278" i="105"/>
  <c r="E278" i="105"/>
  <c r="D278" i="105"/>
  <c r="C278" i="105"/>
  <c r="N277" i="105"/>
  <c r="M277" i="105"/>
  <c r="L277" i="105"/>
  <c r="K277" i="105"/>
  <c r="J277" i="105"/>
  <c r="I277" i="105"/>
  <c r="H277" i="105"/>
  <c r="G277" i="105"/>
  <c r="F277" i="105"/>
  <c r="E277" i="105"/>
  <c r="D277" i="105"/>
  <c r="C277" i="105"/>
  <c r="N275" i="105"/>
  <c r="M275" i="105"/>
  <c r="L275" i="105"/>
  <c r="K275" i="105"/>
  <c r="J275" i="105"/>
  <c r="I275" i="105"/>
  <c r="H275" i="105"/>
  <c r="G275" i="105"/>
  <c r="F275" i="105"/>
  <c r="E275" i="105"/>
  <c r="D275" i="105"/>
  <c r="C275" i="105"/>
  <c r="N272" i="105"/>
  <c r="M272" i="105"/>
  <c r="L272" i="105"/>
  <c r="K272" i="105"/>
  <c r="J272" i="105"/>
  <c r="I272" i="105"/>
  <c r="H272" i="105"/>
  <c r="G272" i="105"/>
  <c r="F272" i="105"/>
  <c r="E272" i="105"/>
  <c r="D272" i="105"/>
  <c r="C272" i="105"/>
  <c r="N271" i="105"/>
  <c r="M271" i="105"/>
  <c r="L271" i="105"/>
  <c r="K271" i="105"/>
  <c r="J271" i="105"/>
  <c r="I271" i="105"/>
  <c r="H271" i="105"/>
  <c r="G271" i="105"/>
  <c r="F271" i="105"/>
  <c r="E271" i="105"/>
  <c r="D271" i="105"/>
  <c r="C271" i="105"/>
  <c r="N269" i="105"/>
  <c r="M269" i="105"/>
  <c r="L269" i="105"/>
  <c r="K269" i="105"/>
  <c r="J269" i="105"/>
  <c r="I269" i="105"/>
  <c r="H269" i="105"/>
  <c r="G269" i="105"/>
  <c r="F269" i="105"/>
  <c r="E269" i="105"/>
  <c r="D269" i="105"/>
  <c r="C269" i="105"/>
  <c r="N266" i="105"/>
  <c r="M266" i="105"/>
  <c r="L266" i="105"/>
  <c r="K266" i="105"/>
  <c r="J266" i="105"/>
  <c r="I266" i="105"/>
  <c r="H266" i="105"/>
  <c r="G266" i="105"/>
  <c r="F266" i="105"/>
  <c r="E266" i="105"/>
  <c r="D266" i="105"/>
  <c r="C266" i="105"/>
  <c r="N265" i="105"/>
  <c r="M265" i="105"/>
  <c r="L265" i="105"/>
  <c r="K265" i="105"/>
  <c r="J265" i="105"/>
  <c r="I265" i="105"/>
  <c r="H265" i="105"/>
  <c r="G265" i="105"/>
  <c r="F265" i="105"/>
  <c r="E265" i="105"/>
  <c r="D265" i="105"/>
  <c r="C265" i="105"/>
  <c r="N263" i="105"/>
  <c r="M263" i="105"/>
  <c r="L263" i="105"/>
  <c r="K263" i="105"/>
  <c r="J263" i="105"/>
  <c r="I263" i="105"/>
  <c r="H263" i="105"/>
  <c r="G263" i="105"/>
  <c r="F263" i="105"/>
  <c r="E263" i="105"/>
  <c r="D263" i="105"/>
  <c r="C263" i="105"/>
  <c r="N260" i="105"/>
  <c r="M260" i="105"/>
  <c r="L260" i="105"/>
  <c r="K260" i="105"/>
  <c r="J260" i="105"/>
  <c r="I260" i="105"/>
  <c r="H260" i="105"/>
  <c r="G260" i="105"/>
  <c r="F260" i="105"/>
  <c r="E260" i="105"/>
  <c r="D260" i="105"/>
  <c r="C260" i="105"/>
  <c r="N259" i="105"/>
  <c r="M259" i="105"/>
  <c r="L259" i="105"/>
  <c r="K259" i="105"/>
  <c r="J259" i="105"/>
  <c r="I259" i="105"/>
  <c r="H259" i="105"/>
  <c r="G259" i="105"/>
  <c r="F259" i="105"/>
  <c r="E259" i="105"/>
  <c r="D259" i="105"/>
  <c r="C259" i="105"/>
  <c r="N257" i="105"/>
  <c r="M257" i="105"/>
  <c r="L257" i="105"/>
  <c r="K257" i="105"/>
  <c r="J257" i="105"/>
  <c r="I257" i="105"/>
  <c r="H257" i="105"/>
  <c r="G257" i="105"/>
  <c r="F257" i="105"/>
  <c r="E257" i="105"/>
  <c r="D257" i="105"/>
  <c r="C257" i="105"/>
  <c r="N254" i="105"/>
  <c r="M254" i="105"/>
  <c r="L254" i="105"/>
  <c r="K254" i="105"/>
  <c r="J254" i="105"/>
  <c r="I254" i="105"/>
  <c r="H254" i="105"/>
  <c r="G254" i="105"/>
  <c r="F254" i="105"/>
  <c r="E254" i="105"/>
  <c r="D254" i="105"/>
  <c r="C254" i="105"/>
  <c r="N253" i="105"/>
  <c r="M253" i="105"/>
  <c r="L253" i="105"/>
  <c r="K253" i="105"/>
  <c r="J253" i="105"/>
  <c r="I253" i="105"/>
  <c r="H253" i="105"/>
  <c r="G253" i="105"/>
  <c r="F253" i="105"/>
  <c r="E253" i="105"/>
  <c r="D253" i="105"/>
  <c r="C253" i="105"/>
  <c r="N251" i="105"/>
  <c r="M251" i="105"/>
  <c r="L251" i="105"/>
  <c r="K251" i="105"/>
  <c r="J251" i="105"/>
  <c r="I251" i="105"/>
  <c r="H251" i="105"/>
  <c r="G251" i="105"/>
  <c r="F251" i="105"/>
  <c r="E251" i="105"/>
  <c r="D251" i="105"/>
  <c r="C251" i="105"/>
  <c r="N248" i="105"/>
  <c r="M248" i="105"/>
  <c r="L248" i="105"/>
  <c r="K248" i="105"/>
  <c r="J248" i="105"/>
  <c r="I248" i="105"/>
  <c r="H248" i="105"/>
  <c r="G248" i="105"/>
  <c r="F248" i="105"/>
  <c r="E248" i="105"/>
  <c r="D248" i="105"/>
  <c r="C248" i="105"/>
  <c r="N247" i="105"/>
  <c r="M247" i="105"/>
  <c r="L247" i="105"/>
  <c r="K247" i="105"/>
  <c r="J247" i="105"/>
  <c r="I247" i="105"/>
  <c r="H247" i="105"/>
  <c r="G247" i="105"/>
  <c r="F247" i="105"/>
  <c r="E247" i="105"/>
  <c r="D247" i="105"/>
  <c r="C247" i="105"/>
  <c r="N245" i="105"/>
  <c r="M245" i="105"/>
  <c r="L245" i="105"/>
  <c r="K245" i="105"/>
  <c r="J245" i="105"/>
  <c r="I245" i="105"/>
  <c r="H245" i="105"/>
  <c r="G245" i="105"/>
  <c r="F245" i="105"/>
  <c r="E245" i="105"/>
  <c r="D245" i="105"/>
  <c r="C245" i="105"/>
  <c r="N242" i="105"/>
  <c r="M242" i="105"/>
  <c r="L242" i="105"/>
  <c r="K242" i="105"/>
  <c r="J242" i="105"/>
  <c r="I242" i="105"/>
  <c r="H242" i="105"/>
  <c r="G242" i="105"/>
  <c r="F242" i="105"/>
  <c r="E242" i="105"/>
  <c r="D242" i="105"/>
  <c r="C242" i="105"/>
  <c r="N241" i="105"/>
  <c r="M241" i="105"/>
  <c r="L241" i="105"/>
  <c r="K241" i="105"/>
  <c r="J241" i="105"/>
  <c r="I241" i="105"/>
  <c r="H241" i="105"/>
  <c r="G241" i="105"/>
  <c r="F241" i="105"/>
  <c r="E241" i="105"/>
  <c r="D241" i="105"/>
  <c r="C241" i="105"/>
  <c r="N239" i="105"/>
  <c r="M239" i="105"/>
  <c r="L239" i="105"/>
  <c r="K239" i="105"/>
  <c r="J239" i="105"/>
  <c r="I239" i="105"/>
  <c r="H239" i="105"/>
  <c r="G239" i="105"/>
  <c r="F239" i="105"/>
  <c r="E239" i="105"/>
  <c r="D239" i="105"/>
  <c r="C239" i="105"/>
  <c r="N236" i="105"/>
  <c r="M236" i="105"/>
  <c r="L236" i="105"/>
  <c r="K236" i="105"/>
  <c r="J236" i="105"/>
  <c r="I236" i="105"/>
  <c r="H236" i="105"/>
  <c r="G236" i="105"/>
  <c r="F236" i="105"/>
  <c r="E236" i="105"/>
  <c r="D236" i="105"/>
  <c r="C236" i="105"/>
  <c r="N235" i="105"/>
  <c r="M235" i="105"/>
  <c r="L235" i="105"/>
  <c r="K235" i="105"/>
  <c r="J235" i="105"/>
  <c r="I235" i="105"/>
  <c r="H235" i="105"/>
  <c r="G235" i="105"/>
  <c r="F235" i="105"/>
  <c r="E235" i="105"/>
  <c r="D235" i="105"/>
  <c r="C235" i="105"/>
  <c r="N233" i="105"/>
  <c r="M233" i="105"/>
  <c r="L233" i="105"/>
  <c r="K233" i="105"/>
  <c r="J233" i="105"/>
  <c r="I233" i="105"/>
  <c r="H233" i="105"/>
  <c r="G233" i="105"/>
  <c r="F233" i="105"/>
  <c r="E233" i="105"/>
  <c r="D233" i="105"/>
  <c r="C233" i="105"/>
  <c r="N230" i="105"/>
  <c r="M230" i="105"/>
  <c r="L230" i="105"/>
  <c r="K230" i="105"/>
  <c r="J230" i="105"/>
  <c r="I230" i="105"/>
  <c r="H230" i="105"/>
  <c r="G230" i="105"/>
  <c r="F230" i="105"/>
  <c r="E230" i="105"/>
  <c r="D230" i="105"/>
  <c r="C230" i="105"/>
  <c r="N229" i="105"/>
  <c r="M229" i="105"/>
  <c r="L229" i="105"/>
  <c r="K229" i="105"/>
  <c r="J229" i="105"/>
  <c r="I229" i="105"/>
  <c r="H229" i="105"/>
  <c r="G229" i="105"/>
  <c r="F229" i="105"/>
  <c r="E229" i="105"/>
  <c r="D229" i="105"/>
  <c r="C229" i="105"/>
  <c r="N227" i="105"/>
  <c r="M227" i="105"/>
  <c r="L227" i="105"/>
  <c r="K227" i="105"/>
  <c r="J227" i="105"/>
  <c r="I227" i="105"/>
  <c r="H227" i="105"/>
  <c r="G227" i="105"/>
  <c r="F227" i="105"/>
  <c r="E227" i="105"/>
  <c r="D227" i="105"/>
  <c r="C227" i="105"/>
  <c r="N224" i="105"/>
  <c r="M224" i="105"/>
  <c r="L224" i="105"/>
  <c r="K224" i="105"/>
  <c r="J224" i="105"/>
  <c r="I224" i="105"/>
  <c r="H224" i="105"/>
  <c r="G224" i="105"/>
  <c r="F224" i="105"/>
  <c r="E224" i="105"/>
  <c r="D224" i="105"/>
  <c r="C224" i="105"/>
  <c r="N223" i="105"/>
  <c r="M223" i="105"/>
  <c r="L223" i="105"/>
  <c r="K223" i="105"/>
  <c r="J223" i="105"/>
  <c r="I223" i="105"/>
  <c r="H223" i="105"/>
  <c r="G223" i="105"/>
  <c r="F223" i="105"/>
  <c r="E223" i="105"/>
  <c r="D223" i="105"/>
  <c r="C223" i="105"/>
  <c r="N221" i="105"/>
  <c r="M221" i="105"/>
  <c r="L221" i="105"/>
  <c r="K221" i="105"/>
  <c r="J221" i="105"/>
  <c r="I221" i="105"/>
  <c r="H221" i="105"/>
  <c r="G221" i="105"/>
  <c r="F221" i="105"/>
  <c r="E221" i="105"/>
  <c r="D221" i="105"/>
  <c r="C221" i="105"/>
  <c r="N218" i="105"/>
  <c r="M218" i="105"/>
  <c r="L218" i="105"/>
  <c r="K218" i="105"/>
  <c r="J218" i="105"/>
  <c r="I218" i="105"/>
  <c r="H218" i="105"/>
  <c r="G218" i="105"/>
  <c r="F218" i="105"/>
  <c r="E218" i="105"/>
  <c r="D218" i="105"/>
  <c r="C218" i="105"/>
  <c r="N217" i="105"/>
  <c r="M217" i="105"/>
  <c r="L217" i="105"/>
  <c r="K217" i="105"/>
  <c r="J217" i="105"/>
  <c r="I217" i="105"/>
  <c r="H217" i="105"/>
  <c r="G217" i="105"/>
  <c r="F217" i="105"/>
  <c r="E217" i="105"/>
  <c r="D217" i="105"/>
  <c r="C217" i="105"/>
  <c r="N215" i="105"/>
  <c r="M215" i="105"/>
  <c r="L215" i="105"/>
  <c r="K215" i="105"/>
  <c r="J215" i="105"/>
  <c r="I215" i="105"/>
  <c r="H215" i="105"/>
  <c r="G215" i="105"/>
  <c r="F215" i="105"/>
  <c r="E215" i="105"/>
  <c r="D215" i="105"/>
  <c r="C215" i="105"/>
  <c r="N212" i="105"/>
  <c r="M212" i="105"/>
  <c r="L212" i="105"/>
  <c r="K212" i="105"/>
  <c r="J212" i="105"/>
  <c r="I212" i="105"/>
  <c r="H212" i="105"/>
  <c r="G212" i="105"/>
  <c r="F212" i="105"/>
  <c r="E212" i="105"/>
  <c r="D212" i="105"/>
  <c r="C212" i="105"/>
  <c r="N211" i="105"/>
  <c r="M211" i="105"/>
  <c r="L211" i="105"/>
  <c r="K211" i="105"/>
  <c r="J211" i="105"/>
  <c r="I211" i="105"/>
  <c r="H211" i="105"/>
  <c r="G211" i="105"/>
  <c r="F211" i="105"/>
  <c r="E211" i="105"/>
  <c r="D211" i="105"/>
  <c r="C211" i="105"/>
  <c r="N209" i="105"/>
  <c r="M209" i="105"/>
  <c r="L209" i="105"/>
  <c r="K209" i="105"/>
  <c r="J209" i="105"/>
  <c r="I209" i="105"/>
  <c r="H209" i="105"/>
  <c r="G209" i="105"/>
  <c r="F209" i="105"/>
  <c r="E209" i="105"/>
  <c r="D209" i="105"/>
  <c r="C209" i="105"/>
  <c r="N206" i="105"/>
  <c r="M206" i="105"/>
  <c r="L206" i="105"/>
  <c r="K206" i="105"/>
  <c r="J206" i="105"/>
  <c r="I206" i="105"/>
  <c r="H206" i="105"/>
  <c r="G206" i="105"/>
  <c r="F206" i="105"/>
  <c r="E206" i="105"/>
  <c r="D206" i="105"/>
  <c r="C206" i="105"/>
  <c r="N205" i="105"/>
  <c r="M205" i="105"/>
  <c r="L205" i="105"/>
  <c r="K205" i="105"/>
  <c r="J205" i="105"/>
  <c r="H205" i="105"/>
  <c r="G205" i="105"/>
  <c r="F205" i="105"/>
  <c r="E205" i="105"/>
  <c r="D205" i="105"/>
  <c r="C205" i="105"/>
  <c r="N203" i="105"/>
  <c r="M203" i="105"/>
  <c r="L203" i="105"/>
  <c r="K203" i="105"/>
  <c r="J203" i="105"/>
  <c r="I203" i="105"/>
  <c r="H203" i="105"/>
  <c r="G203" i="105"/>
  <c r="F203" i="105"/>
  <c r="E203" i="105"/>
  <c r="D203" i="105"/>
  <c r="C203" i="105"/>
  <c r="N200" i="105"/>
  <c r="M200" i="105"/>
  <c r="L200" i="105"/>
  <c r="K200" i="105"/>
  <c r="J200" i="105"/>
  <c r="I200" i="105"/>
  <c r="H200" i="105"/>
  <c r="G200" i="105"/>
  <c r="F200" i="105"/>
  <c r="E200" i="105"/>
  <c r="D200" i="105"/>
  <c r="C200" i="105"/>
  <c r="N199" i="105"/>
  <c r="M199" i="105"/>
  <c r="L199" i="105"/>
  <c r="K199" i="105"/>
  <c r="J199" i="105"/>
  <c r="I199" i="105"/>
  <c r="H199" i="105"/>
  <c r="G199" i="105"/>
  <c r="F199" i="105"/>
  <c r="E199" i="105"/>
  <c r="D199" i="105"/>
  <c r="C199" i="105"/>
  <c r="N197" i="105"/>
  <c r="M197" i="105"/>
  <c r="L197" i="105"/>
  <c r="K197" i="105"/>
  <c r="J197" i="105"/>
  <c r="I197" i="105"/>
  <c r="H197" i="105"/>
  <c r="G197" i="105"/>
  <c r="F197" i="105"/>
  <c r="E197" i="105"/>
  <c r="D197" i="105"/>
  <c r="C197" i="105"/>
  <c r="N194" i="105"/>
  <c r="M194" i="105"/>
  <c r="L194" i="105"/>
  <c r="K194" i="105"/>
  <c r="J194" i="105"/>
  <c r="I194" i="105"/>
  <c r="H194" i="105"/>
  <c r="G194" i="105"/>
  <c r="F194" i="105"/>
  <c r="E194" i="105"/>
  <c r="D194" i="105"/>
  <c r="C194" i="105"/>
  <c r="N193" i="105"/>
  <c r="M193" i="105"/>
  <c r="L193" i="105"/>
  <c r="K193" i="105"/>
  <c r="J193" i="105"/>
  <c r="I193" i="105"/>
  <c r="H193" i="105"/>
  <c r="G193" i="105"/>
  <c r="F193" i="105"/>
  <c r="E193" i="105"/>
  <c r="D193" i="105"/>
  <c r="C193" i="105"/>
  <c r="N191" i="105"/>
  <c r="M191" i="105"/>
  <c r="L191" i="105"/>
  <c r="K191" i="105"/>
  <c r="J191" i="105"/>
  <c r="I191" i="105"/>
  <c r="H191" i="105"/>
  <c r="G191" i="105"/>
  <c r="F191" i="105"/>
  <c r="E191" i="105"/>
  <c r="D191" i="105"/>
  <c r="C191" i="105"/>
  <c r="N188" i="105"/>
  <c r="M188" i="105"/>
  <c r="L188" i="105"/>
  <c r="K188" i="105"/>
  <c r="J188" i="105"/>
  <c r="I188" i="105"/>
  <c r="H188" i="105"/>
  <c r="G188" i="105"/>
  <c r="F188" i="105"/>
  <c r="E188" i="105"/>
  <c r="D188" i="105"/>
  <c r="C188" i="105"/>
  <c r="N187" i="105"/>
  <c r="M187" i="105"/>
  <c r="L187" i="105"/>
  <c r="K187" i="105"/>
  <c r="J187" i="105"/>
  <c r="I187" i="105"/>
  <c r="H187" i="105"/>
  <c r="G187" i="105"/>
  <c r="F187" i="105"/>
  <c r="E187" i="105"/>
  <c r="D187" i="105"/>
  <c r="C187" i="105"/>
  <c r="N185" i="105"/>
  <c r="M185" i="105"/>
  <c r="L185" i="105"/>
  <c r="K185" i="105"/>
  <c r="J185" i="105"/>
  <c r="I185" i="105"/>
  <c r="H185" i="105"/>
  <c r="G185" i="105"/>
  <c r="F185" i="105"/>
  <c r="E185" i="105"/>
  <c r="D185" i="105"/>
  <c r="C185" i="105"/>
  <c r="N182" i="105"/>
  <c r="M182" i="105"/>
  <c r="L182" i="105"/>
  <c r="K182" i="105"/>
  <c r="J182" i="105"/>
  <c r="I182" i="105"/>
  <c r="H182" i="105"/>
  <c r="G182" i="105"/>
  <c r="F182" i="105"/>
  <c r="E182" i="105"/>
  <c r="D182" i="105"/>
  <c r="C182" i="105"/>
  <c r="N181" i="105"/>
  <c r="M181" i="105"/>
  <c r="L181" i="105"/>
  <c r="K181" i="105"/>
  <c r="J181" i="105"/>
  <c r="I181" i="105"/>
  <c r="H181" i="105"/>
  <c r="G181" i="105"/>
  <c r="F181" i="105"/>
  <c r="E181" i="105"/>
  <c r="D181" i="105"/>
  <c r="C181" i="105"/>
  <c r="N179" i="105"/>
  <c r="M179" i="105"/>
  <c r="L179" i="105"/>
  <c r="K179" i="105"/>
  <c r="J179" i="105"/>
  <c r="I179" i="105"/>
  <c r="H179" i="105"/>
  <c r="G179" i="105"/>
  <c r="F179" i="105"/>
  <c r="E179" i="105"/>
  <c r="D179" i="105"/>
  <c r="C179" i="105"/>
  <c r="N176" i="105"/>
  <c r="M176" i="105"/>
  <c r="L176" i="105"/>
  <c r="K176" i="105"/>
  <c r="J176" i="105"/>
  <c r="I176" i="105"/>
  <c r="H176" i="105"/>
  <c r="G176" i="105"/>
  <c r="F176" i="105"/>
  <c r="E176" i="105"/>
  <c r="D176" i="105"/>
  <c r="C176" i="105"/>
  <c r="N175" i="105"/>
  <c r="M175" i="105"/>
  <c r="L175" i="105"/>
  <c r="K175" i="105"/>
  <c r="J175" i="105"/>
  <c r="I175" i="105"/>
  <c r="H175" i="105"/>
  <c r="G175" i="105"/>
  <c r="F175" i="105"/>
  <c r="E175" i="105"/>
  <c r="D175" i="105"/>
  <c r="C175" i="105"/>
  <c r="N173" i="105"/>
  <c r="M173" i="105"/>
  <c r="L173" i="105"/>
  <c r="K173" i="105"/>
  <c r="J173" i="105"/>
  <c r="I173" i="105"/>
  <c r="H173" i="105"/>
  <c r="G173" i="105"/>
  <c r="F173" i="105"/>
  <c r="E173" i="105"/>
  <c r="D173" i="105"/>
  <c r="C173" i="105"/>
  <c r="N170" i="105"/>
  <c r="M170" i="105"/>
  <c r="L170" i="105"/>
  <c r="K170" i="105"/>
  <c r="J170" i="105"/>
  <c r="I170" i="105"/>
  <c r="H170" i="105"/>
  <c r="G170" i="105"/>
  <c r="F170" i="105"/>
  <c r="E170" i="105"/>
  <c r="D170" i="105"/>
  <c r="C170" i="105"/>
  <c r="N169" i="105"/>
  <c r="M169" i="105"/>
  <c r="L169" i="105"/>
  <c r="K169" i="105"/>
  <c r="J169" i="105"/>
  <c r="I169" i="105"/>
  <c r="H169" i="105"/>
  <c r="G169" i="105"/>
  <c r="F169" i="105"/>
  <c r="E169" i="105"/>
  <c r="D169" i="105"/>
  <c r="C169" i="105"/>
  <c r="N167" i="105"/>
  <c r="M167" i="105"/>
  <c r="L167" i="105"/>
  <c r="K167" i="105"/>
  <c r="J167" i="105"/>
  <c r="I167" i="105"/>
  <c r="H167" i="105"/>
  <c r="G167" i="105"/>
  <c r="F167" i="105"/>
  <c r="E167" i="105"/>
  <c r="D167" i="105"/>
  <c r="C167" i="105"/>
  <c r="N164" i="105"/>
  <c r="M164" i="105"/>
  <c r="L164" i="105"/>
  <c r="K164" i="105"/>
  <c r="J164" i="105"/>
  <c r="I164" i="105"/>
  <c r="H164" i="105"/>
  <c r="G164" i="105"/>
  <c r="F164" i="105"/>
  <c r="E164" i="105"/>
  <c r="D164" i="105"/>
  <c r="C164" i="105"/>
  <c r="N163" i="105"/>
  <c r="M163" i="105"/>
  <c r="L163" i="105"/>
  <c r="K163" i="105"/>
  <c r="J163" i="105"/>
  <c r="I163" i="105"/>
  <c r="H163" i="105"/>
  <c r="G163" i="105"/>
  <c r="F163" i="105"/>
  <c r="E163" i="105"/>
  <c r="D163" i="105"/>
  <c r="C163" i="105"/>
  <c r="M161" i="105"/>
  <c r="L161" i="105"/>
  <c r="K161" i="105"/>
  <c r="J161" i="105"/>
  <c r="I161" i="105"/>
  <c r="H161" i="105"/>
  <c r="G161" i="105"/>
  <c r="F161" i="105"/>
  <c r="D161" i="105"/>
  <c r="C161" i="105"/>
  <c r="N158" i="105"/>
  <c r="M158" i="105"/>
  <c r="L158" i="105"/>
  <c r="K158" i="105"/>
  <c r="J158" i="105"/>
  <c r="I158" i="105"/>
  <c r="H158" i="105"/>
  <c r="G158" i="105"/>
  <c r="F158" i="105"/>
  <c r="E158" i="105"/>
  <c r="D158" i="105"/>
  <c r="C158" i="105"/>
  <c r="N157" i="105"/>
  <c r="M157" i="105"/>
  <c r="L157" i="105"/>
  <c r="K157" i="105"/>
  <c r="J157" i="105"/>
  <c r="I157" i="105"/>
  <c r="H157" i="105"/>
  <c r="G157" i="105"/>
  <c r="F157" i="105"/>
  <c r="E157" i="105"/>
  <c r="D157" i="105"/>
  <c r="C157" i="105"/>
  <c r="N155" i="105"/>
  <c r="M155" i="105"/>
  <c r="L155" i="105"/>
  <c r="K155" i="105"/>
  <c r="J155" i="105"/>
  <c r="I155" i="105"/>
  <c r="H155" i="105"/>
  <c r="G155" i="105"/>
  <c r="F155" i="105"/>
  <c r="E155" i="105"/>
  <c r="D155" i="105"/>
  <c r="C155" i="105"/>
  <c r="N152" i="105"/>
  <c r="M152" i="105"/>
  <c r="L152" i="105"/>
  <c r="K152" i="105"/>
  <c r="J152" i="105"/>
  <c r="I152" i="105"/>
  <c r="H152" i="105"/>
  <c r="G152" i="105"/>
  <c r="F152" i="105"/>
  <c r="E152" i="105"/>
  <c r="D152" i="105"/>
  <c r="C152" i="105"/>
  <c r="N151" i="105"/>
  <c r="M151" i="105"/>
  <c r="L151" i="105"/>
  <c r="K151" i="105"/>
  <c r="J151" i="105"/>
  <c r="I151" i="105"/>
  <c r="H151" i="105"/>
  <c r="G151" i="105"/>
  <c r="F151" i="105"/>
  <c r="E151" i="105"/>
  <c r="D151" i="105"/>
  <c r="C151" i="105"/>
  <c r="N149" i="105"/>
  <c r="M149" i="105"/>
  <c r="L149" i="105"/>
  <c r="K149" i="105"/>
  <c r="J149" i="105"/>
  <c r="I149" i="105"/>
  <c r="H149" i="105"/>
  <c r="G149" i="105"/>
  <c r="F149" i="105"/>
  <c r="E149" i="105"/>
  <c r="D149" i="105"/>
  <c r="C149" i="105"/>
  <c r="N146" i="105"/>
  <c r="M146" i="105"/>
  <c r="L146" i="105"/>
  <c r="K146" i="105"/>
  <c r="J146" i="105"/>
  <c r="I146" i="105"/>
  <c r="H146" i="105"/>
  <c r="G146" i="105"/>
  <c r="F146" i="105"/>
  <c r="E146" i="105"/>
  <c r="D146" i="105"/>
  <c r="C146" i="105"/>
  <c r="N145" i="105"/>
  <c r="M145" i="105"/>
  <c r="L145" i="105"/>
  <c r="K145" i="105"/>
  <c r="J145" i="105"/>
  <c r="I145" i="105"/>
  <c r="H145" i="105"/>
  <c r="G145" i="105"/>
  <c r="F145" i="105"/>
  <c r="E145" i="105"/>
  <c r="D145" i="105"/>
  <c r="C145" i="105"/>
  <c r="N143" i="105"/>
  <c r="M143" i="105"/>
  <c r="L143" i="105"/>
  <c r="K143" i="105"/>
  <c r="J143" i="105"/>
  <c r="I143" i="105"/>
  <c r="H143" i="105"/>
  <c r="G143" i="105"/>
  <c r="F143" i="105"/>
  <c r="E143" i="105"/>
  <c r="D143" i="105"/>
  <c r="C143" i="105"/>
  <c r="N140" i="105"/>
  <c r="M140" i="105"/>
  <c r="L140" i="105"/>
  <c r="K140" i="105"/>
  <c r="J140" i="105"/>
  <c r="I140" i="105"/>
  <c r="H140" i="105"/>
  <c r="G140" i="105"/>
  <c r="F140" i="105"/>
  <c r="E140" i="105"/>
  <c r="D140" i="105"/>
  <c r="C140" i="105"/>
  <c r="N139" i="105"/>
  <c r="M139" i="105"/>
  <c r="L139" i="105"/>
  <c r="K139" i="105"/>
  <c r="J139" i="105"/>
  <c r="I139" i="105"/>
  <c r="H139" i="105"/>
  <c r="G139" i="105"/>
  <c r="F139" i="105"/>
  <c r="E139" i="105"/>
  <c r="D139" i="105"/>
  <c r="C139" i="105"/>
  <c r="N137" i="105"/>
  <c r="M137" i="105"/>
  <c r="L137" i="105"/>
  <c r="K137" i="105"/>
  <c r="J137" i="105"/>
  <c r="I137" i="105"/>
  <c r="H137" i="105"/>
  <c r="G137" i="105"/>
  <c r="F137" i="105"/>
  <c r="E137" i="105"/>
  <c r="D137" i="105"/>
  <c r="C137" i="105"/>
  <c r="N134" i="105"/>
  <c r="M134" i="105"/>
  <c r="L134" i="105"/>
  <c r="K134" i="105"/>
  <c r="J134" i="105"/>
  <c r="I134" i="105"/>
  <c r="H134" i="105"/>
  <c r="G134" i="105"/>
  <c r="F134" i="105"/>
  <c r="E134" i="105"/>
  <c r="D134" i="105"/>
  <c r="C134" i="105"/>
  <c r="N133" i="105"/>
  <c r="M133" i="105"/>
  <c r="L133" i="105"/>
  <c r="K133" i="105"/>
  <c r="J133" i="105"/>
  <c r="I133" i="105"/>
  <c r="H133" i="105"/>
  <c r="G133" i="105"/>
  <c r="F133" i="105"/>
  <c r="E133" i="105"/>
  <c r="D133" i="105"/>
  <c r="C133" i="105"/>
  <c r="N131" i="105"/>
  <c r="M131" i="105"/>
  <c r="L131" i="105"/>
  <c r="K131" i="105"/>
  <c r="J131" i="105"/>
  <c r="I131" i="105"/>
  <c r="H131" i="105"/>
  <c r="G131" i="105"/>
  <c r="F131" i="105"/>
  <c r="E131" i="105"/>
  <c r="D131" i="105"/>
  <c r="C131" i="105"/>
  <c r="N128" i="105"/>
  <c r="M128" i="105"/>
  <c r="L128" i="105"/>
  <c r="K128" i="105"/>
  <c r="J128" i="105"/>
  <c r="I128" i="105"/>
  <c r="H128" i="105"/>
  <c r="G128" i="105"/>
  <c r="F128" i="105"/>
  <c r="E128" i="105"/>
  <c r="D128" i="105"/>
  <c r="C128" i="105"/>
  <c r="N127" i="105"/>
  <c r="M127" i="105"/>
  <c r="L127" i="105"/>
  <c r="K127" i="105"/>
  <c r="J127" i="105"/>
  <c r="I127" i="105"/>
  <c r="H127" i="105"/>
  <c r="G127" i="105"/>
  <c r="F127" i="105"/>
  <c r="E127" i="105"/>
  <c r="D127" i="105"/>
  <c r="C127" i="105"/>
  <c r="N125" i="105"/>
  <c r="M125" i="105"/>
  <c r="L125" i="105"/>
  <c r="K125" i="105"/>
  <c r="J125" i="105"/>
  <c r="I125" i="105"/>
  <c r="H125" i="105"/>
  <c r="G125" i="105"/>
  <c r="F125" i="105"/>
  <c r="E125" i="105"/>
  <c r="D125" i="105"/>
  <c r="C125" i="105"/>
  <c r="N122" i="105"/>
  <c r="M122" i="105"/>
  <c r="L122" i="105"/>
  <c r="K122" i="105"/>
  <c r="J122" i="105"/>
  <c r="I122" i="105"/>
  <c r="H122" i="105"/>
  <c r="G122" i="105"/>
  <c r="F122" i="105"/>
  <c r="E122" i="105"/>
  <c r="D122" i="105"/>
  <c r="C122" i="105"/>
  <c r="N121" i="105"/>
  <c r="M121" i="105"/>
  <c r="L121" i="105"/>
  <c r="K121" i="105"/>
  <c r="J121" i="105"/>
  <c r="I121" i="105"/>
  <c r="H121" i="105"/>
  <c r="F121" i="105"/>
  <c r="E121" i="105"/>
  <c r="D121" i="105"/>
  <c r="C121" i="105"/>
  <c r="N119" i="105"/>
  <c r="M119" i="105"/>
  <c r="L119" i="105"/>
  <c r="K119" i="105"/>
  <c r="J119" i="105"/>
  <c r="I119" i="105"/>
  <c r="H119" i="105"/>
  <c r="G119" i="105"/>
  <c r="F119" i="105"/>
  <c r="E119" i="105"/>
  <c r="D119" i="105"/>
  <c r="C119" i="105"/>
  <c r="N116" i="105"/>
  <c r="M116" i="105"/>
  <c r="L116" i="105"/>
  <c r="K116" i="105"/>
  <c r="J116" i="105"/>
  <c r="I116" i="105"/>
  <c r="H116" i="105"/>
  <c r="G116" i="105"/>
  <c r="F116" i="105"/>
  <c r="E116" i="105"/>
  <c r="D116" i="105"/>
  <c r="C116" i="105"/>
  <c r="N115" i="105"/>
  <c r="M115" i="105"/>
  <c r="L115" i="105"/>
  <c r="K115" i="105"/>
  <c r="J115" i="105"/>
  <c r="I115" i="105"/>
  <c r="H115" i="105"/>
  <c r="G115" i="105"/>
  <c r="F115" i="105"/>
  <c r="E115" i="105"/>
  <c r="D115" i="105"/>
  <c r="C115" i="105"/>
  <c r="N113" i="105"/>
  <c r="M113" i="105"/>
  <c r="L113" i="105"/>
  <c r="K113" i="105"/>
  <c r="J113" i="105"/>
  <c r="I113" i="105"/>
  <c r="H113" i="105"/>
  <c r="G113" i="105"/>
  <c r="F113" i="105"/>
  <c r="E113" i="105"/>
  <c r="D113" i="105"/>
  <c r="C113" i="105"/>
  <c r="N110" i="105"/>
  <c r="M110" i="105"/>
  <c r="L110" i="105"/>
  <c r="K110" i="105"/>
  <c r="J110" i="105"/>
  <c r="I110" i="105"/>
  <c r="H110" i="105"/>
  <c r="G110" i="105"/>
  <c r="F110" i="105"/>
  <c r="E110" i="105"/>
  <c r="D110" i="105"/>
  <c r="C110" i="105"/>
  <c r="N109" i="105"/>
  <c r="M109" i="105"/>
  <c r="L109" i="105"/>
  <c r="K109" i="105"/>
  <c r="J109" i="105"/>
  <c r="I109" i="105"/>
  <c r="H109" i="105"/>
  <c r="G109" i="105"/>
  <c r="F109" i="105"/>
  <c r="E109" i="105"/>
  <c r="D109" i="105"/>
  <c r="C109" i="105"/>
  <c r="N107" i="105"/>
  <c r="M107" i="105"/>
  <c r="L107" i="105"/>
  <c r="K107" i="105"/>
  <c r="J107" i="105"/>
  <c r="I107" i="105"/>
  <c r="H107" i="105"/>
  <c r="G107" i="105"/>
  <c r="F107" i="105"/>
  <c r="E107" i="105"/>
  <c r="D107" i="105"/>
  <c r="C107" i="105"/>
  <c r="N104" i="105"/>
  <c r="M104" i="105"/>
  <c r="L104" i="105"/>
  <c r="K104" i="105"/>
  <c r="J104" i="105"/>
  <c r="I104" i="105"/>
  <c r="H104" i="105"/>
  <c r="G104" i="105"/>
  <c r="F104" i="105"/>
  <c r="E104" i="105"/>
  <c r="D104" i="105"/>
  <c r="C104" i="105"/>
  <c r="N103" i="105"/>
  <c r="M103" i="105"/>
  <c r="L103" i="105"/>
  <c r="K103" i="105"/>
  <c r="J103" i="105"/>
  <c r="I103" i="105"/>
  <c r="H103" i="105"/>
  <c r="G103" i="105"/>
  <c r="F103" i="105"/>
  <c r="E103" i="105"/>
  <c r="D103" i="105"/>
  <c r="C103" i="105"/>
  <c r="N101" i="105"/>
  <c r="M101" i="105"/>
  <c r="L101" i="105"/>
  <c r="K101" i="105"/>
  <c r="J101" i="105"/>
  <c r="I101" i="105"/>
  <c r="H101" i="105"/>
  <c r="G101" i="105"/>
  <c r="F101" i="105"/>
  <c r="E101" i="105"/>
  <c r="D101" i="105"/>
  <c r="C101" i="105"/>
  <c r="N98" i="105"/>
  <c r="M98" i="105"/>
  <c r="L98" i="105"/>
  <c r="K98" i="105"/>
  <c r="J98" i="105"/>
  <c r="I98" i="105"/>
  <c r="H98" i="105"/>
  <c r="G98" i="105"/>
  <c r="F98" i="105"/>
  <c r="E98" i="105"/>
  <c r="D98" i="105"/>
  <c r="C98" i="105"/>
  <c r="N97" i="105"/>
  <c r="M97" i="105"/>
  <c r="L97" i="105"/>
  <c r="K97" i="105"/>
  <c r="J97" i="105"/>
  <c r="I97" i="105"/>
  <c r="H97" i="105"/>
  <c r="G97" i="105"/>
  <c r="F97" i="105"/>
  <c r="E97" i="105"/>
  <c r="D97" i="105"/>
  <c r="C97" i="105"/>
  <c r="N95" i="105"/>
  <c r="M95" i="105"/>
  <c r="L95" i="105"/>
  <c r="K95" i="105"/>
  <c r="J95" i="105"/>
  <c r="I95" i="105"/>
  <c r="H95" i="105"/>
  <c r="G95" i="105"/>
  <c r="F95" i="105"/>
  <c r="E95" i="105"/>
  <c r="D95" i="105"/>
  <c r="C95" i="105"/>
  <c r="N92" i="105"/>
  <c r="M92" i="105"/>
  <c r="L92" i="105"/>
  <c r="K92" i="105"/>
  <c r="J92" i="105"/>
  <c r="I92" i="105"/>
  <c r="H92" i="105"/>
  <c r="G92" i="105"/>
  <c r="F92" i="105"/>
  <c r="E92" i="105"/>
  <c r="D92" i="105"/>
  <c r="C92" i="105"/>
  <c r="N91" i="105"/>
  <c r="M91" i="105"/>
  <c r="L91" i="105"/>
  <c r="K91" i="105"/>
  <c r="J91" i="105"/>
  <c r="I91" i="105"/>
  <c r="H91" i="105"/>
  <c r="G91" i="105"/>
  <c r="F91" i="105"/>
  <c r="E91" i="105"/>
  <c r="D91" i="105"/>
  <c r="C91" i="105"/>
  <c r="N89" i="105"/>
  <c r="M89" i="105"/>
  <c r="L89" i="105"/>
  <c r="K89" i="105"/>
  <c r="J89" i="105"/>
  <c r="I89" i="105"/>
  <c r="H89" i="105"/>
  <c r="G89" i="105"/>
  <c r="F89" i="105"/>
  <c r="E89" i="105"/>
  <c r="D89" i="105"/>
  <c r="C89" i="105"/>
  <c r="N86" i="105"/>
  <c r="M86" i="105"/>
  <c r="L86" i="105"/>
  <c r="K86" i="105"/>
  <c r="J86" i="105"/>
  <c r="I86" i="105"/>
  <c r="H86" i="105"/>
  <c r="G86" i="105"/>
  <c r="F86" i="105"/>
  <c r="E86" i="105"/>
  <c r="D86" i="105"/>
  <c r="C86" i="105"/>
  <c r="N85" i="105"/>
  <c r="M85" i="105"/>
  <c r="L85" i="105"/>
  <c r="K85" i="105"/>
  <c r="J85" i="105"/>
  <c r="I85" i="105"/>
  <c r="H85" i="105"/>
  <c r="G85" i="105"/>
  <c r="F85" i="105"/>
  <c r="E85" i="105"/>
  <c r="D85" i="105"/>
  <c r="C85" i="105"/>
  <c r="N83" i="105"/>
  <c r="M83" i="105"/>
  <c r="L83" i="105"/>
  <c r="K83" i="105"/>
  <c r="J83" i="105"/>
  <c r="I83" i="105"/>
  <c r="H83" i="105"/>
  <c r="G83" i="105"/>
  <c r="F83" i="105"/>
  <c r="E83" i="105"/>
  <c r="D83" i="105"/>
  <c r="C83" i="105"/>
  <c r="N80" i="105"/>
  <c r="M80" i="105"/>
  <c r="L80" i="105"/>
  <c r="K80" i="105"/>
  <c r="J80" i="105"/>
  <c r="I80" i="105"/>
  <c r="H80" i="105"/>
  <c r="G80" i="105"/>
  <c r="F80" i="105"/>
  <c r="E80" i="105"/>
  <c r="D80" i="105"/>
  <c r="C80" i="105"/>
  <c r="N79" i="105"/>
  <c r="M79" i="105"/>
  <c r="L79" i="105"/>
  <c r="K79" i="105"/>
  <c r="J79" i="105"/>
  <c r="I79" i="105"/>
  <c r="H79" i="105"/>
  <c r="G79" i="105"/>
  <c r="F79" i="105"/>
  <c r="E79" i="105"/>
  <c r="D79" i="105"/>
  <c r="C79" i="105"/>
  <c r="N77" i="105"/>
  <c r="M77" i="105"/>
  <c r="L77" i="105"/>
  <c r="K77" i="105"/>
  <c r="J77" i="105"/>
  <c r="I77" i="105"/>
  <c r="H77" i="105"/>
  <c r="G77" i="105"/>
  <c r="F77" i="105"/>
  <c r="E77" i="105"/>
  <c r="D77" i="105"/>
  <c r="C77" i="105"/>
  <c r="N74" i="105"/>
  <c r="M74" i="105"/>
  <c r="L74" i="105"/>
  <c r="K74" i="105"/>
  <c r="J74" i="105"/>
  <c r="I74" i="105"/>
  <c r="H74" i="105"/>
  <c r="G74" i="105"/>
  <c r="F74" i="105"/>
  <c r="E74" i="105"/>
  <c r="D74" i="105"/>
  <c r="C74" i="105"/>
  <c r="N73" i="105"/>
  <c r="M73" i="105"/>
  <c r="L73" i="105"/>
  <c r="K73" i="105"/>
  <c r="J73" i="105"/>
  <c r="I73" i="105"/>
  <c r="H73" i="105"/>
  <c r="G73" i="105"/>
  <c r="F73" i="105"/>
  <c r="E73" i="105"/>
  <c r="D73" i="105"/>
  <c r="C73" i="105"/>
  <c r="N71" i="105"/>
  <c r="M71" i="105"/>
  <c r="L71" i="105"/>
  <c r="K71" i="105"/>
  <c r="J71" i="105"/>
  <c r="I71" i="105"/>
  <c r="H71" i="105"/>
  <c r="G71" i="105"/>
  <c r="F71" i="105"/>
  <c r="E71" i="105"/>
  <c r="D71" i="105"/>
  <c r="C71" i="105"/>
  <c r="N68" i="105"/>
  <c r="M68" i="105"/>
  <c r="L68" i="105"/>
  <c r="K68" i="105"/>
  <c r="J68" i="105"/>
  <c r="I68" i="105"/>
  <c r="H68" i="105"/>
  <c r="G68" i="105"/>
  <c r="F68" i="105"/>
  <c r="E68" i="105"/>
  <c r="D68" i="105"/>
  <c r="C68" i="105"/>
  <c r="N67" i="105"/>
  <c r="M67" i="105"/>
  <c r="L67" i="105"/>
  <c r="K67" i="105"/>
  <c r="J67" i="105"/>
  <c r="I67" i="105"/>
  <c r="H67" i="105"/>
  <c r="G67" i="105"/>
  <c r="F67" i="105"/>
  <c r="E67" i="105"/>
  <c r="C67" i="105"/>
  <c r="N65" i="105"/>
  <c r="M65" i="105"/>
  <c r="L65" i="105"/>
  <c r="K65" i="105"/>
  <c r="J65" i="105"/>
  <c r="I65" i="105"/>
  <c r="H65" i="105"/>
  <c r="G65" i="105"/>
  <c r="F65" i="105"/>
  <c r="E65" i="105"/>
  <c r="D65" i="105"/>
  <c r="C65" i="105"/>
  <c r="N62" i="105"/>
  <c r="M62" i="105"/>
  <c r="L62" i="105"/>
  <c r="K62" i="105"/>
  <c r="J62" i="105"/>
  <c r="I62" i="105"/>
  <c r="H62" i="105"/>
  <c r="G62" i="105"/>
  <c r="F62" i="105"/>
  <c r="E62" i="105"/>
  <c r="D62" i="105"/>
  <c r="C62" i="105"/>
  <c r="N61" i="105"/>
  <c r="M61" i="105"/>
  <c r="L61" i="105"/>
  <c r="K61" i="105"/>
  <c r="J61" i="105"/>
  <c r="I61" i="105"/>
  <c r="H61" i="105"/>
  <c r="G61" i="105"/>
  <c r="F61" i="105"/>
  <c r="E61" i="105"/>
  <c r="D61" i="105"/>
  <c r="C61" i="105"/>
  <c r="N59" i="105"/>
  <c r="M59" i="105"/>
  <c r="L59" i="105"/>
  <c r="K59" i="105"/>
  <c r="J59" i="105"/>
  <c r="I59" i="105"/>
  <c r="H59" i="105"/>
  <c r="G59" i="105"/>
  <c r="F59" i="105"/>
  <c r="D59" i="105"/>
  <c r="C59" i="105"/>
  <c r="N56" i="105"/>
  <c r="M56" i="105"/>
  <c r="L56" i="105"/>
  <c r="K56" i="105"/>
  <c r="J56" i="105"/>
  <c r="I56" i="105"/>
  <c r="H56" i="105"/>
  <c r="G56" i="105"/>
  <c r="F56" i="105"/>
  <c r="E56" i="105"/>
  <c r="D56" i="105"/>
  <c r="C56" i="105"/>
  <c r="N55" i="105"/>
  <c r="M55" i="105"/>
  <c r="L55" i="105"/>
  <c r="K55" i="105"/>
  <c r="J55" i="105"/>
  <c r="I55" i="105"/>
  <c r="H55" i="105"/>
  <c r="G55" i="105"/>
  <c r="F55" i="105"/>
  <c r="E55" i="105"/>
  <c r="D55" i="105"/>
  <c r="C55" i="105"/>
  <c r="N53" i="105"/>
  <c r="M53" i="105"/>
  <c r="L53" i="105"/>
  <c r="K53" i="105"/>
  <c r="J53" i="105"/>
  <c r="I53" i="105"/>
  <c r="H53" i="105"/>
  <c r="G53" i="105"/>
  <c r="F53" i="105"/>
  <c r="E53" i="105"/>
  <c r="D53" i="105"/>
  <c r="C53" i="105"/>
  <c r="N50" i="105"/>
  <c r="M50" i="105"/>
  <c r="L50" i="105"/>
  <c r="K50" i="105"/>
  <c r="J50" i="105"/>
  <c r="I50" i="105"/>
  <c r="H50" i="105"/>
  <c r="G50" i="105"/>
  <c r="F50" i="105"/>
  <c r="E50" i="105"/>
  <c r="D50" i="105"/>
  <c r="C50" i="105"/>
  <c r="N49" i="105"/>
  <c r="M49" i="105"/>
  <c r="L49" i="105"/>
  <c r="K49" i="105"/>
  <c r="J49" i="105"/>
  <c r="I49" i="105"/>
  <c r="H49" i="105"/>
  <c r="G49" i="105"/>
  <c r="F49" i="105"/>
  <c r="E49" i="105"/>
  <c r="D49" i="105"/>
  <c r="C49" i="105"/>
  <c r="N47" i="105"/>
  <c r="M47" i="105"/>
  <c r="L47" i="105"/>
  <c r="K47" i="105"/>
  <c r="J47" i="105"/>
  <c r="I47" i="105"/>
  <c r="H47" i="105"/>
  <c r="G47" i="105"/>
  <c r="F47" i="105"/>
  <c r="E47" i="105"/>
  <c r="D47" i="105"/>
  <c r="C47" i="105"/>
  <c r="N44" i="105"/>
  <c r="M44" i="105"/>
  <c r="L44" i="105"/>
  <c r="K44" i="105"/>
  <c r="J44" i="105"/>
  <c r="I44" i="105"/>
  <c r="H44" i="105"/>
  <c r="G44" i="105"/>
  <c r="F44" i="105"/>
  <c r="E44" i="105"/>
  <c r="D44" i="105"/>
  <c r="C44" i="105"/>
  <c r="N43" i="105"/>
  <c r="M43" i="105"/>
  <c r="L43" i="105"/>
  <c r="K43" i="105"/>
  <c r="J43" i="105"/>
  <c r="I43" i="105"/>
  <c r="H43" i="105"/>
  <c r="G43" i="105"/>
  <c r="F43" i="105"/>
  <c r="E43" i="105"/>
  <c r="D43" i="105"/>
  <c r="C43" i="105"/>
  <c r="N41" i="105"/>
  <c r="M41" i="105"/>
  <c r="L41" i="105"/>
  <c r="K41" i="105"/>
  <c r="J41" i="105"/>
  <c r="I41" i="105"/>
  <c r="H41" i="105"/>
  <c r="G41" i="105"/>
  <c r="F41" i="105"/>
  <c r="E41" i="105"/>
  <c r="D41" i="105"/>
  <c r="C41" i="105"/>
  <c r="N38" i="105"/>
  <c r="M38" i="105"/>
  <c r="L38" i="105"/>
  <c r="K38" i="105"/>
  <c r="J38" i="105"/>
  <c r="I38" i="105"/>
  <c r="H38" i="105"/>
  <c r="G38" i="105"/>
  <c r="F38" i="105"/>
  <c r="E38" i="105"/>
  <c r="D38" i="105"/>
  <c r="C38" i="105"/>
  <c r="N37" i="105"/>
  <c r="M37" i="105"/>
  <c r="L37" i="105"/>
  <c r="K37" i="105"/>
  <c r="J37" i="105"/>
  <c r="I37" i="105"/>
  <c r="H37" i="105"/>
  <c r="G37" i="105"/>
  <c r="F37" i="105"/>
  <c r="E37" i="105"/>
  <c r="D37" i="105"/>
  <c r="C37" i="105"/>
  <c r="N35" i="105"/>
  <c r="M35" i="105"/>
  <c r="L35" i="105"/>
  <c r="K35" i="105"/>
  <c r="J35" i="105"/>
  <c r="I35" i="105"/>
  <c r="H35" i="105"/>
  <c r="G35" i="105"/>
  <c r="F35" i="105"/>
  <c r="E35" i="105"/>
  <c r="D35" i="105"/>
  <c r="C35" i="105"/>
  <c r="N32" i="105"/>
  <c r="M32" i="105"/>
  <c r="L32" i="105"/>
  <c r="K32" i="105"/>
  <c r="J32" i="105"/>
  <c r="I32" i="105"/>
  <c r="H32" i="105"/>
  <c r="G32" i="105"/>
  <c r="F32" i="105"/>
  <c r="E32" i="105"/>
  <c r="D32" i="105"/>
  <c r="C32" i="105"/>
  <c r="N31" i="105"/>
  <c r="M31" i="105"/>
  <c r="L31" i="105"/>
  <c r="K31" i="105"/>
  <c r="J31" i="105"/>
  <c r="I31" i="105"/>
  <c r="H31" i="105"/>
  <c r="G31" i="105"/>
  <c r="F31" i="105"/>
  <c r="E31" i="105"/>
  <c r="D31" i="105"/>
  <c r="C31" i="105"/>
  <c r="N29" i="105"/>
  <c r="M29" i="105"/>
  <c r="L29" i="105"/>
  <c r="K29" i="105"/>
  <c r="J29" i="105"/>
  <c r="I29" i="105"/>
  <c r="H29" i="105"/>
  <c r="G29" i="105"/>
  <c r="F29" i="105"/>
  <c r="E29" i="105"/>
  <c r="D29" i="105"/>
  <c r="C29" i="105"/>
  <c r="N26" i="105"/>
  <c r="M26" i="105"/>
  <c r="L26" i="105"/>
  <c r="K26" i="105"/>
  <c r="J26" i="105"/>
  <c r="I26" i="105"/>
  <c r="H26" i="105"/>
  <c r="G26" i="105"/>
  <c r="F26" i="105"/>
  <c r="E26" i="105"/>
  <c r="D26" i="105"/>
  <c r="C26" i="105"/>
  <c r="N25" i="105"/>
  <c r="M25" i="105"/>
  <c r="L25" i="105"/>
  <c r="K25" i="105"/>
  <c r="J25" i="105"/>
  <c r="I25" i="105"/>
  <c r="H25" i="105"/>
  <c r="G25" i="105"/>
  <c r="F25" i="105"/>
  <c r="E25" i="105"/>
  <c r="D25" i="105"/>
  <c r="C25" i="105"/>
  <c r="N23" i="105"/>
  <c r="M23" i="105"/>
  <c r="L23" i="105"/>
  <c r="K23" i="105"/>
  <c r="J23" i="105"/>
  <c r="I23" i="105"/>
  <c r="H23" i="105"/>
  <c r="G23" i="105"/>
  <c r="F23" i="105"/>
  <c r="E23" i="105"/>
  <c r="D23" i="105"/>
  <c r="C23" i="105"/>
  <c r="N20" i="105"/>
  <c r="M20" i="105"/>
  <c r="L20" i="105"/>
  <c r="K20" i="105"/>
  <c r="J20" i="105"/>
  <c r="I20" i="105"/>
  <c r="H20" i="105"/>
  <c r="G20" i="105"/>
  <c r="F20" i="105"/>
  <c r="E20" i="105"/>
  <c r="D20" i="105"/>
  <c r="C20" i="105"/>
  <c r="N19" i="105"/>
  <c r="M19" i="105"/>
  <c r="L19" i="105"/>
  <c r="K19" i="105"/>
  <c r="J19" i="105"/>
  <c r="I19" i="105"/>
  <c r="H19" i="105"/>
  <c r="G19" i="105"/>
  <c r="F19" i="105"/>
  <c r="E19" i="105"/>
  <c r="D19" i="105"/>
  <c r="C19" i="105"/>
  <c r="N17" i="105"/>
  <c r="M17" i="105"/>
  <c r="L17" i="105"/>
  <c r="K17" i="105"/>
  <c r="J17" i="105"/>
  <c r="I17" i="105"/>
  <c r="H17" i="105"/>
  <c r="G17" i="105"/>
  <c r="F17" i="105"/>
  <c r="E17" i="105"/>
  <c r="D17" i="105"/>
  <c r="C17" i="105"/>
  <c r="N14" i="105"/>
  <c r="M14" i="105"/>
  <c r="L14" i="105"/>
  <c r="K14" i="105"/>
  <c r="J14" i="105"/>
  <c r="I14" i="105"/>
  <c r="H14" i="105"/>
  <c r="G14" i="105"/>
  <c r="F14" i="105"/>
  <c r="E14" i="105"/>
  <c r="D14" i="105"/>
  <c r="C14" i="105"/>
  <c r="N13" i="105"/>
  <c r="M13" i="105"/>
  <c r="L13" i="105"/>
  <c r="K13" i="105"/>
  <c r="J13" i="105"/>
  <c r="I13" i="105"/>
  <c r="H13" i="105"/>
  <c r="G13" i="105"/>
  <c r="F13" i="105"/>
  <c r="E13" i="105"/>
  <c r="D13" i="105"/>
  <c r="C13" i="105"/>
  <c r="N11" i="105"/>
  <c r="M11" i="105"/>
  <c r="L11" i="105"/>
  <c r="K11" i="105"/>
  <c r="J11" i="105"/>
  <c r="I11" i="105"/>
  <c r="H11" i="105"/>
  <c r="G11" i="105"/>
  <c r="F11" i="105"/>
  <c r="E11" i="105"/>
  <c r="D11" i="105"/>
  <c r="C11" i="105"/>
  <c r="N8" i="105"/>
  <c r="M8" i="105"/>
  <c r="L8" i="105"/>
  <c r="K8" i="105"/>
  <c r="J8" i="105"/>
  <c r="I8" i="105"/>
  <c r="H8" i="105"/>
  <c r="G8" i="105"/>
  <c r="F8" i="105"/>
  <c r="E8" i="105"/>
  <c r="D8" i="105"/>
  <c r="C8" i="105"/>
  <c r="N7" i="105"/>
  <c r="M7" i="105"/>
  <c r="L7" i="105"/>
  <c r="K7" i="105"/>
  <c r="J7" i="105"/>
  <c r="I7" i="105"/>
  <c r="H7" i="105"/>
  <c r="G7" i="105"/>
  <c r="F7" i="105"/>
  <c r="E7" i="105"/>
  <c r="D7" i="105"/>
  <c r="C7" i="105"/>
  <c r="N5" i="105"/>
  <c r="M5" i="105"/>
  <c r="L5" i="105"/>
  <c r="K5" i="105"/>
  <c r="J5" i="105"/>
  <c r="I5" i="105"/>
  <c r="H5" i="105"/>
  <c r="G5" i="105"/>
  <c r="F5" i="105"/>
  <c r="E5" i="105"/>
  <c r="D5" i="105"/>
  <c r="C5" i="105"/>
  <c r="N60" i="104" l="1"/>
  <c r="O60" i="104"/>
  <c r="M60" i="104"/>
  <c r="E60" i="104" l="1"/>
  <c r="G66" i="104" s="1"/>
  <c r="N306" i="105" l="1"/>
  <c r="N308" i="105" s="1"/>
  <c r="M306" i="105"/>
  <c r="M308" i="105" s="1"/>
  <c r="L306" i="105"/>
  <c r="L308" i="105" s="1"/>
  <c r="K306" i="105"/>
  <c r="J306" i="105"/>
  <c r="J308" i="105" s="1"/>
  <c r="I306" i="105"/>
  <c r="I308" i="105" s="1"/>
  <c r="H306" i="105"/>
  <c r="H308" i="105" s="1"/>
  <c r="G306" i="105"/>
  <c r="F306" i="105"/>
  <c r="F308" i="105" s="1"/>
  <c r="E306" i="105"/>
  <c r="E308" i="105" s="1"/>
  <c r="D306" i="105"/>
  <c r="C306" i="105"/>
  <c r="C308" i="105" s="1"/>
  <c r="N304" i="105"/>
  <c r="M304" i="105"/>
  <c r="L304" i="105"/>
  <c r="K304" i="105"/>
  <c r="J304" i="105"/>
  <c r="I304" i="105"/>
  <c r="H304" i="105"/>
  <c r="G304" i="105"/>
  <c r="F304" i="105"/>
  <c r="E304" i="105"/>
  <c r="D304" i="105"/>
  <c r="C304" i="105"/>
  <c r="N303" i="105"/>
  <c r="N305" i="105" s="1"/>
  <c r="M303" i="105"/>
  <c r="L303" i="105"/>
  <c r="K303" i="105"/>
  <c r="J303" i="105"/>
  <c r="I303" i="105"/>
  <c r="H303" i="105"/>
  <c r="G303" i="105"/>
  <c r="F303" i="105"/>
  <c r="E303" i="105"/>
  <c r="D303" i="105"/>
  <c r="C303" i="105"/>
  <c r="O300" i="105"/>
  <c r="O302" i="105" s="1"/>
  <c r="O298" i="105"/>
  <c r="O299" i="105" s="1"/>
  <c r="O297" i="105"/>
  <c r="O294" i="105"/>
  <c r="O295" i="105" s="1"/>
  <c r="O292" i="105"/>
  <c r="O293" i="105" s="1"/>
  <c r="O291" i="105"/>
  <c r="O288" i="105"/>
  <c r="O290" i="105" s="1"/>
  <c r="O286" i="105"/>
  <c r="O287" i="105" s="1"/>
  <c r="O285" i="105"/>
  <c r="O282" i="105"/>
  <c r="O283" i="105" s="1"/>
  <c r="O280" i="105"/>
  <c r="O281" i="105" s="1"/>
  <c r="O279" i="105"/>
  <c r="O276" i="105"/>
  <c r="O278" i="105" s="1"/>
  <c r="O274" i="105"/>
  <c r="O275" i="105" s="1"/>
  <c r="O273" i="105"/>
  <c r="O270" i="105"/>
  <c r="O271" i="105" s="1"/>
  <c r="O268" i="105"/>
  <c r="O269" i="105" s="1"/>
  <c r="O267" i="105"/>
  <c r="O264" i="105"/>
  <c r="O266" i="105" s="1"/>
  <c r="O262" i="105"/>
  <c r="O263" i="105" s="1"/>
  <c r="O261" i="105"/>
  <c r="O258" i="105"/>
  <c r="O259" i="105" s="1"/>
  <c r="O256" i="105"/>
  <c r="O257" i="105" s="1"/>
  <c r="O255" i="105"/>
  <c r="O252" i="105"/>
  <c r="O254" i="105" s="1"/>
  <c r="O250" i="105"/>
  <c r="O251" i="105" s="1"/>
  <c r="O249" i="105"/>
  <c r="O246" i="105"/>
  <c r="O247" i="105" s="1"/>
  <c r="O244" i="105"/>
  <c r="O245" i="105" s="1"/>
  <c r="O243" i="105"/>
  <c r="O240" i="105"/>
  <c r="O242" i="105" s="1"/>
  <c r="O238" i="105"/>
  <c r="O239" i="105" s="1"/>
  <c r="O237" i="105"/>
  <c r="O234" i="105"/>
  <c r="O235" i="105" s="1"/>
  <c r="O232" i="105"/>
  <c r="O233" i="105" s="1"/>
  <c r="O231" i="105"/>
  <c r="O228" i="105"/>
  <c r="O230" i="105" s="1"/>
  <c r="O226" i="105"/>
  <c r="O227" i="105" s="1"/>
  <c r="O225" i="105"/>
  <c r="O222" i="105"/>
  <c r="O223" i="105" s="1"/>
  <c r="O220" i="105"/>
  <c r="O221" i="105" s="1"/>
  <c r="O219" i="105"/>
  <c r="O216" i="105"/>
  <c r="O218" i="105" s="1"/>
  <c r="O214" i="105"/>
  <c r="O215" i="105" s="1"/>
  <c r="O213" i="105"/>
  <c r="O210" i="105"/>
  <c r="O211" i="105" s="1"/>
  <c r="O208" i="105"/>
  <c r="O209" i="105" s="1"/>
  <c r="O207" i="105"/>
  <c r="O204" i="105"/>
  <c r="O205" i="105" s="1"/>
  <c r="O202" i="105"/>
  <c r="O203" i="105" s="1"/>
  <c r="O201" i="105"/>
  <c r="O198" i="105"/>
  <c r="O200" i="105" s="1"/>
  <c r="O196" i="105"/>
  <c r="O197" i="105" s="1"/>
  <c r="O195" i="105"/>
  <c r="O192" i="105"/>
  <c r="O194" i="105" s="1"/>
  <c r="O190" i="105"/>
  <c r="O191" i="105" s="1"/>
  <c r="O189" i="105"/>
  <c r="O186" i="105"/>
  <c r="O187" i="105" s="1"/>
  <c r="O184" i="105"/>
  <c r="O185" i="105" s="1"/>
  <c r="O183" i="105"/>
  <c r="O180" i="105"/>
  <c r="O182" i="105" s="1"/>
  <c r="O178" i="105"/>
  <c r="O179" i="105" s="1"/>
  <c r="O177" i="105"/>
  <c r="O176" i="105"/>
  <c r="O174" i="105"/>
  <c r="O175" i="105" s="1"/>
  <c r="O172" i="105"/>
  <c r="O171" i="105"/>
  <c r="O168" i="105"/>
  <c r="O170" i="105" s="1"/>
  <c r="O166" i="105"/>
  <c r="O167" i="105" s="1"/>
  <c r="O165" i="105"/>
  <c r="O163" i="105"/>
  <c r="O162" i="105"/>
  <c r="O164" i="105" s="1"/>
  <c r="O160" i="105"/>
  <c r="O159" i="105"/>
  <c r="O156" i="105"/>
  <c r="O158" i="105" s="1"/>
  <c r="O154" i="105"/>
  <c r="O155" i="105" s="1"/>
  <c r="O153" i="105"/>
  <c r="O150" i="105"/>
  <c r="O152" i="105" s="1"/>
  <c r="O148" i="105"/>
  <c r="O147" i="105"/>
  <c r="O144" i="105"/>
  <c r="O146" i="105" s="1"/>
  <c r="O142" i="105"/>
  <c r="O143" i="105" s="1"/>
  <c r="O141" i="105"/>
  <c r="O140" i="105"/>
  <c r="O138" i="105"/>
  <c r="O139" i="105" s="1"/>
  <c r="O136" i="105"/>
  <c r="O137" i="105" s="1"/>
  <c r="O135" i="105"/>
  <c r="O132" i="105"/>
  <c r="O134" i="105" s="1"/>
  <c r="O130" i="105"/>
  <c r="O131" i="105" s="1"/>
  <c r="O129" i="105"/>
  <c r="O126" i="105"/>
  <c r="O128" i="105" s="1"/>
  <c r="O124" i="105"/>
  <c r="O125" i="105" s="1"/>
  <c r="O123" i="105"/>
  <c r="O120" i="105"/>
  <c r="O122" i="105" s="1"/>
  <c r="O118" i="105"/>
  <c r="O119" i="105" s="1"/>
  <c r="O117" i="105"/>
  <c r="O114" i="105"/>
  <c r="O116" i="105" s="1"/>
  <c r="O112" i="105"/>
  <c r="O111" i="105"/>
  <c r="O113" i="105" s="1"/>
  <c r="O108" i="105"/>
  <c r="O109" i="105" s="1"/>
  <c r="O106" i="105"/>
  <c r="O107" i="105" s="1"/>
  <c r="O105" i="105"/>
  <c r="O102" i="105"/>
  <c r="O103" i="105" s="1"/>
  <c r="O100" i="105"/>
  <c r="O101" i="105" s="1"/>
  <c r="O99" i="105"/>
  <c r="O96" i="105"/>
  <c r="O98" i="105" s="1"/>
  <c r="O94" i="105"/>
  <c r="O95" i="105" s="1"/>
  <c r="O93" i="105"/>
  <c r="O90" i="105"/>
  <c r="O92" i="105" s="1"/>
  <c r="O88" i="105"/>
  <c r="O87" i="105"/>
  <c r="O84" i="105"/>
  <c r="O85" i="105" s="1"/>
  <c r="O82" i="105"/>
  <c r="O81" i="105"/>
  <c r="O83" i="105" s="1"/>
  <c r="O78" i="105"/>
  <c r="O80" i="105" s="1"/>
  <c r="O76" i="105"/>
  <c r="O77" i="105" s="1"/>
  <c r="O75" i="105"/>
  <c r="O72" i="105"/>
  <c r="O73" i="105" s="1"/>
  <c r="O70" i="105"/>
  <c r="O71" i="105" s="1"/>
  <c r="O69" i="105"/>
  <c r="O67" i="105"/>
  <c r="O66" i="105"/>
  <c r="O68" i="105" s="1"/>
  <c r="O64" i="105"/>
  <c r="O65" i="105" s="1"/>
  <c r="O63" i="105"/>
  <c r="O60" i="105"/>
  <c r="O61" i="105" s="1"/>
  <c r="O58" i="105"/>
  <c r="O59" i="105" s="1"/>
  <c r="O57" i="105"/>
  <c r="O54" i="105"/>
  <c r="O56" i="105" s="1"/>
  <c r="O52" i="105"/>
  <c r="O53" i="105" s="1"/>
  <c r="O51" i="105"/>
  <c r="O48" i="105"/>
  <c r="O49" i="105" s="1"/>
  <c r="O46" i="105"/>
  <c r="O47" i="105" s="1"/>
  <c r="O45" i="105"/>
  <c r="O42" i="105"/>
  <c r="O44" i="105" s="1"/>
  <c r="O40" i="105"/>
  <c r="O39" i="105"/>
  <c r="O36" i="105"/>
  <c r="O37" i="105" s="1"/>
  <c r="O34" i="105"/>
  <c r="O33" i="105"/>
  <c r="O30" i="105"/>
  <c r="O32" i="105" s="1"/>
  <c r="O28" i="105"/>
  <c r="O27" i="105"/>
  <c r="O24" i="105"/>
  <c r="O25" i="105" s="1"/>
  <c r="O22" i="105"/>
  <c r="O21" i="105"/>
  <c r="O23" i="105" s="1"/>
  <c r="O19" i="105"/>
  <c r="O18" i="105"/>
  <c r="O20" i="105" s="1"/>
  <c r="O16" i="105"/>
  <c r="O15" i="105"/>
  <c r="O12" i="105"/>
  <c r="O13" i="105" s="1"/>
  <c r="O10" i="105"/>
  <c r="O9" i="105"/>
  <c r="O6" i="105"/>
  <c r="O8" i="105" s="1"/>
  <c r="O4" i="105"/>
  <c r="O5" i="105" s="1"/>
  <c r="O3" i="105"/>
  <c r="O188" i="105" l="1"/>
  <c r="K305" i="105"/>
  <c r="O7" i="105"/>
  <c r="O29" i="105"/>
  <c r="O50" i="105"/>
  <c r="O55" i="105"/>
  <c r="O89" i="105"/>
  <c r="O127" i="105"/>
  <c r="O173" i="105"/>
  <c r="C305" i="105"/>
  <c r="G305" i="105"/>
  <c r="O38" i="105"/>
  <c r="O284" i="105"/>
  <c r="O289" i="105"/>
  <c r="G307" i="105"/>
  <c r="K307" i="105"/>
  <c r="G308" i="105"/>
  <c r="O35" i="105"/>
  <c r="O86" i="105"/>
  <c r="O236" i="105"/>
  <c r="O241" i="105"/>
  <c r="E307" i="105"/>
  <c r="D307" i="105"/>
  <c r="O248" i="105"/>
  <c r="O296" i="105"/>
  <c r="O301" i="105"/>
  <c r="F305" i="105"/>
  <c r="J305" i="105"/>
  <c r="I305" i="105"/>
  <c r="O253" i="105"/>
  <c r="O260" i="105"/>
  <c r="O265" i="105"/>
  <c r="I307" i="105"/>
  <c r="K308" i="105"/>
  <c r="E305" i="105"/>
  <c r="O199" i="105"/>
  <c r="O212" i="105"/>
  <c r="O217" i="105"/>
  <c r="O224" i="105"/>
  <c r="O229" i="105"/>
  <c r="O272" i="105"/>
  <c r="O277" i="105"/>
  <c r="D305" i="105"/>
  <c r="H307" i="105"/>
  <c r="L307" i="105"/>
  <c r="D308" i="105"/>
  <c r="O11" i="105"/>
  <c r="O43" i="105"/>
  <c r="O91" i="105"/>
  <c r="O110" i="105"/>
  <c r="O151" i="105"/>
  <c r="M307" i="105"/>
  <c r="O14" i="105"/>
  <c r="O41" i="105"/>
  <c r="O149" i="105"/>
  <c r="O62" i="105"/>
  <c r="O26" i="105"/>
  <c r="O31" i="105"/>
  <c r="O74" i="105"/>
  <c r="O79" i="105"/>
  <c r="O104" i="105"/>
  <c r="O161" i="105"/>
  <c r="O17" i="105"/>
  <c r="M305" i="105"/>
  <c r="O303" i="105"/>
  <c r="O304" i="105"/>
  <c r="O305" i="105" s="1"/>
  <c r="C60" i="104"/>
  <c r="G64" i="104" s="1"/>
  <c r="D60" i="104"/>
  <c r="G65" i="104" s="1"/>
  <c r="O97" i="105"/>
  <c r="O115" i="105"/>
  <c r="O121" i="105"/>
  <c r="O133" i="105"/>
  <c r="O145" i="105"/>
  <c r="O157" i="105"/>
  <c r="O169" i="105"/>
  <c r="O181" i="105"/>
  <c r="O193" i="105"/>
  <c r="O206" i="105"/>
  <c r="H305" i="105"/>
  <c r="L305" i="105"/>
  <c r="O306" i="105"/>
  <c r="F307" i="105"/>
  <c r="J307" i="105"/>
  <c r="N307" i="105"/>
  <c r="C307" i="105"/>
  <c r="G61" i="104"/>
  <c r="G62" i="104"/>
  <c r="F5" i="104" l="1"/>
  <c r="M62" i="104"/>
  <c r="O308" i="105"/>
  <c r="O307" i="105"/>
  <c r="E65" i="104"/>
  <c r="C65" i="104"/>
  <c r="E66" i="104"/>
  <c r="F60" i="104"/>
  <c r="E62" i="104"/>
  <c r="E61" i="104"/>
  <c r="C66" i="104" l="1"/>
  <c r="C61" i="104"/>
  <c r="I6" i="104" s="1"/>
  <c r="C62" i="104"/>
</calcChain>
</file>

<file path=xl/sharedStrings.xml><?xml version="1.0" encoding="utf-8"?>
<sst xmlns="http://schemas.openxmlformats.org/spreadsheetml/2006/main" count="421" uniqueCount="98">
  <si>
    <t>売　上　目　標</t>
    <rPh sb="0" eb="1">
      <t>バイ</t>
    </rPh>
    <rPh sb="2" eb="3">
      <t>ジョウ</t>
    </rPh>
    <rPh sb="4" eb="5">
      <t>メ</t>
    </rPh>
    <rPh sb="6" eb="7">
      <t>ヒョウ</t>
    </rPh>
    <phoneticPr fontId="3"/>
  </si>
  <si>
    <t>得　意　先　名</t>
    <rPh sb="0" eb="1">
      <t>トク</t>
    </rPh>
    <rPh sb="2" eb="3">
      <t>イ</t>
    </rPh>
    <rPh sb="4" eb="5">
      <t>サキ</t>
    </rPh>
    <rPh sb="6" eb="7">
      <t>メイ</t>
    </rPh>
    <phoneticPr fontId="3"/>
  </si>
  <si>
    <t>前年売上</t>
    <rPh sb="0" eb="2">
      <t>ゼンネン</t>
    </rPh>
    <rPh sb="2" eb="4">
      <t>ウリアゲ</t>
    </rPh>
    <phoneticPr fontId="3"/>
  </si>
  <si>
    <t>前年比</t>
    <rPh sb="0" eb="3">
      <t>ゼンネンヒ</t>
    </rPh>
    <phoneticPr fontId="3"/>
  </si>
  <si>
    <t>前年実績</t>
    <rPh sb="0" eb="2">
      <t>ゼンネン</t>
    </rPh>
    <rPh sb="2" eb="4">
      <t>ジッセキ</t>
    </rPh>
    <phoneticPr fontId="3"/>
  </si>
  <si>
    <t>見通し額</t>
    <rPh sb="0" eb="2">
      <t>ミトオ</t>
    </rPh>
    <rPh sb="3" eb="4">
      <t>ガク</t>
    </rPh>
    <phoneticPr fontId="3"/>
  </si>
  <si>
    <t>コメント･特記事項など</t>
    <rPh sb="5" eb="7">
      <t>トッキ</t>
    </rPh>
    <rPh sb="7" eb="9">
      <t>ジコウ</t>
    </rPh>
    <phoneticPr fontId="3"/>
  </si>
  <si>
    <t>担当者：</t>
    <rPh sb="0" eb="3">
      <t>タントウシャ</t>
    </rPh>
    <phoneticPr fontId="3"/>
  </si>
  <si>
    <t>合　　　計</t>
    <rPh sb="0" eb="1">
      <t>ゴウ</t>
    </rPh>
    <rPh sb="4" eb="5">
      <t>ケイ</t>
    </rPh>
    <phoneticPr fontId="3"/>
  </si>
  <si>
    <t>前年対比</t>
    <rPh sb="0" eb="2">
      <t>ゼンネン</t>
    </rPh>
    <rPh sb="2" eb="4">
      <t>タイヒ</t>
    </rPh>
    <phoneticPr fontId="3"/>
  </si>
  <si>
    <t>日</t>
    <rPh sb="0" eb="1">
      <t>ニチ</t>
    </rPh>
    <phoneticPr fontId="3"/>
  </si>
  <si>
    <t>月</t>
    <rPh sb="0" eb="1">
      <t>ガツ</t>
    </rPh>
    <phoneticPr fontId="3"/>
  </si>
  <si>
    <t>年</t>
    <rPh sb="0" eb="1">
      <t>ネン</t>
    </rPh>
    <phoneticPr fontId="3"/>
  </si>
  <si>
    <t>累計予算</t>
    <rPh sb="0" eb="2">
      <t>ルイケイ</t>
    </rPh>
    <rPh sb="2" eb="4">
      <t>ヨサン</t>
    </rPh>
    <phoneticPr fontId="3"/>
  </si>
  <si>
    <t>新規活動・獲得状況</t>
    <rPh sb="0" eb="2">
      <t>シンキ</t>
    </rPh>
    <rPh sb="2" eb="4">
      <t>カツドウ</t>
    </rPh>
    <rPh sb="5" eb="7">
      <t>カクトク</t>
    </rPh>
    <rPh sb="7" eb="9">
      <t>ジョウキョウ</t>
    </rPh>
    <phoneticPr fontId="3"/>
  </si>
  <si>
    <t>次月予算</t>
    <rPh sb="0" eb="2">
      <t>ジゲツ</t>
    </rPh>
    <rPh sb="2" eb="4">
      <t>ヨサン</t>
    </rPh>
    <phoneticPr fontId="3"/>
  </si>
  <si>
    <t>次月予定</t>
    <rPh sb="0" eb="2">
      <t>ジゲツ</t>
    </rPh>
    <rPh sb="2" eb="4">
      <t>ヨテイ</t>
    </rPh>
    <phoneticPr fontId="3"/>
  </si>
  <si>
    <t>前年差異</t>
    <rPh sb="0" eb="2">
      <t>ゼンネン</t>
    </rPh>
    <rPh sb="2" eb="4">
      <t>サイ</t>
    </rPh>
    <phoneticPr fontId="3"/>
  </si>
  <si>
    <t>予算比</t>
    <rPh sb="0" eb="2">
      <t>ヨサン</t>
    </rPh>
    <rPh sb="2" eb="3">
      <t>ヒ</t>
    </rPh>
    <phoneticPr fontId="3"/>
  </si>
  <si>
    <t>(単位：千円)</t>
    <phoneticPr fontId="3"/>
  </si>
  <si>
    <t>予算差異</t>
    <rPh sb="0" eb="2">
      <t>ヨサン</t>
    </rPh>
    <rPh sb="2" eb="4">
      <t>サイ</t>
    </rPh>
    <phoneticPr fontId="3"/>
  </si>
  <si>
    <t>累計前年</t>
    <rPh sb="0" eb="2">
      <t>ルイケイ</t>
    </rPh>
    <rPh sb="2" eb="4">
      <t>ゼンネン</t>
    </rPh>
    <phoneticPr fontId="3"/>
  </si>
  <si>
    <t>累計見通</t>
    <rPh sb="0" eb="2">
      <t>ルイケイ</t>
    </rPh>
    <rPh sb="2" eb="4">
      <t>ミトオ</t>
    </rPh>
    <phoneticPr fontId="3"/>
  </si>
  <si>
    <t>営業担当売上見通し</t>
    <rPh sb="0" eb="2">
      <t>エイギョウ</t>
    </rPh>
    <rPh sb="2" eb="4">
      <t>タントウ</t>
    </rPh>
    <rPh sb="4" eb="6">
      <t>ウリアゲ</t>
    </rPh>
    <rPh sb="6" eb="8">
      <t>ミトオ</t>
    </rPh>
    <phoneticPr fontId="3"/>
  </si>
  <si>
    <t>加瀬</t>
    <rPh sb="0" eb="2">
      <t>カセ</t>
    </rPh>
    <phoneticPr fontId="3"/>
  </si>
  <si>
    <t>新規</t>
    <rPh sb="0" eb="2">
      <t>シンキ</t>
    </rPh>
    <phoneticPr fontId="3"/>
  </si>
  <si>
    <t>（　月　次　）</t>
    <rPh sb="2" eb="3">
      <t>ガツ</t>
    </rPh>
    <rPh sb="4" eb="5">
      <t>ジ</t>
    </rPh>
    <phoneticPr fontId="19"/>
  </si>
  <si>
    <t>担当</t>
    <rPh sb="0" eb="2">
      <t>タントウ</t>
    </rPh>
    <phoneticPr fontId="19"/>
  </si>
  <si>
    <t>【加瀬】</t>
    <rPh sb="1" eb="3">
      <t>カセ</t>
    </rPh>
    <phoneticPr fontId="19"/>
  </si>
  <si>
    <t>会　社　名</t>
    <rPh sb="0" eb="1">
      <t>カイ</t>
    </rPh>
    <rPh sb="2" eb="3">
      <t>シャ</t>
    </rPh>
    <rPh sb="4" eb="5">
      <t>ナ</t>
    </rPh>
    <phoneticPr fontId="19"/>
  </si>
  <si>
    <t>7月</t>
    <rPh sb="1" eb="2">
      <t>ガツ</t>
    </rPh>
    <phoneticPr fontId="19"/>
  </si>
  <si>
    <t>8月</t>
  </si>
  <si>
    <t>9月</t>
  </si>
  <si>
    <t>10月</t>
  </si>
  <si>
    <t>11月</t>
  </si>
  <si>
    <t>12月</t>
  </si>
  <si>
    <t>1月</t>
    <phoneticPr fontId="19"/>
  </si>
  <si>
    <t>2月</t>
  </si>
  <si>
    <t>3月</t>
  </si>
  <si>
    <t>4月</t>
  </si>
  <si>
    <t>5月</t>
  </si>
  <si>
    <t>6月</t>
  </si>
  <si>
    <t>合計</t>
    <rPh sb="0" eb="2">
      <t>ゴウケイ</t>
    </rPh>
    <phoneticPr fontId="19"/>
  </si>
  <si>
    <t>※5月・6月の前年実績は予測値を入力ください。</t>
    <rPh sb="2" eb="3">
      <t>ガツ</t>
    </rPh>
    <rPh sb="5" eb="6">
      <t>ガツ</t>
    </rPh>
    <rPh sb="7" eb="9">
      <t>ゼンネン</t>
    </rPh>
    <rPh sb="9" eb="11">
      <t>ジッセキ</t>
    </rPh>
    <rPh sb="12" eb="15">
      <t>ヨソクチ</t>
    </rPh>
    <rPh sb="16" eb="18">
      <t>ニュウリョク</t>
    </rPh>
    <phoneticPr fontId="19"/>
  </si>
  <si>
    <t>前年実績</t>
    <rPh sb="0" eb="2">
      <t>ゼンネン</t>
    </rPh>
    <rPh sb="2" eb="4">
      <t>ジッセキ</t>
    </rPh>
    <phoneticPr fontId="19"/>
  </si>
  <si>
    <t>本年予算</t>
    <rPh sb="0" eb="2">
      <t>ホンネン</t>
    </rPh>
    <rPh sb="2" eb="4">
      <t>ヨサン</t>
    </rPh>
    <phoneticPr fontId="19"/>
  </si>
  <si>
    <t>予算比</t>
    <rPh sb="0" eb="2">
      <t>ヨサン</t>
    </rPh>
    <rPh sb="2" eb="3">
      <t>ヒ</t>
    </rPh>
    <phoneticPr fontId="19"/>
  </si>
  <si>
    <t>本年実績</t>
    <rPh sb="0" eb="2">
      <t>ホンネン</t>
    </rPh>
    <rPh sb="2" eb="4">
      <t>ジッセキ</t>
    </rPh>
    <phoneticPr fontId="19"/>
  </si>
  <si>
    <t>前年比</t>
    <rPh sb="0" eb="3">
      <t>ゼンネンヒ</t>
    </rPh>
    <phoneticPr fontId="19"/>
  </si>
  <si>
    <t>前年実績合計</t>
    <rPh sb="0" eb="2">
      <t>ゼンネン</t>
    </rPh>
    <rPh sb="2" eb="4">
      <t>ジッセキ</t>
    </rPh>
    <rPh sb="4" eb="6">
      <t>ゴウケイ</t>
    </rPh>
    <phoneticPr fontId="19"/>
  </si>
  <si>
    <t>本年予算合計</t>
    <rPh sb="0" eb="2">
      <t>ホンネン</t>
    </rPh>
    <rPh sb="2" eb="4">
      <t>ヨサン</t>
    </rPh>
    <rPh sb="4" eb="6">
      <t>ゴウケイ</t>
    </rPh>
    <phoneticPr fontId="19"/>
  </si>
  <si>
    <t>予算対比</t>
    <rPh sb="0" eb="2">
      <t>ヨサン</t>
    </rPh>
    <rPh sb="2" eb="4">
      <t>タイヒ</t>
    </rPh>
    <phoneticPr fontId="19"/>
  </si>
  <si>
    <t>本年実績合計</t>
    <rPh sb="0" eb="2">
      <t>ホンネン</t>
    </rPh>
    <rPh sb="2" eb="4">
      <t>ジッセキ</t>
    </rPh>
    <rPh sb="4" eb="6">
      <t>ゴウケイ</t>
    </rPh>
    <phoneticPr fontId="19"/>
  </si>
  <si>
    <t>前年対比</t>
    <rPh sb="0" eb="2">
      <t>ゼンネン</t>
    </rPh>
    <rPh sb="2" eb="4">
      <t>タイヒ</t>
    </rPh>
    <phoneticPr fontId="19"/>
  </si>
  <si>
    <t>令和</t>
    <rPh sb="0" eb="2">
      <t>レイワ</t>
    </rPh>
    <phoneticPr fontId="3"/>
  </si>
  <si>
    <t>本年予算</t>
    <rPh sb="0" eb="2">
      <t>ホンネン</t>
    </rPh>
    <rPh sb="2" eb="4">
      <t>ヨサン</t>
    </rPh>
    <phoneticPr fontId="3"/>
  </si>
  <si>
    <t>優先</t>
    <rPh sb="0" eb="2">
      <t>ユウセン</t>
    </rPh>
    <phoneticPr fontId="3"/>
  </si>
  <si>
    <t>Ａ</t>
    <phoneticPr fontId="3"/>
  </si>
  <si>
    <t>Ｃ</t>
    <phoneticPr fontId="3"/>
  </si>
  <si>
    <t>Ｂ</t>
    <phoneticPr fontId="3"/>
  </si>
  <si>
    <t>Ｂ</t>
    <phoneticPr fontId="3"/>
  </si>
  <si>
    <t>新Ｂ</t>
    <rPh sb="0" eb="1">
      <t>シン</t>
    </rPh>
    <phoneticPr fontId="3"/>
  </si>
  <si>
    <t>新</t>
    <rPh sb="0" eb="1">
      <t>シン</t>
    </rPh>
    <phoneticPr fontId="3"/>
  </si>
  <si>
    <t>31期</t>
    <rPh sb="2" eb="3">
      <t>キ</t>
    </rPh>
    <phoneticPr fontId="3"/>
  </si>
  <si>
    <t>7月</t>
    <phoneticPr fontId="3"/>
  </si>
  <si>
    <t>A</t>
    <phoneticPr fontId="19"/>
  </si>
  <si>
    <t>B</t>
    <phoneticPr fontId="19"/>
  </si>
  <si>
    <t>C</t>
    <phoneticPr fontId="19"/>
  </si>
  <si>
    <t>D</t>
    <phoneticPr fontId="19"/>
  </si>
  <si>
    <t>E</t>
    <phoneticPr fontId="19"/>
  </si>
  <si>
    <t>G</t>
    <phoneticPr fontId="19"/>
  </si>
  <si>
    <t>H</t>
    <phoneticPr fontId="19"/>
  </si>
  <si>
    <t>F</t>
    <phoneticPr fontId="19"/>
  </si>
  <si>
    <t>I</t>
    <phoneticPr fontId="19"/>
  </si>
  <si>
    <t>J</t>
    <phoneticPr fontId="19"/>
  </si>
  <si>
    <t>K</t>
    <phoneticPr fontId="19"/>
  </si>
  <si>
    <t>L</t>
    <phoneticPr fontId="19"/>
  </si>
  <si>
    <t>M</t>
    <phoneticPr fontId="19"/>
  </si>
  <si>
    <t>N</t>
    <phoneticPr fontId="19"/>
  </si>
  <si>
    <t>O</t>
    <phoneticPr fontId="19"/>
  </si>
  <si>
    <t>P</t>
    <phoneticPr fontId="19"/>
  </si>
  <si>
    <t>Q</t>
    <phoneticPr fontId="19"/>
  </si>
  <si>
    <t>R</t>
    <phoneticPr fontId="3"/>
  </si>
  <si>
    <t>S</t>
    <phoneticPr fontId="19"/>
  </si>
  <si>
    <t>T</t>
    <phoneticPr fontId="19"/>
  </si>
  <si>
    <t>Y</t>
    <phoneticPr fontId="19"/>
  </si>
  <si>
    <t>V</t>
    <phoneticPr fontId="19"/>
  </si>
  <si>
    <t>W</t>
    <phoneticPr fontId="19"/>
  </si>
  <si>
    <t>Z</t>
    <phoneticPr fontId="19"/>
  </si>
  <si>
    <t>AA</t>
    <phoneticPr fontId="19"/>
  </si>
  <si>
    <t>AB</t>
    <phoneticPr fontId="19"/>
  </si>
  <si>
    <t>AC</t>
    <phoneticPr fontId="19"/>
  </si>
  <si>
    <t>AD</t>
    <phoneticPr fontId="19"/>
  </si>
  <si>
    <t>AE</t>
    <phoneticPr fontId="19"/>
  </si>
  <si>
    <t>第31期売上実績予算・実績表　　R1.７月～R2.6月</t>
    <rPh sb="0" eb="1">
      <t>ダイ</t>
    </rPh>
    <rPh sb="3" eb="4">
      <t>キ</t>
    </rPh>
    <rPh sb="4" eb="5">
      <t>バイ</t>
    </rPh>
    <rPh sb="5" eb="6">
      <t>ウエ</t>
    </rPh>
    <rPh sb="6" eb="8">
      <t>ジッセキ</t>
    </rPh>
    <rPh sb="8" eb="10">
      <t>ヨサン</t>
    </rPh>
    <rPh sb="11" eb="13">
      <t>ジッセキ</t>
    </rPh>
    <rPh sb="13" eb="14">
      <t>ヒョウ</t>
    </rPh>
    <rPh sb="20" eb="21">
      <t>ツキ</t>
    </rPh>
    <rPh sb="26" eb="27">
      <t>ツキ</t>
    </rPh>
    <phoneticPr fontId="19"/>
  </si>
  <si>
    <t>度</t>
    <rPh sb="0" eb="1">
      <t>ド</t>
    </rPh>
    <phoneticPr fontId="3"/>
  </si>
  <si>
    <t>7月</t>
    <phoneticPr fontId="3"/>
  </si>
  <si>
    <t>31期累計</t>
    <rPh sb="2" eb="3">
      <t>キ</t>
    </rPh>
    <rPh sb="3" eb="5">
      <t>ルイケイ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</si>
</sst>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25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2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b/>
      <sz val="22"/>
      <name val="ＭＳ 明朝"/>
      <family val="1"/>
      <charset val="128"/>
    </font>
    <font>
      <sz val="28"/>
      <name val="ＭＳ 明朝"/>
      <family val="1"/>
      <charset val="128"/>
    </font>
    <font>
      <b/>
      <sz val="26"/>
      <name val="ＭＳ 明朝"/>
      <family val="1"/>
      <charset val="128"/>
    </font>
    <font>
      <sz val="10"/>
      <name val="ＭＳ 明朝"/>
      <family val="1"/>
      <charset val="128"/>
    </font>
    <font>
      <sz val="24"/>
      <name val="ＭＳ 明朝"/>
      <family val="1"/>
      <charset val="128"/>
    </font>
    <font>
      <sz val="20"/>
      <name val="ＭＳ 明朝"/>
      <family val="1"/>
      <charset val="128"/>
    </font>
    <font>
      <sz val="18"/>
      <color indexed="9"/>
      <name val="ＭＳ 明朝"/>
      <family val="1"/>
      <charset val="128"/>
    </font>
    <font>
      <sz val="9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1"/>
      <name val="ＭＳ Ｐゴシック"/>
      <family val="3"/>
      <charset val="128"/>
    </font>
    <font>
      <sz val="16"/>
      <name val="HGS明朝B"/>
      <family val="1"/>
      <charset val="128"/>
    </font>
    <font>
      <sz val="6"/>
      <name val="ＭＳ Ｐゴシック"/>
      <family val="3"/>
      <charset val="128"/>
    </font>
    <font>
      <sz val="10"/>
      <name val="HGS明朝B"/>
      <family val="1"/>
      <charset val="128"/>
    </font>
    <font>
      <sz val="11"/>
      <name val="HGS明朝B"/>
      <family val="1"/>
      <charset val="128"/>
    </font>
    <font>
      <sz val="14"/>
      <color rgb="FFFF0000"/>
      <name val="HGS明朝B"/>
      <family val="1"/>
      <charset val="128"/>
    </font>
    <font>
      <b/>
      <sz val="11"/>
      <color rgb="FFFF0000"/>
      <name val="HGS明朝B"/>
      <family val="1"/>
      <charset val="128"/>
    </font>
    <font>
      <b/>
      <sz val="10"/>
      <color theme="0" tint="-4.9989318521683403E-2"/>
      <name val="ＭＳ 明朝"/>
      <family val="1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38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66">
    <xf numFmtId="0" fontId="0" fillId="0" borderId="0" xfId="0">
      <alignment vertical="center"/>
    </xf>
    <xf numFmtId="0" fontId="0" fillId="0" borderId="0" xfId="0" applyBorder="1">
      <alignment vertical="center"/>
    </xf>
    <xf numFmtId="0" fontId="5" fillId="0" borderId="1" xfId="0" applyFont="1" applyBorder="1" applyAlignment="1">
      <alignment horizontal="center" vertical="center"/>
    </xf>
    <xf numFmtId="9" fontId="6" fillId="0" borderId="0" xfId="1" applyFont="1" applyBorder="1" applyAlignment="1">
      <alignment horizontal="center" vertical="center"/>
    </xf>
    <xf numFmtId="38" fontId="6" fillId="0" borderId="2" xfId="2" applyFont="1" applyBorder="1" applyAlignment="1">
      <alignment vertical="center"/>
    </xf>
    <xf numFmtId="38" fontId="7" fillId="0" borderId="3" xfId="2" applyFont="1" applyFill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9" fontId="5" fillId="0" borderId="5" xfId="1" applyFont="1" applyBorder="1" applyAlignment="1">
      <alignment horizontal="center" vertical="center"/>
    </xf>
    <xf numFmtId="38" fontId="9" fillId="0" borderId="6" xfId="0" applyNumberFormat="1" applyFont="1" applyBorder="1" applyAlignment="1">
      <alignment vertical="center"/>
    </xf>
    <xf numFmtId="38" fontId="9" fillId="0" borderId="0" xfId="0" applyNumberFormat="1" applyFont="1" applyBorder="1" applyAlignment="1">
      <alignment vertical="center"/>
    </xf>
    <xf numFmtId="38" fontId="9" fillId="0" borderId="7" xfId="0" applyNumberFormat="1" applyFont="1" applyBorder="1" applyAlignment="1">
      <alignment vertical="center"/>
    </xf>
    <xf numFmtId="9" fontId="6" fillId="0" borderId="6" xfId="1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>
      <alignment vertical="center"/>
    </xf>
    <xf numFmtId="9" fontId="5" fillId="0" borderId="10" xfId="1" applyFont="1" applyBorder="1" applyAlignment="1">
      <alignment vertical="center"/>
    </xf>
    <xf numFmtId="38" fontId="5" fillId="0" borderId="11" xfId="2" applyFont="1" applyBorder="1" applyAlignment="1">
      <alignment horizontal="right" vertical="center"/>
    </xf>
    <xf numFmtId="38" fontId="5" fillId="0" borderId="12" xfId="0" applyNumberFormat="1" applyFont="1" applyBorder="1" applyAlignment="1">
      <alignment horizontal="right" vertical="center"/>
    </xf>
    <xf numFmtId="38" fontId="5" fillId="0" borderId="10" xfId="0" applyNumberFormat="1" applyFont="1" applyBorder="1" applyAlignment="1">
      <alignment horizontal="right" vertical="center"/>
    </xf>
    <xf numFmtId="9" fontId="5" fillId="0" borderId="13" xfId="1" applyFont="1" applyBorder="1" applyAlignment="1">
      <alignment horizontal="center" vertical="center"/>
    </xf>
    <xf numFmtId="38" fontId="5" fillId="0" borderId="5" xfId="2" applyFont="1" applyBorder="1" applyAlignment="1">
      <alignment vertical="center"/>
    </xf>
    <xf numFmtId="38" fontId="5" fillId="0" borderId="14" xfId="2" applyFont="1" applyBorder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NumberFormat="1" applyFont="1" applyFill="1" applyAlignment="1">
      <alignment horizontal="center" vertical="center"/>
    </xf>
    <xf numFmtId="57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/>
    </xf>
    <xf numFmtId="38" fontId="6" fillId="0" borderId="15" xfId="2" applyFont="1" applyFill="1" applyBorder="1" applyAlignment="1">
      <alignment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38" fontId="7" fillId="0" borderId="22" xfId="0" applyNumberFormat="1" applyFont="1" applyFill="1" applyBorder="1" applyAlignment="1">
      <alignment vertical="center"/>
    </xf>
    <xf numFmtId="0" fontId="5" fillId="0" borderId="23" xfId="0" applyFont="1" applyFill="1" applyBorder="1" applyAlignment="1">
      <alignment horizontal="center" vertical="center"/>
    </xf>
    <xf numFmtId="9" fontId="5" fillId="0" borderId="24" xfId="1" applyFont="1" applyFill="1" applyBorder="1" applyAlignment="1">
      <alignment vertical="center"/>
    </xf>
    <xf numFmtId="9" fontId="5" fillId="0" borderId="25" xfId="1" applyFont="1" applyFill="1" applyBorder="1" applyAlignment="1">
      <alignment horizontal="center" vertical="center"/>
    </xf>
    <xf numFmtId="38" fontId="5" fillId="0" borderId="25" xfId="2" applyFont="1" applyFill="1" applyBorder="1" applyAlignment="1">
      <alignment vertical="center"/>
    </xf>
    <xf numFmtId="38" fontId="5" fillId="0" borderId="24" xfId="0" applyNumberFormat="1" applyFont="1" applyFill="1" applyBorder="1" applyAlignment="1">
      <alignment horizontal="right" vertical="center"/>
    </xf>
    <xf numFmtId="0" fontId="5" fillId="0" borderId="8" xfId="0" applyFont="1" applyFill="1" applyBorder="1" applyAlignment="1">
      <alignment horizontal="center" vertical="center"/>
    </xf>
    <xf numFmtId="9" fontId="5" fillId="0" borderId="10" xfId="1" applyFont="1" applyFill="1" applyBorder="1" applyAlignment="1">
      <alignment vertical="center"/>
    </xf>
    <xf numFmtId="9" fontId="5" fillId="0" borderId="26" xfId="1" applyFont="1" applyFill="1" applyBorder="1" applyAlignment="1">
      <alignment horizontal="center" vertical="center"/>
    </xf>
    <xf numFmtId="38" fontId="5" fillId="0" borderId="26" xfId="2" applyFont="1" applyFill="1" applyBorder="1" applyAlignment="1">
      <alignment vertical="center"/>
    </xf>
    <xf numFmtId="38" fontId="5" fillId="0" borderId="13" xfId="0" applyNumberFormat="1" applyFont="1" applyFill="1" applyBorder="1" applyAlignment="1">
      <alignment horizontal="right" vertical="center"/>
    </xf>
    <xf numFmtId="0" fontId="5" fillId="0" borderId="0" xfId="0" quotePrefix="1" applyNumberFormat="1" applyFont="1" applyFill="1" applyAlignment="1">
      <alignment horizontal="center" vertical="center"/>
    </xf>
    <xf numFmtId="14" fontId="5" fillId="0" borderId="0" xfId="0" quotePrefix="1" applyNumberFormat="1" applyFont="1" applyFill="1" applyAlignment="1">
      <alignment horizontal="center" vertical="center"/>
    </xf>
    <xf numFmtId="0" fontId="5" fillId="0" borderId="27" xfId="0" applyFont="1" applyFill="1" applyBorder="1" applyAlignment="1">
      <alignment horizontal="center" vertical="center" wrapText="1"/>
    </xf>
    <xf numFmtId="38" fontId="7" fillId="0" borderId="28" xfId="2" applyFont="1" applyFill="1" applyBorder="1" applyAlignment="1">
      <alignment horizontal="right" vertical="center"/>
    </xf>
    <xf numFmtId="0" fontId="6" fillId="0" borderId="27" xfId="0" applyFont="1" applyFill="1" applyBorder="1" applyAlignment="1">
      <alignment horizontal="center" vertical="center" wrapText="1"/>
    </xf>
    <xf numFmtId="38" fontId="0" fillId="0" borderId="0" xfId="0" applyNumberFormat="1" applyBorder="1">
      <alignment vertical="center"/>
    </xf>
    <xf numFmtId="38" fontId="7" fillId="0" borderId="20" xfId="2" applyFont="1" applyFill="1" applyBorder="1" applyAlignment="1">
      <alignment horizontal="right" vertical="center"/>
    </xf>
    <xf numFmtId="0" fontId="5" fillId="0" borderId="18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18" fillId="3" borderId="9" xfId="3" applyFont="1" applyFill="1" applyBorder="1" applyAlignment="1">
      <alignment vertical="center"/>
    </xf>
    <xf numFmtId="0" fontId="18" fillId="0" borderId="0" xfId="3" applyFont="1" applyAlignment="1">
      <alignment vertical="center"/>
    </xf>
    <xf numFmtId="0" fontId="18" fillId="0" borderId="0" xfId="3" applyFont="1" applyAlignment="1">
      <alignment horizontal="center" vertical="center"/>
    </xf>
    <xf numFmtId="0" fontId="18" fillId="0" borderId="0" xfId="3" applyFont="1">
      <alignment vertical="center"/>
    </xf>
    <xf numFmtId="0" fontId="18" fillId="0" borderId="9" xfId="3" applyFont="1" applyFill="1" applyBorder="1" applyAlignment="1">
      <alignment vertical="center"/>
    </xf>
    <xf numFmtId="0" fontId="18" fillId="0" borderId="0" xfId="3" applyFont="1" applyAlignment="1"/>
    <xf numFmtId="0" fontId="18" fillId="0" borderId="0" xfId="3" applyFont="1" applyAlignment="1">
      <alignment horizontal="right" vertical="center"/>
    </xf>
    <xf numFmtId="49" fontId="20" fillId="0" borderId="0" xfId="3" applyNumberFormat="1" applyFont="1" applyAlignment="1"/>
    <xf numFmtId="0" fontId="21" fillId="0" borderId="0" xfId="3" applyFont="1">
      <alignment vertical="center"/>
    </xf>
    <xf numFmtId="0" fontId="21" fillId="4" borderId="75" xfId="3" applyFont="1" applyFill="1" applyBorder="1" applyAlignment="1">
      <alignment horizontal="center" vertical="center"/>
    </xf>
    <xf numFmtId="0" fontId="21" fillId="4" borderId="76" xfId="3" applyFont="1" applyFill="1" applyBorder="1" applyAlignment="1">
      <alignment horizontal="center" vertical="center"/>
    </xf>
    <xf numFmtId="0" fontId="21" fillId="4" borderId="77" xfId="3" applyFont="1" applyFill="1" applyBorder="1" applyAlignment="1">
      <alignment horizontal="center" vertical="center"/>
    </xf>
    <xf numFmtId="0" fontId="21" fillId="3" borderId="77" xfId="3" applyFont="1" applyFill="1" applyBorder="1" applyAlignment="1">
      <alignment horizontal="center" vertical="center"/>
    </xf>
    <xf numFmtId="0" fontId="21" fillId="4" borderId="78" xfId="3" applyFont="1" applyFill="1" applyBorder="1" applyAlignment="1">
      <alignment horizontal="center" vertical="center"/>
    </xf>
    <xf numFmtId="0" fontId="21" fillId="4" borderId="28" xfId="3" applyFont="1" applyFill="1" applyBorder="1" applyAlignment="1">
      <alignment horizontal="center" vertical="center"/>
    </xf>
    <xf numFmtId="0" fontId="22" fillId="0" borderId="0" xfId="3" applyFont="1">
      <alignment vertical="center"/>
    </xf>
    <xf numFmtId="38" fontId="23" fillId="5" borderId="79" xfId="4" applyFont="1" applyFill="1" applyBorder="1" applyProtection="1">
      <alignment vertical="center"/>
      <protection locked="0"/>
    </xf>
    <xf numFmtId="38" fontId="23" fillId="5" borderId="80" xfId="4" applyFont="1" applyFill="1" applyBorder="1" applyProtection="1">
      <alignment vertical="center"/>
      <protection locked="0"/>
    </xf>
    <xf numFmtId="38" fontId="21" fillId="5" borderId="81" xfId="4" applyFont="1" applyFill="1" applyBorder="1" applyProtection="1">
      <alignment vertical="center"/>
      <protection locked="0"/>
    </xf>
    <xf numFmtId="38" fontId="21" fillId="6" borderId="81" xfId="4" applyFont="1" applyFill="1" applyBorder="1" applyProtection="1">
      <alignment vertical="center"/>
      <protection locked="0"/>
    </xf>
    <xf numFmtId="176" fontId="21" fillId="0" borderId="82" xfId="4" applyNumberFormat="1" applyFont="1" applyBorder="1">
      <alignment vertical="center"/>
    </xf>
    <xf numFmtId="176" fontId="23" fillId="0" borderId="82" xfId="4" applyNumberFormat="1" applyFont="1" applyBorder="1">
      <alignment vertical="center"/>
    </xf>
    <xf numFmtId="176" fontId="21" fillId="0" borderId="84" xfId="4" applyNumberFormat="1" applyFont="1" applyBorder="1">
      <alignment vertical="center"/>
    </xf>
    <xf numFmtId="38" fontId="21" fillId="0" borderId="81" xfId="4" applyFont="1" applyFill="1" applyBorder="1" applyProtection="1">
      <alignment vertical="center"/>
      <protection locked="0"/>
    </xf>
    <xf numFmtId="0" fontId="21" fillId="0" borderId="0" xfId="3" applyFont="1" applyBorder="1" applyAlignment="1">
      <alignment horizontal="center" vertical="center"/>
    </xf>
    <xf numFmtId="176" fontId="21" fillId="0" borderId="85" xfId="4" applyNumberFormat="1" applyFont="1" applyBorder="1">
      <alignment vertical="center"/>
    </xf>
    <xf numFmtId="176" fontId="21" fillId="0" borderId="88" xfId="3" applyNumberFormat="1" applyFont="1" applyBorder="1">
      <alignment vertical="center"/>
    </xf>
    <xf numFmtId="176" fontId="23" fillId="0" borderId="88" xfId="3" applyNumberFormat="1" applyFont="1" applyBorder="1">
      <alignment vertical="center"/>
    </xf>
    <xf numFmtId="176" fontId="23" fillId="0" borderId="89" xfId="3" applyNumberFormat="1" applyFont="1" applyBorder="1">
      <alignment vertical="center"/>
    </xf>
    <xf numFmtId="176" fontId="21" fillId="0" borderId="90" xfId="4" applyNumberFormat="1" applyFont="1" applyBorder="1">
      <alignment vertical="center"/>
    </xf>
    <xf numFmtId="38" fontId="21" fillId="5" borderId="91" xfId="4" applyFont="1" applyFill="1" applyBorder="1" applyProtection="1">
      <alignment vertical="center"/>
      <protection locked="0"/>
    </xf>
    <xf numFmtId="38" fontId="21" fillId="0" borderId="79" xfId="4" applyFont="1" applyFill="1" applyBorder="1">
      <alignment vertical="center"/>
    </xf>
    <xf numFmtId="176" fontId="21" fillId="0" borderId="84" xfId="5" applyNumberFormat="1" applyFont="1" applyBorder="1">
      <alignment vertical="center"/>
    </xf>
    <xf numFmtId="176" fontId="23" fillId="0" borderId="85" xfId="4" applyNumberFormat="1" applyFont="1" applyBorder="1">
      <alignment vertical="center"/>
    </xf>
    <xf numFmtId="176" fontId="21" fillId="0" borderId="85" xfId="3" applyNumberFormat="1" applyFont="1" applyBorder="1">
      <alignment vertical="center"/>
    </xf>
    <xf numFmtId="176" fontId="21" fillId="0" borderId="93" xfId="4" applyNumberFormat="1" applyFont="1" applyBorder="1">
      <alignment vertical="center"/>
    </xf>
    <xf numFmtId="38" fontId="21" fillId="5" borderId="94" xfId="4" applyFont="1" applyFill="1" applyBorder="1" applyProtection="1">
      <alignment vertical="center"/>
      <protection locked="0"/>
    </xf>
    <xf numFmtId="38" fontId="23" fillId="5" borderId="94" xfId="4" applyFont="1" applyFill="1" applyBorder="1" applyProtection="1">
      <alignment vertical="center"/>
      <protection locked="0"/>
    </xf>
    <xf numFmtId="38" fontId="23" fillId="5" borderId="95" xfId="4" applyFont="1" applyFill="1" applyBorder="1" applyProtection="1">
      <alignment vertical="center"/>
      <protection locked="0"/>
    </xf>
    <xf numFmtId="0" fontId="21" fillId="0" borderId="96" xfId="3" applyFont="1" applyBorder="1" applyAlignment="1">
      <alignment horizontal="center" vertical="center"/>
    </xf>
    <xf numFmtId="0" fontId="21" fillId="5" borderId="97" xfId="3" applyFont="1" applyFill="1" applyBorder="1" applyAlignment="1">
      <alignment horizontal="center" vertical="center"/>
    </xf>
    <xf numFmtId="38" fontId="21" fillId="5" borderId="98" xfId="4" applyFont="1" applyFill="1" applyBorder="1" applyAlignment="1" applyProtection="1">
      <alignment vertical="center" shrinkToFit="1"/>
      <protection locked="0"/>
    </xf>
    <xf numFmtId="38" fontId="23" fillId="5" borderId="98" xfId="4" applyFont="1" applyFill="1" applyBorder="1" applyAlignment="1" applyProtection="1">
      <alignment vertical="center" shrinkToFit="1"/>
      <protection locked="0"/>
    </xf>
    <xf numFmtId="38" fontId="21" fillId="5" borderId="91" xfId="4" applyFont="1" applyFill="1" applyBorder="1" applyAlignment="1" applyProtection="1">
      <alignment vertical="center" shrinkToFit="1"/>
      <protection locked="0"/>
    </xf>
    <xf numFmtId="0" fontId="21" fillId="0" borderId="99" xfId="3" applyFont="1" applyBorder="1" applyAlignment="1">
      <alignment horizontal="center" vertical="center"/>
    </xf>
    <xf numFmtId="0" fontId="21" fillId="6" borderId="100" xfId="3" applyFont="1" applyFill="1" applyBorder="1" applyAlignment="1">
      <alignment horizontal="center" vertical="center"/>
    </xf>
    <xf numFmtId="38" fontId="21" fillId="6" borderId="101" xfId="4" applyFont="1" applyFill="1" applyBorder="1" applyProtection="1">
      <alignment vertical="center"/>
      <protection locked="0"/>
    </xf>
    <xf numFmtId="38" fontId="23" fillId="6" borderId="101" xfId="4" applyFont="1" applyFill="1" applyBorder="1" applyProtection="1">
      <alignment vertical="center"/>
      <protection locked="0"/>
    </xf>
    <xf numFmtId="0" fontId="21" fillId="0" borderId="84" xfId="3" applyFont="1" applyBorder="1" applyAlignment="1">
      <alignment horizontal="center" vertical="center"/>
    </xf>
    <xf numFmtId="0" fontId="21" fillId="0" borderId="102" xfId="3" applyFont="1" applyBorder="1" applyAlignment="1">
      <alignment horizontal="center" vertical="center"/>
    </xf>
    <xf numFmtId="176" fontId="23" fillId="0" borderId="103" xfId="4" applyNumberFormat="1" applyFont="1" applyBorder="1">
      <alignment vertical="center"/>
    </xf>
    <xf numFmtId="0" fontId="21" fillId="0" borderId="104" xfId="3" applyFont="1" applyBorder="1" applyAlignment="1">
      <alignment horizontal="center" vertical="center"/>
    </xf>
    <xf numFmtId="0" fontId="21" fillId="0" borderId="100" xfId="3" applyFont="1" applyBorder="1" applyAlignment="1">
      <alignment horizontal="center" vertical="center"/>
    </xf>
    <xf numFmtId="38" fontId="21" fillId="0" borderId="101" xfId="4" applyFont="1" applyBorder="1">
      <alignment vertical="center"/>
    </xf>
    <xf numFmtId="38" fontId="23" fillId="0" borderId="101" xfId="4" applyFont="1" applyBorder="1">
      <alignment vertical="center"/>
    </xf>
    <xf numFmtId="0" fontId="21" fillId="0" borderId="1" xfId="3" applyFont="1" applyBorder="1" applyAlignment="1">
      <alignment horizontal="center" vertical="center"/>
    </xf>
    <xf numFmtId="0" fontId="21" fillId="0" borderId="8" xfId="3" applyFont="1" applyBorder="1" applyAlignment="1">
      <alignment horizontal="center" vertical="center"/>
    </xf>
    <xf numFmtId="0" fontId="21" fillId="0" borderId="105" xfId="3" applyFont="1" applyBorder="1" applyAlignment="1">
      <alignment horizontal="center" vertical="center"/>
    </xf>
    <xf numFmtId="176" fontId="23" fillId="0" borderId="106" xfId="3" applyNumberFormat="1" applyFont="1" applyBorder="1">
      <alignment vertical="center"/>
    </xf>
    <xf numFmtId="0" fontId="21" fillId="0" borderId="0" xfId="3" applyFont="1" applyAlignment="1">
      <alignment horizontal="center" vertical="center"/>
    </xf>
    <xf numFmtId="0" fontId="0" fillId="0" borderId="107" xfId="0" applyBorder="1" applyAlignment="1">
      <alignment horizontal="center" vertical="center"/>
    </xf>
    <xf numFmtId="38" fontId="21" fillId="0" borderId="79" xfId="4" applyFont="1" applyBorder="1">
      <alignment vertical="center"/>
    </xf>
    <xf numFmtId="38" fontId="21" fillId="5" borderId="79" xfId="4" applyFont="1" applyFill="1" applyBorder="1" applyProtection="1">
      <alignment vertical="center"/>
      <protection locked="0"/>
    </xf>
    <xf numFmtId="38" fontId="21" fillId="6" borderId="79" xfId="4" applyFont="1" applyFill="1" applyBorder="1" applyProtection="1">
      <alignment vertical="center"/>
      <protection locked="0"/>
    </xf>
    <xf numFmtId="176" fontId="21" fillId="0" borderId="82" xfId="4" applyNumberFormat="1" applyFont="1" applyBorder="1">
      <alignment vertical="center"/>
    </xf>
    <xf numFmtId="0" fontId="21" fillId="0" borderId="86" xfId="3" applyFont="1" applyBorder="1">
      <alignment vertical="center"/>
    </xf>
    <xf numFmtId="176" fontId="21" fillId="0" borderId="88" xfId="3" applyNumberFormat="1" applyFont="1" applyBorder="1">
      <alignment vertical="center"/>
    </xf>
    <xf numFmtId="176" fontId="21" fillId="0" borderId="85" xfId="4" applyNumberFormat="1" applyFont="1" applyBorder="1">
      <alignment vertical="center"/>
    </xf>
    <xf numFmtId="9" fontId="21" fillId="0" borderId="86" xfId="3" applyNumberFormat="1" applyFont="1" applyBorder="1">
      <alignment vertical="center"/>
    </xf>
    <xf numFmtId="38" fontId="21" fillId="6" borderId="80" xfId="4" applyFont="1" applyFill="1" applyBorder="1" applyProtection="1">
      <alignment vertical="center"/>
      <protection locked="0"/>
    </xf>
    <xf numFmtId="176" fontId="21" fillId="0" borderId="83" xfId="4" applyNumberFormat="1" applyFont="1" applyBorder="1">
      <alignment vertical="center"/>
    </xf>
    <xf numFmtId="38" fontId="21" fillId="0" borderId="80" xfId="4" applyFont="1" applyBorder="1">
      <alignment vertical="center"/>
    </xf>
    <xf numFmtId="9" fontId="21" fillId="0" borderId="87" xfId="3" applyNumberFormat="1" applyFont="1" applyBorder="1">
      <alignment vertical="center"/>
    </xf>
    <xf numFmtId="176" fontId="21" fillId="0" borderId="89" xfId="3" applyNumberFormat="1" applyFont="1" applyBorder="1">
      <alignment vertical="center"/>
    </xf>
    <xf numFmtId="176" fontId="21" fillId="0" borderId="92" xfId="4" applyNumberFormat="1" applyFont="1" applyBorder="1">
      <alignment vertical="center"/>
    </xf>
    <xf numFmtId="176" fontId="21" fillId="0" borderId="86" xfId="3" applyNumberFormat="1" applyFont="1" applyBorder="1">
      <alignment vertical="center"/>
    </xf>
    <xf numFmtId="0" fontId="21" fillId="0" borderId="87" xfId="3" applyFont="1" applyBorder="1">
      <alignment vertical="center"/>
    </xf>
    <xf numFmtId="176" fontId="21" fillId="0" borderId="87" xfId="3" applyNumberFormat="1" applyFont="1" applyBorder="1">
      <alignment vertical="center"/>
    </xf>
    <xf numFmtId="0" fontId="21" fillId="5" borderId="111" xfId="3" applyFont="1" applyFill="1" applyBorder="1" applyAlignment="1">
      <alignment horizontal="center" vertical="center"/>
    </xf>
    <xf numFmtId="0" fontId="21" fillId="6" borderId="112" xfId="3" applyFont="1" applyFill="1" applyBorder="1" applyAlignment="1">
      <alignment horizontal="center" vertical="center"/>
    </xf>
    <xf numFmtId="0" fontId="21" fillId="0" borderId="113" xfId="3" applyFont="1" applyBorder="1" applyAlignment="1">
      <alignment horizontal="center" vertical="center"/>
    </xf>
    <xf numFmtId="0" fontId="21" fillId="0" borderId="111" xfId="3" applyFont="1" applyBorder="1" applyAlignment="1">
      <alignment horizontal="center" vertical="center"/>
    </xf>
    <xf numFmtId="0" fontId="21" fillId="0" borderId="115" xfId="3" applyFont="1" applyBorder="1" applyAlignment="1">
      <alignment horizontal="center" vertical="center"/>
    </xf>
    <xf numFmtId="0" fontId="21" fillId="5" borderId="117" xfId="3" applyFont="1" applyFill="1" applyBorder="1" applyAlignment="1">
      <alignment horizontal="center" vertical="center"/>
    </xf>
    <xf numFmtId="0" fontId="21" fillId="5" borderId="118" xfId="3" applyFont="1" applyFill="1" applyBorder="1" applyAlignment="1">
      <alignment horizontal="center" vertical="center"/>
    </xf>
    <xf numFmtId="0" fontId="21" fillId="5" borderId="119" xfId="3" applyFont="1" applyFill="1" applyBorder="1" applyAlignment="1">
      <alignment horizontal="center" vertical="center"/>
    </xf>
    <xf numFmtId="0" fontId="21" fillId="0" borderId="120" xfId="3" applyFont="1" applyBorder="1" applyAlignment="1">
      <alignment horizontal="center" vertical="center"/>
    </xf>
    <xf numFmtId="176" fontId="21" fillId="0" borderId="92" xfId="3" applyNumberFormat="1" applyFont="1" applyBorder="1">
      <alignment vertical="center"/>
    </xf>
    <xf numFmtId="0" fontId="24" fillId="0" borderId="0" xfId="0" applyFont="1" applyFill="1" applyAlignment="1">
      <alignment horizontal="center" vertical="center"/>
    </xf>
    <xf numFmtId="0" fontId="21" fillId="0" borderId="116" xfId="3" applyFont="1" applyBorder="1" applyAlignment="1" applyProtection="1">
      <alignment horizontal="distributed" vertical="distributed"/>
      <protection locked="0"/>
    </xf>
    <xf numFmtId="0" fontId="21" fillId="0" borderId="110" xfId="3" applyFont="1" applyBorder="1" applyAlignment="1" applyProtection="1">
      <alignment horizontal="distributed" vertical="distributed"/>
      <protection locked="0"/>
    </xf>
    <xf numFmtId="0" fontId="21" fillId="0" borderId="114" xfId="3" applyFont="1" applyBorder="1" applyAlignment="1" applyProtection="1">
      <alignment horizontal="distributed" vertical="distributed"/>
      <protection locked="0"/>
    </xf>
    <xf numFmtId="0" fontId="22" fillId="0" borderId="1" xfId="3" applyFont="1" applyBorder="1" applyAlignment="1">
      <alignment vertical="center"/>
    </xf>
    <xf numFmtId="0" fontId="22" fillId="0" borderId="0" xfId="3" applyFont="1" applyBorder="1" applyAlignment="1">
      <alignment vertical="center"/>
    </xf>
    <xf numFmtId="0" fontId="21" fillId="7" borderId="110" xfId="3" applyFont="1" applyFill="1" applyBorder="1" applyAlignment="1" applyProtection="1">
      <alignment horizontal="distributed" vertical="distributed"/>
      <protection locked="0"/>
    </xf>
    <xf numFmtId="0" fontId="21" fillId="0" borderId="116" xfId="3" applyFont="1" applyBorder="1" applyAlignment="1" applyProtection="1">
      <alignment horizontal="center" vertical="center" shrinkToFit="1"/>
      <protection locked="0"/>
    </xf>
    <xf numFmtId="0" fontId="21" fillId="0" borderId="110" xfId="3" applyFont="1" applyBorder="1" applyAlignment="1" applyProtection="1">
      <alignment horizontal="center" vertical="center" shrinkToFit="1"/>
      <protection locked="0"/>
    </xf>
    <xf numFmtId="0" fontId="21" fillId="0" borderId="114" xfId="3" applyFont="1" applyBorder="1" applyAlignment="1" applyProtection="1">
      <alignment horizontal="center" vertical="center" shrinkToFit="1"/>
      <protection locked="0"/>
    </xf>
    <xf numFmtId="0" fontId="21" fillId="0" borderId="116" xfId="3" applyFont="1" applyBorder="1" applyAlignment="1" applyProtection="1">
      <alignment horizontal="center" vertical="center" wrapText="1"/>
      <protection locked="0"/>
    </xf>
    <xf numFmtId="0" fontId="21" fillId="0" borderId="110" xfId="3" applyFont="1" applyBorder="1" applyAlignment="1" applyProtection="1">
      <alignment horizontal="center" vertical="center" wrapText="1"/>
      <protection locked="0"/>
    </xf>
    <xf numFmtId="0" fontId="21" fillId="0" borderId="114" xfId="3" applyFont="1" applyBorder="1" applyAlignment="1" applyProtection="1">
      <alignment horizontal="center" vertical="center" wrapText="1"/>
      <protection locked="0"/>
    </xf>
    <xf numFmtId="0" fontId="21" fillId="0" borderId="28" xfId="3" applyFont="1" applyBorder="1" applyAlignment="1" applyProtection="1">
      <alignment horizontal="distributed" vertical="distributed"/>
      <protection locked="0"/>
    </xf>
    <xf numFmtId="0" fontId="21" fillId="0" borderId="116" xfId="3" applyFont="1" applyBorder="1" applyAlignment="1" applyProtection="1">
      <alignment horizontal="distributed" vertical="distributed" shrinkToFit="1"/>
      <protection locked="0"/>
    </xf>
    <xf numFmtId="0" fontId="21" fillId="0" borderId="110" xfId="3" applyFont="1" applyBorder="1" applyAlignment="1" applyProtection="1">
      <alignment horizontal="distributed" vertical="distributed" shrinkToFit="1"/>
      <protection locked="0"/>
    </xf>
    <xf numFmtId="0" fontId="21" fillId="0" borderId="114" xfId="3" applyFont="1" applyBorder="1" applyAlignment="1" applyProtection="1">
      <alignment horizontal="distributed" vertical="distributed" shrinkToFit="1"/>
      <protection locked="0"/>
    </xf>
    <xf numFmtId="0" fontId="0" fillId="0" borderId="121" xfId="0" applyBorder="1" applyAlignment="1">
      <alignment horizontal="center" vertical="center"/>
    </xf>
    <xf numFmtId="0" fontId="0" fillId="0" borderId="122" xfId="0" applyBorder="1" applyAlignment="1">
      <alignment horizontal="center" vertical="center"/>
    </xf>
    <xf numFmtId="0" fontId="0" fillId="0" borderId="108" xfId="0" applyBorder="1" applyAlignment="1">
      <alignment horizontal="center" vertical="center"/>
    </xf>
    <xf numFmtId="0" fontId="0" fillId="0" borderId="109" xfId="0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72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left" vertical="center"/>
    </xf>
    <xf numFmtId="0" fontId="6" fillId="0" borderId="69" xfId="0" applyFont="1" applyFill="1" applyBorder="1" applyAlignment="1">
      <alignment horizontal="left" vertical="center"/>
    </xf>
    <xf numFmtId="38" fontId="7" fillId="0" borderId="3" xfId="2" applyFont="1" applyFill="1" applyBorder="1" applyAlignment="1">
      <alignment horizontal="right" vertical="center"/>
    </xf>
    <xf numFmtId="38" fontId="7" fillId="0" borderId="19" xfId="2" applyFont="1" applyFill="1" applyBorder="1" applyAlignment="1">
      <alignment horizontal="right" vertical="center"/>
    </xf>
    <xf numFmtId="0" fontId="11" fillId="0" borderId="51" xfId="0" applyFont="1" applyFill="1" applyBorder="1" applyAlignment="1">
      <alignment horizontal="left" vertical="center" shrinkToFit="1"/>
    </xf>
    <xf numFmtId="0" fontId="11" fillId="0" borderId="52" xfId="0" applyFont="1" applyFill="1" applyBorder="1" applyAlignment="1">
      <alignment horizontal="left" vertical="center" shrinkToFit="1"/>
    </xf>
    <xf numFmtId="0" fontId="11" fillId="0" borderId="53" xfId="0" applyFont="1" applyFill="1" applyBorder="1" applyAlignment="1">
      <alignment horizontal="left" vertical="center" shrinkToFit="1"/>
    </xf>
    <xf numFmtId="0" fontId="10" fillId="0" borderId="0" xfId="0" applyFont="1" applyFill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8" fillId="0" borderId="64" xfId="0" applyFont="1" applyFill="1" applyBorder="1" applyAlignment="1">
      <alignment horizontal="center" vertical="center"/>
    </xf>
    <xf numFmtId="0" fontId="8" fillId="0" borderId="65" xfId="0" applyFont="1" applyFill="1" applyBorder="1" applyAlignment="1">
      <alignment horizontal="center" vertical="center"/>
    </xf>
    <xf numFmtId="0" fontId="8" fillId="0" borderId="66" xfId="0" applyFont="1" applyFill="1" applyBorder="1" applyAlignment="1">
      <alignment horizontal="center" vertical="center"/>
    </xf>
    <xf numFmtId="38" fontId="9" fillId="0" borderId="65" xfId="2" applyFont="1" applyFill="1" applyBorder="1" applyAlignment="1">
      <alignment horizontal="center" vertical="center"/>
    </xf>
    <xf numFmtId="38" fontId="9" fillId="0" borderId="68" xfId="2" applyFont="1" applyFill="1" applyBorder="1" applyAlignment="1">
      <alignment horizontal="center" vertical="center"/>
    </xf>
    <xf numFmtId="0" fontId="7" fillId="0" borderId="73" xfId="0" applyFont="1" applyFill="1" applyBorder="1" applyAlignment="1">
      <alignment horizontal="center" vertical="center"/>
    </xf>
    <xf numFmtId="0" fontId="7" fillId="0" borderId="58" xfId="0" applyFont="1" applyFill="1" applyBorder="1" applyAlignment="1">
      <alignment horizontal="center" vertical="center"/>
    </xf>
    <xf numFmtId="0" fontId="7" fillId="0" borderId="74" xfId="0" applyFont="1" applyFill="1" applyBorder="1" applyAlignment="1">
      <alignment horizontal="center" vertical="center"/>
    </xf>
    <xf numFmtId="9" fontId="1" fillId="0" borderId="57" xfId="1" applyFont="1" applyFill="1" applyBorder="1" applyAlignment="1">
      <alignment horizontal="center" vertical="center"/>
    </xf>
    <xf numFmtId="9" fontId="1" fillId="0" borderId="74" xfId="1" applyFont="1" applyFill="1" applyBorder="1" applyAlignment="1">
      <alignment horizontal="center" vertical="center"/>
    </xf>
    <xf numFmtId="176" fontId="6" fillId="0" borderId="57" xfId="1" applyNumberFormat="1" applyFont="1" applyFill="1" applyBorder="1" applyAlignment="1">
      <alignment horizontal="center" vertical="center"/>
    </xf>
    <xf numFmtId="176" fontId="6" fillId="0" borderId="58" xfId="1" applyNumberFormat="1" applyFont="1" applyFill="1" applyBorder="1" applyAlignment="1">
      <alignment horizontal="center" vertical="center"/>
    </xf>
    <xf numFmtId="176" fontId="6" fillId="0" borderId="59" xfId="1" applyNumberFormat="1" applyFont="1" applyFill="1" applyBorder="1" applyAlignment="1">
      <alignment horizontal="center" vertical="center"/>
    </xf>
    <xf numFmtId="0" fontId="11" fillId="0" borderId="46" xfId="0" applyFont="1" applyFill="1" applyBorder="1" applyAlignment="1">
      <alignment horizontal="left" vertical="center" shrinkToFit="1"/>
    </xf>
    <xf numFmtId="0" fontId="11" fillId="0" borderId="47" xfId="0" applyFont="1" applyFill="1" applyBorder="1" applyAlignment="1">
      <alignment horizontal="left" vertical="center" shrinkToFit="1"/>
    </xf>
    <xf numFmtId="0" fontId="11" fillId="0" borderId="48" xfId="0" applyFont="1" applyFill="1" applyBorder="1" applyAlignment="1">
      <alignment horizontal="left" vertical="center" shrinkToFit="1"/>
    </xf>
    <xf numFmtId="0" fontId="6" fillId="0" borderId="27" xfId="0" applyFont="1" applyFill="1" applyBorder="1" applyAlignment="1">
      <alignment horizontal="left"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15" fillId="0" borderId="51" xfId="0" applyFont="1" applyFill="1" applyBorder="1" applyAlignment="1">
      <alignment horizontal="left" vertical="center" shrinkToFit="1"/>
    </xf>
    <xf numFmtId="0" fontId="15" fillId="0" borderId="52" xfId="0" applyFont="1" applyFill="1" applyBorder="1" applyAlignment="1">
      <alignment horizontal="left" vertical="center" shrinkToFit="1"/>
    </xf>
    <xf numFmtId="0" fontId="15" fillId="0" borderId="53" xfId="0" applyFont="1" applyFill="1" applyBorder="1" applyAlignment="1">
      <alignment horizontal="left" vertical="center" shrinkToFit="1"/>
    </xf>
    <xf numFmtId="38" fontId="7" fillId="0" borderId="27" xfId="2" applyFont="1" applyFill="1" applyBorder="1" applyAlignment="1">
      <alignment horizontal="right" vertical="center"/>
    </xf>
    <xf numFmtId="38" fontId="7" fillId="0" borderId="69" xfId="2" applyFont="1" applyFill="1" applyBorder="1" applyAlignment="1">
      <alignment horizontal="right" vertical="center"/>
    </xf>
    <xf numFmtId="0" fontId="15" fillId="0" borderId="46" xfId="0" applyFont="1" applyFill="1" applyBorder="1" applyAlignment="1">
      <alignment horizontal="left" vertical="center" shrinkToFit="1"/>
    </xf>
    <xf numFmtId="0" fontId="15" fillId="0" borderId="47" xfId="0" applyFont="1" applyFill="1" applyBorder="1" applyAlignment="1">
      <alignment horizontal="left" vertical="center" shrinkToFit="1"/>
    </xf>
    <xf numFmtId="0" fontId="15" fillId="0" borderId="48" xfId="0" applyFont="1" applyFill="1" applyBorder="1" applyAlignment="1">
      <alignment horizontal="left" vertical="center" shrinkToFit="1"/>
    </xf>
    <xf numFmtId="0" fontId="16" fillId="0" borderId="52" xfId="0" applyFont="1" applyFill="1" applyBorder="1" applyAlignment="1">
      <alignment horizontal="left" vertical="center" shrinkToFit="1"/>
    </xf>
    <xf numFmtId="0" fontId="16" fillId="0" borderId="53" xfId="0" applyFont="1" applyFill="1" applyBorder="1" applyAlignment="1">
      <alignment horizontal="left" vertical="center" shrinkToFit="1"/>
    </xf>
    <xf numFmtId="0" fontId="16" fillId="0" borderId="46" xfId="0" applyFont="1" applyFill="1" applyBorder="1" applyAlignment="1">
      <alignment horizontal="left" vertical="center" shrinkToFit="1"/>
    </xf>
    <xf numFmtId="38" fontId="13" fillId="0" borderId="60" xfId="0" applyNumberFormat="1" applyFont="1" applyFill="1" applyBorder="1" applyAlignment="1">
      <alignment horizontal="center" vertical="center"/>
    </xf>
    <xf numFmtId="38" fontId="13" fillId="0" borderId="61" xfId="0" applyNumberFormat="1" applyFont="1" applyFill="1" applyBorder="1" applyAlignment="1">
      <alignment horizontal="center" vertical="center"/>
    </xf>
    <xf numFmtId="38" fontId="13" fillId="0" borderId="62" xfId="0" applyNumberFormat="1" applyFont="1" applyFill="1" applyBorder="1" applyAlignment="1">
      <alignment horizontal="center" vertical="center"/>
    </xf>
    <xf numFmtId="38" fontId="13" fillId="0" borderId="9" xfId="0" applyNumberFormat="1" applyFont="1" applyFill="1" applyBorder="1" applyAlignment="1">
      <alignment horizontal="center" vertical="center"/>
    </xf>
    <xf numFmtId="38" fontId="13" fillId="0" borderId="63" xfId="0" applyNumberFormat="1" applyFont="1" applyFill="1" applyBorder="1" applyAlignment="1">
      <alignment horizontal="center" vertical="center"/>
    </xf>
    <xf numFmtId="0" fontId="14" fillId="2" borderId="64" xfId="0" applyFont="1" applyFill="1" applyBorder="1" applyAlignment="1">
      <alignment horizontal="center" vertical="center"/>
    </xf>
    <xf numFmtId="0" fontId="14" fillId="2" borderId="65" xfId="0" applyFont="1" applyFill="1" applyBorder="1" applyAlignment="1">
      <alignment horizontal="center" vertical="center"/>
    </xf>
    <xf numFmtId="0" fontId="14" fillId="2" borderId="66" xfId="0" applyFont="1" applyFill="1" applyBorder="1" applyAlignment="1">
      <alignment horizontal="center" vertical="center"/>
    </xf>
    <xf numFmtId="38" fontId="13" fillId="0" borderId="67" xfId="2" applyFont="1" applyFill="1" applyBorder="1" applyAlignment="1">
      <alignment horizontal="right" vertical="center"/>
    </xf>
    <xf numFmtId="38" fontId="13" fillId="0" borderId="65" xfId="2" applyFont="1" applyFill="1" applyBorder="1" applyAlignment="1">
      <alignment horizontal="right" vertical="center"/>
    </xf>
    <xf numFmtId="38" fontId="13" fillId="0" borderId="68" xfId="2" applyFont="1" applyFill="1" applyBorder="1" applyAlignment="1">
      <alignment horizontal="right" vertical="center"/>
    </xf>
    <xf numFmtId="0" fontId="0" fillId="0" borderId="69" xfId="0" applyFill="1" applyBorder="1">
      <alignment vertical="center"/>
    </xf>
    <xf numFmtId="0" fontId="0" fillId="0" borderId="47" xfId="0" applyFont="1" applyFill="1" applyBorder="1" applyAlignment="1">
      <alignment vertical="center" shrinkToFit="1"/>
    </xf>
    <xf numFmtId="0" fontId="0" fillId="0" borderId="48" xfId="0" applyFont="1" applyFill="1" applyBorder="1" applyAlignment="1">
      <alignment vertical="center" shrinkToFit="1"/>
    </xf>
    <xf numFmtId="0" fontId="0" fillId="0" borderId="52" xfId="0" applyFill="1" applyBorder="1" applyAlignment="1">
      <alignment vertical="center" shrinkToFit="1"/>
    </xf>
    <xf numFmtId="0" fontId="0" fillId="0" borderId="53" xfId="0" applyFill="1" applyBorder="1" applyAlignment="1">
      <alignment vertical="center" shrinkToFit="1"/>
    </xf>
    <xf numFmtId="0" fontId="0" fillId="0" borderId="37" xfId="0" applyFill="1" applyBorder="1">
      <alignment vertical="center"/>
    </xf>
    <xf numFmtId="0" fontId="0" fillId="0" borderId="47" xfId="0" applyFill="1" applyBorder="1" applyAlignment="1">
      <alignment vertical="center" shrinkToFit="1"/>
    </xf>
    <xf numFmtId="0" fontId="0" fillId="0" borderId="48" xfId="0" applyFill="1" applyBorder="1" applyAlignment="1">
      <alignment vertical="center" shrinkToFit="1"/>
    </xf>
    <xf numFmtId="38" fontId="12" fillId="0" borderId="57" xfId="0" applyNumberFormat="1" applyFont="1" applyFill="1" applyBorder="1" applyAlignment="1">
      <alignment horizontal="center" vertical="center"/>
    </xf>
    <xf numFmtId="0" fontId="0" fillId="0" borderId="58" xfId="0" applyFill="1" applyBorder="1">
      <alignment vertical="center"/>
    </xf>
    <xf numFmtId="0" fontId="0" fillId="0" borderId="59" xfId="0" applyFill="1" applyBorder="1">
      <alignment vertical="center"/>
    </xf>
    <xf numFmtId="0" fontId="0" fillId="0" borderId="29" xfId="0" applyBorder="1" applyAlignment="1">
      <alignment horizontal="center" vertical="center"/>
    </xf>
    <xf numFmtId="38" fontId="13" fillId="0" borderId="30" xfId="0" applyNumberFormat="1" applyFont="1" applyFill="1" applyBorder="1" applyAlignment="1">
      <alignment horizontal="right" vertical="center"/>
    </xf>
    <xf numFmtId="38" fontId="13" fillId="0" borderId="31" xfId="0" applyNumberFormat="1" applyFont="1" applyFill="1" applyBorder="1" applyAlignment="1">
      <alignment horizontal="right" vertical="center"/>
    </xf>
    <xf numFmtId="38" fontId="13" fillId="0" borderId="32" xfId="0" applyNumberFormat="1" applyFont="1" applyFill="1" applyBorder="1" applyAlignment="1">
      <alignment horizontal="right" vertical="center"/>
    </xf>
    <xf numFmtId="38" fontId="13" fillId="0" borderId="33" xfId="0" applyNumberFormat="1" applyFont="1" applyFill="1" applyBorder="1" applyAlignment="1">
      <alignment horizontal="right" vertical="center"/>
    </xf>
    <xf numFmtId="38" fontId="13" fillId="0" borderId="34" xfId="0" applyNumberFormat="1" applyFont="1" applyFill="1" applyBorder="1" applyAlignment="1">
      <alignment horizontal="right" vertical="center"/>
    </xf>
    <xf numFmtId="38" fontId="13" fillId="0" borderId="35" xfId="0" applyNumberFormat="1" applyFont="1" applyFill="1" applyBorder="1" applyAlignment="1">
      <alignment horizontal="right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38" fontId="6" fillId="0" borderId="39" xfId="2" applyFont="1" applyFill="1" applyBorder="1" applyAlignment="1">
      <alignment horizontal="center" vertical="center"/>
    </xf>
    <xf numFmtId="38" fontId="6" fillId="0" borderId="40" xfId="2" applyFont="1" applyFill="1" applyBorder="1" applyAlignment="1">
      <alignment horizontal="center" vertical="center"/>
    </xf>
    <xf numFmtId="38" fontId="6" fillId="0" borderId="41" xfId="2" applyFont="1" applyFill="1" applyBorder="1" applyAlignment="1">
      <alignment horizontal="center" vertical="center"/>
    </xf>
    <xf numFmtId="38" fontId="6" fillId="0" borderId="42" xfId="2" applyFont="1" applyFill="1" applyBorder="1" applyAlignment="1">
      <alignment horizontal="center" vertical="center"/>
    </xf>
    <xf numFmtId="38" fontId="0" fillId="0" borderId="43" xfId="2" applyFont="1" applyFill="1" applyBorder="1" applyAlignment="1">
      <alignment horizontal="left" vertical="center"/>
    </xf>
    <xf numFmtId="38" fontId="2" fillId="0" borderId="44" xfId="2" applyFont="1" applyFill="1" applyBorder="1" applyAlignment="1">
      <alignment horizontal="left" vertical="center"/>
    </xf>
    <xf numFmtId="38" fontId="2" fillId="0" borderId="45" xfId="2" applyFont="1" applyFill="1" applyBorder="1" applyAlignment="1">
      <alignment horizontal="left" vertical="center"/>
    </xf>
    <xf numFmtId="38" fontId="0" fillId="0" borderId="46" xfId="2" applyFont="1" applyFill="1" applyBorder="1" applyAlignment="1">
      <alignment horizontal="left" vertical="center"/>
    </xf>
    <xf numFmtId="38" fontId="2" fillId="0" borderId="47" xfId="2" applyFont="1" applyFill="1" applyBorder="1" applyAlignment="1">
      <alignment horizontal="left" vertical="center"/>
    </xf>
    <xf numFmtId="38" fontId="2" fillId="0" borderId="48" xfId="2" applyFont="1" applyFill="1" applyBorder="1" applyAlignment="1">
      <alignment horizontal="left" vertical="center"/>
    </xf>
    <xf numFmtId="38" fontId="6" fillId="0" borderId="22" xfId="2" applyFont="1" applyFill="1" applyBorder="1" applyAlignment="1">
      <alignment horizontal="center" vertical="center"/>
    </xf>
    <xf numFmtId="38" fontId="6" fillId="0" borderId="49" xfId="2" applyFont="1" applyFill="1" applyBorder="1" applyAlignment="1">
      <alignment horizontal="center" vertical="center"/>
    </xf>
    <xf numFmtId="38" fontId="6" fillId="0" borderId="50" xfId="2" applyFont="1" applyFill="1" applyBorder="1" applyAlignment="1">
      <alignment horizontal="center" vertical="center"/>
    </xf>
    <xf numFmtId="38" fontId="6" fillId="0" borderId="14" xfId="2" applyFont="1" applyFill="1" applyBorder="1" applyAlignment="1">
      <alignment horizontal="center" vertical="center"/>
    </xf>
    <xf numFmtId="38" fontId="0" fillId="0" borderId="51" xfId="2" applyFont="1" applyFill="1" applyBorder="1" applyAlignment="1">
      <alignment horizontal="left" vertical="center"/>
    </xf>
    <xf numFmtId="38" fontId="2" fillId="0" borderId="52" xfId="2" applyFont="1" applyFill="1" applyBorder="1" applyAlignment="1">
      <alignment horizontal="left" vertical="center"/>
    </xf>
    <xf numFmtId="38" fontId="2" fillId="0" borderId="53" xfId="2" applyFont="1" applyFill="1" applyBorder="1" applyAlignment="1">
      <alignment horizontal="left" vertical="center"/>
    </xf>
    <xf numFmtId="38" fontId="0" fillId="0" borderId="54" xfId="2" applyFont="1" applyFill="1" applyBorder="1" applyAlignment="1">
      <alignment horizontal="left" vertical="center"/>
    </xf>
    <xf numFmtId="38" fontId="2" fillId="0" borderId="55" xfId="2" applyFont="1" applyFill="1" applyBorder="1" applyAlignment="1">
      <alignment horizontal="left" vertical="center"/>
    </xf>
    <xf numFmtId="38" fontId="2" fillId="0" borderId="56" xfId="2" applyFont="1" applyFill="1" applyBorder="1" applyAlignment="1">
      <alignment horizontal="left" vertical="center"/>
    </xf>
    <xf numFmtId="38" fontId="7" fillId="8" borderId="70" xfId="2" applyFont="1" applyFill="1" applyBorder="1" applyAlignment="1">
      <alignment vertical="center"/>
    </xf>
    <xf numFmtId="38" fontId="7" fillId="8" borderId="20" xfId="2" applyFont="1" applyFill="1" applyBorder="1" applyAlignment="1">
      <alignment horizontal="right" vertical="center"/>
    </xf>
    <xf numFmtId="38" fontId="7" fillId="8" borderId="17" xfId="2" applyFont="1" applyFill="1" applyBorder="1" applyAlignment="1">
      <alignment vertical="center"/>
    </xf>
    <xf numFmtId="38" fontId="7" fillId="8" borderId="71" xfId="2" applyFont="1" applyFill="1" applyBorder="1" applyAlignment="1">
      <alignment horizontal="right" vertical="center"/>
    </xf>
    <xf numFmtId="38" fontId="7" fillId="8" borderId="27" xfId="2" applyFont="1" applyFill="1" applyBorder="1" applyAlignment="1">
      <alignment horizontal="right" vertical="center"/>
    </xf>
    <xf numFmtId="38" fontId="7" fillId="8" borderId="69" xfId="2" applyFont="1" applyFill="1" applyBorder="1" applyAlignment="1">
      <alignment horizontal="right" vertical="center"/>
    </xf>
    <xf numFmtId="0" fontId="0" fillId="8" borderId="69" xfId="0" applyFill="1" applyBorder="1">
      <alignment vertical="center"/>
    </xf>
    <xf numFmtId="0" fontId="0" fillId="8" borderId="37" xfId="0" applyFill="1" applyBorder="1">
      <alignment vertical="center"/>
    </xf>
    <xf numFmtId="0" fontId="10" fillId="9" borderId="0" xfId="0" applyFont="1" applyFill="1" applyAlignment="1">
      <alignment horizontal="right" vertical="center"/>
    </xf>
  </cellXfs>
  <cellStyles count="8">
    <cellStyle name="パーセント" xfId="1" builtinId="5"/>
    <cellStyle name="パーセント 2" xfId="5"/>
    <cellStyle name="パーセント 3" xfId="7"/>
    <cellStyle name="桁区切り" xfId="2" builtinId="6"/>
    <cellStyle name="桁区切り 2" xfId="4"/>
    <cellStyle name="桁区切り 3" xfId="6"/>
    <cellStyle name="標準" xfId="0" builtinId="0"/>
    <cellStyle name="標準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S308"/>
  <sheetViews>
    <sheetView zoomScale="70" zoomScaleNormal="70" zoomScaleSheetLayoutView="7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2" sqref="B2"/>
    </sheetView>
  </sheetViews>
  <sheetFormatPr defaultRowHeight="13.5"/>
  <cols>
    <col min="1" max="1" width="20.875" style="63" customWidth="1"/>
    <col min="2" max="2" width="11.75" style="114" customWidth="1"/>
    <col min="3" max="6" width="9.125" style="63" customWidth="1"/>
    <col min="7" max="7" width="9.25" style="63" customWidth="1"/>
    <col min="8" max="14" width="9.125" style="63" customWidth="1"/>
    <col min="15" max="15" width="12.375" style="63" customWidth="1"/>
    <col min="16" max="16" width="9" style="63"/>
    <col min="17" max="17" width="11.625" style="63" customWidth="1"/>
    <col min="18" max="29" width="9" style="63"/>
    <col min="30" max="30" width="11.625" style="63" customWidth="1"/>
    <col min="31" max="16384" width="9" style="63"/>
  </cols>
  <sheetData>
    <row r="1" spans="1:19" ht="22.9" customHeight="1" thickBot="1">
      <c r="A1" s="55" t="s">
        <v>26</v>
      </c>
      <c r="B1" s="56" t="s">
        <v>94</v>
      </c>
      <c r="C1" s="57"/>
      <c r="D1" s="56"/>
      <c r="E1" s="58"/>
      <c r="F1" s="57"/>
      <c r="G1" s="58"/>
      <c r="H1" s="58"/>
      <c r="I1" s="59"/>
      <c r="J1" s="60"/>
      <c r="K1" s="60"/>
      <c r="L1" s="60"/>
      <c r="M1" s="61" t="s">
        <v>27</v>
      </c>
      <c r="N1" s="57" t="s">
        <v>28</v>
      </c>
      <c r="O1" s="62"/>
    </row>
    <row r="2" spans="1:19" ht="33.75" customHeight="1" thickBot="1">
      <c r="A2" s="64" t="s">
        <v>29</v>
      </c>
      <c r="B2" s="65"/>
      <c r="C2" s="66" t="s">
        <v>30</v>
      </c>
      <c r="D2" s="66" t="s">
        <v>31</v>
      </c>
      <c r="E2" s="66" t="s">
        <v>32</v>
      </c>
      <c r="F2" s="66" t="s">
        <v>33</v>
      </c>
      <c r="G2" s="66" t="s">
        <v>34</v>
      </c>
      <c r="H2" s="67" t="s">
        <v>35</v>
      </c>
      <c r="I2" s="66" t="s">
        <v>36</v>
      </c>
      <c r="J2" s="66" t="s">
        <v>37</v>
      </c>
      <c r="K2" s="66" t="s">
        <v>38</v>
      </c>
      <c r="L2" s="66" t="s">
        <v>39</v>
      </c>
      <c r="M2" s="66" t="s">
        <v>40</v>
      </c>
      <c r="N2" s="68" t="s">
        <v>41</v>
      </c>
      <c r="O2" s="69" t="s">
        <v>42</v>
      </c>
      <c r="P2" s="70" t="s">
        <v>43</v>
      </c>
    </row>
    <row r="3" spans="1:19" ht="14.25" customHeight="1">
      <c r="A3" s="145" t="s">
        <v>65</v>
      </c>
      <c r="B3" s="133" t="s">
        <v>44</v>
      </c>
      <c r="C3" s="117">
        <v>44</v>
      </c>
      <c r="D3" s="117">
        <v>591</v>
      </c>
      <c r="E3" s="117"/>
      <c r="F3" s="117">
        <v>499</v>
      </c>
      <c r="G3" s="117">
        <v>613</v>
      </c>
      <c r="H3" s="117">
        <v>590</v>
      </c>
      <c r="I3" s="117">
        <v>290</v>
      </c>
      <c r="J3" s="117">
        <v>506</v>
      </c>
      <c r="K3" s="117">
        <v>669</v>
      </c>
      <c r="L3" s="117">
        <v>1450</v>
      </c>
      <c r="M3" s="71">
        <v>70</v>
      </c>
      <c r="N3" s="72">
        <v>0</v>
      </c>
      <c r="O3" s="73">
        <f>SUM(C3:N3)</f>
        <v>5322</v>
      </c>
      <c r="P3" s="147"/>
      <c r="Q3" s="148"/>
      <c r="R3" s="148"/>
      <c r="S3" s="148"/>
    </row>
    <row r="4" spans="1:19" ht="14.25" customHeight="1">
      <c r="A4" s="145"/>
      <c r="B4" s="134" t="s">
        <v>45</v>
      </c>
      <c r="C4" s="118"/>
      <c r="D4" s="118">
        <v>600</v>
      </c>
      <c r="E4" s="118"/>
      <c r="F4" s="118">
        <v>500</v>
      </c>
      <c r="G4" s="118">
        <v>620</v>
      </c>
      <c r="H4" s="118">
        <v>600</v>
      </c>
      <c r="I4" s="118">
        <v>300</v>
      </c>
      <c r="J4" s="118">
        <v>510</v>
      </c>
      <c r="K4" s="118">
        <v>670</v>
      </c>
      <c r="L4" s="118">
        <v>1500</v>
      </c>
      <c r="M4" s="118">
        <v>100</v>
      </c>
      <c r="N4" s="124">
        <v>10000</v>
      </c>
      <c r="O4" s="74">
        <f>SUM(C4:N4)</f>
        <v>15400</v>
      </c>
      <c r="P4" s="147"/>
      <c r="Q4" s="148"/>
      <c r="R4" s="148"/>
      <c r="S4" s="148"/>
    </row>
    <row r="5" spans="1:19" ht="14.25" customHeight="1">
      <c r="A5" s="145"/>
      <c r="B5" s="135" t="s">
        <v>46</v>
      </c>
      <c r="C5" s="119" t="str">
        <f t="shared" ref="C5:N5" si="0">IF(C4=0,"",IF(C3=0,"",C4/C3))</f>
        <v/>
      </c>
      <c r="D5" s="119">
        <f t="shared" si="0"/>
        <v>1.015228426395939</v>
      </c>
      <c r="E5" s="119" t="str">
        <f t="shared" si="0"/>
        <v/>
      </c>
      <c r="F5" s="119">
        <f t="shared" si="0"/>
        <v>1.002004008016032</v>
      </c>
      <c r="G5" s="119">
        <f t="shared" si="0"/>
        <v>1.0114192495921697</v>
      </c>
      <c r="H5" s="119">
        <f t="shared" si="0"/>
        <v>1.0169491525423728</v>
      </c>
      <c r="I5" s="119">
        <f t="shared" si="0"/>
        <v>1.0344827586206897</v>
      </c>
      <c r="J5" s="119">
        <f t="shared" si="0"/>
        <v>1.0079051383399209</v>
      </c>
      <c r="K5" s="119">
        <f t="shared" si="0"/>
        <v>1.0014947683109119</v>
      </c>
      <c r="L5" s="119">
        <f t="shared" si="0"/>
        <v>1.0344827586206897</v>
      </c>
      <c r="M5" s="119">
        <f t="shared" si="0"/>
        <v>1.4285714285714286</v>
      </c>
      <c r="N5" s="125" t="str">
        <f t="shared" si="0"/>
        <v/>
      </c>
      <c r="O5" s="77">
        <f t="shared" ref="O5" si="1">IF(O4=0,"",IF(O3=0,"",O4/O3))</f>
        <v>2.8936490041337843</v>
      </c>
    </row>
    <row r="6" spans="1:19" ht="14.25" customHeight="1">
      <c r="A6" s="145"/>
      <c r="B6" s="136" t="s">
        <v>47</v>
      </c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26"/>
      <c r="O6" s="78">
        <f>SUM(C6:N6)</f>
        <v>0</v>
      </c>
    </row>
    <row r="7" spans="1:19" ht="14.25" customHeight="1">
      <c r="A7" s="145"/>
      <c r="B7" s="79" t="s">
        <v>46</v>
      </c>
      <c r="C7" s="122" t="str">
        <f>IF(C6="","",IF(C4="","",C6/C4))</f>
        <v/>
      </c>
      <c r="D7" s="123" t="str">
        <f t="shared" ref="D7:N7" si="2">IF(D6="","",IF(D4="","",D6/D4))</f>
        <v/>
      </c>
      <c r="E7" s="123" t="str">
        <f t="shared" si="2"/>
        <v/>
      </c>
      <c r="F7" s="123" t="str">
        <f t="shared" si="2"/>
        <v/>
      </c>
      <c r="G7" s="123" t="str">
        <f t="shared" si="2"/>
        <v/>
      </c>
      <c r="H7" s="123" t="str">
        <f t="shared" si="2"/>
        <v/>
      </c>
      <c r="I7" s="123" t="str">
        <f t="shared" si="2"/>
        <v/>
      </c>
      <c r="J7" s="123" t="str">
        <f t="shared" si="2"/>
        <v/>
      </c>
      <c r="K7" s="123" t="str">
        <f t="shared" si="2"/>
        <v/>
      </c>
      <c r="L7" s="123" t="str">
        <f t="shared" si="2"/>
        <v/>
      </c>
      <c r="M7" s="123" t="str">
        <f t="shared" si="2"/>
        <v/>
      </c>
      <c r="N7" s="127" t="str">
        <f t="shared" si="2"/>
        <v/>
      </c>
      <c r="O7" s="78" t="str">
        <f>IF(O6=0,"",IF(O4=0,"",O6/O4))</f>
        <v/>
      </c>
    </row>
    <row r="8" spans="1:19" ht="14.25" customHeight="1" thickBot="1">
      <c r="A8" s="146"/>
      <c r="B8" s="137" t="s">
        <v>48</v>
      </c>
      <c r="C8" s="121" t="str">
        <f>IF(C6=0,"",IF(C3=0,"",C6/C3))</f>
        <v/>
      </c>
      <c r="D8" s="121" t="str">
        <f t="shared" ref="D8:N8" si="3">IF(D6=0,"",IF(D3=0,"",D6/D3))</f>
        <v/>
      </c>
      <c r="E8" s="121" t="str">
        <f t="shared" si="3"/>
        <v/>
      </c>
      <c r="F8" s="121" t="str">
        <f t="shared" si="3"/>
        <v/>
      </c>
      <c r="G8" s="121" t="str">
        <f t="shared" si="3"/>
        <v/>
      </c>
      <c r="H8" s="121" t="str">
        <f t="shared" si="3"/>
        <v/>
      </c>
      <c r="I8" s="121" t="str">
        <f t="shared" si="3"/>
        <v/>
      </c>
      <c r="J8" s="121" t="str">
        <f t="shared" si="3"/>
        <v/>
      </c>
      <c r="K8" s="121" t="str">
        <f t="shared" si="3"/>
        <v/>
      </c>
      <c r="L8" s="121" t="str">
        <f t="shared" si="3"/>
        <v/>
      </c>
      <c r="M8" s="121" t="str">
        <f t="shared" si="3"/>
        <v/>
      </c>
      <c r="N8" s="128" t="str">
        <f t="shared" si="3"/>
        <v/>
      </c>
      <c r="O8" s="84" t="str">
        <f t="shared" ref="O8" si="4">IF(O6=0,"",IF(O3=0,"",O6/O3))</f>
        <v/>
      </c>
    </row>
    <row r="9" spans="1:19">
      <c r="A9" s="144" t="s">
        <v>66</v>
      </c>
      <c r="B9" s="138" t="s">
        <v>44</v>
      </c>
      <c r="C9" s="117">
        <v>2675</v>
      </c>
      <c r="D9" s="117">
        <v>108</v>
      </c>
      <c r="E9" s="117">
        <v>611</v>
      </c>
      <c r="F9" s="117">
        <v>2330</v>
      </c>
      <c r="G9" s="117">
        <v>926</v>
      </c>
      <c r="H9" s="117">
        <v>1539</v>
      </c>
      <c r="I9" s="117"/>
      <c r="J9" s="117">
        <v>163</v>
      </c>
      <c r="K9" s="117">
        <v>1936</v>
      </c>
      <c r="L9" s="117">
        <v>104</v>
      </c>
      <c r="M9" s="71">
        <v>119</v>
      </c>
      <c r="N9" s="72">
        <v>2865</v>
      </c>
      <c r="O9" s="85">
        <f>SUM(C9:N9)</f>
        <v>13376</v>
      </c>
    </row>
    <row r="10" spans="1:19">
      <c r="A10" s="145"/>
      <c r="B10" s="134" t="s">
        <v>45</v>
      </c>
      <c r="C10" s="118">
        <v>1000</v>
      </c>
      <c r="D10" s="118">
        <v>200</v>
      </c>
      <c r="E10" s="118">
        <v>700</v>
      </c>
      <c r="F10" s="118">
        <v>2000</v>
      </c>
      <c r="G10" s="118">
        <v>900</v>
      </c>
      <c r="H10" s="118">
        <v>1600</v>
      </c>
      <c r="I10" s="118">
        <v>500</v>
      </c>
      <c r="J10" s="118">
        <v>700</v>
      </c>
      <c r="K10" s="118">
        <v>2000</v>
      </c>
      <c r="L10" s="118">
        <v>650</v>
      </c>
      <c r="M10" s="118">
        <v>650</v>
      </c>
      <c r="N10" s="124">
        <v>2000</v>
      </c>
      <c r="O10" s="74">
        <f>SUM(C10:N10)</f>
        <v>12900</v>
      </c>
    </row>
    <row r="11" spans="1:19">
      <c r="A11" s="145"/>
      <c r="B11" s="135" t="s">
        <v>46</v>
      </c>
      <c r="C11" s="119">
        <f t="shared" ref="C11:N11" si="5">IF(C10=0,"",IF(C9=0,"",C10/C9))</f>
        <v>0.37383177570093457</v>
      </c>
      <c r="D11" s="119">
        <f t="shared" si="5"/>
        <v>1.8518518518518519</v>
      </c>
      <c r="E11" s="119">
        <f t="shared" si="5"/>
        <v>1.1456628477905073</v>
      </c>
      <c r="F11" s="119">
        <f t="shared" si="5"/>
        <v>0.85836909871244638</v>
      </c>
      <c r="G11" s="119">
        <f t="shared" si="5"/>
        <v>0.97192224622030232</v>
      </c>
      <c r="H11" s="119">
        <f t="shared" si="5"/>
        <v>1.0396361273554255</v>
      </c>
      <c r="I11" s="119" t="str">
        <f t="shared" si="5"/>
        <v/>
      </c>
      <c r="J11" s="119">
        <f t="shared" si="5"/>
        <v>4.294478527607362</v>
      </c>
      <c r="K11" s="119">
        <f t="shared" si="5"/>
        <v>1.0330578512396693</v>
      </c>
      <c r="L11" s="119">
        <f t="shared" si="5"/>
        <v>6.25</v>
      </c>
      <c r="M11" s="119">
        <f t="shared" si="5"/>
        <v>5.46218487394958</v>
      </c>
      <c r="N11" s="125">
        <f t="shared" si="5"/>
        <v>0.69808027923211169</v>
      </c>
      <c r="O11" s="77">
        <f t="shared" ref="O11" si="6">IF(O10=0,"",IF(O9=0,"",O10/O9))</f>
        <v>0.96441387559808611</v>
      </c>
    </row>
    <row r="12" spans="1:19">
      <c r="A12" s="145"/>
      <c r="B12" s="136" t="s">
        <v>47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26"/>
      <c r="O12" s="78">
        <f>SUM(C12:N12)</f>
        <v>0</v>
      </c>
    </row>
    <row r="13" spans="1:19">
      <c r="A13" s="145"/>
      <c r="B13" s="79" t="s">
        <v>46</v>
      </c>
      <c r="C13" s="122" t="str">
        <f>IF(C12="","",IF(C10="","",C12/C10))</f>
        <v/>
      </c>
      <c r="D13" s="123" t="str">
        <f t="shared" ref="D13:N13" si="7">IF(D12="","",IF(D10="","",D12/D10))</f>
        <v/>
      </c>
      <c r="E13" s="123" t="str">
        <f t="shared" si="7"/>
        <v/>
      </c>
      <c r="F13" s="123" t="str">
        <f t="shared" si="7"/>
        <v/>
      </c>
      <c r="G13" s="123" t="str">
        <f t="shared" si="7"/>
        <v/>
      </c>
      <c r="H13" s="123" t="str">
        <f t="shared" si="7"/>
        <v/>
      </c>
      <c r="I13" s="123" t="str">
        <f t="shared" si="7"/>
        <v/>
      </c>
      <c r="J13" s="123" t="str">
        <f t="shared" si="7"/>
        <v/>
      </c>
      <c r="K13" s="123" t="str">
        <f t="shared" si="7"/>
        <v/>
      </c>
      <c r="L13" s="123" t="str">
        <f t="shared" si="7"/>
        <v/>
      </c>
      <c r="M13" s="123" t="str">
        <f t="shared" si="7"/>
        <v/>
      </c>
      <c r="N13" s="127" t="str">
        <f t="shared" si="7"/>
        <v/>
      </c>
      <c r="O13" s="78" t="str">
        <f>IF(O12=0,"",IF(O10=0,"",O12/O10))</f>
        <v/>
      </c>
    </row>
    <row r="14" spans="1:19" ht="14.25" thickBot="1">
      <c r="A14" s="146"/>
      <c r="B14" s="137" t="s">
        <v>48</v>
      </c>
      <c r="C14" s="121" t="str">
        <f>IF(C12=0,"",IF(C9=0,"",C12/C9))</f>
        <v/>
      </c>
      <c r="D14" s="121" t="str">
        <f t="shared" ref="D14:N14" si="8">IF(D12=0,"",IF(D9=0,"",D12/D9))</f>
        <v/>
      </c>
      <c r="E14" s="121" t="str">
        <f t="shared" si="8"/>
        <v/>
      </c>
      <c r="F14" s="121" t="str">
        <f t="shared" si="8"/>
        <v/>
      </c>
      <c r="G14" s="121" t="str">
        <f t="shared" si="8"/>
        <v/>
      </c>
      <c r="H14" s="121" t="str">
        <f t="shared" si="8"/>
        <v/>
      </c>
      <c r="I14" s="121" t="str">
        <f t="shared" si="8"/>
        <v/>
      </c>
      <c r="J14" s="121" t="str">
        <f t="shared" si="8"/>
        <v/>
      </c>
      <c r="K14" s="121" t="str">
        <f t="shared" si="8"/>
        <v/>
      </c>
      <c r="L14" s="121" t="str">
        <f t="shared" si="8"/>
        <v/>
      </c>
      <c r="M14" s="121" t="str">
        <f t="shared" si="8"/>
        <v/>
      </c>
      <c r="N14" s="128" t="str">
        <f t="shared" si="8"/>
        <v/>
      </c>
      <c r="O14" s="84" t="str">
        <f t="shared" ref="O14" si="9">IF(O12=0,"",IF(O9=0,"",O12/O9))</f>
        <v/>
      </c>
    </row>
    <row r="15" spans="1:19">
      <c r="A15" s="149" t="s">
        <v>67</v>
      </c>
      <c r="B15" s="139" t="s">
        <v>44</v>
      </c>
      <c r="C15" s="117">
        <v>649</v>
      </c>
      <c r="D15" s="117">
        <v>513</v>
      </c>
      <c r="E15" s="117">
        <v>1201</v>
      </c>
      <c r="F15" s="117">
        <v>1473</v>
      </c>
      <c r="G15" s="117">
        <v>1570</v>
      </c>
      <c r="H15" s="117">
        <v>1352</v>
      </c>
      <c r="I15" s="117">
        <v>1262</v>
      </c>
      <c r="J15" s="117">
        <v>894</v>
      </c>
      <c r="K15" s="117">
        <v>1225</v>
      </c>
      <c r="L15" s="117">
        <v>454</v>
      </c>
      <c r="M15" s="71">
        <v>0</v>
      </c>
      <c r="N15" s="72">
        <v>1000</v>
      </c>
      <c r="O15" s="85">
        <f>SUM(C15:N15)</f>
        <v>11593</v>
      </c>
    </row>
    <row r="16" spans="1:19">
      <c r="A16" s="149"/>
      <c r="B16" s="134" t="s">
        <v>45</v>
      </c>
      <c r="C16" s="118">
        <v>650</v>
      </c>
      <c r="D16" s="118">
        <v>520</v>
      </c>
      <c r="E16" s="118">
        <v>1200</v>
      </c>
      <c r="F16" s="118">
        <v>1200</v>
      </c>
      <c r="G16" s="118">
        <v>1200</v>
      </c>
      <c r="H16" s="118">
        <v>1200</v>
      </c>
      <c r="I16" s="118">
        <v>1200</v>
      </c>
      <c r="J16" s="118">
        <v>900</v>
      </c>
      <c r="K16" s="118">
        <v>1200</v>
      </c>
      <c r="L16" s="118">
        <v>500</v>
      </c>
      <c r="M16" s="118">
        <v>500</v>
      </c>
      <c r="N16" s="124">
        <v>1000</v>
      </c>
      <c r="O16" s="74">
        <f>SUM(C16:N16)</f>
        <v>11270</v>
      </c>
    </row>
    <row r="17" spans="1:15">
      <c r="A17" s="149"/>
      <c r="B17" s="135" t="s">
        <v>46</v>
      </c>
      <c r="C17" s="119">
        <f t="shared" ref="C17:N17" si="10">IF(C16=0,"",IF(C15=0,"",C16/C15))</f>
        <v>1.0015408320493067</v>
      </c>
      <c r="D17" s="119">
        <f t="shared" si="10"/>
        <v>1.0136452241715399</v>
      </c>
      <c r="E17" s="119">
        <f t="shared" si="10"/>
        <v>0.99916736053288924</v>
      </c>
      <c r="F17" s="119">
        <f t="shared" si="10"/>
        <v>0.81466395112016299</v>
      </c>
      <c r="G17" s="119">
        <f t="shared" si="10"/>
        <v>0.76433121019108285</v>
      </c>
      <c r="H17" s="119">
        <f t="shared" si="10"/>
        <v>0.8875739644970414</v>
      </c>
      <c r="I17" s="119">
        <f t="shared" si="10"/>
        <v>0.95087163232963545</v>
      </c>
      <c r="J17" s="119">
        <f t="shared" si="10"/>
        <v>1.0067114093959733</v>
      </c>
      <c r="K17" s="119">
        <f t="shared" si="10"/>
        <v>0.97959183673469385</v>
      </c>
      <c r="L17" s="119">
        <f t="shared" si="10"/>
        <v>1.1013215859030836</v>
      </c>
      <c r="M17" s="119" t="str">
        <f t="shared" si="10"/>
        <v/>
      </c>
      <c r="N17" s="125">
        <f t="shared" si="10"/>
        <v>1</v>
      </c>
      <c r="O17" s="77">
        <f t="shared" ref="O17" si="11">IF(O16=0,"",IF(O15=0,"",O16/O15))</f>
        <v>0.9721383593547831</v>
      </c>
    </row>
    <row r="18" spans="1:15">
      <c r="A18" s="149"/>
      <c r="B18" s="136" t="s">
        <v>47</v>
      </c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26"/>
      <c r="O18" s="78">
        <f>SUM(C18:N18)</f>
        <v>0</v>
      </c>
    </row>
    <row r="19" spans="1:15">
      <c r="A19" s="149"/>
      <c r="B19" s="79" t="s">
        <v>46</v>
      </c>
      <c r="C19" s="122" t="str">
        <f>IF(C18="","",IF(C16="","",C18/C16))</f>
        <v/>
      </c>
      <c r="D19" s="123" t="str">
        <f t="shared" ref="D19:N19" si="12">IF(D18="","",IF(D16="","",D18/D16))</f>
        <v/>
      </c>
      <c r="E19" s="123" t="str">
        <f t="shared" si="12"/>
        <v/>
      </c>
      <c r="F19" s="123" t="str">
        <f t="shared" si="12"/>
        <v/>
      </c>
      <c r="G19" s="123" t="str">
        <f t="shared" si="12"/>
        <v/>
      </c>
      <c r="H19" s="123" t="str">
        <f t="shared" si="12"/>
        <v/>
      </c>
      <c r="I19" s="123" t="str">
        <f t="shared" si="12"/>
        <v/>
      </c>
      <c r="J19" s="123" t="str">
        <f t="shared" si="12"/>
        <v/>
      </c>
      <c r="K19" s="123" t="str">
        <f t="shared" si="12"/>
        <v/>
      </c>
      <c r="L19" s="123" t="str">
        <f t="shared" si="12"/>
        <v/>
      </c>
      <c r="M19" s="123" t="str">
        <f t="shared" si="12"/>
        <v/>
      </c>
      <c r="N19" s="127" t="str">
        <f t="shared" si="12"/>
        <v/>
      </c>
      <c r="O19" s="78" t="str">
        <f>IF(O18=0,"",IF(O16=0,"",O18/O16))</f>
        <v/>
      </c>
    </row>
    <row r="20" spans="1:15" ht="14.25" thickBot="1">
      <c r="A20" s="149"/>
      <c r="B20" s="137" t="s">
        <v>48</v>
      </c>
      <c r="C20" s="121" t="str">
        <f>IF(C18=0,"",IF(C15=0,"",C18/C15))</f>
        <v/>
      </c>
      <c r="D20" s="121" t="str">
        <f t="shared" ref="D20:N20" si="13">IF(D18=0,"",IF(D15=0,"",D18/D15))</f>
        <v/>
      </c>
      <c r="E20" s="121" t="str">
        <f t="shared" si="13"/>
        <v/>
      </c>
      <c r="F20" s="121" t="str">
        <f t="shared" si="13"/>
        <v/>
      </c>
      <c r="G20" s="121" t="str">
        <f t="shared" si="13"/>
        <v/>
      </c>
      <c r="H20" s="121" t="str">
        <f t="shared" si="13"/>
        <v/>
      </c>
      <c r="I20" s="121" t="str">
        <f t="shared" si="13"/>
        <v/>
      </c>
      <c r="J20" s="121" t="str">
        <f t="shared" si="13"/>
        <v/>
      </c>
      <c r="K20" s="121" t="str">
        <f t="shared" si="13"/>
        <v/>
      </c>
      <c r="L20" s="121" t="str">
        <f t="shared" si="13"/>
        <v/>
      </c>
      <c r="M20" s="121" t="str">
        <f t="shared" si="13"/>
        <v/>
      </c>
      <c r="N20" s="128" t="str">
        <f t="shared" si="13"/>
        <v/>
      </c>
      <c r="O20" s="84" t="str">
        <f t="shared" ref="O20" si="14">IF(O18=0,"",IF(O15=0,"",O18/O15))</f>
        <v/>
      </c>
    </row>
    <row r="21" spans="1:15">
      <c r="A21" s="144" t="s">
        <v>68</v>
      </c>
      <c r="B21" s="138" t="s">
        <v>44</v>
      </c>
      <c r="C21" s="117">
        <v>113</v>
      </c>
      <c r="D21" s="117">
        <v>2074</v>
      </c>
      <c r="E21" s="117">
        <v>2445</v>
      </c>
      <c r="F21" s="117">
        <v>3368</v>
      </c>
      <c r="G21" s="117">
        <v>1971</v>
      </c>
      <c r="H21" s="117">
        <v>279</v>
      </c>
      <c r="I21" s="117">
        <v>359</v>
      </c>
      <c r="J21" s="117">
        <v>252</v>
      </c>
      <c r="K21" s="117">
        <v>2250</v>
      </c>
      <c r="L21" s="117">
        <v>468</v>
      </c>
      <c r="M21" s="71">
        <v>2028</v>
      </c>
      <c r="N21" s="72">
        <v>85</v>
      </c>
      <c r="O21" s="73">
        <f>SUM(C21:N21)</f>
        <v>15692</v>
      </c>
    </row>
    <row r="22" spans="1:15">
      <c r="A22" s="145"/>
      <c r="B22" s="134" t="s">
        <v>45</v>
      </c>
      <c r="C22" s="118">
        <v>150</v>
      </c>
      <c r="D22" s="118">
        <v>1000</v>
      </c>
      <c r="E22" s="118">
        <v>1000</v>
      </c>
      <c r="F22" s="118">
        <v>2500</v>
      </c>
      <c r="G22" s="118">
        <v>2000</v>
      </c>
      <c r="H22" s="118">
        <v>280</v>
      </c>
      <c r="I22" s="118">
        <v>360</v>
      </c>
      <c r="J22" s="118">
        <v>260</v>
      </c>
      <c r="K22" s="118">
        <v>2000</v>
      </c>
      <c r="L22" s="118">
        <v>500</v>
      </c>
      <c r="M22" s="118">
        <v>2000</v>
      </c>
      <c r="N22" s="124">
        <v>90</v>
      </c>
      <c r="O22" s="74">
        <f>SUM(C22:N22)</f>
        <v>12140</v>
      </c>
    </row>
    <row r="23" spans="1:15">
      <c r="A23" s="145"/>
      <c r="B23" s="135" t="s">
        <v>46</v>
      </c>
      <c r="C23" s="119">
        <f t="shared" ref="C23:N23" si="15">IF(C22=0,"",IF(C21=0,"",C22/C21))</f>
        <v>1.3274336283185841</v>
      </c>
      <c r="D23" s="119">
        <f t="shared" si="15"/>
        <v>0.48216007714561232</v>
      </c>
      <c r="E23" s="119">
        <f t="shared" si="15"/>
        <v>0.40899795501022496</v>
      </c>
      <c r="F23" s="119">
        <f t="shared" si="15"/>
        <v>0.74228028503562948</v>
      </c>
      <c r="G23" s="119">
        <f t="shared" si="15"/>
        <v>1.0147133434804667</v>
      </c>
      <c r="H23" s="119">
        <f t="shared" si="15"/>
        <v>1.0035842293906809</v>
      </c>
      <c r="I23" s="119">
        <f t="shared" si="15"/>
        <v>1.0027855153203342</v>
      </c>
      <c r="J23" s="119">
        <f t="shared" si="15"/>
        <v>1.0317460317460319</v>
      </c>
      <c r="K23" s="119">
        <f t="shared" si="15"/>
        <v>0.88888888888888884</v>
      </c>
      <c r="L23" s="119">
        <f t="shared" si="15"/>
        <v>1.0683760683760684</v>
      </c>
      <c r="M23" s="119">
        <f t="shared" si="15"/>
        <v>0.98619329388560162</v>
      </c>
      <c r="N23" s="125">
        <f t="shared" si="15"/>
        <v>1.0588235294117647</v>
      </c>
      <c r="O23" s="77">
        <f t="shared" ref="O23" si="16">IF(O22=0,"",IF(O21=0,"",O22/O21))</f>
        <v>0.77364262044353815</v>
      </c>
    </row>
    <row r="24" spans="1:15">
      <c r="A24" s="145"/>
      <c r="B24" s="136" t="s">
        <v>47</v>
      </c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26"/>
      <c r="O24" s="78">
        <f>SUM(C24:N24)</f>
        <v>0</v>
      </c>
    </row>
    <row r="25" spans="1:15">
      <c r="A25" s="145"/>
      <c r="B25" s="79" t="s">
        <v>46</v>
      </c>
      <c r="C25" s="122" t="str">
        <f>IF(C24="","",IF(C22="","",C24/C22))</f>
        <v/>
      </c>
      <c r="D25" s="123" t="str">
        <f t="shared" ref="D25:N25" si="17">IF(D24="","",IF(D22="","",D24/D22))</f>
        <v/>
      </c>
      <c r="E25" s="123" t="str">
        <f t="shared" si="17"/>
        <v/>
      </c>
      <c r="F25" s="123" t="str">
        <f t="shared" si="17"/>
        <v/>
      </c>
      <c r="G25" s="123" t="str">
        <f t="shared" si="17"/>
        <v/>
      </c>
      <c r="H25" s="123" t="str">
        <f t="shared" si="17"/>
        <v/>
      </c>
      <c r="I25" s="123" t="str">
        <f t="shared" si="17"/>
        <v/>
      </c>
      <c r="J25" s="123" t="str">
        <f t="shared" si="17"/>
        <v/>
      </c>
      <c r="K25" s="123" t="str">
        <f t="shared" si="17"/>
        <v/>
      </c>
      <c r="L25" s="123" t="str">
        <f t="shared" si="17"/>
        <v/>
      </c>
      <c r="M25" s="123" t="str">
        <f t="shared" si="17"/>
        <v/>
      </c>
      <c r="N25" s="127" t="str">
        <f t="shared" si="17"/>
        <v/>
      </c>
      <c r="O25" s="78" t="str">
        <f>IF(O24=0,"",IF(O22=0,"",O24/O22))</f>
        <v/>
      </c>
    </row>
    <row r="26" spans="1:15" ht="14.25" thickBot="1">
      <c r="A26" s="146"/>
      <c r="B26" s="137" t="s">
        <v>48</v>
      </c>
      <c r="C26" s="121" t="str">
        <f>IF(C24=0,"",IF(C21=0,"",C24/C21))</f>
        <v/>
      </c>
      <c r="D26" s="121" t="str">
        <f t="shared" ref="D26:N26" si="18">IF(D24=0,"",IF(D21=0,"",D24/D21))</f>
        <v/>
      </c>
      <c r="E26" s="121" t="str">
        <f t="shared" si="18"/>
        <v/>
      </c>
      <c r="F26" s="121" t="str">
        <f t="shared" si="18"/>
        <v/>
      </c>
      <c r="G26" s="121" t="str">
        <f t="shared" si="18"/>
        <v/>
      </c>
      <c r="H26" s="121" t="str">
        <f t="shared" si="18"/>
        <v/>
      </c>
      <c r="I26" s="121" t="str">
        <f t="shared" si="18"/>
        <v/>
      </c>
      <c r="J26" s="121" t="str">
        <f t="shared" si="18"/>
        <v/>
      </c>
      <c r="K26" s="121" t="str">
        <f t="shared" si="18"/>
        <v/>
      </c>
      <c r="L26" s="121" t="str">
        <f t="shared" si="18"/>
        <v/>
      </c>
      <c r="M26" s="121" t="str">
        <f t="shared" si="18"/>
        <v/>
      </c>
      <c r="N26" s="128" t="str">
        <f t="shared" si="18"/>
        <v/>
      </c>
      <c r="O26" s="84" t="str">
        <f t="shared" ref="O26" si="19">IF(O24=0,"",IF(O21=0,"",O24/O21))</f>
        <v/>
      </c>
    </row>
    <row r="27" spans="1:15">
      <c r="A27" s="144" t="s">
        <v>69</v>
      </c>
      <c r="B27" s="138" t="s">
        <v>44</v>
      </c>
      <c r="C27" s="117">
        <v>195</v>
      </c>
      <c r="D27" s="117">
        <v>195</v>
      </c>
      <c r="E27" s="117"/>
      <c r="F27" s="117"/>
      <c r="G27" s="117"/>
      <c r="H27" s="117"/>
      <c r="I27" s="117"/>
      <c r="J27" s="117"/>
      <c r="K27" s="117"/>
      <c r="L27" s="117"/>
      <c r="M27" s="71"/>
      <c r="N27" s="72"/>
      <c r="O27" s="85">
        <f>SUM(C27:N27)</f>
        <v>390</v>
      </c>
    </row>
    <row r="28" spans="1:15">
      <c r="A28" s="145"/>
      <c r="B28" s="134" t="s">
        <v>45</v>
      </c>
      <c r="C28" s="118">
        <v>200</v>
      </c>
      <c r="D28" s="118">
        <v>200</v>
      </c>
      <c r="E28" s="118"/>
      <c r="F28" s="118"/>
      <c r="G28" s="118"/>
      <c r="H28" s="118"/>
      <c r="I28" s="118"/>
      <c r="J28" s="118"/>
      <c r="K28" s="118"/>
      <c r="L28" s="118"/>
      <c r="M28" s="118"/>
      <c r="N28" s="124"/>
      <c r="O28" s="74">
        <f>SUM(C28:N28)</f>
        <v>400</v>
      </c>
    </row>
    <row r="29" spans="1:15">
      <c r="A29" s="145"/>
      <c r="B29" s="135" t="s">
        <v>46</v>
      </c>
      <c r="C29" s="119">
        <f t="shared" ref="C29:N29" si="20">IF(C28=0,"",IF(C27=0,"",C28/C27))</f>
        <v>1.0256410256410255</v>
      </c>
      <c r="D29" s="119">
        <f t="shared" si="20"/>
        <v>1.0256410256410255</v>
      </c>
      <c r="E29" s="119" t="str">
        <f t="shared" si="20"/>
        <v/>
      </c>
      <c r="F29" s="119" t="str">
        <f t="shared" si="20"/>
        <v/>
      </c>
      <c r="G29" s="119" t="str">
        <f t="shared" si="20"/>
        <v/>
      </c>
      <c r="H29" s="119" t="str">
        <f t="shared" si="20"/>
        <v/>
      </c>
      <c r="I29" s="119" t="str">
        <f t="shared" si="20"/>
        <v/>
      </c>
      <c r="J29" s="119" t="str">
        <f t="shared" si="20"/>
        <v/>
      </c>
      <c r="K29" s="119" t="str">
        <f t="shared" si="20"/>
        <v/>
      </c>
      <c r="L29" s="119" t="str">
        <f t="shared" si="20"/>
        <v/>
      </c>
      <c r="M29" s="119" t="str">
        <f t="shared" si="20"/>
        <v/>
      </c>
      <c r="N29" s="125" t="str">
        <f t="shared" si="20"/>
        <v/>
      </c>
      <c r="O29" s="77">
        <f t="shared" ref="O29" si="21">IF(O28=0,"",IF(O27=0,"",O28/O27))</f>
        <v>1.0256410256410255</v>
      </c>
    </row>
    <row r="30" spans="1:15">
      <c r="A30" s="145"/>
      <c r="B30" s="136" t="s">
        <v>47</v>
      </c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26"/>
      <c r="O30" s="78">
        <f>SUM(C30:N30)</f>
        <v>0</v>
      </c>
    </row>
    <row r="31" spans="1:15">
      <c r="A31" s="145"/>
      <c r="B31" s="79" t="s">
        <v>46</v>
      </c>
      <c r="C31" s="122" t="str">
        <f>IF(C30="","",IF(C28="","",C30/C28))</f>
        <v/>
      </c>
      <c r="D31" s="123" t="str">
        <f t="shared" ref="D31:N31" si="22">IF(D30="","",IF(D28="","",D30/D28))</f>
        <v/>
      </c>
      <c r="E31" s="123" t="str">
        <f t="shared" si="22"/>
        <v/>
      </c>
      <c r="F31" s="123" t="str">
        <f t="shared" si="22"/>
        <v/>
      </c>
      <c r="G31" s="123" t="str">
        <f t="shared" si="22"/>
        <v/>
      </c>
      <c r="H31" s="123" t="str">
        <f t="shared" si="22"/>
        <v/>
      </c>
      <c r="I31" s="123" t="str">
        <f t="shared" si="22"/>
        <v/>
      </c>
      <c r="J31" s="123" t="str">
        <f t="shared" si="22"/>
        <v/>
      </c>
      <c r="K31" s="123" t="str">
        <f t="shared" si="22"/>
        <v/>
      </c>
      <c r="L31" s="123" t="str">
        <f t="shared" si="22"/>
        <v/>
      </c>
      <c r="M31" s="123" t="str">
        <f t="shared" si="22"/>
        <v/>
      </c>
      <c r="N31" s="127" t="str">
        <f t="shared" si="22"/>
        <v/>
      </c>
      <c r="O31" s="78" t="str">
        <f>IF(O30=0,"",IF(O28=0,"",O30/O28))</f>
        <v/>
      </c>
    </row>
    <row r="32" spans="1:15" ht="14.25" thickBot="1">
      <c r="A32" s="146"/>
      <c r="B32" s="137" t="s">
        <v>48</v>
      </c>
      <c r="C32" s="121" t="str">
        <f>IF(C30=0,"",IF(C27=0,"",C30/C27))</f>
        <v/>
      </c>
      <c r="D32" s="121" t="str">
        <f t="shared" ref="D32:N32" si="23">IF(D30=0,"",IF(D27=0,"",D30/D27))</f>
        <v/>
      </c>
      <c r="E32" s="121" t="str">
        <f t="shared" si="23"/>
        <v/>
      </c>
      <c r="F32" s="121" t="str">
        <f t="shared" si="23"/>
        <v/>
      </c>
      <c r="G32" s="121" t="str">
        <f t="shared" si="23"/>
        <v/>
      </c>
      <c r="H32" s="121" t="str">
        <f t="shared" si="23"/>
        <v/>
      </c>
      <c r="I32" s="121" t="str">
        <f t="shared" si="23"/>
        <v/>
      </c>
      <c r="J32" s="121" t="str">
        <f t="shared" si="23"/>
        <v/>
      </c>
      <c r="K32" s="121" t="str">
        <f t="shared" si="23"/>
        <v/>
      </c>
      <c r="L32" s="121" t="str">
        <f t="shared" si="23"/>
        <v/>
      </c>
      <c r="M32" s="121" t="str">
        <f t="shared" si="23"/>
        <v/>
      </c>
      <c r="N32" s="128" t="str">
        <f t="shared" si="23"/>
        <v/>
      </c>
      <c r="O32" s="84" t="str">
        <f t="shared" ref="O32" si="24">IF(O30=0,"",IF(O27=0,"",O30/O27))</f>
        <v/>
      </c>
    </row>
    <row r="33" spans="1:15">
      <c r="A33" s="150" t="s">
        <v>72</v>
      </c>
      <c r="B33" s="138" t="s">
        <v>44</v>
      </c>
      <c r="C33" s="117">
        <v>964</v>
      </c>
      <c r="D33" s="117">
        <v>161</v>
      </c>
      <c r="E33" s="117">
        <v>2214</v>
      </c>
      <c r="F33" s="117">
        <v>681</v>
      </c>
      <c r="G33" s="117">
        <v>22</v>
      </c>
      <c r="H33" s="117">
        <v>429</v>
      </c>
      <c r="I33" s="117"/>
      <c r="J33" s="117">
        <v>259</v>
      </c>
      <c r="K33" s="117">
        <v>3348</v>
      </c>
      <c r="L33" s="117"/>
      <c r="M33" s="71"/>
      <c r="N33" s="72"/>
      <c r="O33" s="85">
        <f>SUM(C33:N33)</f>
        <v>8078</v>
      </c>
    </row>
    <row r="34" spans="1:15">
      <c r="A34" s="151"/>
      <c r="B34" s="134" t="s">
        <v>45</v>
      </c>
      <c r="C34" s="118">
        <v>500</v>
      </c>
      <c r="D34" s="118">
        <v>160</v>
      </c>
      <c r="E34" s="118">
        <v>2000</v>
      </c>
      <c r="F34" s="118">
        <v>600</v>
      </c>
      <c r="G34" s="118">
        <v>20</v>
      </c>
      <c r="H34" s="118">
        <v>500</v>
      </c>
      <c r="I34" s="118">
        <v>200</v>
      </c>
      <c r="J34" s="118">
        <v>300</v>
      </c>
      <c r="K34" s="118">
        <v>3500</v>
      </c>
      <c r="L34" s="118">
        <v>1200</v>
      </c>
      <c r="M34" s="118">
        <v>700</v>
      </c>
      <c r="N34" s="124">
        <v>600</v>
      </c>
      <c r="O34" s="74">
        <f>SUM(C34:N34)</f>
        <v>10280</v>
      </c>
    </row>
    <row r="35" spans="1:15">
      <c r="A35" s="151"/>
      <c r="B35" s="135" t="s">
        <v>46</v>
      </c>
      <c r="C35" s="119">
        <f t="shared" ref="C35:N35" si="25">IF(C34=0,"",IF(C33=0,"",C34/C33))</f>
        <v>0.51867219917012453</v>
      </c>
      <c r="D35" s="119">
        <f t="shared" si="25"/>
        <v>0.99378881987577639</v>
      </c>
      <c r="E35" s="119">
        <f t="shared" si="25"/>
        <v>0.90334236675700086</v>
      </c>
      <c r="F35" s="119">
        <f t="shared" si="25"/>
        <v>0.88105726872246692</v>
      </c>
      <c r="G35" s="119">
        <f t="shared" si="25"/>
        <v>0.90909090909090906</v>
      </c>
      <c r="H35" s="119">
        <f t="shared" si="25"/>
        <v>1.1655011655011656</v>
      </c>
      <c r="I35" s="119" t="str">
        <f t="shared" si="25"/>
        <v/>
      </c>
      <c r="J35" s="119">
        <f t="shared" si="25"/>
        <v>1.1583011583011582</v>
      </c>
      <c r="K35" s="119">
        <f t="shared" si="25"/>
        <v>1.0454002389486261</v>
      </c>
      <c r="L35" s="119" t="str">
        <f t="shared" si="25"/>
        <v/>
      </c>
      <c r="M35" s="119" t="str">
        <f t="shared" si="25"/>
        <v/>
      </c>
      <c r="N35" s="125" t="str">
        <f t="shared" si="25"/>
        <v/>
      </c>
      <c r="O35" s="77">
        <f t="shared" ref="O35" si="26">IF(O34=0,"",IF(O33=0,"",O34/O33))</f>
        <v>1.272592225798465</v>
      </c>
    </row>
    <row r="36" spans="1:15">
      <c r="A36" s="151"/>
      <c r="B36" s="136" t="s">
        <v>47</v>
      </c>
      <c r="C36" s="116"/>
      <c r="D36" s="116"/>
      <c r="E36" s="116"/>
      <c r="F36" s="116"/>
      <c r="G36" s="116"/>
      <c r="H36" s="116"/>
      <c r="I36" s="116"/>
      <c r="J36" s="86"/>
      <c r="K36" s="86"/>
      <c r="L36" s="86"/>
      <c r="M36" s="116"/>
      <c r="N36" s="126"/>
      <c r="O36" s="78">
        <f>SUM(C36:N36)</f>
        <v>0</v>
      </c>
    </row>
    <row r="37" spans="1:15">
      <c r="A37" s="151"/>
      <c r="B37" s="79" t="s">
        <v>46</v>
      </c>
      <c r="C37" s="122" t="str">
        <f>IF(C36="","",IF(C34="","",C36/C34))</f>
        <v/>
      </c>
      <c r="D37" s="123" t="str">
        <f t="shared" ref="D37:N37" si="27">IF(D36="","",IF(D34="","",D36/D34))</f>
        <v/>
      </c>
      <c r="E37" s="123" t="str">
        <f t="shared" si="27"/>
        <v/>
      </c>
      <c r="F37" s="123" t="str">
        <f t="shared" si="27"/>
        <v/>
      </c>
      <c r="G37" s="123" t="str">
        <f t="shared" si="27"/>
        <v/>
      </c>
      <c r="H37" s="123" t="str">
        <f t="shared" si="27"/>
        <v/>
      </c>
      <c r="I37" s="123" t="str">
        <f t="shared" si="27"/>
        <v/>
      </c>
      <c r="J37" s="123" t="str">
        <f t="shared" si="27"/>
        <v/>
      </c>
      <c r="K37" s="123" t="str">
        <f t="shared" si="27"/>
        <v/>
      </c>
      <c r="L37" s="123" t="str">
        <f t="shared" si="27"/>
        <v/>
      </c>
      <c r="M37" s="123" t="str">
        <f t="shared" si="27"/>
        <v/>
      </c>
      <c r="N37" s="127" t="str">
        <f t="shared" si="27"/>
        <v/>
      </c>
      <c r="O37" s="78" t="str">
        <f>IF(O36=0,"",IF(O34=0,"",O36/O34))</f>
        <v/>
      </c>
    </row>
    <row r="38" spans="1:15" ht="14.25" thickBot="1">
      <c r="A38" s="152"/>
      <c r="B38" s="137" t="s">
        <v>48</v>
      </c>
      <c r="C38" s="121" t="str">
        <f>IF(C36=0,"",IF(C33=0,"",C36/C33))</f>
        <v/>
      </c>
      <c r="D38" s="121" t="str">
        <f t="shared" ref="D38:N38" si="28">IF(D36=0,"",IF(D33=0,"",D36/D33))</f>
        <v/>
      </c>
      <c r="E38" s="121" t="str">
        <f t="shared" si="28"/>
        <v/>
      </c>
      <c r="F38" s="121" t="str">
        <f t="shared" si="28"/>
        <v/>
      </c>
      <c r="G38" s="121" t="str">
        <f t="shared" si="28"/>
        <v/>
      </c>
      <c r="H38" s="121" t="str">
        <f t="shared" si="28"/>
        <v/>
      </c>
      <c r="I38" s="121" t="str">
        <f t="shared" si="28"/>
        <v/>
      </c>
      <c r="J38" s="121" t="str">
        <f t="shared" si="28"/>
        <v/>
      </c>
      <c r="K38" s="121" t="str">
        <f t="shared" si="28"/>
        <v/>
      </c>
      <c r="L38" s="121" t="str">
        <f t="shared" si="28"/>
        <v/>
      </c>
      <c r="M38" s="121" t="str">
        <f t="shared" si="28"/>
        <v/>
      </c>
      <c r="N38" s="128" t="str">
        <f t="shared" si="28"/>
        <v/>
      </c>
      <c r="O38" s="84" t="str">
        <f t="shared" ref="O38" si="29">IF(O36=0,"",IF(O33=0,"",O36/O33))</f>
        <v/>
      </c>
    </row>
    <row r="39" spans="1:15">
      <c r="A39" s="153" t="s">
        <v>70</v>
      </c>
      <c r="B39" s="138" t="s">
        <v>44</v>
      </c>
      <c r="C39" s="117"/>
      <c r="D39" s="117"/>
      <c r="E39" s="117">
        <v>678</v>
      </c>
      <c r="F39" s="117"/>
      <c r="G39" s="117"/>
      <c r="H39" s="117"/>
      <c r="I39" s="117"/>
      <c r="J39" s="117">
        <v>383</v>
      </c>
      <c r="K39" s="117"/>
      <c r="L39" s="117"/>
      <c r="M39" s="71">
        <v>20</v>
      </c>
      <c r="N39" s="72">
        <v>600</v>
      </c>
      <c r="O39" s="85">
        <f>SUM(C39:N39)</f>
        <v>1681</v>
      </c>
    </row>
    <row r="40" spans="1:15">
      <c r="A40" s="154"/>
      <c r="B40" s="134" t="s">
        <v>45</v>
      </c>
      <c r="C40" s="118"/>
      <c r="D40" s="118"/>
      <c r="E40" s="118">
        <v>700</v>
      </c>
      <c r="F40" s="118"/>
      <c r="G40" s="118"/>
      <c r="H40" s="118"/>
      <c r="I40" s="118"/>
      <c r="J40" s="118">
        <v>400</v>
      </c>
      <c r="K40" s="118"/>
      <c r="L40" s="118"/>
      <c r="M40" s="118"/>
      <c r="N40" s="124">
        <v>600</v>
      </c>
      <c r="O40" s="74">
        <f>SUM(C40:N40)</f>
        <v>1700</v>
      </c>
    </row>
    <row r="41" spans="1:15">
      <c r="A41" s="154"/>
      <c r="B41" s="135" t="s">
        <v>46</v>
      </c>
      <c r="C41" s="119" t="str">
        <f t="shared" ref="C41:N41" si="30">IF(C40=0,"",IF(C39=0,"",C40/C39))</f>
        <v/>
      </c>
      <c r="D41" s="119" t="str">
        <f t="shared" si="30"/>
        <v/>
      </c>
      <c r="E41" s="119">
        <f t="shared" si="30"/>
        <v>1.0324483775811208</v>
      </c>
      <c r="F41" s="119" t="str">
        <f t="shared" si="30"/>
        <v/>
      </c>
      <c r="G41" s="119" t="str">
        <f t="shared" si="30"/>
        <v/>
      </c>
      <c r="H41" s="119" t="str">
        <f t="shared" si="30"/>
        <v/>
      </c>
      <c r="I41" s="119" t="str">
        <f t="shared" si="30"/>
        <v/>
      </c>
      <c r="J41" s="119">
        <f t="shared" si="30"/>
        <v>1.0443864229765014</v>
      </c>
      <c r="K41" s="119" t="str">
        <f t="shared" si="30"/>
        <v/>
      </c>
      <c r="L41" s="119" t="str">
        <f t="shared" si="30"/>
        <v/>
      </c>
      <c r="M41" s="119" t="str">
        <f t="shared" si="30"/>
        <v/>
      </c>
      <c r="N41" s="125">
        <f t="shared" si="30"/>
        <v>1</v>
      </c>
      <c r="O41" s="77">
        <f t="shared" ref="O41" si="31">IF(O40=0,"",IF(O39=0,"",O40/O39))</f>
        <v>1.0113027959547889</v>
      </c>
    </row>
    <row r="42" spans="1:15">
      <c r="A42" s="154"/>
      <c r="B42" s="136" t="s">
        <v>47</v>
      </c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26"/>
      <c r="O42" s="78">
        <f>SUM(C42:N42)</f>
        <v>0</v>
      </c>
    </row>
    <row r="43" spans="1:15">
      <c r="A43" s="154"/>
      <c r="B43" s="79" t="s">
        <v>46</v>
      </c>
      <c r="C43" s="122" t="str">
        <f>IF(C42="","",IF(C40="","",C42/C40))</f>
        <v/>
      </c>
      <c r="D43" s="123" t="str">
        <f t="shared" ref="D43:N43" si="32">IF(D42="","",IF(D40="","",D42/D40))</f>
        <v/>
      </c>
      <c r="E43" s="123" t="str">
        <f t="shared" si="32"/>
        <v/>
      </c>
      <c r="F43" s="123" t="str">
        <f t="shared" si="32"/>
        <v/>
      </c>
      <c r="G43" s="123" t="str">
        <f t="shared" si="32"/>
        <v/>
      </c>
      <c r="H43" s="123" t="str">
        <f t="shared" si="32"/>
        <v/>
      </c>
      <c r="I43" s="123" t="str">
        <f t="shared" si="32"/>
        <v/>
      </c>
      <c r="J43" s="123" t="str">
        <f t="shared" si="32"/>
        <v/>
      </c>
      <c r="K43" s="123" t="str">
        <f t="shared" si="32"/>
        <v/>
      </c>
      <c r="L43" s="123" t="str">
        <f t="shared" si="32"/>
        <v/>
      </c>
      <c r="M43" s="123" t="str">
        <f t="shared" si="32"/>
        <v/>
      </c>
      <c r="N43" s="127" t="str">
        <f t="shared" si="32"/>
        <v/>
      </c>
      <c r="O43" s="78" t="str">
        <f>IF(O42=0,"",IF(O40=0,"",O42/O40))</f>
        <v/>
      </c>
    </row>
    <row r="44" spans="1:15" ht="14.25" thickBot="1">
      <c r="A44" s="155"/>
      <c r="B44" s="137" t="s">
        <v>48</v>
      </c>
      <c r="C44" s="121" t="str">
        <f>IF(C42=0,"",IF(C39=0,"",C42/C39))</f>
        <v/>
      </c>
      <c r="D44" s="121" t="str">
        <f t="shared" ref="D44:N44" si="33">IF(D42=0,"",IF(D39=0,"",D42/D39))</f>
        <v/>
      </c>
      <c r="E44" s="121" t="str">
        <f t="shared" si="33"/>
        <v/>
      </c>
      <c r="F44" s="121" t="str">
        <f t="shared" si="33"/>
        <v/>
      </c>
      <c r="G44" s="121" t="str">
        <f t="shared" si="33"/>
        <v/>
      </c>
      <c r="H44" s="121" t="str">
        <f t="shared" si="33"/>
        <v/>
      </c>
      <c r="I44" s="121" t="str">
        <f t="shared" si="33"/>
        <v/>
      </c>
      <c r="J44" s="121" t="str">
        <f t="shared" si="33"/>
        <v/>
      </c>
      <c r="K44" s="121" t="str">
        <f t="shared" si="33"/>
        <v/>
      </c>
      <c r="L44" s="121" t="str">
        <f t="shared" si="33"/>
        <v/>
      </c>
      <c r="M44" s="121" t="str">
        <f t="shared" si="33"/>
        <v/>
      </c>
      <c r="N44" s="128" t="str">
        <f t="shared" si="33"/>
        <v/>
      </c>
      <c r="O44" s="84" t="str">
        <f t="shared" ref="O44" si="34">IF(O42=0,"",IF(O39=0,"",O42/O39))</f>
        <v/>
      </c>
    </row>
    <row r="45" spans="1:15" ht="13.5" customHeight="1" thickBot="1">
      <c r="A45" s="156" t="s">
        <v>71</v>
      </c>
      <c r="B45" s="140" t="s">
        <v>44</v>
      </c>
      <c r="C45" s="117"/>
      <c r="D45" s="117">
        <v>238</v>
      </c>
      <c r="E45" s="117">
        <v>904</v>
      </c>
      <c r="F45" s="117">
        <v>64</v>
      </c>
      <c r="G45" s="117">
        <v>44</v>
      </c>
      <c r="H45" s="117">
        <v>441</v>
      </c>
      <c r="I45" s="117">
        <v>210</v>
      </c>
      <c r="J45" s="117">
        <v>135</v>
      </c>
      <c r="K45" s="117">
        <v>834</v>
      </c>
      <c r="L45" s="117">
        <v>137</v>
      </c>
      <c r="M45" s="71"/>
      <c r="N45" s="72">
        <v>200</v>
      </c>
      <c r="O45" s="85">
        <f>SUM(C45:N45)</f>
        <v>3207</v>
      </c>
    </row>
    <row r="46" spans="1:15" ht="14.25" thickBot="1">
      <c r="A46" s="156"/>
      <c r="B46" s="134" t="s">
        <v>45</v>
      </c>
      <c r="C46" s="118"/>
      <c r="D46" s="118">
        <v>200</v>
      </c>
      <c r="E46" s="118">
        <v>800</v>
      </c>
      <c r="F46" s="118">
        <v>100</v>
      </c>
      <c r="G46" s="118">
        <v>100</v>
      </c>
      <c r="H46" s="118">
        <v>400</v>
      </c>
      <c r="I46" s="118">
        <v>200</v>
      </c>
      <c r="J46" s="118">
        <v>150</v>
      </c>
      <c r="K46" s="118">
        <v>850</v>
      </c>
      <c r="L46" s="118">
        <v>200</v>
      </c>
      <c r="M46" s="118"/>
      <c r="N46" s="124">
        <v>200</v>
      </c>
      <c r="O46" s="74">
        <f>SUM(C46:N46)</f>
        <v>3200</v>
      </c>
    </row>
    <row r="47" spans="1:15" ht="14.25" thickBot="1">
      <c r="A47" s="156"/>
      <c r="B47" s="135" t="s">
        <v>46</v>
      </c>
      <c r="C47" s="119" t="str">
        <f t="shared" ref="C47:N47" si="35">IF(C46=0,"",IF(C45=0,"",C46/C45))</f>
        <v/>
      </c>
      <c r="D47" s="119">
        <f t="shared" si="35"/>
        <v>0.84033613445378152</v>
      </c>
      <c r="E47" s="119">
        <f t="shared" si="35"/>
        <v>0.88495575221238942</v>
      </c>
      <c r="F47" s="119">
        <f t="shared" si="35"/>
        <v>1.5625</v>
      </c>
      <c r="G47" s="119">
        <f t="shared" si="35"/>
        <v>2.2727272727272729</v>
      </c>
      <c r="H47" s="119">
        <f t="shared" si="35"/>
        <v>0.90702947845804993</v>
      </c>
      <c r="I47" s="119">
        <f t="shared" si="35"/>
        <v>0.95238095238095233</v>
      </c>
      <c r="J47" s="119">
        <f t="shared" si="35"/>
        <v>1.1111111111111112</v>
      </c>
      <c r="K47" s="119">
        <f t="shared" si="35"/>
        <v>1.0191846522781776</v>
      </c>
      <c r="L47" s="119">
        <f t="shared" si="35"/>
        <v>1.4598540145985401</v>
      </c>
      <c r="M47" s="119" t="str">
        <f t="shared" si="35"/>
        <v/>
      </c>
      <c r="N47" s="125">
        <f t="shared" si="35"/>
        <v>1</v>
      </c>
      <c r="O47" s="77">
        <f t="shared" ref="O47" si="36">IF(O46=0,"",IF(O45=0,"",O46/O45))</f>
        <v>0.99781727471156845</v>
      </c>
    </row>
    <row r="48" spans="1:15" ht="14.25" thickBot="1">
      <c r="A48" s="156"/>
      <c r="B48" s="136" t="s">
        <v>47</v>
      </c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26"/>
      <c r="O48" s="78">
        <f>SUM(C48:N48)</f>
        <v>0</v>
      </c>
    </row>
    <row r="49" spans="1:15" ht="14.25" thickBot="1">
      <c r="A49" s="156"/>
      <c r="B49" s="79" t="s">
        <v>46</v>
      </c>
      <c r="C49" s="122" t="str">
        <f>IF(C48="","",IF(C46="","",C48/C46))</f>
        <v/>
      </c>
      <c r="D49" s="123" t="str">
        <f t="shared" ref="D49:N49" si="37">IF(D48="","",IF(D46="","",D48/D46))</f>
        <v/>
      </c>
      <c r="E49" s="123" t="str">
        <f t="shared" si="37"/>
        <v/>
      </c>
      <c r="F49" s="123" t="str">
        <f t="shared" si="37"/>
        <v/>
      </c>
      <c r="G49" s="123" t="str">
        <f t="shared" si="37"/>
        <v/>
      </c>
      <c r="H49" s="123" t="str">
        <f t="shared" si="37"/>
        <v/>
      </c>
      <c r="I49" s="123" t="str">
        <f t="shared" si="37"/>
        <v/>
      </c>
      <c r="J49" s="123" t="str">
        <f t="shared" si="37"/>
        <v/>
      </c>
      <c r="K49" s="123" t="str">
        <f t="shared" si="37"/>
        <v/>
      </c>
      <c r="L49" s="123" t="str">
        <f t="shared" si="37"/>
        <v/>
      </c>
      <c r="M49" s="123" t="str">
        <f t="shared" si="37"/>
        <v/>
      </c>
      <c r="N49" s="127" t="str">
        <f t="shared" si="37"/>
        <v/>
      </c>
      <c r="O49" s="78" t="str">
        <f>IF(O48=0,"",IF(O46=0,"",O48/O46))</f>
        <v/>
      </c>
    </row>
    <row r="50" spans="1:15" ht="14.25" thickBot="1">
      <c r="A50" s="156"/>
      <c r="B50" s="137" t="s">
        <v>48</v>
      </c>
      <c r="C50" s="121" t="str">
        <f>IF(C48=0,"",IF(C45=0,"",C48/C45))</f>
        <v/>
      </c>
      <c r="D50" s="121" t="str">
        <f t="shared" ref="D50:N50" si="38">IF(D48=0,"",IF(D45=0,"",D48/D45))</f>
        <v/>
      </c>
      <c r="E50" s="121" t="str">
        <f t="shared" si="38"/>
        <v/>
      </c>
      <c r="F50" s="121" t="str">
        <f t="shared" si="38"/>
        <v/>
      </c>
      <c r="G50" s="121" t="str">
        <f t="shared" si="38"/>
        <v/>
      </c>
      <c r="H50" s="121" t="str">
        <f t="shared" si="38"/>
        <v/>
      </c>
      <c r="I50" s="121" t="str">
        <f t="shared" si="38"/>
        <v/>
      </c>
      <c r="J50" s="121" t="str">
        <f t="shared" si="38"/>
        <v/>
      </c>
      <c r="K50" s="121" t="str">
        <f t="shared" si="38"/>
        <v/>
      </c>
      <c r="L50" s="121" t="str">
        <f t="shared" si="38"/>
        <v/>
      </c>
      <c r="M50" s="121" t="str">
        <f t="shared" si="38"/>
        <v/>
      </c>
      <c r="N50" s="128" t="str">
        <f t="shared" si="38"/>
        <v/>
      </c>
      <c r="O50" s="84" t="str">
        <f t="shared" ref="O50" si="39">IF(O48=0,"",IF(O45=0,"",O48/O45))</f>
        <v/>
      </c>
    </row>
    <row r="51" spans="1:15">
      <c r="A51" s="144" t="s">
        <v>73</v>
      </c>
      <c r="B51" s="138" t="s">
        <v>44</v>
      </c>
      <c r="C51" s="117">
        <v>116</v>
      </c>
      <c r="D51" s="117">
        <v>1662</v>
      </c>
      <c r="E51" s="117"/>
      <c r="F51" s="117"/>
      <c r="G51" s="117"/>
      <c r="H51" s="117"/>
      <c r="I51" s="117"/>
      <c r="J51" s="117">
        <v>1610</v>
      </c>
      <c r="K51" s="117"/>
      <c r="L51" s="117">
        <v>172</v>
      </c>
      <c r="M51" s="71"/>
      <c r="N51" s="72"/>
      <c r="O51" s="85">
        <f>SUM(C51:N51)</f>
        <v>3560</v>
      </c>
    </row>
    <row r="52" spans="1:15">
      <c r="A52" s="145"/>
      <c r="B52" s="134" t="s">
        <v>45</v>
      </c>
      <c r="C52" s="118">
        <v>120</v>
      </c>
      <c r="D52" s="118">
        <v>1650</v>
      </c>
      <c r="E52" s="118"/>
      <c r="F52" s="118"/>
      <c r="G52" s="118"/>
      <c r="H52" s="118"/>
      <c r="I52" s="118"/>
      <c r="J52" s="118">
        <v>1650</v>
      </c>
      <c r="K52" s="118"/>
      <c r="L52" s="118">
        <v>200</v>
      </c>
      <c r="M52" s="118"/>
      <c r="N52" s="124"/>
      <c r="O52" s="74">
        <f>SUM(C52:N52)</f>
        <v>3620</v>
      </c>
    </row>
    <row r="53" spans="1:15">
      <c r="A53" s="145"/>
      <c r="B53" s="135" t="s">
        <v>46</v>
      </c>
      <c r="C53" s="119">
        <f t="shared" ref="C53:N53" si="40">IF(C52=0,"",IF(C51=0,"",C52/C51))</f>
        <v>1.0344827586206897</v>
      </c>
      <c r="D53" s="119">
        <f t="shared" si="40"/>
        <v>0.99277978339350181</v>
      </c>
      <c r="E53" s="119" t="str">
        <f t="shared" si="40"/>
        <v/>
      </c>
      <c r="F53" s="119" t="str">
        <f t="shared" si="40"/>
        <v/>
      </c>
      <c r="G53" s="119" t="str">
        <f t="shared" si="40"/>
        <v/>
      </c>
      <c r="H53" s="119" t="str">
        <f t="shared" si="40"/>
        <v/>
      </c>
      <c r="I53" s="119" t="str">
        <f t="shared" si="40"/>
        <v/>
      </c>
      <c r="J53" s="119">
        <f t="shared" si="40"/>
        <v>1.0248447204968945</v>
      </c>
      <c r="K53" s="119" t="str">
        <f t="shared" si="40"/>
        <v/>
      </c>
      <c r="L53" s="119">
        <f t="shared" si="40"/>
        <v>1.1627906976744187</v>
      </c>
      <c r="M53" s="119" t="str">
        <f t="shared" si="40"/>
        <v/>
      </c>
      <c r="N53" s="125" t="str">
        <f t="shared" si="40"/>
        <v/>
      </c>
      <c r="O53" s="77">
        <f t="shared" ref="O53" si="41">IF(O52=0,"",IF(O51=0,"",O52/O51))</f>
        <v>1.0168539325842696</v>
      </c>
    </row>
    <row r="54" spans="1:15">
      <c r="A54" s="145"/>
      <c r="B54" s="136" t="s">
        <v>47</v>
      </c>
      <c r="C54" s="116"/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26"/>
      <c r="O54" s="78">
        <f>SUM(C54:N54)</f>
        <v>0</v>
      </c>
    </row>
    <row r="55" spans="1:15" ht="12" customHeight="1">
      <c r="A55" s="145"/>
      <c r="B55" s="79" t="s">
        <v>46</v>
      </c>
      <c r="C55" s="122" t="str">
        <f>IF(C54="","",IF(C52="","",C54/C52))</f>
        <v/>
      </c>
      <c r="D55" s="123" t="str">
        <f t="shared" ref="D55:N55" si="42">IF(D54="","",IF(D52="","",D54/D52))</f>
        <v/>
      </c>
      <c r="E55" s="123" t="str">
        <f t="shared" si="42"/>
        <v/>
      </c>
      <c r="F55" s="123" t="str">
        <f t="shared" si="42"/>
        <v/>
      </c>
      <c r="G55" s="123" t="str">
        <f t="shared" si="42"/>
        <v/>
      </c>
      <c r="H55" s="123" t="str">
        <f t="shared" si="42"/>
        <v/>
      </c>
      <c r="I55" s="123" t="str">
        <f t="shared" si="42"/>
        <v/>
      </c>
      <c r="J55" s="123" t="str">
        <f t="shared" si="42"/>
        <v/>
      </c>
      <c r="K55" s="123" t="str">
        <f t="shared" si="42"/>
        <v/>
      </c>
      <c r="L55" s="123" t="str">
        <f t="shared" si="42"/>
        <v/>
      </c>
      <c r="M55" s="123" t="str">
        <f t="shared" si="42"/>
        <v/>
      </c>
      <c r="N55" s="127" t="str">
        <f t="shared" si="42"/>
        <v/>
      </c>
      <c r="O55" s="78" t="str">
        <f>IF(O54=0,"",IF(O52=0,"",O54/O52))</f>
        <v/>
      </c>
    </row>
    <row r="56" spans="1:15" ht="16.5" customHeight="1" thickBot="1">
      <c r="A56" s="146"/>
      <c r="B56" s="137" t="s">
        <v>48</v>
      </c>
      <c r="C56" s="121" t="str">
        <f>IF(C54=0,"",IF(C51=0,"",C54/C51))</f>
        <v/>
      </c>
      <c r="D56" s="121" t="str">
        <f t="shared" ref="D56:N56" si="43">IF(D54=0,"",IF(D51=0,"",D54/D51))</f>
        <v/>
      </c>
      <c r="E56" s="121" t="str">
        <f t="shared" si="43"/>
        <v/>
      </c>
      <c r="F56" s="121" t="str">
        <f t="shared" si="43"/>
        <v/>
      </c>
      <c r="G56" s="121" t="str">
        <f t="shared" si="43"/>
        <v/>
      </c>
      <c r="H56" s="121" t="str">
        <f t="shared" si="43"/>
        <v/>
      </c>
      <c r="I56" s="121" t="str">
        <f t="shared" si="43"/>
        <v/>
      </c>
      <c r="J56" s="121" t="str">
        <f t="shared" si="43"/>
        <v/>
      </c>
      <c r="K56" s="121" t="str">
        <f t="shared" si="43"/>
        <v/>
      </c>
      <c r="L56" s="121" t="str">
        <f t="shared" si="43"/>
        <v/>
      </c>
      <c r="M56" s="121" t="str">
        <f t="shared" si="43"/>
        <v/>
      </c>
      <c r="N56" s="128" t="str">
        <f t="shared" si="43"/>
        <v/>
      </c>
      <c r="O56" s="84" t="str">
        <f t="shared" ref="O56" si="44">IF(O54=0,"",IF(O51=0,"",O54/O51))</f>
        <v/>
      </c>
    </row>
    <row r="57" spans="1:15">
      <c r="A57" s="144" t="s">
        <v>74</v>
      </c>
      <c r="B57" s="138" t="s">
        <v>44</v>
      </c>
      <c r="C57" s="117">
        <v>2552</v>
      </c>
      <c r="D57" s="117">
        <v>430</v>
      </c>
      <c r="E57" s="117">
        <v>606</v>
      </c>
      <c r="F57" s="117">
        <v>257</v>
      </c>
      <c r="G57" s="117"/>
      <c r="H57" s="117">
        <v>532</v>
      </c>
      <c r="I57" s="117">
        <v>282</v>
      </c>
      <c r="J57" s="117"/>
      <c r="K57" s="117">
        <v>1052</v>
      </c>
      <c r="L57" s="117">
        <v>156</v>
      </c>
      <c r="M57" s="71"/>
      <c r="N57" s="72">
        <v>1000</v>
      </c>
      <c r="O57" s="85">
        <f>SUM(C57:N57)</f>
        <v>6867</v>
      </c>
    </row>
    <row r="58" spans="1:15">
      <c r="A58" s="145"/>
      <c r="B58" s="134" t="s">
        <v>45</v>
      </c>
      <c r="C58" s="118">
        <v>300</v>
      </c>
      <c r="D58" s="118">
        <v>300</v>
      </c>
      <c r="E58" s="118">
        <v>300</v>
      </c>
      <c r="F58" s="118">
        <v>300</v>
      </c>
      <c r="G58" s="118"/>
      <c r="H58" s="118">
        <v>500</v>
      </c>
      <c r="I58" s="118">
        <v>300</v>
      </c>
      <c r="J58" s="118"/>
      <c r="K58" s="118">
        <v>1000</v>
      </c>
      <c r="L58" s="118"/>
      <c r="M58" s="118">
        <v>1000</v>
      </c>
      <c r="N58" s="124">
        <v>1000</v>
      </c>
      <c r="O58" s="74">
        <f>SUM(C58:N58)</f>
        <v>5000</v>
      </c>
    </row>
    <row r="59" spans="1:15">
      <c r="A59" s="145"/>
      <c r="B59" s="135" t="s">
        <v>46</v>
      </c>
      <c r="C59" s="119">
        <f t="shared" ref="C59:N59" si="45">IF(C58=0,"",IF(C57=0,"",C58/C57))</f>
        <v>0.11755485893416928</v>
      </c>
      <c r="D59" s="119">
        <f t="shared" si="45"/>
        <v>0.69767441860465118</v>
      </c>
      <c r="E59" s="119"/>
      <c r="F59" s="119">
        <f t="shared" si="45"/>
        <v>1.1673151750972763</v>
      </c>
      <c r="G59" s="119" t="str">
        <f t="shared" si="45"/>
        <v/>
      </c>
      <c r="H59" s="119">
        <f t="shared" si="45"/>
        <v>0.93984962406015038</v>
      </c>
      <c r="I59" s="119">
        <f t="shared" si="45"/>
        <v>1.0638297872340425</v>
      </c>
      <c r="J59" s="119" t="str">
        <f t="shared" si="45"/>
        <v/>
      </c>
      <c r="K59" s="119">
        <f t="shared" si="45"/>
        <v>0.95057034220532322</v>
      </c>
      <c r="L59" s="119" t="str">
        <f t="shared" si="45"/>
        <v/>
      </c>
      <c r="M59" s="119" t="str">
        <f t="shared" si="45"/>
        <v/>
      </c>
      <c r="N59" s="125">
        <f t="shared" si="45"/>
        <v>1</v>
      </c>
      <c r="O59" s="77">
        <f t="shared" ref="O59" si="46">IF(O58=0,"",IF(O57=0,"",O58/O57))</f>
        <v>0.72811999417504003</v>
      </c>
    </row>
    <row r="60" spans="1:15">
      <c r="A60" s="145"/>
      <c r="B60" s="136" t="s">
        <v>47</v>
      </c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26"/>
      <c r="O60" s="78">
        <f>SUM(C60:N60)</f>
        <v>0</v>
      </c>
    </row>
    <row r="61" spans="1:15">
      <c r="A61" s="145"/>
      <c r="B61" s="79" t="s">
        <v>46</v>
      </c>
      <c r="C61" s="122" t="str">
        <f>IF(C60="","",IF(C58="","",C60/C58))</f>
        <v/>
      </c>
      <c r="D61" s="130" t="str">
        <f>IF(D60="","",IF(D58="","",D60/D58))</f>
        <v/>
      </c>
      <c r="E61" s="130" t="str">
        <f t="shared" ref="E61:N61" si="47">IF(E60="","",IF(E58="","",E60/E58))</f>
        <v/>
      </c>
      <c r="F61" s="130" t="str">
        <f t="shared" si="47"/>
        <v/>
      </c>
      <c r="G61" s="130" t="str">
        <f t="shared" si="47"/>
        <v/>
      </c>
      <c r="H61" s="130" t="str">
        <f t="shared" si="47"/>
        <v/>
      </c>
      <c r="I61" s="130" t="str">
        <f t="shared" si="47"/>
        <v/>
      </c>
      <c r="J61" s="130" t="str">
        <f t="shared" si="47"/>
        <v/>
      </c>
      <c r="K61" s="130" t="str">
        <f t="shared" si="47"/>
        <v/>
      </c>
      <c r="L61" s="130" t="str">
        <f t="shared" si="47"/>
        <v/>
      </c>
      <c r="M61" s="130" t="str">
        <f t="shared" si="47"/>
        <v/>
      </c>
      <c r="N61" s="132" t="str">
        <f t="shared" si="47"/>
        <v/>
      </c>
      <c r="O61" s="78" t="str">
        <f>IF(O60=0,"",IF(O58=0,"",O60/O58))</f>
        <v/>
      </c>
    </row>
    <row r="62" spans="1:15" ht="14.25" thickBot="1">
      <c r="A62" s="146"/>
      <c r="B62" s="137" t="s">
        <v>48</v>
      </c>
      <c r="C62" s="121" t="str">
        <f>IF(C60=0,"",IF(C57=0,"",C60/C57))</f>
        <v/>
      </c>
      <c r="D62" s="121" t="str">
        <f t="shared" ref="D62:N62" si="48">IF(D60=0,"",IF(D57=0,"",D60/D57))</f>
        <v/>
      </c>
      <c r="E62" s="121" t="str">
        <f t="shared" si="48"/>
        <v/>
      </c>
      <c r="F62" s="121" t="str">
        <f t="shared" si="48"/>
        <v/>
      </c>
      <c r="G62" s="121" t="str">
        <f t="shared" si="48"/>
        <v/>
      </c>
      <c r="H62" s="121" t="str">
        <f t="shared" si="48"/>
        <v/>
      </c>
      <c r="I62" s="121" t="str">
        <f t="shared" si="48"/>
        <v/>
      </c>
      <c r="J62" s="121" t="str">
        <f t="shared" si="48"/>
        <v/>
      </c>
      <c r="K62" s="121" t="str">
        <f t="shared" si="48"/>
        <v/>
      </c>
      <c r="L62" s="121" t="str">
        <f t="shared" si="48"/>
        <v/>
      </c>
      <c r="M62" s="121" t="str">
        <f t="shared" si="48"/>
        <v/>
      </c>
      <c r="N62" s="128" t="str">
        <f t="shared" si="48"/>
        <v/>
      </c>
      <c r="O62" s="84" t="str">
        <f t="shared" ref="O62" si="49">IF(O60=0,"",IF(O57=0,"",O60/O57))</f>
        <v/>
      </c>
    </row>
    <row r="63" spans="1:15">
      <c r="A63" s="144" t="s">
        <v>75</v>
      </c>
      <c r="B63" s="140" t="s">
        <v>44</v>
      </c>
      <c r="C63" s="117">
        <v>557</v>
      </c>
      <c r="D63" s="117"/>
      <c r="E63" s="117">
        <v>81</v>
      </c>
      <c r="F63" s="117"/>
      <c r="G63" s="117"/>
      <c r="H63" s="117"/>
      <c r="I63" s="117"/>
      <c r="J63" s="117"/>
      <c r="K63" s="117"/>
      <c r="L63" s="117"/>
      <c r="M63" s="71"/>
      <c r="N63" s="72"/>
      <c r="O63" s="85">
        <f>SUM(C63:N63)</f>
        <v>638</v>
      </c>
    </row>
    <row r="64" spans="1:15">
      <c r="A64" s="145"/>
      <c r="B64" s="134" t="s">
        <v>45</v>
      </c>
      <c r="C64" s="118"/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24"/>
      <c r="O64" s="74">
        <f>SUM(C64:N64)</f>
        <v>0</v>
      </c>
    </row>
    <row r="65" spans="1:15">
      <c r="A65" s="145"/>
      <c r="B65" s="135" t="s">
        <v>46</v>
      </c>
      <c r="C65" s="119" t="str">
        <f t="shared" ref="C65:N65" si="50">IF(C64=0,"",IF(C63=0,"",C64/C63))</f>
        <v/>
      </c>
      <c r="D65" s="119" t="str">
        <f t="shared" si="50"/>
        <v/>
      </c>
      <c r="E65" s="119" t="str">
        <f t="shared" si="50"/>
        <v/>
      </c>
      <c r="F65" s="119" t="str">
        <f t="shared" si="50"/>
        <v/>
      </c>
      <c r="G65" s="119" t="str">
        <f t="shared" si="50"/>
        <v/>
      </c>
      <c r="H65" s="119" t="str">
        <f t="shared" si="50"/>
        <v/>
      </c>
      <c r="I65" s="119" t="str">
        <f t="shared" si="50"/>
        <v/>
      </c>
      <c r="J65" s="119" t="str">
        <f t="shared" si="50"/>
        <v/>
      </c>
      <c r="K65" s="119" t="str">
        <f t="shared" si="50"/>
        <v/>
      </c>
      <c r="L65" s="119" t="str">
        <f t="shared" si="50"/>
        <v/>
      </c>
      <c r="M65" s="119" t="str">
        <f t="shared" si="50"/>
        <v/>
      </c>
      <c r="N65" s="125" t="str">
        <f t="shared" si="50"/>
        <v/>
      </c>
      <c r="O65" s="77" t="str">
        <f t="shared" ref="O65" si="51">IF(O64=0,"",IF(O63=0,"",O64/O63))</f>
        <v/>
      </c>
    </row>
    <row r="66" spans="1:15">
      <c r="A66" s="145"/>
      <c r="B66" s="136" t="s">
        <v>47</v>
      </c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26"/>
      <c r="O66" s="78">
        <f>SUM(C66:N66)</f>
        <v>0</v>
      </c>
    </row>
    <row r="67" spans="1:15">
      <c r="A67" s="145"/>
      <c r="B67" s="79" t="s">
        <v>46</v>
      </c>
      <c r="C67" s="122" t="str">
        <f>IF(C66="","",IF(C64="","",C66/C64))</f>
        <v/>
      </c>
      <c r="D67" s="123"/>
      <c r="E67" s="120" t="str">
        <f t="shared" ref="E67:N67" si="52">IF(E66="","",IF(E64="","",E66/E64))</f>
        <v/>
      </c>
      <c r="F67" s="120" t="str">
        <f t="shared" si="52"/>
        <v/>
      </c>
      <c r="G67" s="120" t="str">
        <f t="shared" si="52"/>
        <v/>
      </c>
      <c r="H67" s="120" t="str">
        <f t="shared" si="52"/>
        <v/>
      </c>
      <c r="I67" s="120" t="str">
        <f t="shared" si="52"/>
        <v/>
      </c>
      <c r="J67" s="120" t="str">
        <f t="shared" si="52"/>
        <v/>
      </c>
      <c r="K67" s="120" t="str">
        <f t="shared" si="52"/>
        <v/>
      </c>
      <c r="L67" s="120" t="str">
        <f t="shared" si="52"/>
        <v/>
      </c>
      <c r="M67" s="120" t="str">
        <f t="shared" si="52"/>
        <v/>
      </c>
      <c r="N67" s="131" t="str">
        <f t="shared" si="52"/>
        <v/>
      </c>
      <c r="O67" s="78" t="str">
        <f>IF(O66=0,"",IF(O64=0,"",O66/O64))</f>
        <v/>
      </c>
    </row>
    <row r="68" spans="1:15" ht="14.25" thickBot="1">
      <c r="A68" s="146"/>
      <c r="B68" s="137" t="s">
        <v>48</v>
      </c>
      <c r="C68" s="121" t="str">
        <f>IF(C66=0,"",IF(C63=0,"",C66/C63))</f>
        <v/>
      </c>
      <c r="D68" s="121" t="str">
        <f t="shared" ref="D68:N68" si="53">IF(D66=0,"",IF(D63=0,"",D66/D63))</f>
        <v/>
      </c>
      <c r="E68" s="121" t="str">
        <f t="shared" si="53"/>
        <v/>
      </c>
      <c r="F68" s="121" t="str">
        <f t="shared" si="53"/>
        <v/>
      </c>
      <c r="G68" s="121" t="str">
        <f t="shared" si="53"/>
        <v/>
      </c>
      <c r="H68" s="121" t="str">
        <f t="shared" si="53"/>
        <v/>
      </c>
      <c r="I68" s="121" t="str">
        <f t="shared" si="53"/>
        <v/>
      </c>
      <c r="J68" s="121" t="str">
        <f t="shared" si="53"/>
        <v/>
      </c>
      <c r="K68" s="121" t="str">
        <f t="shared" si="53"/>
        <v/>
      </c>
      <c r="L68" s="121" t="str">
        <f t="shared" si="53"/>
        <v/>
      </c>
      <c r="M68" s="121" t="str">
        <f t="shared" si="53"/>
        <v/>
      </c>
      <c r="N68" s="128" t="str">
        <f t="shared" si="53"/>
        <v/>
      </c>
      <c r="O68" s="84" t="str">
        <f t="shared" ref="O68" si="54">IF(O66=0,"",IF(O63=0,"",O66/O63))</f>
        <v/>
      </c>
    </row>
    <row r="69" spans="1:15">
      <c r="A69" s="144" t="s">
        <v>76</v>
      </c>
      <c r="B69" s="138" t="s">
        <v>44</v>
      </c>
      <c r="C69" s="117"/>
      <c r="D69" s="117"/>
      <c r="E69" s="117"/>
      <c r="F69" s="117"/>
      <c r="G69" s="117"/>
      <c r="H69" s="117"/>
      <c r="I69" s="117">
        <v>318</v>
      </c>
      <c r="J69" s="117"/>
      <c r="K69" s="117"/>
      <c r="L69" s="117"/>
      <c r="M69" s="71"/>
      <c r="N69" s="72"/>
      <c r="O69" s="85">
        <f>SUM(C69:N69)</f>
        <v>318</v>
      </c>
    </row>
    <row r="70" spans="1:15">
      <c r="A70" s="145"/>
      <c r="B70" s="134" t="s">
        <v>45</v>
      </c>
      <c r="C70" s="118"/>
      <c r="D70" s="118"/>
      <c r="E70" s="118"/>
      <c r="F70" s="118"/>
      <c r="G70" s="118"/>
      <c r="H70" s="118"/>
      <c r="I70" s="118">
        <v>350</v>
      </c>
      <c r="J70" s="118"/>
      <c r="K70" s="118">
        <v>650</v>
      </c>
      <c r="L70" s="118"/>
      <c r="M70" s="118"/>
      <c r="N70" s="124"/>
      <c r="O70" s="74">
        <f>SUM(C70:N70)</f>
        <v>1000</v>
      </c>
    </row>
    <row r="71" spans="1:15">
      <c r="A71" s="145"/>
      <c r="B71" s="135" t="s">
        <v>46</v>
      </c>
      <c r="C71" s="119" t="str">
        <f t="shared" ref="C71:N71" si="55">IF(C70=0,"",IF(C69=0,"",C70/C69))</f>
        <v/>
      </c>
      <c r="D71" s="119" t="str">
        <f t="shared" si="55"/>
        <v/>
      </c>
      <c r="E71" s="119" t="str">
        <f t="shared" si="55"/>
        <v/>
      </c>
      <c r="F71" s="119" t="str">
        <f t="shared" si="55"/>
        <v/>
      </c>
      <c r="G71" s="119" t="str">
        <f t="shared" si="55"/>
        <v/>
      </c>
      <c r="H71" s="119" t="str">
        <f t="shared" si="55"/>
        <v/>
      </c>
      <c r="I71" s="119">
        <f t="shared" si="55"/>
        <v>1.10062893081761</v>
      </c>
      <c r="J71" s="119" t="str">
        <f t="shared" si="55"/>
        <v/>
      </c>
      <c r="K71" s="119" t="str">
        <f t="shared" si="55"/>
        <v/>
      </c>
      <c r="L71" s="119" t="str">
        <f t="shared" si="55"/>
        <v/>
      </c>
      <c r="M71" s="119" t="str">
        <f t="shared" si="55"/>
        <v/>
      </c>
      <c r="N71" s="125" t="str">
        <f t="shared" si="55"/>
        <v/>
      </c>
      <c r="O71" s="77">
        <f t="shared" ref="O71" si="56">IF(O70=0,"",IF(O69=0,"",O70/O69))</f>
        <v>3.1446540880503147</v>
      </c>
    </row>
    <row r="72" spans="1:15">
      <c r="A72" s="145"/>
      <c r="B72" s="136" t="s">
        <v>47</v>
      </c>
      <c r="C72" s="116"/>
      <c r="D72" s="116"/>
      <c r="E72" s="116"/>
      <c r="F72" s="116"/>
      <c r="G72" s="116"/>
      <c r="H72" s="116"/>
      <c r="I72" s="116"/>
      <c r="J72" s="116"/>
      <c r="K72" s="116"/>
      <c r="L72" s="116"/>
      <c r="M72" s="116"/>
      <c r="N72" s="126"/>
      <c r="O72" s="78">
        <f>SUM(C72:N72)</f>
        <v>0</v>
      </c>
    </row>
    <row r="73" spans="1:15">
      <c r="A73" s="145"/>
      <c r="B73" s="79" t="s">
        <v>46</v>
      </c>
      <c r="C73" s="122" t="str">
        <f>IF(C72="","",IF(C70="","",C72/C70))</f>
        <v/>
      </c>
      <c r="D73" s="123" t="str">
        <f t="shared" ref="D73:N73" si="57">IF(D72="","",IF(D70="","",D72/D70))</f>
        <v/>
      </c>
      <c r="E73" s="123" t="str">
        <f t="shared" si="57"/>
        <v/>
      </c>
      <c r="F73" s="123" t="str">
        <f t="shared" si="57"/>
        <v/>
      </c>
      <c r="G73" s="123" t="str">
        <f t="shared" si="57"/>
        <v/>
      </c>
      <c r="H73" s="123" t="str">
        <f t="shared" si="57"/>
        <v/>
      </c>
      <c r="I73" s="123" t="str">
        <f t="shared" si="57"/>
        <v/>
      </c>
      <c r="J73" s="123" t="str">
        <f t="shared" si="57"/>
        <v/>
      </c>
      <c r="K73" s="123" t="str">
        <f t="shared" si="57"/>
        <v/>
      </c>
      <c r="L73" s="123" t="str">
        <f t="shared" si="57"/>
        <v/>
      </c>
      <c r="M73" s="123" t="str">
        <f t="shared" si="57"/>
        <v/>
      </c>
      <c r="N73" s="127" t="str">
        <f t="shared" si="57"/>
        <v/>
      </c>
      <c r="O73" s="78" t="str">
        <f>IF(O72=0,"",IF(O70=0,"",O72/O70))</f>
        <v/>
      </c>
    </row>
    <row r="74" spans="1:15" ht="14.25" thickBot="1">
      <c r="A74" s="146"/>
      <c r="B74" s="137" t="s">
        <v>48</v>
      </c>
      <c r="C74" s="121" t="str">
        <f>IF(C72=0,"",IF(C69=0,"",C72/C69))</f>
        <v/>
      </c>
      <c r="D74" s="121" t="str">
        <f t="shared" ref="D74:N74" si="58">IF(D72=0,"",IF(D69=0,"",D72/D69))</f>
        <v/>
      </c>
      <c r="E74" s="121" t="str">
        <f t="shared" si="58"/>
        <v/>
      </c>
      <c r="F74" s="121" t="str">
        <f t="shared" si="58"/>
        <v/>
      </c>
      <c r="G74" s="121" t="str">
        <f t="shared" si="58"/>
        <v/>
      </c>
      <c r="H74" s="121" t="str">
        <f t="shared" si="58"/>
        <v/>
      </c>
      <c r="I74" s="121" t="str">
        <f t="shared" si="58"/>
        <v/>
      </c>
      <c r="J74" s="121" t="str">
        <f t="shared" si="58"/>
        <v/>
      </c>
      <c r="K74" s="121" t="str">
        <f t="shared" si="58"/>
        <v/>
      </c>
      <c r="L74" s="121" t="str">
        <f t="shared" si="58"/>
        <v/>
      </c>
      <c r="M74" s="121" t="str">
        <f t="shared" si="58"/>
        <v/>
      </c>
      <c r="N74" s="128" t="str">
        <f t="shared" si="58"/>
        <v/>
      </c>
      <c r="O74" s="84" t="str">
        <f t="shared" ref="O74" si="59">IF(O72=0,"",IF(O69=0,"",O72/O69))</f>
        <v/>
      </c>
    </row>
    <row r="75" spans="1:15">
      <c r="A75" s="144" t="s">
        <v>77</v>
      </c>
      <c r="B75" s="138" t="s">
        <v>44</v>
      </c>
      <c r="C75" s="117"/>
      <c r="D75" s="117"/>
      <c r="E75" s="117">
        <v>760</v>
      </c>
      <c r="F75" s="117"/>
      <c r="G75" s="117"/>
      <c r="H75" s="117"/>
      <c r="I75" s="117"/>
      <c r="J75" s="117"/>
      <c r="K75" s="117"/>
      <c r="L75" s="117"/>
      <c r="M75" s="71"/>
      <c r="N75" s="72"/>
      <c r="O75" s="85">
        <f>SUM(C75:N75)</f>
        <v>760</v>
      </c>
    </row>
    <row r="76" spans="1:15">
      <c r="A76" s="145"/>
      <c r="B76" s="134" t="s">
        <v>45</v>
      </c>
      <c r="C76" s="118"/>
      <c r="D76" s="118"/>
      <c r="E76" s="118">
        <v>800</v>
      </c>
      <c r="F76" s="118"/>
      <c r="G76" s="118"/>
      <c r="H76" s="118"/>
      <c r="I76" s="118"/>
      <c r="J76" s="118"/>
      <c r="K76" s="118">
        <v>200</v>
      </c>
      <c r="L76" s="118"/>
      <c r="M76" s="118"/>
      <c r="N76" s="124"/>
      <c r="O76" s="74">
        <f>SUM(C76:N76)</f>
        <v>1000</v>
      </c>
    </row>
    <row r="77" spans="1:15">
      <c r="A77" s="145"/>
      <c r="B77" s="135" t="s">
        <v>46</v>
      </c>
      <c r="C77" s="119" t="str">
        <f t="shared" ref="C77:N77" si="60">IF(C76=0,"",IF(C75=0,"",C76/C75))</f>
        <v/>
      </c>
      <c r="D77" s="119" t="str">
        <f t="shared" si="60"/>
        <v/>
      </c>
      <c r="E77" s="119">
        <f t="shared" si="60"/>
        <v>1.0526315789473684</v>
      </c>
      <c r="F77" s="119" t="str">
        <f t="shared" si="60"/>
        <v/>
      </c>
      <c r="G77" s="119" t="str">
        <f t="shared" si="60"/>
        <v/>
      </c>
      <c r="H77" s="119" t="str">
        <f t="shared" si="60"/>
        <v/>
      </c>
      <c r="I77" s="119" t="str">
        <f t="shared" si="60"/>
        <v/>
      </c>
      <c r="J77" s="119" t="str">
        <f t="shared" si="60"/>
        <v/>
      </c>
      <c r="K77" s="119" t="str">
        <f t="shared" si="60"/>
        <v/>
      </c>
      <c r="L77" s="119" t="str">
        <f t="shared" si="60"/>
        <v/>
      </c>
      <c r="M77" s="119" t="str">
        <f t="shared" si="60"/>
        <v/>
      </c>
      <c r="N77" s="125" t="str">
        <f t="shared" si="60"/>
        <v/>
      </c>
      <c r="O77" s="77">
        <f t="shared" ref="O77" si="61">IF(O76=0,"",IF(O75=0,"",O76/O75))</f>
        <v>1.3157894736842106</v>
      </c>
    </row>
    <row r="78" spans="1:15">
      <c r="A78" s="145"/>
      <c r="B78" s="136" t="s">
        <v>47</v>
      </c>
      <c r="C78" s="116"/>
      <c r="D78" s="116"/>
      <c r="E78" s="116"/>
      <c r="F78" s="116"/>
      <c r="G78" s="116"/>
      <c r="H78" s="116"/>
      <c r="I78" s="116"/>
      <c r="J78" s="116"/>
      <c r="K78" s="116"/>
      <c r="L78" s="116"/>
      <c r="M78" s="116"/>
      <c r="N78" s="126"/>
      <c r="O78" s="78">
        <f>SUM(C78:N78)</f>
        <v>0</v>
      </c>
    </row>
    <row r="79" spans="1:15">
      <c r="A79" s="145"/>
      <c r="B79" s="79" t="s">
        <v>46</v>
      </c>
      <c r="C79" s="122" t="str">
        <f>IF(C78="","",IF(C76="","",C78/C76))</f>
        <v/>
      </c>
      <c r="D79" s="122" t="str">
        <f t="shared" ref="D79:N79" si="62">IF(D78="","",IF(D76="","",D78/D76))</f>
        <v/>
      </c>
      <c r="E79" s="122" t="str">
        <f t="shared" si="62"/>
        <v/>
      </c>
      <c r="F79" s="122" t="str">
        <f t="shared" si="62"/>
        <v/>
      </c>
      <c r="G79" s="122" t="str">
        <f t="shared" si="62"/>
        <v/>
      </c>
      <c r="H79" s="122" t="str">
        <f t="shared" si="62"/>
        <v/>
      </c>
      <c r="I79" s="122" t="str">
        <f t="shared" si="62"/>
        <v/>
      </c>
      <c r="J79" s="122" t="str">
        <f t="shared" si="62"/>
        <v/>
      </c>
      <c r="K79" s="122" t="str">
        <f t="shared" si="62"/>
        <v/>
      </c>
      <c r="L79" s="122" t="str">
        <f t="shared" si="62"/>
        <v/>
      </c>
      <c r="M79" s="122" t="str">
        <f t="shared" si="62"/>
        <v/>
      </c>
      <c r="N79" s="129" t="str">
        <f t="shared" si="62"/>
        <v/>
      </c>
      <c r="O79" s="78" t="str">
        <f>IF(O78=0,"",IF(O76=0,"",O78/O76))</f>
        <v/>
      </c>
    </row>
    <row r="80" spans="1:15" ht="14.25" thickBot="1">
      <c r="A80" s="146"/>
      <c r="B80" s="137" t="s">
        <v>48</v>
      </c>
      <c r="C80" s="121" t="str">
        <f>IF(C78=0,"",IF(C75=0,"",C78/C75))</f>
        <v/>
      </c>
      <c r="D80" s="121" t="str">
        <f t="shared" ref="D80:N80" si="63">IF(D78=0,"",IF(D75=0,"",D78/D75))</f>
        <v/>
      </c>
      <c r="E80" s="121" t="str">
        <f t="shared" si="63"/>
        <v/>
      </c>
      <c r="F80" s="121" t="str">
        <f t="shared" si="63"/>
        <v/>
      </c>
      <c r="G80" s="121" t="str">
        <f t="shared" si="63"/>
        <v/>
      </c>
      <c r="H80" s="121" t="str">
        <f t="shared" si="63"/>
        <v/>
      </c>
      <c r="I80" s="121" t="str">
        <f t="shared" si="63"/>
        <v/>
      </c>
      <c r="J80" s="121" t="str">
        <f t="shared" si="63"/>
        <v/>
      </c>
      <c r="K80" s="121" t="str">
        <f t="shared" si="63"/>
        <v/>
      </c>
      <c r="L80" s="121" t="str">
        <f t="shared" si="63"/>
        <v/>
      </c>
      <c r="M80" s="121" t="str">
        <f t="shared" si="63"/>
        <v/>
      </c>
      <c r="N80" s="128" t="str">
        <f t="shared" si="63"/>
        <v/>
      </c>
      <c r="O80" s="84" t="str">
        <f t="shared" ref="O80" si="64">IF(O78=0,"",IF(O75=0,"",O78/O75))</f>
        <v/>
      </c>
    </row>
    <row r="81" spans="1:15">
      <c r="A81" s="144" t="s">
        <v>78</v>
      </c>
      <c r="B81" s="138" t="s">
        <v>44</v>
      </c>
      <c r="C81" s="117"/>
      <c r="D81" s="117"/>
      <c r="E81" s="117">
        <v>182</v>
      </c>
      <c r="F81" s="117">
        <v>610</v>
      </c>
      <c r="G81" s="117"/>
      <c r="H81" s="117">
        <v>222</v>
      </c>
      <c r="I81" s="117">
        <v>127</v>
      </c>
      <c r="J81" s="117">
        <v>150</v>
      </c>
      <c r="K81" s="117"/>
      <c r="L81" s="117"/>
      <c r="M81" s="71"/>
      <c r="N81" s="72"/>
      <c r="O81" s="85">
        <f>SUM(C81:N81)</f>
        <v>1291</v>
      </c>
    </row>
    <row r="82" spans="1:15">
      <c r="A82" s="145"/>
      <c r="B82" s="134" t="s">
        <v>45</v>
      </c>
      <c r="C82" s="118"/>
      <c r="D82" s="118"/>
      <c r="E82" s="118">
        <v>180</v>
      </c>
      <c r="F82" s="118">
        <v>180</v>
      </c>
      <c r="G82" s="118"/>
      <c r="H82" s="118">
        <v>180</v>
      </c>
      <c r="I82" s="118">
        <v>180</v>
      </c>
      <c r="J82" s="118">
        <v>180</v>
      </c>
      <c r="K82" s="118"/>
      <c r="L82" s="118"/>
      <c r="M82" s="118">
        <v>180</v>
      </c>
      <c r="N82" s="124"/>
      <c r="O82" s="74">
        <f>SUM(C82:N82)</f>
        <v>1080</v>
      </c>
    </row>
    <row r="83" spans="1:15">
      <c r="A83" s="145"/>
      <c r="B83" s="135" t="s">
        <v>46</v>
      </c>
      <c r="C83" s="119" t="str">
        <f t="shared" ref="C83:N83" si="65">IF(C82=0,"",IF(C81=0,"",C82/C81))</f>
        <v/>
      </c>
      <c r="D83" s="119" t="str">
        <f t="shared" si="65"/>
        <v/>
      </c>
      <c r="E83" s="119">
        <f t="shared" si="65"/>
        <v>0.98901098901098905</v>
      </c>
      <c r="F83" s="119">
        <f t="shared" si="65"/>
        <v>0.29508196721311475</v>
      </c>
      <c r="G83" s="119" t="str">
        <f t="shared" si="65"/>
        <v/>
      </c>
      <c r="H83" s="119">
        <f t="shared" si="65"/>
        <v>0.81081081081081086</v>
      </c>
      <c r="I83" s="119">
        <f t="shared" si="65"/>
        <v>1.4173228346456692</v>
      </c>
      <c r="J83" s="119">
        <f t="shared" si="65"/>
        <v>1.2</v>
      </c>
      <c r="K83" s="119" t="str">
        <f t="shared" si="65"/>
        <v/>
      </c>
      <c r="L83" s="119" t="str">
        <f t="shared" si="65"/>
        <v/>
      </c>
      <c r="M83" s="119" t="str">
        <f t="shared" si="65"/>
        <v/>
      </c>
      <c r="N83" s="125" t="str">
        <f t="shared" si="65"/>
        <v/>
      </c>
      <c r="O83" s="77">
        <f t="shared" ref="O83" si="66">IF(O82=0,"",IF(O81=0,"",O82/O81))</f>
        <v>0.83656080557707202</v>
      </c>
    </row>
    <row r="84" spans="1:15">
      <c r="A84" s="145"/>
      <c r="B84" s="136" t="s">
        <v>47</v>
      </c>
      <c r="C84" s="116"/>
      <c r="D84" s="116"/>
      <c r="E84" s="116"/>
      <c r="F84" s="116"/>
      <c r="G84" s="116"/>
      <c r="H84" s="116"/>
      <c r="I84" s="116"/>
      <c r="J84" s="116"/>
      <c r="K84" s="116"/>
      <c r="L84" s="116"/>
      <c r="M84" s="116"/>
      <c r="N84" s="126"/>
      <c r="O84" s="78">
        <f>SUM(C84:N84)</f>
        <v>0</v>
      </c>
    </row>
    <row r="85" spans="1:15">
      <c r="A85" s="145"/>
      <c r="B85" s="79" t="s">
        <v>46</v>
      </c>
      <c r="C85" s="122" t="str">
        <f>IF(C84="","",IF(C82="","",C84/C82))</f>
        <v/>
      </c>
      <c r="D85" s="123" t="str">
        <f t="shared" ref="D85:N85" si="67">IF(D84="","",IF(D82="","",D84/D82))</f>
        <v/>
      </c>
      <c r="E85" s="123" t="str">
        <f t="shared" si="67"/>
        <v/>
      </c>
      <c r="F85" s="123" t="str">
        <f t="shared" si="67"/>
        <v/>
      </c>
      <c r="G85" s="123" t="str">
        <f t="shared" si="67"/>
        <v/>
      </c>
      <c r="H85" s="123" t="str">
        <f t="shared" si="67"/>
        <v/>
      </c>
      <c r="I85" s="123" t="str">
        <f t="shared" si="67"/>
        <v/>
      </c>
      <c r="J85" s="123" t="str">
        <f t="shared" si="67"/>
        <v/>
      </c>
      <c r="K85" s="123" t="str">
        <f t="shared" si="67"/>
        <v/>
      </c>
      <c r="L85" s="123" t="str">
        <f t="shared" si="67"/>
        <v/>
      </c>
      <c r="M85" s="123" t="str">
        <f t="shared" si="67"/>
        <v/>
      </c>
      <c r="N85" s="127" t="str">
        <f t="shared" si="67"/>
        <v/>
      </c>
      <c r="O85" s="78" t="str">
        <f>IF(O84=0,"",IF(O82=0,"",O84/O82))</f>
        <v/>
      </c>
    </row>
    <row r="86" spans="1:15" ht="14.25" thickBot="1">
      <c r="A86" s="146"/>
      <c r="B86" s="137" t="s">
        <v>48</v>
      </c>
      <c r="C86" s="121" t="str">
        <f>IF(C84=0,"",IF(C81=0,"",C84/C81))</f>
        <v/>
      </c>
      <c r="D86" s="121" t="str">
        <f t="shared" ref="D86:N86" si="68">IF(D84=0,"",IF(D81=0,"",D84/D81))</f>
        <v/>
      </c>
      <c r="E86" s="121" t="str">
        <f t="shared" si="68"/>
        <v/>
      </c>
      <c r="F86" s="121" t="str">
        <f t="shared" si="68"/>
        <v/>
      </c>
      <c r="G86" s="121" t="str">
        <f t="shared" si="68"/>
        <v/>
      </c>
      <c r="H86" s="121" t="str">
        <f t="shared" si="68"/>
        <v/>
      </c>
      <c r="I86" s="121" t="str">
        <f t="shared" si="68"/>
        <v/>
      </c>
      <c r="J86" s="121" t="str">
        <f t="shared" si="68"/>
        <v/>
      </c>
      <c r="K86" s="121" t="str">
        <f t="shared" si="68"/>
        <v/>
      </c>
      <c r="L86" s="121" t="str">
        <f t="shared" si="68"/>
        <v/>
      </c>
      <c r="M86" s="121" t="str">
        <f t="shared" si="68"/>
        <v/>
      </c>
      <c r="N86" s="128" t="str">
        <f t="shared" si="68"/>
        <v/>
      </c>
      <c r="O86" s="84" t="str">
        <f t="shared" ref="O86" si="69">IF(O84=0,"",IF(O81=0,"",O84/O81))</f>
        <v/>
      </c>
    </row>
    <row r="87" spans="1:15">
      <c r="A87" s="144" t="s">
        <v>79</v>
      </c>
      <c r="B87" s="138" t="s">
        <v>44</v>
      </c>
      <c r="C87" s="117"/>
      <c r="D87" s="117"/>
      <c r="E87" s="117"/>
      <c r="F87" s="117"/>
      <c r="G87" s="117"/>
      <c r="H87" s="117">
        <v>2956</v>
      </c>
      <c r="I87" s="117"/>
      <c r="J87" s="117">
        <v>686</v>
      </c>
      <c r="K87" s="117"/>
      <c r="L87" s="117"/>
      <c r="M87" s="71"/>
      <c r="N87" s="72"/>
      <c r="O87" s="85">
        <f>SUM(C87:N87)</f>
        <v>3642</v>
      </c>
    </row>
    <row r="88" spans="1:15">
      <c r="A88" s="145"/>
      <c r="B88" s="134" t="s">
        <v>45</v>
      </c>
      <c r="C88" s="118"/>
      <c r="D88" s="118"/>
      <c r="E88" s="118"/>
      <c r="F88" s="118"/>
      <c r="G88" s="118"/>
      <c r="H88" s="118">
        <v>1500</v>
      </c>
      <c r="I88" s="118"/>
      <c r="J88" s="118">
        <v>700</v>
      </c>
      <c r="K88" s="118"/>
      <c r="L88" s="118"/>
      <c r="M88" s="118"/>
      <c r="N88" s="124"/>
      <c r="O88" s="74">
        <f>SUM(C88:N88)</f>
        <v>2200</v>
      </c>
    </row>
    <row r="89" spans="1:15">
      <c r="A89" s="145"/>
      <c r="B89" s="135" t="s">
        <v>46</v>
      </c>
      <c r="C89" s="119" t="str">
        <f t="shared" ref="C89:N89" si="70">IF(C88=0,"",IF(C87=0,"",C88/C87))</f>
        <v/>
      </c>
      <c r="D89" s="119" t="str">
        <f t="shared" si="70"/>
        <v/>
      </c>
      <c r="E89" s="119" t="str">
        <f t="shared" si="70"/>
        <v/>
      </c>
      <c r="F89" s="119" t="str">
        <f t="shared" si="70"/>
        <v/>
      </c>
      <c r="G89" s="119" t="str">
        <f t="shared" si="70"/>
        <v/>
      </c>
      <c r="H89" s="119">
        <f t="shared" si="70"/>
        <v>0.50744248985115026</v>
      </c>
      <c r="I89" s="119" t="str">
        <f t="shared" si="70"/>
        <v/>
      </c>
      <c r="J89" s="119">
        <f t="shared" si="70"/>
        <v>1.0204081632653061</v>
      </c>
      <c r="K89" s="119" t="str">
        <f t="shared" si="70"/>
        <v/>
      </c>
      <c r="L89" s="119" t="str">
        <f t="shared" si="70"/>
        <v/>
      </c>
      <c r="M89" s="119" t="str">
        <f t="shared" si="70"/>
        <v/>
      </c>
      <c r="N89" s="125" t="str">
        <f t="shared" si="70"/>
        <v/>
      </c>
      <c r="O89" s="77">
        <f t="shared" ref="O89" si="71">IF(O88=0,"",IF(O87=0,"",O88/O87))</f>
        <v>0.60406370126304232</v>
      </c>
    </row>
    <row r="90" spans="1:15">
      <c r="A90" s="145"/>
      <c r="B90" s="136" t="s">
        <v>47</v>
      </c>
      <c r="C90" s="116"/>
      <c r="D90" s="116"/>
      <c r="E90" s="116"/>
      <c r="F90" s="116"/>
      <c r="G90" s="116"/>
      <c r="H90" s="116"/>
      <c r="I90" s="116"/>
      <c r="J90" s="116"/>
      <c r="K90" s="116"/>
      <c r="L90" s="116"/>
      <c r="M90" s="116"/>
      <c r="N90" s="126"/>
      <c r="O90" s="78">
        <f>SUM(C90:N90)</f>
        <v>0</v>
      </c>
    </row>
    <row r="91" spans="1:15">
      <c r="A91" s="145"/>
      <c r="B91" s="79" t="s">
        <v>46</v>
      </c>
      <c r="C91" s="122" t="str">
        <f>IF(C90="","",IF(C88="","",C90/C88))</f>
        <v/>
      </c>
      <c r="D91" s="122" t="str">
        <f>IF(D90="","",IF(D88="","",D90/D88))</f>
        <v/>
      </c>
      <c r="E91" s="122" t="str">
        <f t="shared" ref="E91:N91" si="72">IF(E90="","",IF(E88="","",E90/E88))</f>
        <v/>
      </c>
      <c r="F91" s="122" t="str">
        <f t="shared" si="72"/>
        <v/>
      </c>
      <c r="G91" s="122" t="str">
        <f t="shared" si="72"/>
        <v/>
      </c>
      <c r="H91" s="122" t="str">
        <f t="shared" si="72"/>
        <v/>
      </c>
      <c r="I91" s="122" t="str">
        <f t="shared" si="72"/>
        <v/>
      </c>
      <c r="J91" s="122" t="str">
        <f t="shared" si="72"/>
        <v/>
      </c>
      <c r="K91" s="122" t="str">
        <f t="shared" si="72"/>
        <v/>
      </c>
      <c r="L91" s="122" t="str">
        <f t="shared" si="72"/>
        <v/>
      </c>
      <c r="M91" s="122" t="str">
        <f t="shared" si="72"/>
        <v/>
      </c>
      <c r="N91" s="129" t="str">
        <f t="shared" si="72"/>
        <v/>
      </c>
      <c r="O91" s="78" t="str">
        <f>IF(O90=0,"",IF(O88=0,"",O90/O88))</f>
        <v/>
      </c>
    </row>
    <row r="92" spans="1:15" ht="14.25" thickBot="1">
      <c r="A92" s="146"/>
      <c r="B92" s="137" t="s">
        <v>48</v>
      </c>
      <c r="C92" s="121" t="str">
        <f>IF(C90=0,"",IF(C87=0,"",C90/C87))</f>
        <v/>
      </c>
      <c r="D92" s="121" t="str">
        <f t="shared" ref="D92:N92" si="73">IF(D90=0,"",IF(D87=0,"",D90/D87))</f>
        <v/>
      </c>
      <c r="E92" s="121" t="str">
        <f t="shared" si="73"/>
        <v/>
      </c>
      <c r="F92" s="121" t="str">
        <f t="shared" si="73"/>
        <v/>
      </c>
      <c r="G92" s="121" t="str">
        <f t="shared" si="73"/>
        <v/>
      </c>
      <c r="H92" s="121" t="str">
        <f t="shared" si="73"/>
        <v/>
      </c>
      <c r="I92" s="121" t="str">
        <f t="shared" si="73"/>
        <v/>
      </c>
      <c r="J92" s="121" t="str">
        <f t="shared" si="73"/>
        <v/>
      </c>
      <c r="K92" s="121" t="str">
        <f t="shared" si="73"/>
        <v/>
      </c>
      <c r="L92" s="121" t="str">
        <f t="shared" si="73"/>
        <v/>
      </c>
      <c r="M92" s="121" t="str">
        <f t="shared" si="73"/>
        <v/>
      </c>
      <c r="N92" s="128" t="str">
        <f t="shared" si="73"/>
        <v/>
      </c>
      <c r="O92" s="84" t="str">
        <f t="shared" ref="O92" si="74">IF(O90=0,"",IF(O87=0,"",O90/O87))</f>
        <v/>
      </c>
    </row>
    <row r="93" spans="1:15">
      <c r="A93" s="144" t="s">
        <v>80</v>
      </c>
      <c r="B93" s="138" t="s">
        <v>44</v>
      </c>
      <c r="C93" s="117"/>
      <c r="D93" s="117"/>
      <c r="E93" s="117"/>
      <c r="F93" s="117"/>
      <c r="G93" s="117"/>
      <c r="H93" s="117"/>
      <c r="I93" s="117"/>
      <c r="J93" s="117"/>
      <c r="K93" s="117"/>
      <c r="L93" s="117"/>
      <c r="M93" s="71"/>
      <c r="N93" s="72"/>
      <c r="O93" s="85">
        <f>SUM(C93:N93)</f>
        <v>0</v>
      </c>
    </row>
    <row r="94" spans="1:15">
      <c r="A94" s="145"/>
      <c r="B94" s="134" t="s">
        <v>45</v>
      </c>
      <c r="C94" s="118"/>
      <c r="D94" s="118"/>
      <c r="E94" s="118"/>
      <c r="F94" s="118"/>
      <c r="G94" s="118"/>
      <c r="H94" s="118"/>
      <c r="I94" s="118"/>
      <c r="J94" s="118"/>
      <c r="K94" s="118"/>
      <c r="L94" s="118"/>
      <c r="M94" s="118"/>
      <c r="N94" s="124"/>
      <c r="O94" s="74">
        <f>SUM(C94:N94)</f>
        <v>0</v>
      </c>
    </row>
    <row r="95" spans="1:15">
      <c r="A95" s="145"/>
      <c r="B95" s="135" t="s">
        <v>46</v>
      </c>
      <c r="C95" s="119" t="str">
        <f t="shared" ref="C95:N95" si="75">IF(C94=0,"",IF(C93=0,"",C94/C93))</f>
        <v/>
      </c>
      <c r="D95" s="119" t="str">
        <f t="shared" si="75"/>
        <v/>
      </c>
      <c r="E95" s="119" t="str">
        <f t="shared" si="75"/>
        <v/>
      </c>
      <c r="F95" s="119" t="str">
        <f t="shared" si="75"/>
        <v/>
      </c>
      <c r="G95" s="119" t="str">
        <f t="shared" si="75"/>
        <v/>
      </c>
      <c r="H95" s="119" t="str">
        <f t="shared" si="75"/>
        <v/>
      </c>
      <c r="I95" s="119" t="str">
        <f t="shared" si="75"/>
        <v/>
      </c>
      <c r="J95" s="119" t="str">
        <f t="shared" si="75"/>
        <v/>
      </c>
      <c r="K95" s="119" t="str">
        <f t="shared" si="75"/>
        <v/>
      </c>
      <c r="L95" s="119" t="str">
        <f t="shared" si="75"/>
        <v/>
      </c>
      <c r="M95" s="119" t="str">
        <f t="shared" si="75"/>
        <v/>
      </c>
      <c r="N95" s="125" t="str">
        <f t="shared" si="75"/>
        <v/>
      </c>
      <c r="O95" s="77" t="str">
        <f t="shared" ref="O95" si="76">IF(O94=0,"",IF(O93=0,"",O94/O93))</f>
        <v/>
      </c>
    </row>
    <row r="96" spans="1:15">
      <c r="A96" s="145"/>
      <c r="B96" s="136" t="s">
        <v>47</v>
      </c>
      <c r="C96" s="116"/>
      <c r="D96" s="116"/>
      <c r="E96" s="116"/>
      <c r="F96" s="116"/>
      <c r="G96" s="116"/>
      <c r="H96" s="116"/>
      <c r="I96" s="116"/>
      <c r="J96" s="116"/>
      <c r="K96" s="116"/>
      <c r="L96" s="116"/>
      <c r="M96" s="116"/>
      <c r="N96" s="126"/>
      <c r="O96" s="78">
        <f>SUM(C96:N96)</f>
        <v>0</v>
      </c>
    </row>
    <row r="97" spans="1:15">
      <c r="A97" s="145"/>
      <c r="B97" s="79" t="s">
        <v>46</v>
      </c>
      <c r="C97" s="122" t="str">
        <f>IF(C96="","",IF(C94="","",C96/C94))</f>
        <v/>
      </c>
      <c r="D97" s="123" t="str">
        <f t="shared" ref="D97:N97" si="77">IF(D96="","",IF(D94="","",D96/D94))</f>
        <v/>
      </c>
      <c r="E97" s="123" t="str">
        <f t="shared" si="77"/>
        <v/>
      </c>
      <c r="F97" s="123" t="str">
        <f t="shared" si="77"/>
        <v/>
      </c>
      <c r="G97" s="123" t="str">
        <f t="shared" si="77"/>
        <v/>
      </c>
      <c r="H97" s="123" t="str">
        <f t="shared" si="77"/>
        <v/>
      </c>
      <c r="I97" s="123" t="str">
        <f t="shared" si="77"/>
        <v/>
      </c>
      <c r="J97" s="123" t="str">
        <f t="shared" si="77"/>
        <v/>
      </c>
      <c r="K97" s="123" t="str">
        <f t="shared" si="77"/>
        <v/>
      </c>
      <c r="L97" s="123" t="str">
        <f t="shared" si="77"/>
        <v/>
      </c>
      <c r="M97" s="123" t="str">
        <f t="shared" si="77"/>
        <v/>
      </c>
      <c r="N97" s="127" t="str">
        <f t="shared" si="77"/>
        <v/>
      </c>
      <c r="O97" s="78" t="str">
        <f>IF(O96=0,"",IF(O94=0,"",O96/O94))</f>
        <v/>
      </c>
    </row>
    <row r="98" spans="1:15" ht="14.25" thickBot="1">
      <c r="A98" s="146"/>
      <c r="B98" s="137" t="s">
        <v>48</v>
      </c>
      <c r="C98" s="121" t="str">
        <f>IF(C96=0,"",IF(C93=0,"",C96/C93))</f>
        <v/>
      </c>
      <c r="D98" s="121" t="str">
        <f t="shared" ref="D98:N98" si="78">IF(D96=0,"",IF(D93=0,"",D96/D93))</f>
        <v/>
      </c>
      <c r="E98" s="121" t="str">
        <f t="shared" si="78"/>
        <v/>
      </c>
      <c r="F98" s="121" t="str">
        <f t="shared" si="78"/>
        <v/>
      </c>
      <c r="G98" s="121" t="str">
        <f t="shared" si="78"/>
        <v/>
      </c>
      <c r="H98" s="121" t="str">
        <f t="shared" si="78"/>
        <v/>
      </c>
      <c r="I98" s="121" t="str">
        <f t="shared" si="78"/>
        <v/>
      </c>
      <c r="J98" s="121" t="str">
        <f t="shared" si="78"/>
        <v/>
      </c>
      <c r="K98" s="121" t="str">
        <f t="shared" si="78"/>
        <v/>
      </c>
      <c r="L98" s="121" t="str">
        <f t="shared" si="78"/>
        <v/>
      </c>
      <c r="M98" s="121" t="str">
        <f t="shared" si="78"/>
        <v/>
      </c>
      <c r="N98" s="128" t="str">
        <f t="shared" si="78"/>
        <v/>
      </c>
      <c r="O98" s="84" t="str">
        <f t="shared" ref="O98" si="79">IF(O96=0,"",IF(O93=0,"",O96/O93))</f>
        <v/>
      </c>
    </row>
    <row r="99" spans="1:15">
      <c r="A99" s="144" t="s">
        <v>81</v>
      </c>
      <c r="B99" s="138" t="s">
        <v>44</v>
      </c>
      <c r="C99" s="117">
        <v>647</v>
      </c>
      <c r="D99" s="117"/>
      <c r="E99" s="117">
        <v>467</v>
      </c>
      <c r="F99" s="117"/>
      <c r="G99" s="117"/>
      <c r="H99" s="117"/>
      <c r="I99" s="117"/>
      <c r="J99" s="117"/>
      <c r="K99" s="117"/>
      <c r="L99" s="117"/>
      <c r="M99" s="71"/>
      <c r="N99" s="72"/>
      <c r="O99" s="85">
        <f>SUM(C99:N99)</f>
        <v>1114</v>
      </c>
    </row>
    <row r="100" spans="1:15">
      <c r="A100" s="145"/>
      <c r="B100" s="134" t="s">
        <v>45</v>
      </c>
      <c r="C100" s="118">
        <v>0</v>
      </c>
      <c r="D100" s="118"/>
      <c r="E100" s="118"/>
      <c r="F100" s="118"/>
      <c r="G100" s="118"/>
      <c r="H100" s="118">
        <v>500</v>
      </c>
      <c r="I100" s="118"/>
      <c r="J100" s="118"/>
      <c r="K100" s="118">
        <v>500</v>
      </c>
      <c r="L100" s="118"/>
      <c r="M100" s="118"/>
      <c r="N100" s="124"/>
      <c r="O100" s="74">
        <f>SUM(C100:N100)</f>
        <v>1000</v>
      </c>
    </row>
    <row r="101" spans="1:15">
      <c r="A101" s="145"/>
      <c r="B101" s="135" t="s">
        <v>46</v>
      </c>
      <c r="C101" s="119" t="str">
        <f t="shared" ref="C101:N101" si="80">IF(C100=0,"",IF(C99=0,"",C100/C99))</f>
        <v/>
      </c>
      <c r="D101" s="119" t="str">
        <f t="shared" si="80"/>
        <v/>
      </c>
      <c r="E101" s="119" t="str">
        <f t="shared" si="80"/>
        <v/>
      </c>
      <c r="F101" s="119" t="str">
        <f t="shared" si="80"/>
        <v/>
      </c>
      <c r="G101" s="119" t="str">
        <f t="shared" si="80"/>
        <v/>
      </c>
      <c r="H101" s="119" t="str">
        <f t="shared" si="80"/>
        <v/>
      </c>
      <c r="I101" s="119" t="str">
        <f t="shared" si="80"/>
        <v/>
      </c>
      <c r="J101" s="119" t="str">
        <f t="shared" si="80"/>
        <v/>
      </c>
      <c r="K101" s="119" t="str">
        <f t="shared" si="80"/>
        <v/>
      </c>
      <c r="L101" s="119" t="str">
        <f t="shared" si="80"/>
        <v/>
      </c>
      <c r="M101" s="119" t="str">
        <f t="shared" si="80"/>
        <v/>
      </c>
      <c r="N101" s="125" t="str">
        <f t="shared" si="80"/>
        <v/>
      </c>
      <c r="O101" s="77">
        <f t="shared" ref="O101" si="81">IF(O100=0,"",IF(O99=0,"",O100/O99))</f>
        <v>0.89766606822262118</v>
      </c>
    </row>
    <row r="102" spans="1:15">
      <c r="A102" s="145"/>
      <c r="B102" s="136" t="s">
        <v>47</v>
      </c>
      <c r="C102" s="116"/>
      <c r="D102" s="116"/>
      <c r="E102" s="116"/>
      <c r="F102" s="116"/>
      <c r="G102" s="116"/>
      <c r="H102" s="116"/>
      <c r="I102" s="116"/>
      <c r="J102" s="116"/>
      <c r="K102" s="116"/>
      <c r="L102" s="116"/>
      <c r="M102" s="116"/>
      <c r="N102" s="126"/>
      <c r="O102" s="78">
        <f>SUM(C102:N102)</f>
        <v>0</v>
      </c>
    </row>
    <row r="103" spans="1:15">
      <c r="A103" s="145"/>
      <c r="B103" s="79" t="s">
        <v>46</v>
      </c>
      <c r="C103" s="122" t="str">
        <f>IF(C102="","",IF(C100="","",C102/C100))</f>
        <v/>
      </c>
      <c r="D103" s="123" t="str">
        <f t="shared" ref="D103:N103" si="82">IF(D102="","",IF(D100="","",D102/D100))</f>
        <v/>
      </c>
      <c r="E103" s="123" t="str">
        <f t="shared" si="82"/>
        <v/>
      </c>
      <c r="F103" s="123" t="str">
        <f t="shared" si="82"/>
        <v/>
      </c>
      <c r="G103" s="123" t="str">
        <f t="shared" si="82"/>
        <v/>
      </c>
      <c r="H103" s="123" t="str">
        <f t="shared" si="82"/>
        <v/>
      </c>
      <c r="I103" s="123" t="str">
        <f t="shared" si="82"/>
        <v/>
      </c>
      <c r="J103" s="123" t="str">
        <f t="shared" si="82"/>
        <v/>
      </c>
      <c r="K103" s="123" t="str">
        <f t="shared" si="82"/>
        <v/>
      </c>
      <c r="L103" s="123" t="str">
        <f t="shared" si="82"/>
        <v/>
      </c>
      <c r="M103" s="123" t="str">
        <f t="shared" si="82"/>
        <v/>
      </c>
      <c r="N103" s="127" t="str">
        <f t="shared" si="82"/>
        <v/>
      </c>
      <c r="O103" s="78" t="str">
        <f>IF(O102=0,"",IF(O100=0,"",O102/O100))</f>
        <v/>
      </c>
    </row>
    <row r="104" spans="1:15" ht="14.25" thickBot="1">
      <c r="A104" s="146"/>
      <c r="B104" s="137" t="s">
        <v>48</v>
      </c>
      <c r="C104" s="121" t="str">
        <f>IF(C102=0,"",IF(C99=0,"",C102/C99))</f>
        <v/>
      </c>
      <c r="D104" s="121" t="str">
        <f t="shared" ref="D104:N104" si="83">IF(D102=0,"",IF(D99=0,"",D102/D99))</f>
        <v/>
      </c>
      <c r="E104" s="121" t="str">
        <f t="shared" si="83"/>
        <v/>
      </c>
      <c r="F104" s="121" t="str">
        <f t="shared" si="83"/>
        <v/>
      </c>
      <c r="G104" s="121" t="str">
        <f t="shared" si="83"/>
        <v/>
      </c>
      <c r="H104" s="121" t="str">
        <f t="shared" si="83"/>
        <v/>
      </c>
      <c r="I104" s="121" t="str">
        <f t="shared" si="83"/>
        <v/>
      </c>
      <c r="J104" s="121" t="str">
        <f t="shared" si="83"/>
        <v/>
      </c>
      <c r="K104" s="121" t="str">
        <f t="shared" si="83"/>
        <v/>
      </c>
      <c r="L104" s="121" t="str">
        <f t="shared" si="83"/>
        <v/>
      </c>
      <c r="M104" s="121" t="str">
        <f t="shared" si="83"/>
        <v/>
      </c>
      <c r="N104" s="128" t="str">
        <f t="shared" si="83"/>
        <v/>
      </c>
      <c r="O104" s="84" t="str">
        <f t="shared" ref="O104" si="84">IF(O102=0,"",IF(O99=0,"",O102/O99))</f>
        <v/>
      </c>
    </row>
    <row r="105" spans="1:15">
      <c r="A105" s="144" t="s">
        <v>82</v>
      </c>
      <c r="B105" s="138" t="s">
        <v>44</v>
      </c>
      <c r="C105" s="117"/>
      <c r="D105" s="117">
        <v>40</v>
      </c>
      <c r="E105" s="117"/>
      <c r="F105" s="117"/>
      <c r="G105" s="117"/>
      <c r="H105" s="117"/>
      <c r="I105" s="117"/>
      <c r="J105" s="117"/>
      <c r="K105" s="117"/>
      <c r="L105" s="117"/>
      <c r="M105" s="71"/>
      <c r="N105" s="72"/>
      <c r="O105" s="85">
        <f>SUM(C105:N105)</f>
        <v>40</v>
      </c>
    </row>
    <row r="106" spans="1:15">
      <c r="A106" s="145"/>
      <c r="B106" s="134" t="s">
        <v>45</v>
      </c>
      <c r="C106" s="118"/>
      <c r="D106" s="118">
        <v>40</v>
      </c>
      <c r="E106" s="118"/>
      <c r="F106" s="118"/>
      <c r="G106" s="118"/>
      <c r="H106" s="118"/>
      <c r="I106" s="118"/>
      <c r="J106" s="118"/>
      <c r="K106" s="118"/>
      <c r="L106" s="118"/>
      <c r="M106" s="118"/>
      <c r="N106" s="124"/>
      <c r="O106" s="74">
        <f>SUM(C106:N106)</f>
        <v>40</v>
      </c>
    </row>
    <row r="107" spans="1:15">
      <c r="A107" s="145"/>
      <c r="B107" s="135" t="s">
        <v>46</v>
      </c>
      <c r="C107" s="119" t="str">
        <f t="shared" ref="C107:N107" si="85">IF(C106=0,"",IF(C105=0,"",C106/C105))</f>
        <v/>
      </c>
      <c r="D107" s="119">
        <f t="shared" si="85"/>
        <v>1</v>
      </c>
      <c r="E107" s="119" t="str">
        <f t="shared" si="85"/>
        <v/>
      </c>
      <c r="F107" s="119" t="str">
        <f t="shared" si="85"/>
        <v/>
      </c>
      <c r="G107" s="119" t="str">
        <f t="shared" si="85"/>
        <v/>
      </c>
      <c r="H107" s="119" t="str">
        <f t="shared" si="85"/>
        <v/>
      </c>
      <c r="I107" s="119" t="str">
        <f t="shared" si="85"/>
        <v/>
      </c>
      <c r="J107" s="119" t="str">
        <f t="shared" si="85"/>
        <v/>
      </c>
      <c r="K107" s="119" t="str">
        <f t="shared" si="85"/>
        <v/>
      </c>
      <c r="L107" s="119" t="str">
        <f t="shared" si="85"/>
        <v/>
      </c>
      <c r="M107" s="119" t="str">
        <f t="shared" si="85"/>
        <v/>
      </c>
      <c r="N107" s="125" t="str">
        <f t="shared" si="85"/>
        <v/>
      </c>
      <c r="O107" s="77">
        <f t="shared" ref="O107" si="86">IF(O106=0,"",IF(O105=0,"",O106/O105))</f>
        <v>1</v>
      </c>
    </row>
    <row r="108" spans="1:15">
      <c r="A108" s="145"/>
      <c r="B108" s="136" t="s">
        <v>47</v>
      </c>
      <c r="C108" s="116"/>
      <c r="D108" s="116"/>
      <c r="E108" s="116"/>
      <c r="F108" s="116"/>
      <c r="G108" s="116"/>
      <c r="H108" s="116"/>
      <c r="I108" s="116"/>
      <c r="J108" s="116"/>
      <c r="K108" s="116"/>
      <c r="L108" s="116"/>
      <c r="M108" s="116"/>
      <c r="N108" s="126"/>
      <c r="O108" s="78">
        <f>SUM(C108:N108)</f>
        <v>0</v>
      </c>
    </row>
    <row r="109" spans="1:15">
      <c r="A109" s="145"/>
      <c r="B109" s="79" t="s">
        <v>46</v>
      </c>
      <c r="C109" s="122" t="str">
        <f>IF(C108="","",IF(C106="","",C108/C106))</f>
        <v/>
      </c>
      <c r="D109" s="123" t="str">
        <f t="shared" ref="D109:N109" si="87">IF(D108="","",IF(D106="","",D108/D106))</f>
        <v/>
      </c>
      <c r="E109" s="123" t="str">
        <f t="shared" si="87"/>
        <v/>
      </c>
      <c r="F109" s="123" t="str">
        <f t="shared" si="87"/>
        <v/>
      </c>
      <c r="G109" s="123" t="str">
        <f t="shared" si="87"/>
        <v/>
      </c>
      <c r="H109" s="123" t="str">
        <f t="shared" si="87"/>
        <v/>
      </c>
      <c r="I109" s="123" t="str">
        <f t="shared" si="87"/>
        <v/>
      </c>
      <c r="J109" s="123" t="str">
        <f t="shared" si="87"/>
        <v/>
      </c>
      <c r="K109" s="123" t="str">
        <f t="shared" si="87"/>
        <v/>
      </c>
      <c r="L109" s="123" t="str">
        <f t="shared" si="87"/>
        <v/>
      </c>
      <c r="M109" s="123" t="str">
        <f t="shared" si="87"/>
        <v/>
      </c>
      <c r="N109" s="127" t="str">
        <f t="shared" si="87"/>
        <v/>
      </c>
      <c r="O109" s="78" t="str">
        <f>IF(O108=0,"",IF(O106=0,"",O108/O106))</f>
        <v/>
      </c>
    </row>
    <row r="110" spans="1:15" ht="14.25" thickBot="1">
      <c r="A110" s="146"/>
      <c r="B110" s="137" t="s">
        <v>48</v>
      </c>
      <c r="C110" s="121" t="str">
        <f>IF(C108=0,"",IF(C105=0,"",C108/C105))</f>
        <v/>
      </c>
      <c r="D110" s="121" t="str">
        <f t="shared" ref="D110:N110" si="88">IF(D108=0,"",IF(D105=0,"",D108/D105))</f>
        <v/>
      </c>
      <c r="E110" s="121" t="str">
        <f t="shared" si="88"/>
        <v/>
      </c>
      <c r="F110" s="121" t="str">
        <f t="shared" si="88"/>
        <v/>
      </c>
      <c r="G110" s="121" t="str">
        <f t="shared" si="88"/>
        <v/>
      </c>
      <c r="H110" s="121" t="str">
        <f t="shared" si="88"/>
        <v/>
      </c>
      <c r="I110" s="121" t="str">
        <f t="shared" si="88"/>
        <v/>
      </c>
      <c r="J110" s="121" t="str">
        <f t="shared" si="88"/>
        <v/>
      </c>
      <c r="K110" s="121" t="str">
        <f t="shared" si="88"/>
        <v/>
      </c>
      <c r="L110" s="121" t="str">
        <f t="shared" si="88"/>
        <v/>
      </c>
      <c r="M110" s="121" t="str">
        <f t="shared" si="88"/>
        <v/>
      </c>
      <c r="N110" s="128" t="str">
        <f t="shared" si="88"/>
        <v/>
      </c>
      <c r="O110" s="84" t="str">
        <f t="shared" ref="O110" si="89">IF(O108=0,"",IF(O105=0,"",O108/O105))</f>
        <v/>
      </c>
    </row>
    <row r="111" spans="1:15">
      <c r="A111" s="144" t="s">
        <v>83</v>
      </c>
      <c r="B111" s="139" t="s">
        <v>44</v>
      </c>
      <c r="C111" s="117"/>
      <c r="D111" s="117"/>
      <c r="E111" s="117">
        <v>30</v>
      </c>
      <c r="F111" s="117"/>
      <c r="G111" s="117">
        <v>38</v>
      </c>
      <c r="H111" s="117"/>
      <c r="I111" s="117"/>
      <c r="J111" s="117">
        <v>37</v>
      </c>
      <c r="K111" s="117"/>
      <c r="L111" s="117"/>
      <c r="M111" s="71"/>
      <c r="N111" s="72">
        <v>30</v>
      </c>
      <c r="O111" s="85">
        <f>SUM(C111:N111)</f>
        <v>135</v>
      </c>
    </row>
    <row r="112" spans="1:15">
      <c r="A112" s="145"/>
      <c r="B112" s="134" t="s">
        <v>45</v>
      </c>
      <c r="C112" s="118"/>
      <c r="D112" s="118"/>
      <c r="E112" s="118">
        <v>30</v>
      </c>
      <c r="F112" s="118"/>
      <c r="G112" s="118">
        <v>30</v>
      </c>
      <c r="H112" s="118"/>
      <c r="I112" s="118"/>
      <c r="J112" s="118">
        <v>30</v>
      </c>
      <c r="K112" s="118"/>
      <c r="L112" s="118"/>
      <c r="M112" s="118"/>
      <c r="N112" s="124">
        <v>30</v>
      </c>
      <c r="O112" s="74">
        <f>SUM(C112:N112)</f>
        <v>120</v>
      </c>
    </row>
    <row r="113" spans="1:15">
      <c r="A113" s="145"/>
      <c r="B113" s="135" t="s">
        <v>46</v>
      </c>
      <c r="C113" s="119" t="str">
        <f t="shared" ref="C113:N113" si="90">IF(C112=0,"",IF(C111=0,"",C112/C111))</f>
        <v/>
      </c>
      <c r="D113" s="119" t="str">
        <f t="shared" si="90"/>
        <v/>
      </c>
      <c r="E113" s="119">
        <f t="shared" si="90"/>
        <v>1</v>
      </c>
      <c r="F113" s="119" t="str">
        <f t="shared" si="90"/>
        <v/>
      </c>
      <c r="G113" s="119">
        <f t="shared" si="90"/>
        <v>0.78947368421052633</v>
      </c>
      <c r="H113" s="119" t="str">
        <f t="shared" si="90"/>
        <v/>
      </c>
      <c r="I113" s="119" t="str">
        <f t="shared" si="90"/>
        <v/>
      </c>
      <c r="J113" s="119">
        <f t="shared" si="90"/>
        <v>0.81081081081081086</v>
      </c>
      <c r="K113" s="119" t="str">
        <f t="shared" si="90"/>
        <v/>
      </c>
      <c r="L113" s="119" t="str">
        <f t="shared" si="90"/>
        <v/>
      </c>
      <c r="M113" s="119" t="str">
        <f t="shared" si="90"/>
        <v/>
      </c>
      <c r="N113" s="125">
        <f t="shared" si="90"/>
        <v>1</v>
      </c>
      <c r="O113" s="77">
        <f t="shared" ref="O113" si="91">IF(O112=0,"",IF(O111=0,"",O112/O111))</f>
        <v>0.88888888888888884</v>
      </c>
    </row>
    <row r="114" spans="1:15">
      <c r="A114" s="145"/>
      <c r="B114" s="136" t="s">
        <v>47</v>
      </c>
      <c r="C114" s="116"/>
      <c r="D114" s="116"/>
      <c r="E114" s="116"/>
      <c r="F114" s="116"/>
      <c r="G114" s="116"/>
      <c r="H114" s="116"/>
      <c r="I114" s="116"/>
      <c r="J114" s="116"/>
      <c r="K114" s="116"/>
      <c r="L114" s="116"/>
      <c r="M114" s="116"/>
      <c r="N114" s="126"/>
      <c r="O114" s="78">
        <f>SUM(C114:N114)</f>
        <v>0</v>
      </c>
    </row>
    <row r="115" spans="1:15">
      <c r="A115" s="145"/>
      <c r="B115" s="79" t="s">
        <v>46</v>
      </c>
      <c r="C115" s="122" t="str">
        <f>IF(C114="","",IF(C112="","",C114/C112))</f>
        <v/>
      </c>
      <c r="D115" s="123" t="str">
        <f t="shared" ref="D115:N115" si="92">IF(D114="","",IF(D112="","",D114/D112))</f>
        <v/>
      </c>
      <c r="E115" s="123" t="str">
        <f t="shared" si="92"/>
        <v/>
      </c>
      <c r="F115" s="123" t="str">
        <f t="shared" si="92"/>
        <v/>
      </c>
      <c r="G115" s="123" t="str">
        <f t="shared" si="92"/>
        <v/>
      </c>
      <c r="H115" s="123" t="str">
        <f t="shared" si="92"/>
        <v/>
      </c>
      <c r="I115" s="123" t="str">
        <f t="shared" si="92"/>
        <v/>
      </c>
      <c r="J115" s="123" t="str">
        <f t="shared" si="92"/>
        <v/>
      </c>
      <c r="K115" s="123" t="str">
        <f t="shared" si="92"/>
        <v/>
      </c>
      <c r="L115" s="123" t="str">
        <f t="shared" si="92"/>
        <v/>
      </c>
      <c r="M115" s="123" t="str">
        <f t="shared" si="92"/>
        <v/>
      </c>
      <c r="N115" s="127" t="str">
        <f t="shared" si="92"/>
        <v/>
      </c>
      <c r="O115" s="78" t="str">
        <f>IF(O114=0,"",IF(O112=0,"",O114/O112))</f>
        <v/>
      </c>
    </row>
    <row r="116" spans="1:15" ht="14.25" thickBot="1">
      <c r="A116" s="146"/>
      <c r="B116" s="137" t="s">
        <v>48</v>
      </c>
      <c r="C116" s="121" t="str">
        <f>IF(C114=0,"",IF(C111=0,"",C114/C111))</f>
        <v/>
      </c>
      <c r="D116" s="121" t="str">
        <f t="shared" ref="D116:N116" si="93">IF(D114=0,"",IF(D111=0,"",D114/D111))</f>
        <v/>
      </c>
      <c r="E116" s="121" t="str">
        <f t="shared" si="93"/>
        <v/>
      </c>
      <c r="F116" s="121" t="str">
        <f t="shared" si="93"/>
        <v/>
      </c>
      <c r="G116" s="121" t="str">
        <f t="shared" si="93"/>
        <v/>
      </c>
      <c r="H116" s="121" t="str">
        <f t="shared" si="93"/>
        <v/>
      </c>
      <c r="I116" s="121" t="str">
        <f t="shared" si="93"/>
        <v/>
      </c>
      <c r="J116" s="121" t="str">
        <f t="shared" si="93"/>
        <v/>
      </c>
      <c r="K116" s="121" t="str">
        <f t="shared" si="93"/>
        <v/>
      </c>
      <c r="L116" s="121" t="str">
        <f t="shared" si="93"/>
        <v/>
      </c>
      <c r="M116" s="121" t="str">
        <f t="shared" si="93"/>
        <v/>
      </c>
      <c r="N116" s="128" t="str">
        <f t="shared" si="93"/>
        <v/>
      </c>
      <c r="O116" s="84" t="str">
        <f t="shared" ref="O116" si="94">IF(O114=0,"",IF(O111=0,"",O114/O111))</f>
        <v/>
      </c>
    </row>
    <row r="117" spans="1:15">
      <c r="A117" s="144" t="s">
        <v>84</v>
      </c>
      <c r="B117" s="138" t="s">
        <v>44</v>
      </c>
      <c r="C117" s="117"/>
      <c r="D117" s="117"/>
      <c r="E117" s="117"/>
      <c r="F117" s="117"/>
      <c r="G117" s="117"/>
      <c r="H117" s="117"/>
      <c r="I117" s="117"/>
      <c r="J117" s="117"/>
      <c r="K117" s="117"/>
      <c r="L117" s="117"/>
      <c r="M117" s="71"/>
      <c r="N117" s="72"/>
      <c r="O117" s="85">
        <f>SUM(C117:N117)</f>
        <v>0</v>
      </c>
    </row>
    <row r="118" spans="1:15">
      <c r="A118" s="145"/>
      <c r="B118" s="134" t="s">
        <v>45</v>
      </c>
      <c r="C118" s="118"/>
      <c r="D118" s="118"/>
      <c r="E118" s="118"/>
      <c r="F118" s="118"/>
      <c r="G118" s="118"/>
      <c r="H118" s="118"/>
      <c r="I118" s="118"/>
      <c r="J118" s="118"/>
      <c r="K118" s="118"/>
      <c r="L118" s="118"/>
      <c r="M118" s="118"/>
      <c r="N118" s="124"/>
      <c r="O118" s="74">
        <f>SUM(C118:N118)</f>
        <v>0</v>
      </c>
    </row>
    <row r="119" spans="1:15">
      <c r="A119" s="145"/>
      <c r="B119" s="135" t="s">
        <v>46</v>
      </c>
      <c r="C119" s="119" t="str">
        <f t="shared" ref="C119:N119" si="95">IF(C118=0,"",IF(C117=0,"",C118/C117))</f>
        <v/>
      </c>
      <c r="D119" s="119" t="str">
        <f t="shared" si="95"/>
        <v/>
      </c>
      <c r="E119" s="119" t="str">
        <f t="shared" si="95"/>
        <v/>
      </c>
      <c r="F119" s="119" t="str">
        <f t="shared" si="95"/>
        <v/>
      </c>
      <c r="G119" s="119" t="str">
        <f t="shared" si="95"/>
        <v/>
      </c>
      <c r="H119" s="119" t="str">
        <f t="shared" si="95"/>
        <v/>
      </c>
      <c r="I119" s="119" t="str">
        <f t="shared" si="95"/>
        <v/>
      </c>
      <c r="J119" s="119" t="str">
        <f t="shared" si="95"/>
        <v/>
      </c>
      <c r="K119" s="119" t="str">
        <f t="shared" si="95"/>
        <v/>
      </c>
      <c r="L119" s="119" t="str">
        <f t="shared" si="95"/>
        <v/>
      </c>
      <c r="M119" s="119" t="str">
        <f t="shared" si="95"/>
        <v/>
      </c>
      <c r="N119" s="125" t="str">
        <f t="shared" si="95"/>
        <v/>
      </c>
      <c r="O119" s="77" t="str">
        <f t="shared" ref="O119" si="96">IF(O118=0,"",IF(O117=0,"",O118/O117))</f>
        <v/>
      </c>
    </row>
    <row r="120" spans="1:15">
      <c r="A120" s="145"/>
      <c r="B120" s="136" t="s">
        <v>47</v>
      </c>
      <c r="C120" s="116"/>
      <c r="D120" s="116"/>
      <c r="E120" s="116"/>
      <c r="F120" s="116"/>
      <c r="G120" s="116"/>
      <c r="H120" s="116"/>
      <c r="I120" s="116"/>
      <c r="J120" s="116"/>
      <c r="K120" s="116"/>
      <c r="L120" s="116"/>
      <c r="M120" s="116"/>
      <c r="N120" s="126"/>
      <c r="O120" s="78">
        <f>SUM(C120:N120)</f>
        <v>0</v>
      </c>
    </row>
    <row r="121" spans="1:15">
      <c r="A121" s="145"/>
      <c r="B121" s="79" t="s">
        <v>46</v>
      </c>
      <c r="C121" s="122" t="str">
        <f>IF(C120="","",IF(C118="","",C120/C118))</f>
        <v/>
      </c>
      <c r="D121" s="123" t="str">
        <f t="shared" ref="D121:N121" si="97">IF(D120="","",IF(D118="","",D120/D118))</f>
        <v/>
      </c>
      <c r="E121" s="123" t="str">
        <f t="shared" si="97"/>
        <v/>
      </c>
      <c r="F121" s="123" t="str">
        <f t="shared" si="97"/>
        <v/>
      </c>
      <c r="G121" s="123"/>
      <c r="H121" s="123" t="str">
        <f t="shared" si="97"/>
        <v/>
      </c>
      <c r="I121" s="123" t="str">
        <f t="shared" si="97"/>
        <v/>
      </c>
      <c r="J121" s="123" t="str">
        <f t="shared" si="97"/>
        <v/>
      </c>
      <c r="K121" s="123" t="str">
        <f t="shared" si="97"/>
        <v/>
      </c>
      <c r="L121" s="123" t="str">
        <f t="shared" si="97"/>
        <v/>
      </c>
      <c r="M121" s="123" t="str">
        <f t="shared" si="97"/>
        <v/>
      </c>
      <c r="N121" s="127" t="str">
        <f t="shared" si="97"/>
        <v/>
      </c>
      <c r="O121" s="78" t="str">
        <f>IF(O120=0,"",IF(O118=0,"",O120/O118))</f>
        <v/>
      </c>
    </row>
    <row r="122" spans="1:15" ht="14.25" thickBot="1">
      <c r="A122" s="146"/>
      <c r="B122" s="137" t="s">
        <v>48</v>
      </c>
      <c r="C122" s="121" t="str">
        <f>IF(C120=0,"",IF(C117=0,"",C120/C117))</f>
        <v/>
      </c>
      <c r="D122" s="121" t="str">
        <f t="shared" ref="D122:N122" si="98">IF(D120=0,"",IF(D117=0,"",D120/D117))</f>
        <v/>
      </c>
      <c r="E122" s="121" t="str">
        <f t="shared" si="98"/>
        <v/>
      </c>
      <c r="F122" s="121" t="str">
        <f t="shared" si="98"/>
        <v/>
      </c>
      <c r="G122" s="121" t="str">
        <f t="shared" si="98"/>
        <v/>
      </c>
      <c r="H122" s="121" t="str">
        <f t="shared" si="98"/>
        <v/>
      </c>
      <c r="I122" s="121" t="str">
        <f t="shared" si="98"/>
        <v/>
      </c>
      <c r="J122" s="121" t="str">
        <f t="shared" si="98"/>
        <v/>
      </c>
      <c r="K122" s="121" t="str">
        <f t="shared" si="98"/>
        <v/>
      </c>
      <c r="L122" s="121" t="str">
        <f t="shared" si="98"/>
        <v/>
      </c>
      <c r="M122" s="121" t="str">
        <f t="shared" si="98"/>
        <v/>
      </c>
      <c r="N122" s="128" t="str">
        <f t="shared" si="98"/>
        <v/>
      </c>
      <c r="O122" s="84" t="str">
        <f t="shared" ref="O122" si="99">IF(O120=0,"",IF(O117=0,"",O120/O117))</f>
        <v/>
      </c>
    </row>
    <row r="123" spans="1:15">
      <c r="A123" s="144" t="s">
        <v>85</v>
      </c>
      <c r="B123" s="138" t="s">
        <v>44</v>
      </c>
      <c r="C123" s="117"/>
      <c r="D123" s="117"/>
      <c r="E123" s="117"/>
      <c r="F123" s="117"/>
      <c r="G123" s="117"/>
      <c r="H123" s="117"/>
      <c r="I123" s="117"/>
      <c r="J123" s="117"/>
      <c r="K123" s="117"/>
      <c r="L123" s="117"/>
      <c r="M123" s="71"/>
      <c r="N123" s="72"/>
      <c r="O123" s="85">
        <f>SUM(C123:N123)</f>
        <v>0</v>
      </c>
    </row>
    <row r="124" spans="1:15">
      <c r="A124" s="145"/>
      <c r="B124" s="134" t="s">
        <v>45</v>
      </c>
      <c r="C124" s="118"/>
      <c r="D124" s="118"/>
      <c r="E124" s="118"/>
      <c r="F124" s="118"/>
      <c r="G124" s="118"/>
      <c r="H124" s="118"/>
      <c r="I124" s="118"/>
      <c r="J124" s="118"/>
      <c r="K124" s="118"/>
      <c r="L124" s="118"/>
      <c r="M124" s="118"/>
      <c r="N124" s="124"/>
      <c r="O124" s="74">
        <f>SUM(C124:N124)</f>
        <v>0</v>
      </c>
    </row>
    <row r="125" spans="1:15">
      <c r="A125" s="145"/>
      <c r="B125" s="135" t="s">
        <v>46</v>
      </c>
      <c r="C125" s="119" t="str">
        <f t="shared" ref="C125:N125" si="100">IF(C124=0,"",IF(C123=0,"",C124/C123))</f>
        <v/>
      </c>
      <c r="D125" s="119" t="str">
        <f t="shared" si="100"/>
        <v/>
      </c>
      <c r="E125" s="119" t="str">
        <f t="shared" si="100"/>
        <v/>
      </c>
      <c r="F125" s="119" t="str">
        <f t="shared" si="100"/>
        <v/>
      </c>
      <c r="G125" s="119" t="str">
        <f t="shared" si="100"/>
        <v/>
      </c>
      <c r="H125" s="119" t="str">
        <f t="shared" si="100"/>
        <v/>
      </c>
      <c r="I125" s="119" t="str">
        <f t="shared" si="100"/>
        <v/>
      </c>
      <c r="J125" s="119" t="str">
        <f t="shared" si="100"/>
        <v/>
      </c>
      <c r="K125" s="119" t="str">
        <f t="shared" si="100"/>
        <v/>
      </c>
      <c r="L125" s="119" t="str">
        <f t="shared" si="100"/>
        <v/>
      </c>
      <c r="M125" s="119" t="str">
        <f t="shared" si="100"/>
        <v/>
      </c>
      <c r="N125" s="125" t="str">
        <f t="shared" si="100"/>
        <v/>
      </c>
      <c r="O125" s="87" t="str">
        <f t="shared" ref="O125" si="101">IF(O124=0,"",IF(O123=0,"",O124/O123))</f>
        <v/>
      </c>
    </row>
    <row r="126" spans="1:15">
      <c r="A126" s="145"/>
      <c r="B126" s="136" t="s">
        <v>47</v>
      </c>
      <c r="C126" s="116"/>
      <c r="D126" s="116"/>
      <c r="E126" s="116"/>
      <c r="F126" s="116"/>
      <c r="G126" s="116"/>
      <c r="H126" s="116"/>
      <c r="I126" s="116"/>
      <c r="J126" s="116"/>
      <c r="K126" s="116"/>
      <c r="L126" s="116"/>
      <c r="M126" s="116"/>
      <c r="N126" s="126"/>
      <c r="O126" s="78">
        <f>SUM(C126:N126)</f>
        <v>0</v>
      </c>
    </row>
    <row r="127" spans="1:15">
      <c r="A127" s="145"/>
      <c r="B127" s="79" t="s">
        <v>46</v>
      </c>
      <c r="C127" s="122" t="str">
        <f>IF(C126="","",IF(C124="","",C126/C124))</f>
        <v/>
      </c>
      <c r="D127" s="123" t="str">
        <f t="shared" ref="D127:N127" si="102">IF(D126="","",IF(D124="","",D126/D124))</f>
        <v/>
      </c>
      <c r="E127" s="123" t="str">
        <f t="shared" si="102"/>
        <v/>
      </c>
      <c r="F127" s="123" t="str">
        <f t="shared" si="102"/>
        <v/>
      </c>
      <c r="G127" s="123" t="str">
        <f t="shared" si="102"/>
        <v/>
      </c>
      <c r="H127" s="123" t="str">
        <f t="shared" si="102"/>
        <v/>
      </c>
      <c r="I127" s="123" t="str">
        <f t="shared" si="102"/>
        <v/>
      </c>
      <c r="J127" s="123" t="str">
        <f t="shared" si="102"/>
        <v/>
      </c>
      <c r="K127" s="123" t="str">
        <f t="shared" si="102"/>
        <v/>
      </c>
      <c r="L127" s="123" t="str">
        <f t="shared" si="102"/>
        <v/>
      </c>
      <c r="M127" s="123" t="str">
        <f t="shared" si="102"/>
        <v/>
      </c>
      <c r="N127" s="127" t="str">
        <f t="shared" si="102"/>
        <v/>
      </c>
      <c r="O127" s="78" t="str">
        <f>IF(O126=0,"",IF(O124=0,"",O126/O124))</f>
        <v/>
      </c>
    </row>
    <row r="128" spans="1:15" ht="14.25" thickBot="1">
      <c r="A128" s="146"/>
      <c r="B128" s="137" t="s">
        <v>48</v>
      </c>
      <c r="C128" s="121" t="str">
        <f>IF(C126=0,"",IF(C123=0,"",C126/C123))</f>
        <v/>
      </c>
      <c r="D128" s="121" t="str">
        <f t="shared" ref="D128:N128" si="103">IF(D126=0,"",IF(D123=0,"",D126/D123))</f>
        <v/>
      </c>
      <c r="E128" s="121" t="str">
        <f t="shared" si="103"/>
        <v/>
      </c>
      <c r="F128" s="121" t="str">
        <f t="shared" si="103"/>
        <v/>
      </c>
      <c r="G128" s="121" t="str">
        <f t="shared" si="103"/>
        <v/>
      </c>
      <c r="H128" s="121" t="str">
        <f t="shared" si="103"/>
        <v/>
      </c>
      <c r="I128" s="121" t="str">
        <f t="shared" si="103"/>
        <v/>
      </c>
      <c r="J128" s="121" t="str">
        <f t="shared" si="103"/>
        <v/>
      </c>
      <c r="K128" s="121" t="str">
        <f t="shared" si="103"/>
        <v/>
      </c>
      <c r="L128" s="121" t="str">
        <f t="shared" si="103"/>
        <v/>
      </c>
      <c r="M128" s="121" t="str">
        <f t="shared" si="103"/>
        <v/>
      </c>
      <c r="N128" s="128" t="str">
        <f t="shared" si="103"/>
        <v/>
      </c>
      <c r="O128" s="84" t="str">
        <f t="shared" ref="O128" si="104">IF(O126=0,"",IF(O123=0,"",O126/O123))</f>
        <v/>
      </c>
    </row>
    <row r="129" spans="1:15">
      <c r="A129" s="144" t="s">
        <v>86</v>
      </c>
      <c r="B129" s="139" t="s">
        <v>44</v>
      </c>
      <c r="C129" s="117"/>
      <c r="D129" s="117"/>
      <c r="E129" s="117"/>
      <c r="F129" s="117"/>
      <c r="G129" s="117"/>
      <c r="H129" s="117"/>
      <c r="I129" s="117"/>
      <c r="J129" s="117"/>
      <c r="K129" s="117"/>
      <c r="L129" s="117"/>
      <c r="M129" s="71"/>
      <c r="N129" s="72"/>
      <c r="O129" s="85">
        <f>SUM(C129:N129)</f>
        <v>0</v>
      </c>
    </row>
    <row r="130" spans="1:15">
      <c r="A130" s="145"/>
      <c r="B130" s="134" t="s">
        <v>45</v>
      </c>
      <c r="C130" s="118"/>
      <c r="D130" s="118"/>
      <c r="E130" s="118"/>
      <c r="F130" s="118"/>
      <c r="G130" s="118"/>
      <c r="H130" s="118"/>
      <c r="I130" s="118"/>
      <c r="J130" s="118"/>
      <c r="K130" s="118"/>
      <c r="L130" s="118"/>
      <c r="M130" s="118"/>
      <c r="N130" s="124"/>
      <c r="O130" s="74">
        <f>SUM(C130:N130)</f>
        <v>0</v>
      </c>
    </row>
    <row r="131" spans="1:15">
      <c r="A131" s="145"/>
      <c r="B131" s="135" t="s">
        <v>46</v>
      </c>
      <c r="C131" s="119" t="str">
        <f t="shared" ref="C131:N131" si="105">IF(C130=0,"",IF(C129=0,"",C130/C129))</f>
        <v/>
      </c>
      <c r="D131" s="119" t="str">
        <f t="shared" si="105"/>
        <v/>
      </c>
      <c r="E131" s="119" t="str">
        <f t="shared" si="105"/>
        <v/>
      </c>
      <c r="F131" s="119" t="str">
        <f t="shared" si="105"/>
        <v/>
      </c>
      <c r="G131" s="119" t="str">
        <f t="shared" si="105"/>
        <v/>
      </c>
      <c r="H131" s="119" t="str">
        <f t="shared" si="105"/>
        <v/>
      </c>
      <c r="I131" s="119" t="str">
        <f t="shared" si="105"/>
        <v/>
      </c>
      <c r="J131" s="119" t="str">
        <f t="shared" si="105"/>
        <v/>
      </c>
      <c r="K131" s="119" t="str">
        <f t="shared" si="105"/>
        <v/>
      </c>
      <c r="L131" s="119" t="str">
        <f t="shared" si="105"/>
        <v/>
      </c>
      <c r="M131" s="119" t="str">
        <f t="shared" si="105"/>
        <v/>
      </c>
      <c r="N131" s="125" t="str">
        <f t="shared" si="105"/>
        <v/>
      </c>
      <c r="O131" s="77" t="str">
        <f t="shared" ref="O131" si="106">IF(O130=0,"",IF(O129=0,"",O130/O129))</f>
        <v/>
      </c>
    </row>
    <row r="132" spans="1:15">
      <c r="A132" s="145"/>
      <c r="B132" s="136" t="s">
        <v>47</v>
      </c>
      <c r="C132" s="116"/>
      <c r="D132" s="116"/>
      <c r="E132" s="116"/>
      <c r="F132" s="116"/>
      <c r="G132" s="116"/>
      <c r="H132" s="116"/>
      <c r="I132" s="116"/>
      <c r="J132" s="116"/>
      <c r="K132" s="116"/>
      <c r="L132" s="116"/>
      <c r="M132" s="116"/>
      <c r="N132" s="126"/>
      <c r="O132" s="78">
        <f>SUM(C132:N132)</f>
        <v>0</v>
      </c>
    </row>
    <row r="133" spans="1:15">
      <c r="A133" s="145"/>
      <c r="B133" s="79" t="s">
        <v>46</v>
      </c>
      <c r="C133" s="122" t="str">
        <f>IF(C132="","",IF(C130="","",C132/C130))</f>
        <v/>
      </c>
      <c r="D133" s="123" t="str">
        <f t="shared" ref="D133:N133" si="107">IF(D132="","",IF(D130="","",D132/D130))</f>
        <v/>
      </c>
      <c r="E133" s="123" t="str">
        <f t="shared" si="107"/>
        <v/>
      </c>
      <c r="F133" s="123" t="str">
        <f t="shared" si="107"/>
        <v/>
      </c>
      <c r="G133" s="123" t="str">
        <f t="shared" si="107"/>
        <v/>
      </c>
      <c r="H133" s="123" t="str">
        <f t="shared" si="107"/>
        <v/>
      </c>
      <c r="I133" s="123" t="str">
        <f t="shared" si="107"/>
        <v/>
      </c>
      <c r="J133" s="123" t="str">
        <f t="shared" si="107"/>
        <v/>
      </c>
      <c r="K133" s="123" t="str">
        <f t="shared" si="107"/>
        <v/>
      </c>
      <c r="L133" s="123" t="str">
        <f t="shared" si="107"/>
        <v/>
      </c>
      <c r="M133" s="123" t="str">
        <f t="shared" si="107"/>
        <v/>
      </c>
      <c r="N133" s="127" t="str">
        <f t="shared" si="107"/>
        <v/>
      </c>
      <c r="O133" s="78" t="str">
        <f>IF(O132=0,"",IF(O130=0,"",O132/O130))</f>
        <v/>
      </c>
    </row>
    <row r="134" spans="1:15" ht="14.25" thickBot="1">
      <c r="A134" s="146"/>
      <c r="B134" s="137" t="s">
        <v>48</v>
      </c>
      <c r="C134" s="121" t="str">
        <f>IF(C132=0,"",IF(C129=0,"",C132/C129))</f>
        <v/>
      </c>
      <c r="D134" s="121" t="str">
        <f t="shared" ref="D134:N134" si="108">IF(D132=0,"",IF(D129=0,"",D132/D129))</f>
        <v/>
      </c>
      <c r="E134" s="121" t="str">
        <f t="shared" si="108"/>
        <v/>
      </c>
      <c r="F134" s="121" t="str">
        <f t="shared" si="108"/>
        <v/>
      </c>
      <c r="G134" s="121" t="str">
        <f t="shared" si="108"/>
        <v/>
      </c>
      <c r="H134" s="121" t="str">
        <f t="shared" si="108"/>
        <v/>
      </c>
      <c r="I134" s="121" t="str">
        <f t="shared" si="108"/>
        <v/>
      </c>
      <c r="J134" s="121" t="str">
        <f t="shared" si="108"/>
        <v/>
      </c>
      <c r="K134" s="121" t="str">
        <f t="shared" si="108"/>
        <v/>
      </c>
      <c r="L134" s="121" t="str">
        <f t="shared" si="108"/>
        <v/>
      </c>
      <c r="M134" s="121" t="str">
        <f t="shared" si="108"/>
        <v/>
      </c>
      <c r="N134" s="128" t="str">
        <f t="shared" si="108"/>
        <v/>
      </c>
      <c r="O134" s="84" t="str">
        <f t="shared" ref="O134" si="109">IF(O132=0,"",IF(O129=0,"",O132/O129))</f>
        <v/>
      </c>
    </row>
    <row r="135" spans="1:15" ht="14.25" customHeight="1">
      <c r="A135" s="157" t="s">
        <v>87</v>
      </c>
      <c r="B135" s="138" t="s">
        <v>44</v>
      </c>
      <c r="C135" s="117"/>
      <c r="D135" s="117"/>
      <c r="E135" s="117"/>
      <c r="F135" s="117"/>
      <c r="G135" s="117"/>
      <c r="H135" s="117"/>
      <c r="I135" s="117"/>
      <c r="J135" s="117"/>
      <c r="K135" s="117"/>
      <c r="L135" s="117"/>
      <c r="M135" s="71"/>
      <c r="N135" s="72"/>
      <c r="O135" s="85">
        <f>SUM(C135:N135)</f>
        <v>0</v>
      </c>
    </row>
    <row r="136" spans="1:15">
      <c r="A136" s="158"/>
      <c r="B136" s="134" t="s">
        <v>45</v>
      </c>
      <c r="C136" s="118"/>
      <c r="D136" s="118"/>
      <c r="E136" s="118"/>
      <c r="F136" s="118"/>
      <c r="G136" s="118"/>
      <c r="H136" s="118"/>
      <c r="I136" s="118"/>
      <c r="J136" s="118"/>
      <c r="K136" s="118"/>
      <c r="L136" s="118"/>
      <c r="M136" s="118"/>
      <c r="N136" s="124"/>
      <c r="O136" s="74">
        <f>SUM(C136:N136)</f>
        <v>0</v>
      </c>
    </row>
    <row r="137" spans="1:15">
      <c r="A137" s="158"/>
      <c r="B137" s="135" t="s">
        <v>46</v>
      </c>
      <c r="C137" s="119" t="str">
        <f t="shared" ref="C137:N137" si="110">IF(C136=0,"",IF(C135=0,"",C136/C135))</f>
        <v/>
      </c>
      <c r="D137" s="119" t="str">
        <f t="shared" si="110"/>
        <v/>
      </c>
      <c r="E137" s="119" t="str">
        <f t="shared" si="110"/>
        <v/>
      </c>
      <c r="F137" s="119" t="str">
        <f t="shared" si="110"/>
        <v/>
      </c>
      <c r="G137" s="119" t="str">
        <f t="shared" si="110"/>
        <v/>
      </c>
      <c r="H137" s="119" t="str">
        <f t="shared" si="110"/>
        <v/>
      </c>
      <c r="I137" s="119" t="str">
        <f t="shared" si="110"/>
        <v/>
      </c>
      <c r="J137" s="119" t="str">
        <f t="shared" si="110"/>
        <v/>
      </c>
      <c r="K137" s="119" t="str">
        <f t="shared" si="110"/>
        <v/>
      </c>
      <c r="L137" s="119" t="str">
        <f t="shared" si="110"/>
        <v/>
      </c>
      <c r="M137" s="119" t="str">
        <f t="shared" si="110"/>
        <v/>
      </c>
      <c r="N137" s="125" t="str">
        <f t="shared" si="110"/>
        <v/>
      </c>
      <c r="O137" s="77" t="str">
        <f t="shared" ref="O137" si="111">IF(O136=0,"",IF(O135=0,"",O136/O135))</f>
        <v/>
      </c>
    </row>
    <row r="138" spans="1:15">
      <c r="A138" s="158"/>
      <c r="B138" s="136" t="s">
        <v>47</v>
      </c>
      <c r="C138" s="116"/>
      <c r="D138" s="116"/>
      <c r="E138" s="116"/>
      <c r="F138" s="116"/>
      <c r="G138" s="116"/>
      <c r="H138" s="116"/>
      <c r="I138" s="116"/>
      <c r="J138" s="116"/>
      <c r="K138" s="116"/>
      <c r="L138" s="116"/>
      <c r="M138" s="116"/>
      <c r="N138" s="126"/>
      <c r="O138" s="78">
        <f>SUM(C138:N138)</f>
        <v>0</v>
      </c>
    </row>
    <row r="139" spans="1:15">
      <c r="A139" s="158"/>
      <c r="B139" s="79" t="s">
        <v>46</v>
      </c>
      <c r="C139" s="122" t="str">
        <f>IF(C138="","",IF(C136="","",C138/C136))</f>
        <v/>
      </c>
      <c r="D139" s="120" t="str">
        <f t="shared" ref="D139:N139" si="112">IF(D138="","",IF(D136="","",D138/D136))</f>
        <v/>
      </c>
      <c r="E139" s="120" t="str">
        <f t="shared" si="112"/>
        <v/>
      </c>
      <c r="F139" s="120" t="str">
        <f t="shared" si="112"/>
        <v/>
      </c>
      <c r="G139" s="120" t="str">
        <f t="shared" si="112"/>
        <v/>
      </c>
      <c r="H139" s="120" t="str">
        <f t="shared" si="112"/>
        <v/>
      </c>
      <c r="I139" s="120" t="str">
        <f t="shared" si="112"/>
        <v/>
      </c>
      <c r="J139" s="120" t="str">
        <f t="shared" si="112"/>
        <v/>
      </c>
      <c r="K139" s="120" t="str">
        <f t="shared" si="112"/>
        <v/>
      </c>
      <c r="L139" s="120" t="str">
        <f t="shared" si="112"/>
        <v/>
      </c>
      <c r="M139" s="120" t="str">
        <f t="shared" si="112"/>
        <v/>
      </c>
      <c r="N139" s="131" t="str">
        <f t="shared" si="112"/>
        <v/>
      </c>
      <c r="O139" s="78" t="str">
        <f>IF(O138=0,"",IF(O136=0,"",O138/O136))</f>
        <v/>
      </c>
    </row>
    <row r="140" spans="1:15" ht="14.25" thickBot="1">
      <c r="A140" s="159"/>
      <c r="B140" s="137" t="s">
        <v>48</v>
      </c>
      <c r="C140" s="121" t="str">
        <f>IF(C138=0,"",IF(C135=0,"",C138/C135))</f>
        <v/>
      </c>
      <c r="D140" s="121" t="str">
        <f t="shared" ref="D140:N140" si="113">IF(D138=0,"",IF(D135=0,"",D138/D135))</f>
        <v/>
      </c>
      <c r="E140" s="121" t="str">
        <f t="shared" si="113"/>
        <v/>
      </c>
      <c r="F140" s="121" t="str">
        <f t="shared" si="113"/>
        <v/>
      </c>
      <c r="G140" s="121" t="str">
        <f t="shared" si="113"/>
        <v/>
      </c>
      <c r="H140" s="121" t="str">
        <f t="shared" si="113"/>
        <v/>
      </c>
      <c r="I140" s="121" t="str">
        <f t="shared" si="113"/>
        <v/>
      </c>
      <c r="J140" s="121" t="str">
        <f t="shared" si="113"/>
        <v/>
      </c>
      <c r="K140" s="121" t="str">
        <f t="shared" si="113"/>
        <v/>
      </c>
      <c r="L140" s="121" t="str">
        <f t="shared" si="113"/>
        <v/>
      </c>
      <c r="M140" s="121" t="str">
        <f t="shared" si="113"/>
        <v/>
      </c>
      <c r="N140" s="128" t="str">
        <f t="shared" si="113"/>
        <v/>
      </c>
      <c r="O140" s="84" t="str">
        <f t="shared" ref="O140" si="114">IF(O138=0,"",IF(O135=0,"",O138/O135))</f>
        <v/>
      </c>
    </row>
    <row r="141" spans="1:15" ht="13.5" customHeight="1">
      <c r="A141" s="145" t="s">
        <v>88</v>
      </c>
      <c r="B141" s="139" t="s">
        <v>44</v>
      </c>
      <c r="C141" s="117"/>
      <c r="D141" s="117"/>
      <c r="E141" s="117"/>
      <c r="F141" s="117"/>
      <c r="G141" s="117"/>
      <c r="H141" s="117"/>
      <c r="I141" s="117"/>
      <c r="J141" s="117"/>
      <c r="K141" s="117"/>
      <c r="L141" s="117"/>
      <c r="M141" s="71"/>
      <c r="N141" s="72"/>
      <c r="O141" s="85">
        <f>SUM(C141:N141)</f>
        <v>0</v>
      </c>
    </row>
    <row r="142" spans="1:15">
      <c r="A142" s="145"/>
      <c r="B142" s="134" t="s">
        <v>45</v>
      </c>
      <c r="C142" s="118"/>
      <c r="D142" s="118"/>
      <c r="E142" s="118"/>
      <c r="F142" s="118"/>
      <c r="G142" s="118"/>
      <c r="H142" s="118"/>
      <c r="I142" s="118"/>
      <c r="J142" s="118"/>
      <c r="K142" s="118"/>
      <c r="L142" s="118"/>
      <c r="M142" s="118"/>
      <c r="N142" s="124"/>
      <c r="O142" s="74">
        <f>SUM(C142:N142)</f>
        <v>0</v>
      </c>
    </row>
    <row r="143" spans="1:15">
      <c r="A143" s="145"/>
      <c r="B143" s="135" t="s">
        <v>46</v>
      </c>
      <c r="C143" s="119" t="str">
        <f t="shared" ref="C143:N143" si="115">IF(C142=0,"",IF(C141=0,"",C142/C141))</f>
        <v/>
      </c>
      <c r="D143" s="119" t="str">
        <f t="shared" si="115"/>
        <v/>
      </c>
      <c r="E143" s="119" t="str">
        <f t="shared" si="115"/>
        <v/>
      </c>
      <c r="F143" s="119" t="str">
        <f t="shared" si="115"/>
        <v/>
      </c>
      <c r="G143" s="119" t="str">
        <f t="shared" si="115"/>
        <v/>
      </c>
      <c r="H143" s="119" t="str">
        <f t="shared" si="115"/>
        <v/>
      </c>
      <c r="I143" s="119" t="str">
        <f t="shared" si="115"/>
        <v/>
      </c>
      <c r="J143" s="119" t="str">
        <f t="shared" si="115"/>
        <v/>
      </c>
      <c r="K143" s="119" t="str">
        <f t="shared" si="115"/>
        <v/>
      </c>
      <c r="L143" s="119" t="str">
        <f t="shared" si="115"/>
        <v/>
      </c>
      <c r="M143" s="119" t="str">
        <f t="shared" si="115"/>
        <v/>
      </c>
      <c r="N143" s="125" t="str">
        <f t="shared" si="115"/>
        <v/>
      </c>
      <c r="O143" s="77" t="str">
        <f t="shared" ref="O143" si="116">IF(O142=0,"",IF(O141=0,"",O142/O141))</f>
        <v/>
      </c>
    </row>
    <row r="144" spans="1:15">
      <c r="A144" s="145"/>
      <c r="B144" s="136" t="s">
        <v>47</v>
      </c>
      <c r="C144" s="116"/>
      <c r="D144" s="116"/>
      <c r="E144" s="116"/>
      <c r="F144" s="116"/>
      <c r="G144" s="116"/>
      <c r="H144" s="116"/>
      <c r="I144" s="116"/>
      <c r="J144" s="116"/>
      <c r="K144" s="116"/>
      <c r="L144" s="116"/>
      <c r="M144" s="116"/>
      <c r="N144" s="126"/>
      <c r="O144" s="78">
        <f>SUM(C144:N144)</f>
        <v>0</v>
      </c>
    </row>
    <row r="145" spans="1:15">
      <c r="A145" s="145"/>
      <c r="B145" s="79" t="s">
        <v>46</v>
      </c>
      <c r="C145" s="122" t="str">
        <f>IF(C144="","",IF(C142="","",C144/C142))</f>
        <v/>
      </c>
      <c r="D145" s="123" t="str">
        <f t="shared" ref="D145:N145" si="117">IF(D144="","",IF(D142="","",D144/D142))</f>
        <v/>
      </c>
      <c r="E145" s="123" t="str">
        <f t="shared" si="117"/>
        <v/>
      </c>
      <c r="F145" s="123" t="str">
        <f t="shared" si="117"/>
        <v/>
      </c>
      <c r="G145" s="123" t="str">
        <f t="shared" si="117"/>
        <v/>
      </c>
      <c r="H145" s="123" t="str">
        <f t="shared" si="117"/>
        <v/>
      </c>
      <c r="I145" s="123" t="str">
        <f t="shared" si="117"/>
        <v/>
      </c>
      <c r="J145" s="123" t="str">
        <f t="shared" si="117"/>
        <v/>
      </c>
      <c r="K145" s="123" t="str">
        <f t="shared" si="117"/>
        <v/>
      </c>
      <c r="L145" s="123" t="str">
        <f t="shared" si="117"/>
        <v/>
      </c>
      <c r="M145" s="123" t="str">
        <f t="shared" si="117"/>
        <v/>
      </c>
      <c r="N145" s="127" t="str">
        <f t="shared" si="117"/>
        <v/>
      </c>
      <c r="O145" s="78" t="str">
        <f>IF(O144=0,"",IF(O142=0,"",O144/O142))</f>
        <v/>
      </c>
    </row>
    <row r="146" spans="1:15" ht="14.25" thickBot="1">
      <c r="A146" s="145"/>
      <c r="B146" s="137" t="s">
        <v>48</v>
      </c>
      <c r="C146" s="121" t="str">
        <f>IF(C144=0,"",IF(C141=0,"",C144/C141))</f>
        <v/>
      </c>
      <c r="D146" s="121" t="str">
        <f t="shared" ref="D146:N146" si="118">IF(D144=0,"",IF(D141=0,"",D144/D141))</f>
        <v/>
      </c>
      <c r="E146" s="121" t="str">
        <f t="shared" si="118"/>
        <v/>
      </c>
      <c r="F146" s="121" t="str">
        <f t="shared" si="118"/>
        <v/>
      </c>
      <c r="G146" s="121" t="str">
        <f t="shared" si="118"/>
        <v/>
      </c>
      <c r="H146" s="121" t="str">
        <f t="shared" si="118"/>
        <v/>
      </c>
      <c r="I146" s="121" t="str">
        <f t="shared" si="118"/>
        <v/>
      </c>
      <c r="J146" s="121" t="str">
        <f t="shared" si="118"/>
        <v/>
      </c>
      <c r="K146" s="121" t="str">
        <f t="shared" si="118"/>
        <v/>
      </c>
      <c r="L146" s="121" t="str">
        <f t="shared" si="118"/>
        <v/>
      </c>
      <c r="M146" s="121" t="str">
        <f t="shared" si="118"/>
        <v/>
      </c>
      <c r="N146" s="128" t="str">
        <f t="shared" si="118"/>
        <v/>
      </c>
      <c r="O146" s="84" t="str">
        <f t="shared" ref="O146" si="119">IF(O144=0,"",IF(O141=0,"",O144/O141))</f>
        <v/>
      </c>
    </row>
    <row r="147" spans="1:15">
      <c r="A147" s="144" t="s">
        <v>89</v>
      </c>
      <c r="B147" s="138" t="s">
        <v>44</v>
      </c>
      <c r="C147" s="117"/>
      <c r="D147" s="117"/>
      <c r="E147" s="117"/>
      <c r="F147" s="117"/>
      <c r="G147" s="117"/>
      <c r="H147" s="117"/>
      <c r="I147" s="117"/>
      <c r="J147" s="117"/>
      <c r="K147" s="117"/>
      <c r="L147" s="117"/>
      <c r="M147" s="71"/>
      <c r="N147" s="72"/>
      <c r="O147" s="85">
        <f>SUM(C147:N147)</f>
        <v>0</v>
      </c>
    </row>
    <row r="148" spans="1:15">
      <c r="A148" s="145"/>
      <c r="B148" s="134" t="s">
        <v>45</v>
      </c>
      <c r="C148" s="118"/>
      <c r="D148" s="118"/>
      <c r="E148" s="118"/>
      <c r="F148" s="118"/>
      <c r="G148" s="118"/>
      <c r="H148" s="118"/>
      <c r="I148" s="118"/>
      <c r="J148" s="118"/>
      <c r="K148" s="118"/>
      <c r="L148" s="118"/>
      <c r="M148" s="118"/>
      <c r="N148" s="124"/>
      <c r="O148" s="74">
        <f>SUM(C148:N148)</f>
        <v>0</v>
      </c>
    </row>
    <row r="149" spans="1:15">
      <c r="A149" s="145"/>
      <c r="B149" s="135" t="s">
        <v>46</v>
      </c>
      <c r="C149" s="119" t="str">
        <f t="shared" ref="C149:N149" si="120">IF(C148=0,"",IF(C147=0,"",C148/C147))</f>
        <v/>
      </c>
      <c r="D149" s="119" t="str">
        <f t="shared" si="120"/>
        <v/>
      </c>
      <c r="E149" s="119" t="str">
        <f t="shared" si="120"/>
        <v/>
      </c>
      <c r="F149" s="119" t="str">
        <f t="shared" si="120"/>
        <v/>
      </c>
      <c r="G149" s="119" t="str">
        <f t="shared" si="120"/>
        <v/>
      </c>
      <c r="H149" s="119" t="str">
        <f t="shared" si="120"/>
        <v/>
      </c>
      <c r="I149" s="119" t="str">
        <f t="shared" si="120"/>
        <v/>
      </c>
      <c r="J149" s="119" t="str">
        <f t="shared" si="120"/>
        <v/>
      </c>
      <c r="K149" s="119" t="str">
        <f t="shared" si="120"/>
        <v/>
      </c>
      <c r="L149" s="119" t="str">
        <f t="shared" si="120"/>
        <v/>
      </c>
      <c r="M149" s="119" t="str">
        <f t="shared" si="120"/>
        <v/>
      </c>
      <c r="N149" s="125" t="str">
        <f t="shared" si="120"/>
        <v/>
      </c>
      <c r="O149" s="77" t="str">
        <f t="shared" ref="O149" si="121">IF(O148=0,"",IF(O147=0,"",O148/O147))</f>
        <v/>
      </c>
    </row>
    <row r="150" spans="1:15">
      <c r="A150" s="145"/>
      <c r="B150" s="136" t="s">
        <v>47</v>
      </c>
      <c r="C150" s="116"/>
      <c r="D150" s="116"/>
      <c r="E150" s="116"/>
      <c r="F150" s="116"/>
      <c r="G150" s="116"/>
      <c r="H150" s="116"/>
      <c r="I150" s="116"/>
      <c r="J150" s="116"/>
      <c r="K150" s="116"/>
      <c r="L150" s="116"/>
      <c r="M150" s="116"/>
      <c r="N150" s="126"/>
      <c r="O150" s="78">
        <f>SUM(C150:N150)</f>
        <v>0</v>
      </c>
    </row>
    <row r="151" spans="1:15">
      <c r="A151" s="145"/>
      <c r="B151" s="79" t="s">
        <v>46</v>
      </c>
      <c r="C151" s="122" t="str">
        <f>IF(C150="","",IF(C148="","",C150/C148))</f>
        <v/>
      </c>
      <c r="D151" s="123" t="str">
        <f t="shared" ref="D151:N151" si="122">IF(D150="","",IF(D148="","",D150/D148))</f>
        <v/>
      </c>
      <c r="E151" s="123" t="str">
        <f t="shared" si="122"/>
        <v/>
      </c>
      <c r="F151" s="123" t="str">
        <f t="shared" si="122"/>
        <v/>
      </c>
      <c r="G151" s="123" t="str">
        <f t="shared" si="122"/>
        <v/>
      </c>
      <c r="H151" s="123" t="str">
        <f t="shared" si="122"/>
        <v/>
      </c>
      <c r="I151" s="123" t="str">
        <f t="shared" si="122"/>
        <v/>
      </c>
      <c r="J151" s="123" t="str">
        <f t="shared" si="122"/>
        <v/>
      </c>
      <c r="K151" s="123" t="str">
        <f t="shared" si="122"/>
        <v/>
      </c>
      <c r="L151" s="123" t="str">
        <f t="shared" si="122"/>
        <v/>
      </c>
      <c r="M151" s="123" t="str">
        <f t="shared" si="122"/>
        <v/>
      </c>
      <c r="N151" s="127" t="str">
        <f t="shared" si="122"/>
        <v/>
      </c>
      <c r="O151" s="78" t="str">
        <f>IF(O150=0,"",IF(O148=0,"",O150/O148))</f>
        <v/>
      </c>
    </row>
    <row r="152" spans="1:15" ht="14.25" thickBot="1">
      <c r="A152" s="146"/>
      <c r="B152" s="137" t="s">
        <v>48</v>
      </c>
      <c r="C152" s="121" t="str">
        <f>IF(C150=0,"",IF(C147=0,"",C150/C147))</f>
        <v/>
      </c>
      <c r="D152" s="121" t="str">
        <f t="shared" ref="D152:N152" si="123">IF(D150=0,"",IF(D147=0,"",D150/D147))</f>
        <v/>
      </c>
      <c r="E152" s="121" t="str">
        <f t="shared" si="123"/>
        <v/>
      </c>
      <c r="F152" s="121" t="str">
        <f t="shared" si="123"/>
        <v/>
      </c>
      <c r="G152" s="121" t="str">
        <f t="shared" si="123"/>
        <v/>
      </c>
      <c r="H152" s="121" t="str">
        <f t="shared" si="123"/>
        <v/>
      </c>
      <c r="I152" s="121" t="str">
        <f t="shared" si="123"/>
        <v/>
      </c>
      <c r="J152" s="121" t="str">
        <f t="shared" si="123"/>
        <v/>
      </c>
      <c r="K152" s="121" t="str">
        <f t="shared" si="123"/>
        <v/>
      </c>
      <c r="L152" s="121" t="str">
        <f t="shared" si="123"/>
        <v/>
      </c>
      <c r="M152" s="121" t="str">
        <f t="shared" si="123"/>
        <v/>
      </c>
      <c r="N152" s="128" t="str">
        <f t="shared" si="123"/>
        <v/>
      </c>
      <c r="O152" s="84" t="str">
        <f t="shared" ref="O152" si="124">IF(O150=0,"",IF(O147=0,"",O150/O147))</f>
        <v/>
      </c>
    </row>
    <row r="153" spans="1:15" ht="14.25" customHeight="1">
      <c r="A153" s="144" t="s">
        <v>90</v>
      </c>
      <c r="B153" s="138" t="s">
        <v>44</v>
      </c>
      <c r="C153" s="117"/>
      <c r="D153" s="117"/>
      <c r="E153" s="117"/>
      <c r="F153" s="117"/>
      <c r="G153" s="117"/>
      <c r="H153" s="117"/>
      <c r="I153" s="117"/>
      <c r="J153" s="117"/>
      <c r="K153" s="117"/>
      <c r="L153" s="117"/>
      <c r="M153" s="71"/>
      <c r="N153" s="72"/>
      <c r="O153" s="85">
        <f>SUM(C153:N153)</f>
        <v>0</v>
      </c>
    </row>
    <row r="154" spans="1:15">
      <c r="A154" s="145"/>
      <c r="B154" s="134" t="s">
        <v>45</v>
      </c>
      <c r="C154" s="118"/>
      <c r="D154" s="118"/>
      <c r="E154" s="118"/>
      <c r="F154" s="118"/>
      <c r="G154" s="118"/>
      <c r="H154" s="118"/>
      <c r="I154" s="118"/>
      <c r="J154" s="118"/>
      <c r="K154" s="118"/>
      <c r="L154" s="118"/>
      <c r="M154" s="118"/>
      <c r="N154" s="124"/>
      <c r="O154" s="74">
        <f>SUM(C154:N154)</f>
        <v>0</v>
      </c>
    </row>
    <row r="155" spans="1:15">
      <c r="A155" s="145"/>
      <c r="B155" s="135" t="s">
        <v>46</v>
      </c>
      <c r="C155" s="119" t="str">
        <f t="shared" ref="C155:N155" si="125">IF(C154=0,"",IF(C153=0,"",C154/C153))</f>
        <v/>
      </c>
      <c r="D155" s="119" t="str">
        <f t="shared" si="125"/>
        <v/>
      </c>
      <c r="E155" s="119" t="str">
        <f t="shared" si="125"/>
        <v/>
      </c>
      <c r="F155" s="119" t="str">
        <f t="shared" si="125"/>
        <v/>
      </c>
      <c r="G155" s="119" t="str">
        <f t="shared" si="125"/>
        <v/>
      </c>
      <c r="H155" s="119" t="str">
        <f t="shared" si="125"/>
        <v/>
      </c>
      <c r="I155" s="119" t="str">
        <f t="shared" si="125"/>
        <v/>
      </c>
      <c r="J155" s="119" t="str">
        <f t="shared" si="125"/>
        <v/>
      </c>
      <c r="K155" s="119" t="str">
        <f t="shared" si="125"/>
        <v/>
      </c>
      <c r="L155" s="119" t="str">
        <f t="shared" si="125"/>
        <v/>
      </c>
      <c r="M155" s="119" t="str">
        <f t="shared" si="125"/>
        <v/>
      </c>
      <c r="N155" s="125" t="str">
        <f t="shared" si="125"/>
        <v/>
      </c>
      <c r="O155" s="77" t="str">
        <f t="shared" ref="O155" si="126">IF(O154=0,"",IF(O153=0,"",O154/O153))</f>
        <v/>
      </c>
    </row>
    <row r="156" spans="1:15">
      <c r="A156" s="145"/>
      <c r="B156" s="136" t="s">
        <v>47</v>
      </c>
      <c r="C156" s="116"/>
      <c r="D156" s="116"/>
      <c r="E156" s="116"/>
      <c r="F156" s="116"/>
      <c r="G156" s="116"/>
      <c r="H156" s="116"/>
      <c r="I156" s="116"/>
      <c r="J156" s="116"/>
      <c r="K156" s="116"/>
      <c r="L156" s="116"/>
      <c r="M156" s="116"/>
      <c r="N156" s="126"/>
      <c r="O156" s="78">
        <f>SUM(C156:N156)</f>
        <v>0</v>
      </c>
    </row>
    <row r="157" spans="1:15">
      <c r="A157" s="145"/>
      <c r="B157" s="79" t="s">
        <v>46</v>
      </c>
      <c r="C157" s="122" t="str">
        <f>IF(C156="","",IF(C154="","",C156/C154))</f>
        <v/>
      </c>
      <c r="D157" s="123" t="str">
        <f t="shared" ref="D157:N157" si="127">IF(D156="","",IF(D154="","",D156/D154))</f>
        <v/>
      </c>
      <c r="E157" s="123" t="str">
        <f t="shared" si="127"/>
        <v/>
      </c>
      <c r="F157" s="123" t="str">
        <f t="shared" si="127"/>
        <v/>
      </c>
      <c r="G157" s="123" t="str">
        <f t="shared" si="127"/>
        <v/>
      </c>
      <c r="H157" s="123" t="str">
        <f t="shared" si="127"/>
        <v/>
      </c>
      <c r="I157" s="123" t="str">
        <f t="shared" si="127"/>
        <v/>
      </c>
      <c r="J157" s="123" t="str">
        <f t="shared" si="127"/>
        <v/>
      </c>
      <c r="K157" s="123" t="str">
        <f t="shared" si="127"/>
        <v/>
      </c>
      <c r="L157" s="123" t="str">
        <f t="shared" si="127"/>
        <v/>
      </c>
      <c r="M157" s="123" t="str">
        <f t="shared" si="127"/>
        <v/>
      </c>
      <c r="N157" s="127" t="str">
        <f t="shared" si="127"/>
        <v/>
      </c>
      <c r="O157" s="78" t="str">
        <f>IF(O156=0,"",IF(O154=0,"",O156/O154))</f>
        <v/>
      </c>
    </row>
    <row r="158" spans="1:15" ht="14.25" thickBot="1">
      <c r="A158" s="146"/>
      <c r="B158" s="137" t="s">
        <v>48</v>
      </c>
      <c r="C158" s="121" t="str">
        <f>IF(C156=0,"",IF(C153=0,"",C156/C153))</f>
        <v/>
      </c>
      <c r="D158" s="121" t="str">
        <f t="shared" ref="D158:N158" si="128">IF(D156=0,"",IF(D153=0,"",D156/D153))</f>
        <v/>
      </c>
      <c r="E158" s="121" t="str">
        <f t="shared" si="128"/>
        <v/>
      </c>
      <c r="F158" s="121" t="str">
        <f t="shared" si="128"/>
        <v/>
      </c>
      <c r="G158" s="121" t="str">
        <f t="shared" si="128"/>
        <v/>
      </c>
      <c r="H158" s="121" t="str">
        <f t="shared" si="128"/>
        <v/>
      </c>
      <c r="I158" s="121" t="str">
        <f t="shared" si="128"/>
        <v/>
      </c>
      <c r="J158" s="121" t="str">
        <f t="shared" si="128"/>
        <v/>
      </c>
      <c r="K158" s="121" t="str">
        <f t="shared" si="128"/>
        <v/>
      </c>
      <c r="L158" s="121" t="str">
        <f t="shared" si="128"/>
        <v/>
      </c>
      <c r="M158" s="121" t="str">
        <f t="shared" si="128"/>
        <v/>
      </c>
      <c r="N158" s="128" t="str">
        <f t="shared" si="128"/>
        <v/>
      </c>
      <c r="O158" s="84" t="str">
        <f t="shared" ref="O158" si="129">IF(O156=0,"",IF(O153=0,"",O156/O153))</f>
        <v/>
      </c>
    </row>
    <row r="159" spans="1:15">
      <c r="A159" s="144" t="s">
        <v>91</v>
      </c>
      <c r="B159" s="138" t="s">
        <v>44</v>
      </c>
      <c r="C159" s="117"/>
      <c r="D159" s="117"/>
      <c r="E159" s="117"/>
      <c r="F159" s="117"/>
      <c r="G159" s="117"/>
      <c r="H159" s="117"/>
      <c r="I159" s="117"/>
      <c r="J159" s="117"/>
      <c r="K159" s="117"/>
      <c r="L159" s="117"/>
      <c r="M159" s="71"/>
      <c r="N159" s="72"/>
      <c r="O159" s="85">
        <f>SUM(C159:N159)</f>
        <v>0</v>
      </c>
    </row>
    <row r="160" spans="1:15">
      <c r="A160" s="145"/>
      <c r="B160" s="134" t="s">
        <v>45</v>
      </c>
      <c r="C160" s="118"/>
      <c r="D160" s="118"/>
      <c r="E160" s="118"/>
      <c r="F160" s="118"/>
      <c r="G160" s="118"/>
      <c r="H160" s="118"/>
      <c r="I160" s="118"/>
      <c r="J160" s="118"/>
      <c r="K160" s="118"/>
      <c r="L160" s="118"/>
      <c r="M160" s="118"/>
      <c r="N160" s="124"/>
      <c r="O160" s="74">
        <f>SUM(C160:N160)</f>
        <v>0</v>
      </c>
    </row>
    <row r="161" spans="1:15">
      <c r="A161" s="145"/>
      <c r="B161" s="135" t="s">
        <v>46</v>
      </c>
      <c r="C161" s="119" t="str">
        <f t="shared" ref="C161:M161" si="130">IF(C160=0,"",IF(C159=0,"",C160/C159))</f>
        <v/>
      </c>
      <c r="D161" s="119" t="str">
        <f t="shared" si="130"/>
        <v/>
      </c>
      <c r="E161" s="119"/>
      <c r="F161" s="119" t="str">
        <f t="shared" si="130"/>
        <v/>
      </c>
      <c r="G161" s="119" t="str">
        <f t="shared" si="130"/>
        <v/>
      </c>
      <c r="H161" s="119" t="str">
        <f t="shared" si="130"/>
        <v/>
      </c>
      <c r="I161" s="119" t="str">
        <f t="shared" si="130"/>
        <v/>
      </c>
      <c r="J161" s="119" t="str">
        <f t="shared" si="130"/>
        <v/>
      </c>
      <c r="K161" s="119" t="str">
        <f t="shared" si="130"/>
        <v/>
      </c>
      <c r="L161" s="119" t="str">
        <f t="shared" si="130"/>
        <v/>
      </c>
      <c r="M161" s="119" t="str">
        <f t="shared" si="130"/>
        <v/>
      </c>
      <c r="N161" s="125"/>
      <c r="O161" s="77" t="str">
        <f t="shared" ref="O161" si="131">IF(O160=0,"",IF(O159=0,"",O160/O159))</f>
        <v/>
      </c>
    </row>
    <row r="162" spans="1:15">
      <c r="A162" s="145"/>
      <c r="B162" s="136" t="s">
        <v>47</v>
      </c>
      <c r="C162" s="116"/>
      <c r="D162" s="116"/>
      <c r="E162" s="116"/>
      <c r="F162" s="116"/>
      <c r="G162" s="116"/>
      <c r="H162" s="116"/>
      <c r="I162" s="116"/>
      <c r="J162" s="116"/>
      <c r="K162" s="116"/>
      <c r="L162" s="116"/>
      <c r="M162" s="116"/>
      <c r="N162" s="126"/>
      <c r="O162" s="78">
        <f>SUM(C162:N162)</f>
        <v>0</v>
      </c>
    </row>
    <row r="163" spans="1:15">
      <c r="A163" s="145"/>
      <c r="B163" s="79" t="s">
        <v>46</v>
      </c>
      <c r="C163" s="122" t="str">
        <f>IF(C162="","",IF(C160="","",C162/C160))</f>
        <v/>
      </c>
      <c r="D163" s="123" t="str">
        <f t="shared" ref="D163:N163" si="132">IF(D162="","",IF(D160="","",D162/D160))</f>
        <v/>
      </c>
      <c r="E163" s="123" t="str">
        <f t="shared" si="132"/>
        <v/>
      </c>
      <c r="F163" s="123" t="str">
        <f t="shared" si="132"/>
        <v/>
      </c>
      <c r="G163" s="123" t="str">
        <f t="shared" si="132"/>
        <v/>
      </c>
      <c r="H163" s="123" t="str">
        <f t="shared" si="132"/>
        <v/>
      </c>
      <c r="I163" s="123" t="str">
        <f t="shared" si="132"/>
        <v/>
      </c>
      <c r="J163" s="123" t="str">
        <f t="shared" si="132"/>
        <v/>
      </c>
      <c r="K163" s="123" t="str">
        <f t="shared" si="132"/>
        <v/>
      </c>
      <c r="L163" s="123" t="str">
        <f t="shared" si="132"/>
        <v/>
      </c>
      <c r="M163" s="123" t="str">
        <f t="shared" si="132"/>
        <v/>
      </c>
      <c r="N163" s="127" t="str">
        <f t="shared" si="132"/>
        <v/>
      </c>
      <c r="O163" s="78" t="str">
        <f>IF(O162=0,"",IF(O160=0,"",O162/O160))</f>
        <v/>
      </c>
    </row>
    <row r="164" spans="1:15" ht="14.25" thickBot="1">
      <c r="A164" s="146"/>
      <c r="B164" s="137" t="s">
        <v>48</v>
      </c>
      <c r="C164" s="121" t="str">
        <f>IF(C162=0,"",IF(C159=0,"",C162/C159))</f>
        <v/>
      </c>
      <c r="D164" s="121" t="str">
        <f t="shared" ref="D164:N164" si="133">IF(D162=0,"",IF(D159=0,"",D162/D159))</f>
        <v/>
      </c>
      <c r="E164" s="121" t="str">
        <f t="shared" si="133"/>
        <v/>
      </c>
      <c r="F164" s="121" t="str">
        <f t="shared" si="133"/>
        <v/>
      </c>
      <c r="G164" s="121" t="str">
        <f t="shared" si="133"/>
        <v/>
      </c>
      <c r="H164" s="121" t="str">
        <f t="shared" si="133"/>
        <v/>
      </c>
      <c r="I164" s="121" t="str">
        <f t="shared" si="133"/>
        <v/>
      </c>
      <c r="J164" s="121" t="str">
        <f t="shared" si="133"/>
        <v/>
      </c>
      <c r="K164" s="121" t="str">
        <f t="shared" si="133"/>
        <v/>
      </c>
      <c r="L164" s="121" t="str">
        <f t="shared" si="133"/>
        <v/>
      </c>
      <c r="M164" s="121" t="str">
        <f t="shared" si="133"/>
        <v/>
      </c>
      <c r="N164" s="128" t="str">
        <f t="shared" si="133"/>
        <v/>
      </c>
      <c r="O164" s="84" t="str">
        <f t="shared" ref="O164" si="134">IF(O162=0,"",IF(O159=0,"",O162/O159))</f>
        <v/>
      </c>
    </row>
    <row r="165" spans="1:15">
      <c r="A165" s="144" t="s">
        <v>92</v>
      </c>
      <c r="B165" s="138" t="s">
        <v>44</v>
      </c>
      <c r="C165" s="117"/>
      <c r="D165" s="117"/>
      <c r="E165" s="117"/>
      <c r="F165" s="117"/>
      <c r="G165" s="117"/>
      <c r="H165" s="117"/>
      <c r="I165" s="117"/>
      <c r="J165" s="117"/>
      <c r="K165" s="117"/>
      <c r="L165" s="117"/>
      <c r="M165" s="71"/>
      <c r="N165" s="72"/>
      <c r="O165" s="85">
        <f>SUM(C165:N165)</f>
        <v>0</v>
      </c>
    </row>
    <row r="166" spans="1:15">
      <c r="A166" s="145"/>
      <c r="B166" s="134" t="s">
        <v>45</v>
      </c>
      <c r="C166" s="118"/>
      <c r="D166" s="118"/>
      <c r="E166" s="118">
        <v>250</v>
      </c>
      <c r="F166" s="118">
        <v>250</v>
      </c>
      <c r="G166" s="118">
        <v>250</v>
      </c>
      <c r="H166" s="118">
        <v>1000</v>
      </c>
      <c r="I166" s="118">
        <v>250</v>
      </c>
      <c r="J166" s="118">
        <v>1000</v>
      </c>
      <c r="K166" s="118">
        <v>1200</v>
      </c>
      <c r="L166" s="118">
        <v>1000</v>
      </c>
      <c r="M166" s="118">
        <v>1000</v>
      </c>
      <c r="N166" s="124">
        <v>1000</v>
      </c>
      <c r="O166" s="74">
        <f>SUM(C166:N166)</f>
        <v>7200</v>
      </c>
    </row>
    <row r="167" spans="1:15">
      <c r="A167" s="145"/>
      <c r="B167" s="135" t="s">
        <v>46</v>
      </c>
      <c r="C167" s="119" t="str">
        <f t="shared" ref="C167:N167" si="135">IF(C166=0,"",IF(C165=0,"",C166/C165))</f>
        <v/>
      </c>
      <c r="D167" s="119" t="str">
        <f t="shared" si="135"/>
        <v/>
      </c>
      <c r="E167" s="119" t="str">
        <f t="shared" si="135"/>
        <v/>
      </c>
      <c r="F167" s="119" t="str">
        <f t="shared" si="135"/>
        <v/>
      </c>
      <c r="G167" s="119" t="str">
        <f t="shared" si="135"/>
        <v/>
      </c>
      <c r="H167" s="119" t="str">
        <f t="shared" si="135"/>
        <v/>
      </c>
      <c r="I167" s="119" t="str">
        <f t="shared" si="135"/>
        <v/>
      </c>
      <c r="J167" s="119" t="str">
        <f t="shared" si="135"/>
        <v/>
      </c>
      <c r="K167" s="119" t="str">
        <f t="shared" si="135"/>
        <v/>
      </c>
      <c r="L167" s="119" t="str">
        <f t="shared" si="135"/>
        <v/>
      </c>
      <c r="M167" s="119" t="str">
        <f t="shared" si="135"/>
        <v/>
      </c>
      <c r="N167" s="125" t="str">
        <f t="shared" si="135"/>
        <v/>
      </c>
      <c r="O167" s="77" t="str">
        <f t="shared" ref="O167" si="136">IF(O166=0,"",IF(O165=0,"",O166/O165))</f>
        <v/>
      </c>
    </row>
    <row r="168" spans="1:15">
      <c r="A168" s="145"/>
      <c r="B168" s="136" t="s">
        <v>47</v>
      </c>
      <c r="C168" s="116"/>
      <c r="D168" s="116"/>
      <c r="E168" s="116"/>
      <c r="F168" s="116"/>
      <c r="G168" s="116"/>
      <c r="H168" s="116"/>
      <c r="I168" s="116"/>
      <c r="J168" s="116"/>
      <c r="K168" s="116"/>
      <c r="L168" s="116"/>
      <c r="M168" s="116"/>
      <c r="N168" s="126"/>
      <c r="O168" s="78">
        <f>SUM(C168:N168)</f>
        <v>0</v>
      </c>
    </row>
    <row r="169" spans="1:15">
      <c r="A169" s="145"/>
      <c r="B169" s="79" t="s">
        <v>46</v>
      </c>
      <c r="C169" s="122" t="str">
        <f>IF(C168="","",IF(C166="","",C168/C166))</f>
        <v/>
      </c>
      <c r="D169" s="123" t="str">
        <f t="shared" ref="D169:N169" si="137">IF(D168="","",IF(D166="","",D168/D166))</f>
        <v/>
      </c>
      <c r="E169" s="123" t="str">
        <f t="shared" si="137"/>
        <v/>
      </c>
      <c r="F169" s="123" t="str">
        <f t="shared" si="137"/>
        <v/>
      </c>
      <c r="G169" s="123" t="str">
        <f t="shared" si="137"/>
        <v/>
      </c>
      <c r="H169" s="123" t="str">
        <f t="shared" si="137"/>
        <v/>
      </c>
      <c r="I169" s="123" t="str">
        <f t="shared" si="137"/>
        <v/>
      </c>
      <c r="J169" s="123" t="str">
        <f t="shared" si="137"/>
        <v/>
      </c>
      <c r="K169" s="123" t="str">
        <f t="shared" si="137"/>
        <v/>
      </c>
      <c r="L169" s="123" t="str">
        <f t="shared" si="137"/>
        <v/>
      </c>
      <c r="M169" s="123" t="str">
        <f t="shared" si="137"/>
        <v/>
      </c>
      <c r="N169" s="127" t="str">
        <f t="shared" si="137"/>
        <v/>
      </c>
      <c r="O169" s="78" t="str">
        <f>IF(O168=0,"",IF(O166=0,"",O168/O166))</f>
        <v/>
      </c>
    </row>
    <row r="170" spans="1:15" ht="14.25" thickBot="1">
      <c r="A170" s="146"/>
      <c r="B170" s="137" t="s">
        <v>48</v>
      </c>
      <c r="C170" s="121" t="str">
        <f>IF(C168=0,"",IF(C165=0,"",C168/C165))</f>
        <v/>
      </c>
      <c r="D170" s="121" t="str">
        <f t="shared" ref="D170:N170" si="138">IF(D168=0,"",IF(D165=0,"",D168/D165))</f>
        <v/>
      </c>
      <c r="E170" s="121" t="str">
        <f t="shared" si="138"/>
        <v/>
      </c>
      <c r="F170" s="121" t="str">
        <f t="shared" si="138"/>
        <v/>
      </c>
      <c r="G170" s="121" t="str">
        <f t="shared" si="138"/>
        <v/>
      </c>
      <c r="H170" s="121" t="str">
        <f t="shared" si="138"/>
        <v/>
      </c>
      <c r="I170" s="121" t="str">
        <f t="shared" si="138"/>
        <v/>
      </c>
      <c r="J170" s="121" t="str">
        <f t="shared" si="138"/>
        <v/>
      </c>
      <c r="K170" s="121" t="str">
        <f t="shared" si="138"/>
        <v/>
      </c>
      <c r="L170" s="121" t="str">
        <f t="shared" si="138"/>
        <v/>
      </c>
      <c r="M170" s="121" t="str">
        <f t="shared" si="138"/>
        <v/>
      </c>
      <c r="N170" s="128" t="str">
        <f t="shared" si="138"/>
        <v/>
      </c>
      <c r="O170" s="84" t="str">
        <f t="shared" ref="O170" si="139">IF(O168=0,"",IF(O165=0,"",O168/O165))</f>
        <v/>
      </c>
    </row>
    <row r="171" spans="1:15">
      <c r="A171" s="145" t="s">
        <v>93</v>
      </c>
      <c r="B171" s="133" t="s">
        <v>44</v>
      </c>
      <c r="C171" s="117"/>
      <c r="D171" s="117"/>
      <c r="E171" s="117"/>
      <c r="F171" s="117"/>
      <c r="G171" s="117"/>
      <c r="H171" s="117"/>
      <c r="I171" s="117"/>
      <c r="J171" s="117"/>
      <c r="K171" s="117"/>
      <c r="L171" s="117"/>
      <c r="M171" s="71"/>
      <c r="N171" s="72">
        <v>440</v>
      </c>
      <c r="O171" s="85">
        <f>SUM(C171:N171)</f>
        <v>440</v>
      </c>
    </row>
    <row r="172" spans="1:15">
      <c r="A172" s="145"/>
      <c r="B172" s="134" t="s">
        <v>45</v>
      </c>
      <c r="C172" s="118"/>
      <c r="D172" s="118"/>
      <c r="E172" s="118"/>
      <c r="F172" s="118"/>
      <c r="G172" s="118"/>
      <c r="H172" s="118"/>
      <c r="I172" s="118"/>
      <c r="J172" s="118"/>
      <c r="K172" s="118"/>
      <c r="L172" s="118"/>
      <c r="M172" s="118"/>
      <c r="N172" s="124">
        <v>450</v>
      </c>
      <c r="O172" s="74">
        <f>SUM(C172:N172)</f>
        <v>450</v>
      </c>
    </row>
    <row r="173" spans="1:15">
      <c r="A173" s="145"/>
      <c r="B173" s="135" t="s">
        <v>46</v>
      </c>
      <c r="C173" s="119" t="str">
        <f t="shared" ref="C173:N173" si="140">IF(C172=0,"",IF(C171=0,"",C172/C171))</f>
        <v/>
      </c>
      <c r="D173" s="119" t="str">
        <f t="shared" si="140"/>
        <v/>
      </c>
      <c r="E173" s="119" t="str">
        <f t="shared" si="140"/>
        <v/>
      </c>
      <c r="F173" s="119" t="str">
        <f t="shared" si="140"/>
        <v/>
      </c>
      <c r="G173" s="119" t="str">
        <f t="shared" si="140"/>
        <v/>
      </c>
      <c r="H173" s="119" t="str">
        <f t="shared" si="140"/>
        <v/>
      </c>
      <c r="I173" s="119" t="str">
        <f t="shared" si="140"/>
        <v/>
      </c>
      <c r="J173" s="119" t="str">
        <f t="shared" si="140"/>
        <v/>
      </c>
      <c r="K173" s="119" t="str">
        <f t="shared" si="140"/>
        <v/>
      </c>
      <c r="L173" s="119" t="str">
        <f t="shared" si="140"/>
        <v/>
      </c>
      <c r="M173" s="119" t="str">
        <f t="shared" si="140"/>
        <v/>
      </c>
      <c r="N173" s="125">
        <f t="shared" si="140"/>
        <v>1.0227272727272727</v>
      </c>
      <c r="O173" s="77">
        <f t="shared" ref="O173" si="141">IF(O172=0,"",IF(O171=0,"",O172/O171))</f>
        <v>1.0227272727272727</v>
      </c>
    </row>
    <row r="174" spans="1:15">
      <c r="A174" s="145"/>
      <c r="B174" s="136" t="s">
        <v>47</v>
      </c>
      <c r="C174" s="116"/>
      <c r="D174" s="116"/>
      <c r="E174" s="116"/>
      <c r="F174" s="116"/>
      <c r="G174" s="116"/>
      <c r="H174" s="116"/>
      <c r="I174" s="116"/>
      <c r="J174" s="116"/>
      <c r="K174" s="116"/>
      <c r="L174" s="116"/>
      <c r="M174" s="116"/>
      <c r="N174" s="126"/>
      <c r="O174" s="78">
        <f>SUM(C174:N174)</f>
        <v>0</v>
      </c>
    </row>
    <row r="175" spans="1:15">
      <c r="A175" s="145"/>
      <c r="B175" s="79" t="s">
        <v>46</v>
      </c>
      <c r="C175" s="122" t="str">
        <f t="shared" ref="C175:N175" si="142">IF(C174="","",IF(C172="","",C174/C172))</f>
        <v/>
      </c>
      <c r="D175" s="123" t="str">
        <f t="shared" si="142"/>
        <v/>
      </c>
      <c r="E175" s="123" t="str">
        <f t="shared" si="142"/>
        <v/>
      </c>
      <c r="F175" s="123" t="str">
        <f t="shared" si="142"/>
        <v/>
      </c>
      <c r="G175" s="123" t="str">
        <f t="shared" si="142"/>
        <v/>
      </c>
      <c r="H175" s="123" t="str">
        <f t="shared" si="142"/>
        <v/>
      </c>
      <c r="I175" s="123" t="str">
        <f t="shared" si="142"/>
        <v/>
      </c>
      <c r="J175" s="123" t="str">
        <f t="shared" si="142"/>
        <v/>
      </c>
      <c r="K175" s="123" t="str">
        <f t="shared" si="142"/>
        <v/>
      </c>
      <c r="L175" s="123" t="str">
        <f t="shared" si="142"/>
        <v/>
      </c>
      <c r="M175" s="123" t="str">
        <f t="shared" si="142"/>
        <v/>
      </c>
      <c r="N175" s="127" t="str">
        <f t="shared" si="142"/>
        <v/>
      </c>
      <c r="O175" s="78" t="str">
        <f>IF(O174=0,"",IF(O172=0,"",O174/O172))</f>
        <v/>
      </c>
    </row>
    <row r="176" spans="1:15" ht="14.25" thickBot="1">
      <c r="A176" s="146"/>
      <c r="B176" s="137" t="s">
        <v>48</v>
      </c>
      <c r="C176" s="121" t="str">
        <f t="shared" ref="C176:N176" si="143">IF(C174=0,"",IF(C171=0,"",C174/C171))</f>
        <v/>
      </c>
      <c r="D176" s="121" t="str">
        <f t="shared" si="143"/>
        <v/>
      </c>
      <c r="E176" s="121" t="str">
        <f t="shared" si="143"/>
        <v/>
      </c>
      <c r="F176" s="121" t="str">
        <f t="shared" si="143"/>
        <v/>
      </c>
      <c r="G176" s="121" t="str">
        <f t="shared" si="143"/>
        <v/>
      </c>
      <c r="H176" s="121" t="str">
        <f t="shared" si="143"/>
        <v/>
      </c>
      <c r="I176" s="121" t="str">
        <f t="shared" si="143"/>
        <v/>
      </c>
      <c r="J176" s="121" t="str">
        <f t="shared" si="143"/>
        <v/>
      </c>
      <c r="K176" s="121" t="str">
        <f t="shared" si="143"/>
        <v/>
      </c>
      <c r="L176" s="121" t="str">
        <f t="shared" si="143"/>
        <v/>
      </c>
      <c r="M176" s="121" t="str">
        <f t="shared" si="143"/>
        <v/>
      </c>
      <c r="N176" s="128" t="str">
        <f t="shared" si="143"/>
        <v/>
      </c>
      <c r="O176" s="84" t="str">
        <f t="shared" ref="O176" si="144">IF(O174=0,"",IF(O171=0,"",O174/O171))</f>
        <v/>
      </c>
    </row>
    <row r="177" spans="1:15" hidden="1">
      <c r="A177" s="144"/>
      <c r="B177" s="140" t="s">
        <v>44</v>
      </c>
      <c r="C177" s="117"/>
      <c r="D177" s="117"/>
      <c r="E177" s="117"/>
      <c r="F177" s="117"/>
      <c r="G177" s="117"/>
      <c r="H177" s="117"/>
      <c r="I177" s="117"/>
      <c r="J177" s="117"/>
      <c r="K177" s="117"/>
      <c r="L177" s="117"/>
      <c r="M177" s="71"/>
      <c r="N177" s="72"/>
      <c r="O177" s="85">
        <f>SUM(C177:N177)</f>
        <v>0</v>
      </c>
    </row>
    <row r="178" spans="1:15" hidden="1">
      <c r="A178" s="145"/>
      <c r="B178" s="134" t="s">
        <v>45</v>
      </c>
      <c r="C178" s="118"/>
      <c r="D178" s="118"/>
      <c r="E178" s="118"/>
      <c r="F178" s="118"/>
      <c r="G178" s="118"/>
      <c r="H178" s="118"/>
      <c r="I178" s="118"/>
      <c r="J178" s="118"/>
      <c r="K178" s="118"/>
      <c r="L178" s="118"/>
      <c r="M178" s="118"/>
      <c r="N178" s="124"/>
      <c r="O178" s="74">
        <f>SUM(C178:N178)</f>
        <v>0</v>
      </c>
    </row>
    <row r="179" spans="1:15" hidden="1">
      <c r="A179" s="145"/>
      <c r="B179" s="135" t="s">
        <v>46</v>
      </c>
      <c r="C179" s="119" t="str">
        <f t="shared" ref="C179:N179" si="145">IF(C178=0,"",IF(C177=0,"",C178/C177))</f>
        <v/>
      </c>
      <c r="D179" s="119" t="str">
        <f t="shared" si="145"/>
        <v/>
      </c>
      <c r="E179" s="119" t="str">
        <f t="shared" si="145"/>
        <v/>
      </c>
      <c r="F179" s="119" t="str">
        <f t="shared" si="145"/>
        <v/>
      </c>
      <c r="G179" s="119" t="str">
        <f t="shared" si="145"/>
        <v/>
      </c>
      <c r="H179" s="119" t="str">
        <f t="shared" si="145"/>
        <v/>
      </c>
      <c r="I179" s="119" t="str">
        <f t="shared" si="145"/>
        <v/>
      </c>
      <c r="J179" s="119" t="str">
        <f t="shared" si="145"/>
        <v/>
      </c>
      <c r="K179" s="119" t="str">
        <f t="shared" si="145"/>
        <v/>
      </c>
      <c r="L179" s="119" t="str">
        <f t="shared" si="145"/>
        <v/>
      </c>
      <c r="M179" s="119" t="str">
        <f t="shared" si="145"/>
        <v/>
      </c>
      <c r="N179" s="125" t="str">
        <f t="shared" si="145"/>
        <v/>
      </c>
      <c r="O179" s="77" t="str">
        <f t="shared" ref="O179" si="146">IF(O178=0,"",IF(O177=0,"",O178/O177))</f>
        <v/>
      </c>
    </row>
    <row r="180" spans="1:15" hidden="1">
      <c r="A180" s="145"/>
      <c r="B180" s="136" t="s">
        <v>47</v>
      </c>
      <c r="C180" s="116"/>
      <c r="D180" s="116"/>
      <c r="E180" s="116"/>
      <c r="F180" s="116"/>
      <c r="G180" s="116"/>
      <c r="H180" s="116"/>
      <c r="I180" s="116"/>
      <c r="J180" s="116"/>
      <c r="K180" s="116"/>
      <c r="L180" s="116"/>
      <c r="M180" s="116"/>
      <c r="N180" s="126"/>
      <c r="O180" s="78">
        <f>SUM(C180:N180)</f>
        <v>0</v>
      </c>
    </row>
    <row r="181" spans="1:15" hidden="1">
      <c r="A181" s="145"/>
      <c r="B181" s="79" t="s">
        <v>46</v>
      </c>
      <c r="C181" s="122" t="str">
        <f>IF(C180="","",IF(C178="","",C180/C178))</f>
        <v/>
      </c>
      <c r="D181" s="123" t="str">
        <f t="shared" ref="D181:N181" si="147">IF(D180="","",IF(D178="","",D180/D178))</f>
        <v/>
      </c>
      <c r="E181" s="123" t="str">
        <f t="shared" si="147"/>
        <v/>
      </c>
      <c r="F181" s="123" t="str">
        <f t="shared" si="147"/>
        <v/>
      </c>
      <c r="G181" s="123" t="str">
        <f t="shared" si="147"/>
        <v/>
      </c>
      <c r="H181" s="123" t="str">
        <f t="shared" si="147"/>
        <v/>
      </c>
      <c r="I181" s="123" t="str">
        <f t="shared" si="147"/>
        <v/>
      </c>
      <c r="J181" s="123" t="str">
        <f t="shared" si="147"/>
        <v/>
      </c>
      <c r="K181" s="123" t="str">
        <f t="shared" si="147"/>
        <v/>
      </c>
      <c r="L181" s="123" t="str">
        <f t="shared" si="147"/>
        <v/>
      </c>
      <c r="M181" s="123" t="str">
        <f t="shared" si="147"/>
        <v/>
      </c>
      <c r="N181" s="127" t="str">
        <f t="shared" si="147"/>
        <v/>
      </c>
      <c r="O181" s="78" t="str">
        <f>IF(O180=0,"",IF(O178=0,"",O180/O178))</f>
        <v/>
      </c>
    </row>
    <row r="182" spans="1:15" ht="14.25" hidden="1" thickBot="1">
      <c r="A182" s="146"/>
      <c r="B182" s="137" t="s">
        <v>48</v>
      </c>
      <c r="C182" s="121" t="str">
        <f>IF(C180=0,"",IF(C177=0,"",C180/C177))</f>
        <v/>
      </c>
      <c r="D182" s="121" t="str">
        <f t="shared" ref="D182:N182" si="148">IF(D180=0,"",IF(D177=0,"",D180/D177))</f>
        <v/>
      </c>
      <c r="E182" s="121" t="str">
        <f t="shared" si="148"/>
        <v/>
      </c>
      <c r="F182" s="121" t="str">
        <f t="shared" si="148"/>
        <v/>
      </c>
      <c r="G182" s="121" t="str">
        <f t="shared" si="148"/>
        <v/>
      </c>
      <c r="H182" s="121" t="str">
        <f t="shared" si="148"/>
        <v/>
      </c>
      <c r="I182" s="121" t="str">
        <f t="shared" si="148"/>
        <v/>
      </c>
      <c r="J182" s="121" t="str">
        <f t="shared" si="148"/>
        <v/>
      </c>
      <c r="K182" s="121" t="str">
        <f t="shared" si="148"/>
        <v/>
      </c>
      <c r="L182" s="121" t="str">
        <f t="shared" si="148"/>
        <v/>
      </c>
      <c r="M182" s="82" t="str">
        <f t="shared" si="148"/>
        <v/>
      </c>
      <c r="N182" s="83" t="str">
        <f t="shared" si="148"/>
        <v/>
      </c>
      <c r="O182" s="84" t="str">
        <f t="shared" ref="O182" si="149">IF(O180=0,"",IF(O177=0,"",O180/O177))</f>
        <v/>
      </c>
    </row>
    <row r="183" spans="1:15" hidden="1">
      <c r="A183" s="144"/>
      <c r="B183" s="140" t="s">
        <v>44</v>
      </c>
      <c r="C183" s="117"/>
      <c r="D183" s="117"/>
      <c r="E183" s="117"/>
      <c r="F183" s="117"/>
      <c r="G183" s="117"/>
      <c r="H183" s="117"/>
      <c r="I183" s="117"/>
      <c r="J183" s="117"/>
      <c r="K183" s="117"/>
      <c r="L183" s="117"/>
      <c r="M183" s="71"/>
      <c r="N183" s="72"/>
      <c r="O183" s="85">
        <f>SUM(C183:N183)</f>
        <v>0</v>
      </c>
    </row>
    <row r="184" spans="1:15" hidden="1">
      <c r="A184" s="145"/>
      <c r="B184" s="134" t="s">
        <v>45</v>
      </c>
      <c r="C184" s="118"/>
      <c r="D184" s="118"/>
      <c r="E184" s="118"/>
      <c r="F184" s="118"/>
      <c r="G184" s="118"/>
      <c r="H184" s="118"/>
      <c r="I184" s="118"/>
      <c r="J184" s="118"/>
      <c r="K184" s="118"/>
      <c r="L184" s="118"/>
      <c r="M184" s="118"/>
      <c r="N184" s="124"/>
      <c r="O184" s="74">
        <f>SUM(C184:N184)</f>
        <v>0</v>
      </c>
    </row>
    <row r="185" spans="1:15" hidden="1">
      <c r="A185" s="145"/>
      <c r="B185" s="135" t="s">
        <v>46</v>
      </c>
      <c r="C185" s="119" t="str">
        <f t="shared" ref="C185:N185" si="150">IF(C184=0,"",IF(C183=0,"",C184/C183))</f>
        <v/>
      </c>
      <c r="D185" s="119" t="str">
        <f t="shared" si="150"/>
        <v/>
      </c>
      <c r="E185" s="119" t="str">
        <f t="shared" si="150"/>
        <v/>
      </c>
      <c r="F185" s="119" t="str">
        <f t="shared" si="150"/>
        <v/>
      </c>
      <c r="G185" s="119" t="str">
        <f t="shared" si="150"/>
        <v/>
      </c>
      <c r="H185" s="119" t="str">
        <f t="shared" si="150"/>
        <v/>
      </c>
      <c r="I185" s="119" t="str">
        <f t="shared" si="150"/>
        <v/>
      </c>
      <c r="J185" s="119" t="str">
        <f t="shared" si="150"/>
        <v/>
      </c>
      <c r="K185" s="119" t="str">
        <f t="shared" si="150"/>
        <v/>
      </c>
      <c r="L185" s="119" t="str">
        <f t="shared" si="150"/>
        <v/>
      </c>
      <c r="M185" s="119" t="str">
        <f t="shared" si="150"/>
        <v/>
      </c>
      <c r="N185" s="125" t="str">
        <f t="shared" si="150"/>
        <v/>
      </c>
      <c r="O185" s="77" t="str">
        <f t="shared" ref="O185" si="151">IF(O184=0,"",IF(O183=0,"",O184/O183))</f>
        <v/>
      </c>
    </row>
    <row r="186" spans="1:15" hidden="1">
      <c r="A186" s="145"/>
      <c r="B186" s="136" t="s">
        <v>47</v>
      </c>
      <c r="C186" s="116"/>
      <c r="D186" s="116"/>
      <c r="E186" s="116"/>
      <c r="F186" s="116"/>
      <c r="G186" s="116"/>
      <c r="H186" s="116"/>
      <c r="I186" s="116"/>
      <c r="J186" s="116"/>
      <c r="K186" s="116"/>
      <c r="L186" s="116"/>
      <c r="M186" s="116"/>
      <c r="N186" s="126"/>
      <c r="O186" s="78">
        <f>SUM(C186:N186)</f>
        <v>0</v>
      </c>
    </row>
    <row r="187" spans="1:15" hidden="1">
      <c r="A187" s="145"/>
      <c r="B187" s="79" t="s">
        <v>46</v>
      </c>
      <c r="C187" s="122" t="str">
        <f>IF(C186="","",IF(C184="","",C186/C184))</f>
        <v/>
      </c>
      <c r="D187" s="120" t="str">
        <f t="shared" ref="D187:N187" si="152">IF(D186="","",IF(D184="","",D186/D184))</f>
        <v/>
      </c>
      <c r="E187" s="120" t="str">
        <f t="shared" si="152"/>
        <v/>
      </c>
      <c r="F187" s="120" t="str">
        <f t="shared" si="152"/>
        <v/>
      </c>
      <c r="G187" s="120" t="str">
        <f t="shared" si="152"/>
        <v/>
      </c>
      <c r="H187" s="120" t="str">
        <f t="shared" si="152"/>
        <v/>
      </c>
      <c r="I187" s="120" t="str">
        <f t="shared" si="152"/>
        <v/>
      </c>
      <c r="J187" s="120" t="str">
        <f t="shared" si="152"/>
        <v/>
      </c>
      <c r="K187" s="120" t="str">
        <f t="shared" si="152"/>
        <v/>
      </c>
      <c r="L187" s="120" t="str">
        <f t="shared" si="152"/>
        <v/>
      </c>
      <c r="M187" s="120" t="str">
        <f t="shared" si="152"/>
        <v/>
      </c>
      <c r="N187" s="131" t="str">
        <f t="shared" si="152"/>
        <v/>
      </c>
      <c r="O187" s="78" t="str">
        <f>IF(O186=0,"",IF(O184=0,"",O186/O184))</f>
        <v/>
      </c>
    </row>
    <row r="188" spans="1:15" ht="14.25" hidden="1" thickBot="1">
      <c r="A188" s="146"/>
      <c r="B188" s="137" t="s">
        <v>48</v>
      </c>
      <c r="C188" s="121" t="str">
        <f>IF(C186=0,"",IF(C183=0,"",C186/C183))</f>
        <v/>
      </c>
      <c r="D188" s="121" t="str">
        <f t="shared" ref="D188:N188" si="153">IF(D186=0,"",IF(D183=0,"",D186/D183))</f>
        <v/>
      </c>
      <c r="E188" s="121" t="str">
        <f t="shared" si="153"/>
        <v/>
      </c>
      <c r="F188" s="121" t="str">
        <f t="shared" si="153"/>
        <v/>
      </c>
      <c r="G188" s="121" t="str">
        <f t="shared" si="153"/>
        <v/>
      </c>
      <c r="H188" s="121" t="str">
        <f t="shared" si="153"/>
        <v/>
      </c>
      <c r="I188" s="121" t="str">
        <f t="shared" si="153"/>
        <v/>
      </c>
      <c r="J188" s="121" t="str">
        <f t="shared" si="153"/>
        <v/>
      </c>
      <c r="K188" s="121" t="str">
        <f t="shared" si="153"/>
        <v/>
      </c>
      <c r="L188" s="121" t="str">
        <f t="shared" si="153"/>
        <v/>
      </c>
      <c r="M188" s="121" t="str">
        <f t="shared" si="153"/>
        <v/>
      </c>
      <c r="N188" s="128" t="str">
        <f t="shared" si="153"/>
        <v/>
      </c>
      <c r="O188" s="84" t="str">
        <f t="shared" ref="O188" si="154">IF(O186=0,"",IF(O183=0,"",O186/O183))</f>
        <v/>
      </c>
    </row>
    <row r="189" spans="1:15" hidden="1">
      <c r="A189" s="144"/>
      <c r="B189" s="140" t="s">
        <v>44</v>
      </c>
      <c r="C189" s="117"/>
      <c r="D189" s="117"/>
      <c r="E189" s="117"/>
      <c r="F189" s="117"/>
      <c r="G189" s="117"/>
      <c r="H189" s="117"/>
      <c r="I189" s="117"/>
      <c r="J189" s="117"/>
      <c r="K189" s="117"/>
      <c r="L189" s="117"/>
      <c r="M189" s="71"/>
      <c r="N189" s="72"/>
      <c r="O189" s="85">
        <f>SUM(C189:N189)</f>
        <v>0</v>
      </c>
    </row>
    <row r="190" spans="1:15" hidden="1">
      <c r="A190" s="145"/>
      <c r="B190" s="134" t="s">
        <v>45</v>
      </c>
      <c r="C190" s="118"/>
      <c r="D190" s="118"/>
      <c r="E190" s="118"/>
      <c r="F190" s="118"/>
      <c r="G190" s="118"/>
      <c r="H190" s="118"/>
      <c r="I190" s="118"/>
      <c r="J190" s="118"/>
      <c r="K190" s="118"/>
      <c r="L190" s="118"/>
      <c r="M190" s="118"/>
      <c r="N190" s="124"/>
      <c r="O190" s="74">
        <f>SUM(C190:N190)</f>
        <v>0</v>
      </c>
    </row>
    <row r="191" spans="1:15" hidden="1">
      <c r="A191" s="145"/>
      <c r="B191" s="135" t="s">
        <v>46</v>
      </c>
      <c r="C191" s="119" t="str">
        <f>IF(C190=0,"",IF(C189=0,"",C190/C189))</f>
        <v/>
      </c>
      <c r="D191" s="119" t="str">
        <f t="shared" ref="D191:N191" si="155">IF(D190=0,"",IF(D189=0,"",D190/D189))</f>
        <v/>
      </c>
      <c r="E191" s="119" t="str">
        <f t="shared" si="155"/>
        <v/>
      </c>
      <c r="F191" s="119" t="str">
        <f t="shared" si="155"/>
        <v/>
      </c>
      <c r="G191" s="119" t="str">
        <f t="shared" si="155"/>
        <v/>
      </c>
      <c r="H191" s="119" t="str">
        <f t="shared" si="155"/>
        <v/>
      </c>
      <c r="I191" s="119" t="str">
        <f t="shared" si="155"/>
        <v/>
      </c>
      <c r="J191" s="119" t="str">
        <f t="shared" si="155"/>
        <v/>
      </c>
      <c r="K191" s="119" t="str">
        <f t="shared" si="155"/>
        <v/>
      </c>
      <c r="L191" s="119" t="str">
        <f t="shared" si="155"/>
        <v/>
      </c>
      <c r="M191" s="119" t="str">
        <f t="shared" si="155"/>
        <v/>
      </c>
      <c r="N191" s="125" t="str">
        <f t="shared" si="155"/>
        <v/>
      </c>
      <c r="O191" s="77" t="str">
        <f t="shared" ref="O191" si="156">IF(O190=0,"",IF(O189=0,"",O190/O189))</f>
        <v/>
      </c>
    </row>
    <row r="192" spans="1:15" hidden="1">
      <c r="A192" s="145"/>
      <c r="B192" s="136" t="s">
        <v>47</v>
      </c>
      <c r="C192" s="116"/>
      <c r="D192" s="116"/>
      <c r="E192" s="116"/>
      <c r="F192" s="116"/>
      <c r="G192" s="116"/>
      <c r="H192" s="116"/>
      <c r="I192" s="116"/>
      <c r="J192" s="116"/>
      <c r="K192" s="116"/>
      <c r="L192" s="116"/>
      <c r="M192" s="116"/>
      <c r="N192" s="126"/>
      <c r="O192" s="78">
        <f>SUM(C192:N192)</f>
        <v>0</v>
      </c>
    </row>
    <row r="193" spans="1:15" hidden="1">
      <c r="A193" s="145"/>
      <c r="B193" s="79" t="s">
        <v>46</v>
      </c>
      <c r="C193" s="122" t="str">
        <f>IF(C192="","",IF(C190="","",C192/C190))</f>
        <v/>
      </c>
      <c r="D193" s="123" t="str">
        <f t="shared" ref="D193:N193" si="157">IF(D192="","",IF(D190="","",D192/D190))</f>
        <v/>
      </c>
      <c r="E193" s="123" t="str">
        <f t="shared" si="157"/>
        <v/>
      </c>
      <c r="F193" s="123" t="str">
        <f t="shared" si="157"/>
        <v/>
      </c>
      <c r="G193" s="123" t="str">
        <f t="shared" si="157"/>
        <v/>
      </c>
      <c r="H193" s="123" t="str">
        <f t="shared" si="157"/>
        <v/>
      </c>
      <c r="I193" s="123" t="str">
        <f t="shared" si="157"/>
        <v/>
      </c>
      <c r="J193" s="123" t="str">
        <f t="shared" si="157"/>
        <v/>
      </c>
      <c r="K193" s="123" t="str">
        <f t="shared" si="157"/>
        <v/>
      </c>
      <c r="L193" s="123" t="str">
        <f t="shared" si="157"/>
        <v/>
      </c>
      <c r="M193" s="123" t="str">
        <f t="shared" si="157"/>
        <v/>
      </c>
      <c r="N193" s="127" t="str">
        <f t="shared" si="157"/>
        <v/>
      </c>
      <c r="O193" s="78" t="str">
        <f>IF(O192=0,"",IF(O190=0,"",O192/O190))</f>
        <v/>
      </c>
    </row>
    <row r="194" spans="1:15" ht="14.25" hidden="1" thickBot="1">
      <c r="A194" s="146"/>
      <c r="B194" s="137" t="s">
        <v>48</v>
      </c>
      <c r="C194" s="121" t="str">
        <f>IF(C192=0,"",IF(C189=0,"",C192/C189))</f>
        <v/>
      </c>
      <c r="D194" s="121" t="str">
        <f t="shared" ref="D194:N194" si="158">IF(D192=0,"",IF(D189=0,"",D192/D189))</f>
        <v/>
      </c>
      <c r="E194" s="121" t="str">
        <f t="shared" si="158"/>
        <v/>
      </c>
      <c r="F194" s="121" t="str">
        <f t="shared" si="158"/>
        <v/>
      </c>
      <c r="G194" s="121" t="str">
        <f t="shared" si="158"/>
        <v/>
      </c>
      <c r="H194" s="121" t="str">
        <f t="shared" si="158"/>
        <v/>
      </c>
      <c r="I194" s="121" t="str">
        <f t="shared" si="158"/>
        <v/>
      </c>
      <c r="J194" s="121" t="str">
        <f t="shared" si="158"/>
        <v/>
      </c>
      <c r="K194" s="121" t="str">
        <f t="shared" si="158"/>
        <v/>
      </c>
      <c r="L194" s="121" t="str">
        <f t="shared" si="158"/>
        <v/>
      </c>
      <c r="M194" s="121" t="str">
        <f t="shared" si="158"/>
        <v/>
      </c>
      <c r="N194" s="128" t="str">
        <f t="shared" si="158"/>
        <v/>
      </c>
      <c r="O194" s="84" t="str">
        <f t="shared" ref="O194" si="159">IF(O192=0,"",IF(O189=0,"",O192/O189))</f>
        <v/>
      </c>
    </row>
    <row r="195" spans="1:15" hidden="1">
      <c r="A195" s="144"/>
      <c r="B195" s="140" t="s">
        <v>44</v>
      </c>
      <c r="C195" s="117"/>
      <c r="D195" s="117"/>
      <c r="E195" s="117"/>
      <c r="F195" s="117"/>
      <c r="G195" s="117"/>
      <c r="H195" s="117"/>
      <c r="I195" s="117"/>
      <c r="J195" s="117"/>
      <c r="K195" s="117"/>
      <c r="L195" s="117"/>
      <c r="M195" s="71"/>
      <c r="N195" s="72"/>
      <c r="O195" s="85">
        <f>SUM(C195:N195)</f>
        <v>0</v>
      </c>
    </row>
    <row r="196" spans="1:15" hidden="1">
      <c r="A196" s="145"/>
      <c r="B196" s="134" t="s">
        <v>45</v>
      </c>
      <c r="C196" s="118"/>
      <c r="D196" s="118"/>
      <c r="E196" s="118"/>
      <c r="F196" s="118"/>
      <c r="G196" s="118"/>
      <c r="H196" s="118"/>
      <c r="I196" s="118"/>
      <c r="J196" s="118"/>
      <c r="K196" s="118"/>
      <c r="L196" s="118"/>
      <c r="M196" s="118"/>
      <c r="N196" s="124"/>
      <c r="O196" s="74">
        <f>SUM(C196:N196)</f>
        <v>0</v>
      </c>
    </row>
    <row r="197" spans="1:15" hidden="1">
      <c r="A197" s="145"/>
      <c r="B197" s="135" t="s">
        <v>46</v>
      </c>
      <c r="C197" s="119" t="str">
        <f t="shared" ref="C197:N197" si="160">IF(C196=0,"",IF(C195=0,"",C196/C195))</f>
        <v/>
      </c>
      <c r="D197" s="119" t="str">
        <f t="shared" si="160"/>
        <v/>
      </c>
      <c r="E197" s="119" t="str">
        <f t="shared" si="160"/>
        <v/>
      </c>
      <c r="F197" s="119" t="str">
        <f t="shared" si="160"/>
        <v/>
      </c>
      <c r="G197" s="119" t="str">
        <f t="shared" si="160"/>
        <v/>
      </c>
      <c r="H197" s="119" t="str">
        <f t="shared" si="160"/>
        <v/>
      </c>
      <c r="I197" s="119" t="str">
        <f t="shared" si="160"/>
        <v/>
      </c>
      <c r="J197" s="119" t="str">
        <f t="shared" si="160"/>
        <v/>
      </c>
      <c r="K197" s="119" t="str">
        <f t="shared" si="160"/>
        <v/>
      </c>
      <c r="L197" s="119" t="str">
        <f t="shared" si="160"/>
        <v/>
      </c>
      <c r="M197" s="119" t="str">
        <f t="shared" si="160"/>
        <v/>
      </c>
      <c r="N197" s="125" t="str">
        <f t="shared" si="160"/>
        <v/>
      </c>
      <c r="O197" s="77" t="str">
        <f t="shared" ref="O197" si="161">IF(O196=0,"",IF(O195=0,"",O196/O195))</f>
        <v/>
      </c>
    </row>
    <row r="198" spans="1:15" hidden="1">
      <c r="A198" s="145"/>
      <c r="B198" s="136" t="s">
        <v>47</v>
      </c>
      <c r="C198" s="116"/>
      <c r="D198" s="116"/>
      <c r="E198" s="116"/>
      <c r="F198" s="116"/>
      <c r="G198" s="116"/>
      <c r="H198" s="116"/>
      <c r="I198" s="116"/>
      <c r="J198" s="116"/>
      <c r="K198" s="116"/>
      <c r="L198" s="116"/>
      <c r="M198" s="116"/>
      <c r="N198" s="126"/>
      <c r="O198" s="78">
        <f>SUM(C198:N198)</f>
        <v>0</v>
      </c>
    </row>
    <row r="199" spans="1:15" hidden="1">
      <c r="A199" s="145"/>
      <c r="B199" s="79" t="s">
        <v>46</v>
      </c>
      <c r="C199" s="122" t="str">
        <f>IF(C198="","",IF(C196="","",C198/C196))</f>
        <v/>
      </c>
      <c r="D199" s="123" t="str">
        <f t="shared" ref="D199:N199" si="162">IF(D198="","",IF(D196="","",D198/D196))</f>
        <v/>
      </c>
      <c r="E199" s="123" t="str">
        <f t="shared" si="162"/>
        <v/>
      </c>
      <c r="F199" s="123" t="str">
        <f t="shared" si="162"/>
        <v/>
      </c>
      <c r="G199" s="123" t="str">
        <f t="shared" si="162"/>
        <v/>
      </c>
      <c r="H199" s="123" t="str">
        <f t="shared" si="162"/>
        <v/>
      </c>
      <c r="I199" s="123" t="str">
        <f t="shared" si="162"/>
        <v/>
      </c>
      <c r="J199" s="123" t="str">
        <f t="shared" si="162"/>
        <v/>
      </c>
      <c r="K199" s="123" t="str">
        <f t="shared" si="162"/>
        <v/>
      </c>
      <c r="L199" s="123" t="str">
        <f t="shared" si="162"/>
        <v/>
      </c>
      <c r="M199" s="123" t="str">
        <f t="shared" si="162"/>
        <v/>
      </c>
      <c r="N199" s="127" t="str">
        <f t="shared" si="162"/>
        <v/>
      </c>
      <c r="O199" s="78" t="str">
        <f>IF(O198=0,"",IF(O196=0,"",O198/O196))</f>
        <v/>
      </c>
    </row>
    <row r="200" spans="1:15" ht="14.25" hidden="1" thickBot="1">
      <c r="A200" s="146"/>
      <c r="B200" s="137" t="s">
        <v>48</v>
      </c>
      <c r="C200" s="121" t="str">
        <f>IF(C198=0,"",IF(C195=0,"",C198/C195))</f>
        <v/>
      </c>
      <c r="D200" s="121" t="str">
        <f t="shared" ref="D200:N200" si="163">IF(D198=0,"",IF(D195=0,"",D198/D195))</f>
        <v/>
      </c>
      <c r="E200" s="121" t="str">
        <f t="shared" si="163"/>
        <v/>
      </c>
      <c r="F200" s="121" t="str">
        <f t="shared" si="163"/>
        <v/>
      </c>
      <c r="G200" s="121" t="str">
        <f t="shared" si="163"/>
        <v/>
      </c>
      <c r="H200" s="121" t="str">
        <f t="shared" si="163"/>
        <v/>
      </c>
      <c r="I200" s="121" t="str">
        <f t="shared" si="163"/>
        <v/>
      </c>
      <c r="J200" s="121" t="str">
        <f t="shared" si="163"/>
        <v/>
      </c>
      <c r="K200" s="121" t="str">
        <f t="shared" si="163"/>
        <v/>
      </c>
      <c r="L200" s="121" t="str">
        <f t="shared" si="163"/>
        <v/>
      </c>
      <c r="M200" s="121" t="str">
        <f t="shared" si="163"/>
        <v/>
      </c>
      <c r="N200" s="128" t="str">
        <f t="shared" si="163"/>
        <v/>
      </c>
      <c r="O200" s="84" t="str">
        <f t="shared" ref="O200" si="164">IF(O198=0,"",IF(O195=0,"",O198/O195))</f>
        <v/>
      </c>
    </row>
    <row r="201" spans="1:15" hidden="1">
      <c r="A201" s="144"/>
      <c r="B201" s="140" t="s">
        <v>44</v>
      </c>
      <c r="C201" s="117"/>
      <c r="D201" s="117"/>
      <c r="E201" s="117"/>
      <c r="F201" s="117"/>
      <c r="G201" s="117"/>
      <c r="H201" s="117"/>
      <c r="I201" s="117"/>
      <c r="J201" s="117"/>
      <c r="K201" s="117"/>
      <c r="L201" s="117"/>
      <c r="M201" s="71"/>
      <c r="N201" s="72"/>
      <c r="O201" s="85">
        <f>SUM(C201:N201)</f>
        <v>0</v>
      </c>
    </row>
    <row r="202" spans="1:15" hidden="1">
      <c r="A202" s="145"/>
      <c r="B202" s="134" t="s">
        <v>45</v>
      </c>
      <c r="C202" s="118"/>
      <c r="D202" s="118"/>
      <c r="E202" s="118"/>
      <c r="F202" s="118"/>
      <c r="G202" s="118"/>
      <c r="H202" s="118"/>
      <c r="I202" s="118"/>
      <c r="J202" s="118"/>
      <c r="K202" s="118"/>
      <c r="L202" s="118"/>
      <c r="M202" s="118"/>
      <c r="N202" s="124"/>
      <c r="O202" s="74">
        <f>SUM(C202:N202)</f>
        <v>0</v>
      </c>
    </row>
    <row r="203" spans="1:15" hidden="1">
      <c r="A203" s="145"/>
      <c r="B203" s="135" t="s">
        <v>46</v>
      </c>
      <c r="C203" s="119" t="str">
        <f>IF(C202=0,"",IF(C201=0,"",C202/C201))</f>
        <v/>
      </c>
      <c r="D203" s="119" t="str">
        <f t="shared" ref="D203:N203" si="165">IF(D202=0,"",IF(D201=0,"",D202/D201))</f>
        <v/>
      </c>
      <c r="E203" s="119" t="str">
        <f t="shared" si="165"/>
        <v/>
      </c>
      <c r="F203" s="119" t="str">
        <f t="shared" si="165"/>
        <v/>
      </c>
      <c r="G203" s="119" t="str">
        <f t="shared" si="165"/>
        <v/>
      </c>
      <c r="H203" s="119" t="str">
        <f t="shared" si="165"/>
        <v/>
      </c>
      <c r="I203" s="119" t="str">
        <f t="shared" si="165"/>
        <v/>
      </c>
      <c r="J203" s="119" t="str">
        <f t="shared" si="165"/>
        <v/>
      </c>
      <c r="K203" s="119" t="str">
        <f t="shared" si="165"/>
        <v/>
      </c>
      <c r="L203" s="119" t="str">
        <f t="shared" si="165"/>
        <v/>
      </c>
      <c r="M203" s="119" t="str">
        <f t="shared" si="165"/>
        <v/>
      </c>
      <c r="N203" s="125" t="str">
        <f t="shared" si="165"/>
        <v/>
      </c>
      <c r="O203" s="77" t="str">
        <f t="shared" ref="O203" si="166">IF(O202=0,"",IF(O201=0,"",O202/O201))</f>
        <v/>
      </c>
    </row>
    <row r="204" spans="1:15" hidden="1">
      <c r="A204" s="145"/>
      <c r="B204" s="136" t="s">
        <v>47</v>
      </c>
      <c r="C204" s="116"/>
      <c r="D204" s="116"/>
      <c r="E204" s="116"/>
      <c r="F204" s="116"/>
      <c r="G204" s="116"/>
      <c r="H204" s="116"/>
      <c r="I204" s="116"/>
      <c r="J204" s="116"/>
      <c r="K204" s="116"/>
      <c r="L204" s="116"/>
      <c r="M204" s="116"/>
      <c r="N204" s="126"/>
      <c r="O204" s="78">
        <f>SUM(C204:N204)</f>
        <v>0</v>
      </c>
    </row>
    <row r="205" spans="1:15" hidden="1">
      <c r="A205" s="145"/>
      <c r="B205" s="79" t="s">
        <v>46</v>
      </c>
      <c r="C205" s="122" t="str">
        <f>IF(C204="","",IF(C202="","",C204/C202))</f>
        <v/>
      </c>
      <c r="D205" s="123" t="str">
        <f t="shared" ref="D205:N205" si="167">IF(D204="","",IF(D202="","",D204/D202))</f>
        <v/>
      </c>
      <c r="E205" s="123" t="str">
        <f t="shared" si="167"/>
        <v/>
      </c>
      <c r="F205" s="123" t="str">
        <f t="shared" si="167"/>
        <v/>
      </c>
      <c r="G205" s="123" t="str">
        <f t="shared" si="167"/>
        <v/>
      </c>
      <c r="H205" s="123" t="str">
        <f t="shared" si="167"/>
        <v/>
      </c>
      <c r="I205" s="123"/>
      <c r="J205" s="123" t="str">
        <f t="shared" si="167"/>
        <v/>
      </c>
      <c r="K205" s="123" t="str">
        <f t="shared" si="167"/>
        <v/>
      </c>
      <c r="L205" s="123" t="str">
        <f t="shared" si="167"/>
        <v/>
      </c>
      <c r="M205" s="123" t="str">
        <f t="shared" si="167"/>
        <v/>
      </c>
      <c r="N205" s="127" t="str">
        <f t="shared" si="167"/>
        <v/>
      </c>
      <c r="O205" s="78" t="str">
        <f>IF(O204=0,"",IF(O202=0,"",O204/O202))</f>
        <v/>
      </c>
    </row>
    <row r="206" spans="1:15" ht="14.25" hidden="1" thickBot="1">
      <c r="A206" s="146"/>
      <c r="B206" s="137" t="s">
        <v>48</v>
      </c>
      <c r="C206" s="121" t="str">
        <f>IF(C204=0,"",IF(C201=0,"",C204/C201))</f>
        <v/>
      </c>
      <c r="D206" s="121" t="str">
        <f t="shared" ref="D206:N206" si="168">IF(D204=0,"",IF(D201=0,"",D204/D201))</f>
        <v/>
      </c>
      <c r="E206" s="121" t="str">
        <f t="shared" si="168"/>
        <v/>
      </c>
      <c r="F206" s="121" t="str">
        <f t="shared" si="168"/>
        <v/>
      </c>
      <c r="G206" s="121" t="str">
        <f t="shared" si="168"/>
        <v/>
      </c>
      <c r="H206" s="121" t="str">
        <f t="shared" si="168"/>
        <v/>
      </c>
      <c r="I206" s="121" t="str">
        <f t="shared" si="168"/>
        <v/>
      </c>
      <c r="J206" s="121" t="str">
        <f t="shared" si="168"/>
        <v/>
      </c>
      <c r="K206" s="121" t="str">
        <f t="shared" si="168"/>
        <v/>
      </c>
      <c r="L206" s="121" t="str">
        <f t="shared" si="168"/>
        <v/>
      </c>
      <c r="M206" s="121" t="str">
        <f t="shared" si="168"/>
        <v/>
      </c>
      <c r="N206" s="128" t="str">
        <f t="shared" si="168"/>
        <v/>
      </c>
      <c r="O206" s="84" t="str">
        <f t="shared" ref="O206" si="169">IF(O204=0,"",IF(O201=0,"",O204/O201))</f>
        <v/>
      </c>
    </row>
    <row r="207" spans="1:15" hidden="1">
      <c r="A207" s="144"/>
      <c r="B207" s="140" t="s">
        <v>44</v>
      </c>
      <c r="C207" s="117"/>
      <c r="D207" s="117"/>
      <c r="E207" s="117"/>
      <c r="F207" s="117"/>
      <c r="G207" s="117"/>
      <c r="H207" s="117"/>
      <c r="I207" s="117"/>
      <c r="J207" s="117"/>
      <c r="K207" s="117"/>
      <c r="L207" s="117"/>
      <c r="M207" s="71"/>
      <c r="N207" s="72"/>
      <c r="O207" s="85">
        <f>SUM(C207:N207)</f>
        <v>0</v>
      </c>
    </row>
    <row r="208" spans="1:15" hidden="1">
      <c r="A208" s="145"/>
      <c r="B208" s="134" t="s">
        <v>45</v>
      </c>
      <c r="C208" s="118"/>
      <c r="D208" s="118"/>
      <c r="E208" s="118"/>
      <c r="F208" s="118"/>
      <c r="G208" s="118"/>
      <c r="H208" s="118"/>
      <c r="I208" s="118"/>
      <c r="J208" s="118"/>
      <c r="K208" s="118"/>
      <c r="L208" s="118"/>
      <c r="M208" s="118"/>
      <c r="N208" s="124"/>
      <c r="O208" s="74">
        <f>SUM(C208:N208)</f>
        <v>0</v>
      </c>
    </row>
    <row r="209" spans="1:15" hidden="1">
      <c r="A209" s="145"/>
      <c r="B209" s="135" t="s">
        <v>46</v>
      </c>
      <c r="C209" s="119" t="str">
        <f t="shared" ref="C209:N209" si="170">IF(C208=0,"",IF(C207=0,"",C208/C207))</f>
        <v/>
      </c>
      <c r="D209" s="119" t="str">
        <f t="shared" si="170"/>
        <v/>
      </c>
      <c r="E209" s="119" t="str">
        <f t="shared" si="170"/>
        <v/>
      </c>
      <c r="F209" s="119" t="str">
        <f t="shared" si="170"/>
        <v/>
      </c>
      <c r="G209" s="119" t="str">
        <f t="shared" si="170"/>
        <v/>
      </c>
      <c r="H209" s="119" t="str">
        <f t="shared" si="170"/>
        <v/>
      </c>
      <c r="I209" s="119" t="str">
        <f t="shared" si="170"/>
        <v/>
      </c>
      <c r="J209" s="119" t="str">
        <f t="shared" si="170"/>
        <v/>
      </c>
      <c r="K209" s="119" t="str">
        <f t="shared" si="170"/>
        <v/>
      </c>
      <c r="L209" s="119" t="str">
        <f t="shared" si="170"/>
        <v/>
      </c>
      <c r="M209" s="119" t="str">
        <f t="shared" si="170"/>
        <v/>
      </c>
      <c r="N209" s="125" t="str">
        <f t="shared" si="170"/>
        <v/>
      </c>
      <c r="O209" s="77" t="str">
        <f t="shared" ref="O209" si="171">IF(O208=0,"",IF(O207=0,"",O208/O207))</f>
        <v/>
      </c>
    </row>
    <row r="210" spans="1:15" hidden="1">
      <c r="A210" s="145"/>
      <c r="B210" s="136" t="s">
        <v>47</v>
      </c>
      <c r="C210" s="116"/>
      <c r="D210" s="116"/>
      <c r="E210" s="116"/>
      <c r="F210" s="116"/>
      <c r="G210" s="116"/>
      <c r="H210" s="116"/>
      <c r="I210" s="116"/>
      <c r="J210" s="116"/>
      <c r="K210" s="116"/>
      <c r="L210" s="116"/>
      <c r="M210" s="116"/>
      <c r="N210" s="126"/>
      <c r="O210" s="78">
        <f>SUM(C210:N210)</f>
        <v>0</v>
      </c>
    </row>
    <row r="211" spans="1:15" hidden="1">
      <c r="A211" s="145"/>
      <c r="B211" s="79" t="s">
        <v>46</v>
      </c>
      <c r="C211" s="122" t="str">
        <f>IF(C210="","",IF(C208="","",C210/C208))</f>
        <v/>
      </c>
      <c r="D211" s="123" t="str">
        <f t="shared" ref="D211:N211" si="172">IF(D210="","",IF(D208="","",D210/D208))</f>
        <v/>
      </c>
      <c r="E211" s="123" t="str">
        <f t="shared" si="172"/>
        <v/>
      </c>
      <c r="F211" s="123" t="str">
        <f t="shared" si="172"/>
        <v/>
      </c>
      <c r="G211" s="123" t="str">
        <f t="shared" si="172"/>
        <v/>
      </c>
      <c r="H211" s="123" t="str">
        <f t="shared" si="172"/>
        <v/>
      </c>
      <c r="I211" s="123" t="str">
        <f t="shared" si="172"/>
        <v/>
      </c>
      <c r="J211" s="123" t="str">
        <f t="shared" si="172"/>
        <v/>
      </c>
      <c r="K211" s="123" t="str">
        <f t="shared" si="172"/>
        <v/>
      </c>
      <c r="L211" s="123" t="str">
        <f t="shared" si="172"/>
        <v/>
      </c>
      <c r="M211" s="123" t="str">
        <f t="shared" si="172"/>
        <v/>
      </c>
      <c r="N211" s="127" t="str">
        <f t="shared" si="172"/>
        <v/>
      </c>
      <c r="O211" s="78" t="str">
        <f>IF(O210=0,"",IF(O208=0,"",O210/O208))</f>
        <v/>
      </c>
    </row>
    <row r="212" spans="1:15" ht="14.25" hidden="1" thickBot="1">
      <c r="A212" s="146"/>
      <c r="B212" s="137" t="s">
        <v>48</v>
      </c>
      <c r="C212" s="121" t="str">
        <f>IF(C210=0,"",IF(C207=0,"",C210/C207))</f>
        <v/>
      </c>
      <c r="D212" s="121" t="str">
        <f t="shared" ref="D212:N212" si="173">IF(D210=0,"",IF(D207=0,"",D210/D207))</f>
        <v/>
      </c>
      <c r="E212" s="121" t="str">
        <f t="shared" si="173"/>
        <v/>
      </c>
      <c r="F212" s="121" t="str">
        <f t="shared" si="173"/>
        <v/>
      </c>
      <c r="G212" s="121" t="str">
        <f t="shared" si="173"/>
        <v/>
      </c>
      <c r="H212" s="121" t="str">
        <f t="shared" si="173"/>
        <v/>
      </c>
      <c r="I212" s="121" t="str">
        <f t="shared" si="173"/>
        <v/>
      </c>
      <c r="J212" s="121" t="str">
        <f t="shared" si="173"/>
        <v/>
      </c>
      <c r="K212" s="121" t="str">
        <f t="shared" si="173"/>
        <v/>
      </c>
      <c r="L212" s="121" t="str">
        <f t="shared" si="173"/>
        <v/>
      </c>
      <c r="M212" s="121" t="str">
        <f t="shared" si="173"/>
        <v/>
      </c>
      <c r="N212" s="128" t="str">
        <f t="shared" si="173"/>
        <v/>
      </c>
      <c r="O212" s="84" t="str">
        <f t="shared" ref="O212" si="174">IF(O210=0,"",IF(O207=0,"",O210/O207))</f>
        <v/>
      </c>
    </row>
    <row r="213" spans="1:15" ht="14.25" hidden="1" customHeight="1">
      <c r="A213" s="150"/>
      <c r="B213" s="140" t="s">
        <v>44</v>
      </c>
      <c r="C213" s="117"/>
      <c r="D213" s="117"/>
      <c r="E213" s="117"/>
      <c r="F213" s="117"/>
      <c r="G213" s="117"/>
      <c r="H213" s="117"/>
      <c r="I213" s="117"/>
      <c r="J213" s="117"/>
      <c r="K213" s="117"/>
      <c r="L213" s="117"/>
      <c r="M213" s="71"/>
      <c r="N213" s="72"/>
      <c r="O213" s="85">
        <f>SUM(C213:N213)</f>
        <v>0</v>
      </c>
    </row>
    <row r="214" spans="1:15" hidden="1">
      <c r="A214" s="151"/>
      <c r="B214" s="134" t="s">
        <v>45</v>
      </c>
      <c r="C214" s="118"/>
      <c r="D214" s="118"/>
      <c r="E214" s="118"/>
      <c r="F214" s="118"/>
      <c r="G214" s="118"/>
      <c r="H214" s="118"/>
      <c r="I214" s="118"/>
      <c r="J214" s="118"/>
      <c r="K214" s="118"/>
      <c r="L214" s="118"/>
      <c r="M214" s="118"/>
      <c r="N214" s="124"/>
      <c r="O214" s="74">
        <f>SUM(C214:N214)</f>
        <v>0</v>
      </c>
    </row>
    <row r="215" spans="1:15" hidden="1">
      <c r="A215" s="151"/>
      <c r="B215" s="135" t="s">
        <v>46</v>
      </c>
      <c r="C215" s="119" t="str">
        <f>IF(C214=0,"",IF(C213=0,"",C214/C213))</f>
        <v/>
      </c>
      <c r="D215" s="119" t="str">
        <f t="shared" ref="D215:N215" si="175">IF(D214=0,"",IF(D213=0,"",D214/D213))</f>
        <v/>
      </c>
      <c r="E215" s="119" t="str">
        <f t="shared" si="175"/>
        <v/>
      </c>
      <c r="F215" s="119" t="str">
        <f t="shared" si="175"/>
        <v/>
      </c>
      <c r="G215" s="119" t="str">
        <f t="shared" si="175"/>
        <v/>
      </c>
      <c r="H215" s="119" t="str">
        <f t="shared" si="175"/>
        <v/>
      </c>
      <c r="I215" s="119" t="str">
        <f t="shared" si="175"/>
        <v/>
      </c>
      <c r="J215" s="119" t="str">
        <f t="shared" si="175"/>
        <v/>
      </c>
      <c r="K215" s="119" t="str">
        <f t="shared" si="175"/>
        <v/>
      </c>
      <c r="L215" s="119" t="str">
        <f t="shared" si="175"/>
        <v/>
      </c>
      <c r="M215" s="119" t="str">
        <f t="shared" si="175"/>
        <v/>
      </c>
      <c r="N215" s="125" t="str">
        <f t="shared" si="175"/>
        <v/>
      </c>
      <c r="O215" s="77" t="str">
        <f t="shared" ref="O215" si="176">IF(O214=0,"",IF(O213=0,"",O214/O213))</f>
        <v/>
      </c>
    </row>
    <row r="216" spans="1:15" hidden="1">
      <c r="A216" s="151"/>
      <c r="B216" s="136" t="s">
        <v>47</v>
      </c>
      <c r="C216" s="116"/>
      <c r="D216" s="116"/>
      <c r="E216" s="116"/>
      <c r="F216" s="116"/>
      <c r="G216" s="116"/>
      <c r="H216" s="116"/>
      <c r="I216" s="116"/>
      <c r="J216" s="116"/>
      <c r="K216" s="116"/>
      <c r="L216" s="116"/>
      <c r="M216" s="116"/>
      <c r="N216" s="126"/>
      <c r="O216" s="78">
        <f>SUM(C216:N216)</f>
        <v>0</v>
      </c>
    </row>
    <row r="217" spans="1:15" hidden="1">
      <c r="A217" s="151"/>
      <c r="B217" s="79" t="s">
        <v>46</v>
      </c>
      <c r="C217" s="122" t="str">
        <f>IF(C216="","",IF(C214="","",C216/C214))</f>
        <v/>
      </c>
      <c r="D217" s="123" t="str">
        <f t="shared" ref="D217:N217" si="177">IF(D216="","",IF(D214="","",D216/D214))</f>
        <v/>
      </c>
      <c r="E217" s="123" t="str">
        <f t="shared" si="177"/>
        <v/>
      </c>
      <c r="F217" s="123" t="str">
        <f t="shared" si="177"/>
        <v/>
      </c>
      <c r="G217" s="123" t="str">
        <f t="shared" si="177"/>
        <v/>
      </c>
      <c r="H217" s="123" t="str">
        <f t="shared" si="177"/>
        <v/>
      </c>
      <c r="I217" s="123" t="str">
        <f t="shared" si="177"/>
        <v/>
      </c>
      <c r="J217" s="123" t="str">
        <f t="shared" si="177"/>
        <v/>
      </c>
      <c r="K217" s="123" t="str">
        <f t="shared" si="177"/>
        <v/>
      </c>
      <c r="L217" s="123" t="str">
        <f t="shared" si="177"/>
        <v/>
      </c>
      <c r="M217" s="123" t="str">
        <f t="shared" si="177"/>
        <v/>
      </c>
      <c r="N217" s="127" t="str">
        <f t="shared" si="177"/>
        <v/>
      </c>
      <c r="O217" s="78" t="str">
        <f>IF(O216=0,"",IF(O214=0,"",O216/O214))</f>
        <v/>
      </c>
    </row>
    <row r="218" spans="1:15" ht="14.25" hidden="1" thickBot="1">
      <c r="A218" s="152"/>
      <c r="B218" s="137" t="s">
        <v>48</v>
      </c>
      <c r="C218" s="121" t="str">
        <f>IF(C216=0,"",IF(C213=0,"",C216/C213))</f>
        <v/>
      </c>
      <c r="D218" s="121" t="str">
        <f t="shared" ref="D218:N218" si="178">IF(D216=0,"",IF(D213=0,"",D216/D213))</f>
        <v/>
      </c>
      <c r="E218" s="121" t="str">
        <f t="shared" si="178"/>
        <v/>
      </c>
      <c r="F218" s="121" t="str">
        <f t="shared" si="178"/>
        <v/>
      </c>
      <c r="G218" s="121" t="str">
        <f t="shared" si="178"/>
        <v/>
      </c>
      <c r="H218" s="121" t="str">
        <f t="shared" si="178"/>
        <v/>
      </c>
      <c r="I218" s="121" t="str">
        <f t="shared" si="178"/>
        <v/>
      </c>
      <c r="J218" s="121" t="str">
        <f t="shared" si="178"/>
        <v/>
      </c>
      <c r="K218" s="121" t="str">
        <f t="shared" si="178"/>
        <v/>
      </c>
      <c r="L218" s="121" t="str">
        <f t="shared" si="178"/>
        <v/>
      </c>
      <c r="M218" s="121" t="str">
        <f t="shared" si="178"/>
        <v/>
      </c>
      <c r="N218" s="128" t="str">
        <f t="shared" si="178"/>
        <v/>
      </c>
      <c r="O218" s="84" t="str">
        <f t="shared" ref="O218" si="179">IF(O216=0,"",IF(O213=0,"",O216/O213))</f>
        <v/>
      </c>
    </row>
    <row r="219" spans="1:15" ht="14.25" hidden="1" thickBot="1">
      <c r="A219" s="156"/>
      <c r="B219" s="140" t="s">
        <v>44</v>
      </c>
      <c r="C219" s="117"/>
      <c r="D219" s="117"/>
      <c r="E219" s="117"/>
      <c r="F219" s="117"/>
      <c r="G219" s="117"/>
      <c r="H219" s="117"/>
      <c r="I219" s="117"/>
      <c r="J219" s="117"/>
      <c r="K219" s="117"/>
      <c r="L219" s="117"/>
      <c r="M219" s="71"/>
      <c r="N219" s="72"/>
      <c r="O219" s="85">
        <f>SUM(C219:N219)</f>
        <v>0</v>
      </c>
    </row>
    <row r="220" spans="1:15" ht="14.25" hidden="1" thickBot="1">
      <c r="A220" s="156"/>
      <c r="B220" s="134" t="s">
        <v>45</v>
      </c>
      <c r="C220" s="118"/>
      <c r="D220" s="118"/>
      <c r="E220" s="118"/>
      <c r="F220" s="118"/>
      <c r="G220" s="118"/>
      <c r="H220" s="118"/>
      <c r="I220" s="118"/>
      <c r="J220" s="118"/>
      <c r="K220" s="118"/>
      <c r="L220" s="118"/>
      <c r="M220" s="118"/>
      <c r="N220" s="124"/>
      <c r="O220" s="74">
        <f>SUM(C220:N220)</f>
        <v>0</v>
      </c>
    </row>
    <row r="221" spans="1:15" ht="14.25" hidden="1" thickBot="1">
      <c r="A221" s="156"/>
      <c r="B221" s="135" t="s">
        <v>46</v>
      </c>
      <c r="C221" s="119" t="str">
        <f>IF(C220=0,"",IF(C219=0,"",C220/C219))</f>
        <v/>
      </c>
      <c r="D221" s="119" t="str">
        <f t="shared" ref="D221:N221" si="180">IF(D220=0,"",IF(D219=0,"",D220/D219))</f>
        <v/>
      </c>
      <c r="E221" s="119" t="str">
        <f t="shared" si="180"/>
        <v/>
      </c>
      <c r="F221" s="119" t="str">
        <f t="shared" si="180"/>
        <v/>
      </c>
      <c r="G221" s="119" t="str">
        <f t="shared" si="180"/>
        <v/>
      </c>
      <c r="H221" s="119" t="str">
        <f t="shared" si="180"/>
        <v/>
      </c>
      <c r="I221" s="119" t="str">
        <f t="shared" si="180"/>
        <v/>
      </c>
      <c r="J221" s="119" t="str">
        <f t="shared" si="180"/>
        <v/>
      </c>
      <c r="K221" s="119" t="str">
        <f t="shared" si="180"/>
        <v/>
      </c>
      <c r="L221" s="119" t="str">
        <f t="shared" si="180"/>
        <v/>
      </c>
      <c r="M221" s="119" t="str">
        <f t="shared" si="180"/>
        <v/>
      </c>
      <c r="N221" s="125" t="str">
        <f t="shared" si="180"/>
        <v/>
      </c>
      <c r="O221" s="77" t="str">
        <f t="shared" ref="O221" si="181">IF(O220=0,"",IF(O219=0,"",O220/O219))</f>
        <v/>
      </c>
    </row>
    <row r="222" spans="1:15" ht="14.25" hidden="1" thickBot="1">
      <c r="A222" s="156"/>
      <c r="B222" s="136" t="s">
        <v>47</v>
      </c>
      <c r="C222" s="116"/>
      <c r="D222" s="116"/>
      <c r="E222" s="116"/>
      <c r="F222" s="116"/>
      <c r="G222" s="116"/>
      <c r="H222" s="116"/>
      <c r="I222" s="116"/>
      <c r="J222" s="116"/>
      <c r="K222" s="116"/>
      <c r="L222" s="116"/>
      <c r="M222" s="116"/>
      <c r="N222" s="126"/>
      <c r="O222" s="78">
        <f>SUM(C222:N222)</f>
        <v>0</v>
      </c>
    </row>
    <row r="223" spans="1:15" ht="14.25" hidden="1" thickBot="1">
      <c r="A223" s="156"/>
      <c r="B223" s="79" t="s">
        <v>46</v>
      </c>
      <c r="C223" s="122" t="str">
        <f>IF(C222="","",IF(C220="","",C222/C220))</f>
        <v/>
      </c>
      <c r="D223" s="123" t="str">
        <f t="shared" ref="D223:N223" si="182">IF(D222="","",IF(D220="","",D222/D220))</f>
        <v/>
      </c>
      <c r="E223" s="123" t="str">
        <f t="shared" si="182"/>
        <v/>
      </c>
      <c r="F223" s="123" t="str">
        <f t="shared" si="182"/>
        <v/>
      </c>
      <c r="G223" s="123" t="str">
        <f t="shared" si="182"/>
        <v/>
      </c>
      <c r="H223" s="123" t="str">
        <f t="shared" si="182"/>
        <v/>
      </c>
      <c r="I223" s="123" t="str">
        <f t="shared" si="182"/>
        <v/>
      </c>
      <c r="J223" s="123" t="str">
        <f t="shared" si="182"/>
        <v/>
      </c>
      <c r="K223" s="123" t="str">
        <f t="shared" si="182"/>
        <v/>
      </c>
      <c r="L223" s="123" t="str">
        <f t="shared" si="182"/>
        <v/>
      </c>
      <c r="M223" s="123" t="str">
        <f t="shared" si="182"/>
        <v/>
      </c>
      <c r="N223" s="127" t="str">
        <f t="shared" si="182"/>
        <v/>
      </c>
      <c r="O223" s="78" t="str">
        <f>IF(O222=0,"",IF(O220=0,"",O222/O220))</f>
        <v/>
      </c>
    </row>
    <row r="224" spans="1:15" ht="14.25" hidden="1" thickBot="1">
      <c r="A224" s="156"/>
      <c r="B224" s="137" t="s">
        <v>48</v>
      </c>
      <c r="C224" s="121" t="str">
        <f>IF(C222=0,"",IF(C219=0,"",C222/C219))</f>
        <v/>
      </c>
      <c r="D224" s="121" t="str">
        <f t="shared" ref="D224:N224" si="183">IF(D222=0,"",IF(D219=0,"",D222/D219))</f>
        <v/>
      </c>
      <c r="E224" s="121" t="str">
        <f t="shared" si="183"/>
        <v/>
      </c>
      <c r="F224" s="121" t="str">
        <f t="shared" si="183"/>
        <v/>
      </c>
      <c r="G224" s="121" t="str">
        <f t="shared" si="183"/>
        <v/>
      </c>
      <c r="H224" s="121" t="str">
        <f t="shared" si="183"/>
        <v/>
      </c>
      <c r="I224" s="121" t="str">
        <f t="shared" si="183"/>
        <v/>
      </c>
      <c r="J224" s="121" t="str">
        <f t="shared" si="183"/>
        <v/>
      </c>
      <c r="K224" s="121" t="str">
        <f t="shared" si="183"/>
        <v/>
      </c>
      <c r="L224" s="121" t="str">
        <f t="shared" si="183"/>
        <v/>
      </c>
      <c r="M224" s="121" t="str">
        <f t="shared" si="183"/>
        <v/>
      </c>
      <c r="N224" s="128" t="str">
        <f t="shared" si="183"/>
        <v/>
      </c>
      <c r="O224" s="84" t="str">
        <f t="shared" ref="O224" si="184">IF(O222=0,"",IF(O219=0,"",O222/O219))</f>
        <v/>
      </c>
    </row>
    <row r="225" spans="1:15" ht="14.25" hidden="1" thickBot="1">
      <c r="A225" s="156"/>
      <c r="B225" s="140" t="s">
        <v>44</v>
      </c>
      <c r="C225" s="117"/>
      <c r="D225" s="117"/>
      <c r="E225" s="117"/>
      <c r="F225" s="117"/>
      <c r="G225" s="117"/>
      <c r="H225" s="117"/>
      <c r="I225" s="117"/>
      <c r="J225" s="117"/>
      <c r="K225" s="117"/>
      <c r="L225" s="117"/>
      <c r="M225" s="71"/>
      <c r="N225" s="72"/>
      <c r="O225" s="85">
        <f>SUM(C225:N225)</f>
        <v>0</v>
      </c>
    </row>
    <row r="226" spans="1:15" ht="14.25" hidden="1" thickBot="1">
      <c r="A226" s="156"/>
      <c r="B226" s="134" t="s">
        <v>45</v>
      </c>
      <c r="C226" s="118"/>
      <c r="D226" s="118"/>
      <c r="E226" s="118"/>
      <c r="F226" s="118"/>
      <c r="G226" s="118"/>
      <c r="H226" s="118"/>
      <c r="I226" s="118"/>
      <c r="J226" s="118"/>
      <c r="K226" s="118"/>
      <c r="L226" s="118"/>
      <c r="M226" s="118"/>
      <c r="N226" s="124"/>
      <c r="O226" s="74">
        <f>SUM(C226:N226)</f>
        <v>0</v>
      </c>
    </row>
    <row r="227" spans="1:15" ht="14.25" hidden="1" thickBot="1">
      <c r="A227" s="156"/>
      <c r="B227" s="135" t="s">
        <v>46</v>
      </c>
      <c r="C227" s="119" t="str">
        <f>IF(C226=0,"",IF(C225=0,"",C226/C225))</f>
        <v/>
      </c>
      <c r="D227" s="119" t="str">
        <f t="shared" ref="D227:N227" si="185">IF(D226=0,"",IF(D225=0,"",D226/D225))</f>
        <v/>
      </c>
      <c r="E227" s="119" t="str">
        <f t="shared" si="185"/>
        <v/>
      </c>
      <c r="F227" s="119" t="str">
        <f t="shared" si="185"/>
        <v/>
      </c>
      <c r="G227" s="119" t="str">
        <f t="shared" si="185"/>
        <v/>
      </c>
      <c r="H227" s="119" t="str">
        <f t="shared" si="185"/>
        <v/>
      </c>
      <c r="I227" s="119" t="str">
        <f t="shared" si="185"/>
        <v/>
      </c>
      <c r="J227" s="119" t="str">
        <f t="shared" si="185"/>
        <v/>
      </c>
      <c r="K227" s="119" t="str">
        <f t="shared" si="185"/>
        <v/>
      </c>
      <c r="L227" s="119" t="str">
        <f t="shared" si="185"/>
        <v/>
      </c>
      <c r="M227" s="119" t="str">
        <f t="shared" si="185"/>
        <v/>
      </c>
      <c r="N227" s="125" t="str">
        <f t="shared" si="185"/>
        <v/>
      </c>
      <c r="O227" s="77" t="str">
        <f t="shared" ref="O227" si="186">IF(O226=0,"",IF(O225=0,"",O226/O225))</f>
        <v/>
      </c>
    </row>
    <row r="228" spans="1:15" ht="14.25" hidden="1" thickBot="1">
      <c r="A228" s="156"/>
      <c r="B228" s="136" t="s">
        <v>47</v>
      </c>
      <c r="C228" s="116"/>
      <c r="D228" s="116"/>
      <c r="E228" s="116"/>
      <c r="F228" s="116"/>
      <c r="G228" s="116"/>
      <c r="H228" s="116"/>
      <c r="I228" s="116"/>
      <c r="J228" s="116"/>
      <c r="K228" s="116"/>
      <c r="L228" s="116"/>
      <c r="M228" s="116"/>
      <c r="N228" s="126"/>
      <c r="O228" s="78">
        <f>SUM(C228:N228)</f>
        <v>0</v>
      </c>
    </row>
    <row r="229" spans="1:15" ht="14.25" hidden="1" thickBot="1">
      <c r="A229" s="156"/>
      <c r="B229" s="79" t="s">
        <v>46</v>
      </c>
      <c r="C229" s="122" t="str">
        <f>IF(C228="","",IF(C226="","",C228/C226))</f>
        <v/>
      </c>
      <c r="D229" s="123" t="str">
        <f t="shared" ref="D229:N229" si="187">IF(D228="","",IF(D226="","",D228/D226))</f>
        <v/>
      </c>
      <c r="E229" s="123" t="str">
        <f t="shared" si="187"/>
        <v/>
      </c>
      <c r="F229" s="123" t="str">
        <f t="shared" si="187"/>
        <v/>
      </c>
      <c r="G229" s="123" t="str">
        <f t="shared" si="187"/>
        <v/>
      </c>
      <c r="H229" s="123" t="str">
        <f t="shared" si="187"/>
        <v/>
      </c>
      <c r="I229" s="123" t="str">
        <f t="shared" si="187"/>
        <v/>
      </c>
      <c r="J229" s="123" t="str">
        <f t="shared" si="187"/>
        <v/>
      </c>
      <c r="K229" s="123" t="str">
        <f t="shared" si="187"/>
        <v/>
      </c>
      <c r="L229" s="123" t="str">
        <f t="shared" si="187"/>
        <v/>
      </c>
      <c r="M229" s="123" t="str">
        <f t="shared" si="187"/>
        <v/>
      </c>
      <c r="N229" s="127" t="str">
        <f t="shared" si="187"/>
        <v/>
      </c>
      <c r="O229" s="78" t="str">
        <f>IF(O228=0,"",IF(O226=0,"",O228/O226))</f>
        <v/>
      </c>
    </row>
    <row r="230" spans="1:15" ht="14.25" hidden="1" thickBot="1">
      <c r="A230" s="156"/>
      <c r="B230" s="137" t="s">
        <v>48</v>
      </c>
      <c r="C230" s="121" t="str">
        <f>IF(C228=0,"",IF(C225=0,"",C228/C225))</f>
        <v/>
      </c>
      <c r="D230" s="121" t="str">
        <f t="shared" ref="D230:N230" si="188">IF(D228=0,"",IF(D225=0,"",D228/D225))</f>
        <v/>
      </c>
      <c r="E230" s="121" t="str">
        <f t="shared" si="188"/>
        <v/>
      </c>
      <c r="F230" s="121" t="str">
        <f t="shared" si="188"/>
        <v/>
      </c>
      <c r="G230" s="121" t="str">
        <f t="shared" si="188"/>
        <v/>
      </c>
      <c r="H230" s="121" t="str">
        <f t="shared" si="188"/>
        <v/>
      </c>
      <c r="I230" s="121" t="str">
        <f t="shared" si="188"/>
        <v/>
      </c>
      <c r="J230" s="121" t="str">
        <f t="shared" si="188"/>
        <v/>
      </c>
      <c r="K230" s="121" t="str">
        <f t="shared" si="188"/>
        <v/>
      </c>
      <c r="L230" s="121" t="str">
        <f t="shared" si="188"/>
        <v/>
      </c>
      <c r="M230" s="121" t="str">
        <f t="shared" si="188"/>
        <v/>
      </c>
      <c r="N230" s="128" t="str">
        <f t="shared" si="188"/>
        <v/>
      </c>
      <c r="O230" s="84" t="str">
        <f t="shared" ref="O230" si="189">IF(O228=0,"",IF(O225=0,"",O228/O225))</f>
        <v/>
      </c>
    </row>
    <row r="231" spans="1:15" hidden="1">
      <c r="A231" s="144"/>
      <c r="B231" s="138" t="s">
        <v>44</v>
      </c>
      <c r="C231" s="117"/>
      <c r="D231" s="117"/>
      <c r="E231" s="117"/>
      <c r="F231" s="117"/>
      <c r="G231" s="117"/>
      <c r="H231" s="117"/>
      <c r="I231" s="117"/>
      <c r="J231" s="117"/>
      <c r="K231" s="117"/>
      <c r="L231" s="117"/>
      <c r="M231" s="71"/>
      <c r="N231" s="72"/>
      <c r="O231" s="85">
        <f>SUM(C231:N231)</f>
        <v>0</v>
      </c>
    </row>
    <row r="232" spans="1:15" hidden="1">
      <c r="A232" s="145"/>
      <c r="B232" s="134" t="s">
        <v>45</v>
      </c>
      <c r="C232" s="118"/>
      <c r="D232" s="118"/>
      <c r="E232" s="118"/>
      <c r="F232" s="118"/>
      <c r="G232" s="118"/>
      <c r="H232" s="118"/>
      <c r="I232" s="118"/>
      <c r="J232" s="118"/>
      <c r="K232" s="118"/>
      <c r="L232" s="118"/>
      <c r="M232" s="118"/>
      <c r="N232" s="124"/>
      <c r="O232" s="74">
        <f>SUM(C232:N232)</f>
        <v>0</v>
      </c>
    </row>
    <row r="233" spans="1:15" hidden="1">
      <c r="A233" s="145"/>
      <c r="B233" s="135" t="s">
        <v>46</v>
      </c>
      <c r="C233" s="119" t="str">
        <f t="shared" ref="C233:N233" si="190">IF(C232=0,"",IF(C231=0,"",C232/C231))</f>
        <v/>
      </c>
      <c r="D233" s="119" t="str">
        <f t="shared" si="190"/>
        <v/>
      </c>
      <c r="E233" s="119" t="str">
        <f t="shared" si="190"/>
        <v/>
      </c>
      <c r="F233" s="119" t="str">
        <f t="shared" si="190"/>
        <v/>
      </c>
      <c r="G233" s="119" t="str">
        <f t="shared" si="190"/>
        <v/>
      </c>
      <c r="H233" s="119" t="str">
        <f t="shared" si="190"/>
        <v/>
      </c>
      <c r="I233" s="119" t="str">
        <f t="shared" si="190"/>
        <v/>
      </c>
      <c r="J233" s="119" t="str">
        <f t="shared" si="190"/>
        <v/>
      </c>
      <c r="K233" s="119" t="str">
        <f t="shared" si="190"/>
        <v/>
      </c>
      <c r="L233" s="119" t="str">
        <f t="shared" si="190"/>
        <v/>
      </c>
      <c r="M233" s="119" t="str">
        <f t="shared" si="190"/>
        <v/>
      </c>
      <c r="N233" s="125" t="str">
        <f t="shared" si="190"/>
        <v/>
      </c>
      <c r="O233" s="77" t="str">
        <f t="shared" ref="O233" si="191">IF(O232=0,"",IF(O231=0,"",O232/O231))</f>
        <v/>
      </c>
    </row>
    <row r="234" spans="1:15" hidden="1">
      <c r="A234" s="145"/>
      <c r="B234" s="136" t="s">
        <v>47</v>
      </c>
      <c r="C234" s="116"/>
      <c r="D234" s="116"/>
      <c r="E234" s="116"/>
      <c r="F234" s="116"/>
      <c r="G234" s="116"/>
      <c r="H234" s="116"/>
      <c r="I234" s="116"/>
      <c r="J234" s="116"/>
      <c r="K234" s="116"/>
      <c r="L234" s="116"/>
      <c r="M234" s="116"/>
      <c r="N234" s="126"/>
      <c r="O234" s="78">
        <f>SUM(C234:N234)</f>
        <v>0</v>
      </c>
    </row>
    <row r="235" spans="1:15" hidden="1">
      <c r="A235" s="145"/>
      <c r="B235" s="79" t="s">
        <v>46</v>
      </c>
      <c r="C235" s="122" t="str">
        <f>IF(C234="","",IF(C232="","",C234/C232))</f>
        <v/>
      </c>
      <c r="D235" s="123" t="str">
        <f t="shared" ref="D235:N235" si="192">IF(D234="","",IF(D232="","",D234/D232))</f>
        <v/>
      </c>
      <c r="E235" s="123" t="str">
        <f t="shared" si="192"/>
        <v/>
      </c>
      <c r="F235" s="123" t="str">
        <f t="shared" si="192"/>
        <v/>
      </c>
      <c r="G235" s="123" t="str">
        <f t="shared" si="192"/>
        <v/>
      </c>
      <c r="H235" s="123" t="str">
        <f t="shared" si="192"/>
        <v/>
      </c>
      <c r="I235" s="123" t="str">
        <f t="shared" si="192"/>
        <v/>
      </c>
      <c r="J235" s="123" t="str">
        <f t="shared" si="192"/>
        <v/>
      </c>
      <c r="K235" s="123" t="str">
        <f t="shared" si="192"/>
        <v/>
      </c>
      <c r="L235" s="123" t="str">
        <f t="shared" si="192"/>
        <v/>
      </c>
      <c r="M235" s="123" t="str">
        <f t="shared" si="192"/>
        <v/>
      </c>
      <c r="N235" s="127" t="str">
        <f t="shared" si="192"/>
        <v/>
      </c>
      <c r="O235" s="78" t="str">
        <f>IF(O234=0,"",IF(O232=0,"",O234/O232))</f>
        <v/>
      </c>
    </row>
    <row r="236" spans="1:15" ht="14.25" hidden="1" thickBot="1">
      <c r="A236" s="146"/>
      <c r="B236" s="137" t="s">
        <v>48</v>
      </c>
      <c r="C236" s="121" t="str">
        <f>IF(C234=0,"",IF(C231=0,"",C234/C231))</f>
        <v/>
      </c>
      <c r="D236" s="121" t="str">
        <f t="shared" ref="D236:N236" si="193">IF(D234=0,"",IF(D231=0,"",D234/D231))</f>
        <v/>
      </c>
      <c r="E236" s="121" t="str">
        <f t="shared" si="193"/>
        <v/>
      </c>
      <c r="F236" s="121" t="str">
        <f t="shared" si="193"/>
        <v/>
      </c>
      <c r="G236" s="121" t="str">
        <f t="shared" si="193"/>
        <v/>
      </c>
      <c r="H236" s="121" t="str">
        <f t="shared" si="193"/>
        <v/>
      </c>
      <c r="I236" s="121" t="str">
        <f t="shared" si="193"/>
        <v/>
      </c>
      <c r="J236" s="121" t="str">
        <f t="shared" si="193"/>
        <v/>
      </c>
      <c r="K236" s="121" t="str">
        <f t="shared" si="193"/>
        <v/>
      </c>
      <c r="L236" s="121" t="str">
        <f t="shared" si="193"/>
        <v/>
      </c>
      <c r="M236" s="121" t="str">
        <f t="shared" si="193"/>
        <v/>
      </c>
      <c r="N236" s="128" t="str">
        <f t="shared" si="193"/>
        <v/>
      </c>
      <c r="O236" s="84" t="str">
        <f t="shared" ref="O236" si="194">IF(O234=0,"",IF(O231=0,"",O234/O231))</f>
        <v/>
      </c>
    </row>
    <row r="237" spans="1:15" ht="14.25" hidden="1" thickBot="1">
      <c r="A237" s="156"/>
      <c r="B237" s="140" t="s">
        <v>44</v>
      </c>
      <c r="C237" s="117"/>
      <c r="D237" s="117"/>
      <c r="E237" s="117"/>
      <c r="F237" s="117"/>
      <c r="G237" s="117"/>
      <c r="H237" s="117"/>
      <c r="I237" s="117"/>
      <c r="J237" s="117"/>
      <c r="K237" s="117"/>
      <c r="L237" s="117"/>
      <c r="M237" s="71"/>
      <c r="N237" s="72"/>
      <c r="O237" s="85">
        <f>SUM(C237:N237)</f>
        <v>0</v>
      </c>
    </row>
    <row r="238" spans="1:15" ht="14.25" hidden="1" thickBot="1">
      <c r="A238" s="156"/>
      <c r="B238" s="134" t="s">
        <v>45</v>
      </c>
      <c r="C238" s="118"/>
      <c r="D238" s="118"/>
      <c r="E238" s="118"/>
      <c r="F238" s="118"/>
      <c r="G238" s="118"/>
      <c r="H238" s="118"/>
      <c r="I238" s="118"/>
      <c r="J238" s="118"/>
      <c r="K238" s="118"/>
      <c r="L238" s="118"/>
      <c r="M238" s="118"/>
      <c r="N238" s="124"/>
      <c r="O238" s="74">
        <f>SUM(C238:N238)</f>
        <v>0</v>
      </c>
    </row>
    <row r="239" spans="1:15" ht="14.25" hidden="1" thickBot="1">
      <c r="A239" s="156"/>
      <c r="B239" s="135" t="s">
        <v>46</v>
      </c>
      <c r="C239" s="119" t="str">
        <f t="shared" ref="C239:N239" si="195">IF(C238=0,"",IF(C237=0,"",C238/C237))</f>
        <v/>
      </c>
      <c r="D239" s="119" t="str">
        <f t="shared" si="195"/>
        <v/>
      </c>
      <c r="E239" s="119" t="str">
        <f t="shared" si="195"/>
        <v/>
      </c>
      <c r="F239" s="119" t="str">
        <f t="shared" si="195"/>
        <v/>
      </c>
      <c r="G239" s="119" t="str">
        <f t="shared" si="195"/>
        <v/>
      </c>
      <c r="H239" s="119" t="str">
        <f t="shared" si="195"/>
        <v/>
      </c>
      <c r="I239" s="119" t="str">
        <f t="shared" si="195"/>
        <v/>
      </c>
      <c r="J239" s="119" t="str">
        <f t="shared" si="195"/>
        <v/>
      </c>
      <c r="K239" s="119" t="str">
        <f t="shared" si="195"/>
        <v/>
      </c>
      <c r="L239" s="119" t="str">
        <f t="shared" si="195"/>
        <v/>
      </c>
      <c r="M239" s="119" t="str">
        <f t="shared" si="195"/>
        <v/>
      </c>
      <c r="N239" s="125" t="str">
        <f t="shared" si="195"/>
        <v/>
      </c>
      <c r="O239" s="77" t="str">
        <f t="shared" ref="O239" si="196">IF(O238=0,"",IF(O237=0,"",O238/O237))</f>
        <v/>
      </c>
    </row>
    <row r="240" spans="1:15" ht="14.25" hidden="1" thickBot="1">
      <c r="A240" s="156"/>
      <c r="B240" s="136" t="s">
        <v>47</v>
      </c>
      <c r="C240" s="116"/>
      <c r="D240" s="116"/>
      <c r="E240" s="116"/>
      <c r="F240" s="116"/>
      <c r="G240" s="116"/>
      <c r="H240" s="116"/>
      <c r="I240" s="116"/>
      <c r="J240" s="116"/>
      <c r="K240" s="116"/>
      <c r="L240" s="116"/>
      <c r="M240" s="116"/>
      <c r="N240" s="126"/>
      <c r="O240" s="78">
        <f>SUM(C240:N240)</f>
        <v>0</v>
      </c>
    </row>
    <row r="241" spans="1:15" ht="14.25" hidden="1" thickBot="1">
      <c r="A241" s="156"/>
      <c r="B241" s="79" t="s">
        <v>46</v>
      </c>
      <c r="C241" s="122" t="str">
        <f>IF(C240="","",IF(C238="","",C240/C238))</f>
        <v/>
      </c>
      <c r="D241" s="123" t="str">
        <f t="shared" ref="D241:N241" si="197">IF(D240="","",IF(D238="","",D240/D238))</f>
        <v/>
      </c>
      <c r="E241" s="123" t="str">
        <f t="shared" si="197"/>
        <v/>
      </c>
      <c r="F241" s="123" t="str">
        <f t="shared" si="197"/>
        <v/>
      </c>
      <c r="G241" s="123" t="str">
        <f t="shared" si="197"/>
        <v/>
      </c>
      <c r="H241" s="123" t="str">
        <f t="shared" si="197"/>
        <v/>
      </c>
      <c r="I241" s="123" t="str">
        <f t="shared" si="197"/>
        <v/>
      </c>
      <c r="J241" s="123" t="str">
        <f t="shared" si="197"/>
        <v/>
      </c>
      <c r="K241" s="123" t="str">
        <f t="shared" si="197"/>
        <v/>
      </c>
      <c r="L241" s="123" t="str">
        <f t="shared" si="197"/>
        <v/>
      </c>
      <c r="M241" s="123" t="str">
        <f t="shared" si="197"/>
        <v/>
      </c>
      <c r="N241" s="127" t="str">
        <f t="shared" si="197"/>
        <v/>
      </c>
      <c r="O241" s="78" t="str">
        <f>IF(O240=0,"",IF(O238=0,"",O240/O238))</f>
        <v/>
      </c>
    </row>
    <row r="242" spans="1:15" ht="14.25" hidden="1" thickBot="1">
      <c r="A242" s="156"/>
      <c r="B242" s="137" t="s">
        <v>48</v>
      </c>
      <c r="C242" s="121" t="str">
        <f>IF(C240=0,"",IF(C237=0,"",C240/C237))</f>
        <v/>
      </c>
      <c r="D242" s="121" t="str">
        <f t="shared" ref="D242:N242" si="198">IF(D240=0,"",IF(D237=0,"",D240/D237))</f>
        <v/>
      </c>
      <c r="E242" s="121" t="str">
        <f t="shared" si="198"/>
        <v/>
      </c>
      <c r="F242" s="121" t="str">
        <f t="shared" si="198"/>
        <v/>
      </c>
      <c r="G242" s="121" t="str">
        <f t="shared" si="198"/>
        <v/>
      </c>
      <c r="H242" s="121" t="str">
        <f t="shared" si="198"/>
        <v/>
      </c>
      <c r="I242" s="121" t="str">
        <f t="shared" si="198"/>
        <v/>
      </c>
      <c r="J242" s="121" t="str">
        <f t="shared" si="198"/>
        <v/>
      </c>
      <c r="K242" s="121" t="str">
        <f t="shared" si="198"/>
        <v/>
      </c>
      <c r="L242" s="121" t="str">
        <f t="shared" si="198"/>
        <v/>
      </c>
      <c r="M242" s="121" t="str">
        <f t="shared" si="198"/>
        <v/>
      </c>
      <c r="N242" s="128" t="str">
        <f t="shared" si="198"/>
        <v/>
      </c>
      <c r="O242" s="84" t="str">
        <f t="shared" ref="O242" si="199">IF(O240=0,"",IF(O237=0,"",O240/O237))</f>
        <v/>
      </c>
    </row>
    <row r="243" spans="1:15" ht="14.25" hidden="1" thickBot="1">
      <c r="A243" s="156"/>
      <c r="B243" s="140" t="s">
        <v>44</v>
      </c>
      <c r="C243" s="117"/>
      <c r="D243" s="117"/>
      <c r="E243" s="117"/>
      <c r="F243" s="117"/>
      <c r="G243" s="117"/>
      <c r="H243" s="117"/>
      <c r="I243" s="117"/>
      <c r="J243" s="117"/>
      <c r="K243" s="117"/>
      <c r="L243" s="117"/>
      <c r="M243" s="71"/>
      <c r="N243" s="72"/>
      <c r="O243" s="85">
        <f>SUM(C243:N243)</f>
        <v>0</v>
      </c>
    </row>
    <row r="244" spans="1:15" ht="14.25" hidden="1" thickBot="1">
      <c r="A244" s="156"/>
      <c r="B244" s="134" t="s">
        <v>45</v>
      </c>
      <c r="C244" s="118"/>
      <c r="D244" s="118"/>
      <c r="E244" s="118"/>
      <c r="F244" s="118"/>
      <c r="G244" s="118"/>
      <c r="H244" s="118"/>
      <c r="I244" s="118"/>
      <c r="J244" s="118"/>
      <c r="K244" s="118"/>
      <c r="L244" s="118"/>
      <c r="M244" s="118"/>
      <c r="N244" s="124"/>
      <c r="O244" s="74">
        <f>SUM(C244:N244)</f>
        <v>0</v>
      </c>
    </row>
    <row r="245" spans="1:15" ht="14.25" hidden="1" thickBot="1">
      <c r="A245" s="156"/>
      <c r="B245" s="135" t="s">
        <v>46</v>
      </c>
      <c r="C245" s="119" t="str">
        <f t="shared" ref="C245:N245" si="200">IF(C244=0,"",IF(C243=0,"",C244/C243))</f>
        <v/>
      </c>
      <c r="D245" s="119" t="str">
        <f t="shared" si="200"/>
        <v/>
      </c>
      <c r="E245" s="119" t="str">
        <f t="shared" si="200"/>
        <v/>
      </c>
      <c r="F245" s="119" t="str">
        <f t="shared" si="200"/>
        <v/>
      </c>
      <c r="G245" s="119" t="str">
        <f t="shared" si="200"/>
        <v/>
      </c>
      <c r="H245" s="119" t="str">
        <f t="shared" si="200"/>
        <v/>
      </c>
      <c r="I245" s="119" t="str">
        <f t="shared" si="200"/>
        <v/>
      </c>
      <c r="J245" s="119" t="str">
        <f t="shared" si="200"/>
        <v/>
      </c>
      <c r="K245" s="119" t="str">
        <f t="shared" si="200"/>
        <v/>
      </c>
      <c r="L245" s="119" t="str">
        <f t="shared" si="200"/>
        <v/>
      </c>
      <c r="M245" s="119" t="str">
        <f t="shared" si="200"/>
        <v/>
      </c>
      <c r="N245" s="125" t="str">
        <f t="shared" si="200"/>
        <v/>
      </c>
      <c r="O245" s="77" t="str">
        <f t="shared" ref="O245" si="201">IF(O244=0,"",IF(O243=0,"",O244/O243))</f>
        <v/>
      </c>
    </row>
    <row r="246" spans="1:15" ht="14.25" hidden="1" thickBot="1">
      <c r="A246" s="156"/>
      <c r="B246" s="136" t="s">
        <v>47</v>
      </c>
      <c r="C246" s="116"/>
      <c r="D246" s="116"/>
      <c r="E246" s="116"/>
      <c r="F246" s="116"/>
      <c r="G246" s="116"/>
      <c r="H246" s="116"/>
      <c r="I246" s="116"/>
      <c r="J246" s="116"/>
      <c r="K246" s="116"/>
      <c r="L246" s="116"/>
      <c r="M246" s="116"/>
      <c r="N246" s="126"/>
      <c r="O246" s="78">
        <f>SUM(C246:N246)</f>
        <v>0</v>
      </c>
    </row>
    <row r="247" spans="1:15" ht="14.25" hidden="1" thickBot="1">
      <c r="A247" s="156"/>
      <c r="B247" s="79" t="s">
        <v>46</v>
      </c>
      <c r="C247" s="122" t="str">
        <f>IF(C246="","",IF(C244="","",C246/C244))</f>
        <v/>
      </c>
      <c r="D247" s="123" t="str">
        <f t="shared" ref="D247:N247" si="202">IF(D246="","",IF(D244="","",D246/D244))</f>
        <v/>
      </c>
      <c r="E247" s="123" t="str">
        <f t="shared" si="202"/>
        <v/>
      </c>
      <c r="F247" s="123" t="str">
        <f t="shared" si="202"/>
        <v/>
      </c>
      <c r="G247" s="123" t="str">
        <f t="shared" si="202"/>
        <v/>
      </c>
      <c r="H247" s="123" t="str">
        <f t="shared" si="202"/>
        <v/>
      </c>
      <c r="I247" s="123" t="str">
        <f t="shared" si="202"/>
        <v/>
      </c>
      <c r="J247" s="123" t="str">
        <f t="shared" si="202"/>
        <v/>
      </c>
      <c r="K247" s="123" t="str">
        <f t="shared" si="202"/>
        <v/>
      </c>
      <c r="L247" s="123" t="str">
        <f t="shared" si="202"/>
        <v/>
      </c>
      <c r="M247" s="123" t="str">
        <f t="shared" si="202"/>
        <v/>
      </c>
      <c r="N247" s="127" t="str">
        <f t="shared" si="202"/>
        <v/>
      </c>
      <c r="O247" s="78" t="str">
        <f>IF(O246=0,"",IF(O244=0,"",O246/O244))</f>
        <v/>
      </c>
    </row>
    <row r="248" spans="1:15" ht="14.25" hidden="1" thickBot="1">
      <c r="A248" s="156"/>
      <c r="B248" s="137" t="s">
        <v>48</v>
      </c>
      <c r="C248" s="121" t="str">
        <f>IF(C246=0,"",IF(C243=0,"",C246/C243))</f>
        <v/>
      </c>
      <c r="D248" s="121" t="str">
        <f t="shared" ref="D248:N248" si="203">IF(D246=0,"",IF(D243=0,"",D246/D243))</f>
        <v/>
      </c>
      <c r="E248" s="121" t="str">
        <f t="shared" si="203"/>
        <v/>
      </c>
      <c r="F248" s="121" t="str">
        <f t="shared" si="203"/>
        <v/>
      </c>
      <c r="G248" s="121" t="str">
        <f t="shared" si="203"/>
        <v/>
      </c>
      <c r="H248" s="121" t="str">
        <f t="shared" si="203"/>
        <v/>
      </c>
      <c r="I248" s="121" t="str">
        <f t="shared" si="203"/>
        <v/>
      </c>
      <c r="J248" s="121" t="str">
        <f t="shared" si="203"/>
        <v/>
      </c>
      <c r="K248" s="121" t="str">
        <f t="shared" si="203"/>
        <v/>
      </c>
      <c r="L248" s="121" t="str">
        <f t="shared" si="203"/>
        <v/>
      </c>
      <c r="M248" s="121" t="str">
        <f t="shared" si="203"/>
        <v/>
      </c>
      <c r="N248" s="128" t="str">
        <f t="shared" si="203"/>
        <v/>
      </c>
      <c r="O248" s="84" t="str">
        <f t="shared" ref="O248" si="204">IF(O246=0,"",IF(O243=0,"",O246/O243))</f>
        <v/>
      </c>
    </row>
    <row r="249" spans="1:15" hidden="1">
      <c r="A249" s="144"/>
      <c r="B249" s="138" t="s">
        <v>44</v>
      </c>
      <c r="C249" s="117"/>
      <c r="D249" s="117"/>
      <c r="E249" s="117"/>
      <c r="F249" s="117"/>
      <c r="G249" s="117"/>
      <c r="H249" s="117"/>
      <c r="I249" s="117"/>
      <c r="J249" s="117"/>
      <c r="K249" s="117"/>
      <c r="L249" s="117"/>
      <c r="M249" s="71"/>
      <c r="N249" s="72"/>
      <c r="O249" s="85">
        <f>SUM(C249:N249)</f>
        <v>0</v>
      </c>
    </row>
    <row r="250" spans="1:15" hidden="1">
      <c r="A250" s="145"/>
      <c r="B250" s="134" t="s">
        <v>45</v>
      </c>
      <c r="C250" s="118"/>
      <c r="D250" s="118"/>
      <c r="E250" s="118"/>
      <c r="F250" s="118"/>
      <c r="G250" s="118"/>
      <c r="H250" s="118"/>
      <c r="I250" s="118"/>
      <c r="J250" s="118"/>
      <c r="K250" s="118"/>
      <c r="L250" s="118"/>
      <c r="M250" s="118"/>
      <c r="N250" s="124"/>
      <c r="O250" s="74">
        <f>SUM(C250:N250)</f>
        <v>0</v>
      </c>
    </row>
    <row r="251" spans="1:15" hidden="1">
      <c r="A251" s="145"/>
      <c r="B251" s="135" t="s">
        <v>46</v>
      </c>
      <c r="C251" s="119" t="str">
        <f t="shared" ref="C251:N251" si="205">IF(C250=0,"",IF(C249=0,"",C250/C249))</f>
        <v/>
      </c>
      <c r="D251" s="119" t="str">
        <f t="shared" si="205"/>
        <v/>
      </c>
      <c r="E251" s="119" t="str">
        <f t="shared" si="205"/>
        <v/>
      </c>
      <c r="F251" s="119" t="str">
        <f t="shared" si="205"/>
        <v/>
      </c>
      <c r="G251" s="119" t="str">
        <f t="shared" si="205"/>
        <v/>
      </c>
      <c r="H251" s="119" t="str">
        <f t="shared" si="205"/>
        <v/>
      </c>
      <c r="I251" s="119" t="str">
        <f t="shared" si="205"/>
        <v/>
      </c>
      <c r="J251" s="119" t="str">
        <f t="shared" si="205"/>
        <v/>
      </c>
      <c r="K251" s="119" t="str">
        <f t="shared" si="205"/>
        <v/>
      </c>
      <c r="L251" s="119" t="str">
        <f t="shared" si="205"/>
        <v/>
      </c>
      <c r="M251" s="119" t="str">
        <f t="shared" si="205"/>
        <v/>
      </c>
      <c r="N251" s="125" t="str">
        <f t="shared" si="205"/>
        <v/>
      </c>
      <c r="O251" s="77" t="str">
        <f t="shared" ref="O251" si="206">IF(O250=0,"",IF(O249=0,"",O250/O249))</f>
        <v/>
      </c>
    </row>
    <row r="252" spans="1:15" hidden="1">
      <c r="A252" s="145"/>
      <c r="B252" s="136" t="s">
        <v>47</v>
      </c>
      <c r="C252" s="116"/>
      <c r="D252" s="116"/>
      <c r="E252" s="116"/>
      <c r="F252" s="116"/>
      <c r="G252" s="116"/>
      <c r="H252" s="116"/>
      <c r="I252" s="116"/>
      <c r="J252" s="116"/>
      <c r="K252" s="116"/>
      <c r="L252" s="116"/>
      <c r="M252" s="116"/>
      <c r="N252" s="126"/>
      <c r="O252" s="78">
        <f>SUM(C252:N252)</f>
        <v>0</v>
      </c>
    </row>
    <row r="253" spans="1:15" hidden="1">
      <c r="A253" s="145"/>
      <c r="B253" s="79" t="s">
        <v>46</v>
      </c>
      <c r="C253" s="122" t="str">
        <f>IF(C252="","",IF(C250="","",C252/C250))</f>
        <v/>
      </c>
      <c r="D253" s="123" t="str">
        <f t="shared" ref="D253:N253" si="207">IF(D252="","",IF(D250="","",D252/D250))</f>
        <v/>
      </c>
      <c r="E253" s="123" t="str">
        <f t="shared" si="207"/>
        <v/>
      </c>
      <c r="F253" s="123" t="str">
        <f t="shared" si="207"/>
        <v/>
      </c>
      <c r="G253" s="123" t="str">
        <f t="shared" si="207"/>
        <v/>
      </c>
      <c r="H253" s="123" t="str">
        <f t="shared" si="207"/>
        <v/>
      </c>
      <c r="I253" s="123" t="str">
        <f t="shared" si="207"/>
        <v/>
      </c>
      <c r="J253" s="123" t="str">
        <f t="shared" si="207"/>
        <v/>
      </c>
      <c r="K253" s="123" t="str">
        <f t="shared" si="207"/>
        <v/>
      </c>
      <c r="L253" s="123" t="str">
        <f t="shared" si="207"/>
        <v/>
      </c>
      <c r="M253" s="123" t="str">
        <f t="shared" si="207"/>
        <v/>
      </c>
      <c r="N253" s="127" t="str">
        <f t="shared" si="207"/>
        <v/>
      </c>
      <c r="O253" s="78" t="str">
        <f>IF(O252=0,"",IF(O250=0,"",O252/O250))</f>
        <v/>
      </c>
    </row>
    <row r="254" spans="1:15" ht="14.25" hidden="1" thickBot="1">
      <c r="A254" s="145"/>
      <c r="B254" s="141" t="s">
        <v>48</v>
      </c>
      <c r="C254" s="89" t="str">
        <f>IF(C252=0,"",IF(C249=0,"",C252/C249))</f>
        <v/>
      </c>
      <c r="D254" s="89" t="str">
        <f t="shared" ref="D254:N254" si="208">IF(D252=0,"",IF(D249=0,"",D252/D249))</f>
        <v/>
      </c>
      <c r="E254" s="89" t="str">
        <f t="shared" si="208"/>
        <v/>
      </c>
      <c r="F254" s="89" t="str">
        <f t="shared" si="208"/>
        <v/>
      </c>
      <c r="G254" s="89" t="str">
        <f t="shared" si="208"/>
        <v/>
      </c>
      <c r="H254" s="89" t="str">
        <f t="shared" si="208"/>
        <v/>
      </c>
      <c r="I254" s="89" t="str">
        <f t="shared" si="208"/>
        <v/>
      </c>
      <c r="J254" s="89" t="str">
        <f t="shared" si="208"/>
        <v/>
      </c>
      <c r="K254" s="89" t="str">
        <f t="shared" si="208"/>
        <v/>
      </c>
      <c r="L254" s="89" t="str">
        <f t="shared" si="208"/>
        <v/>
      </c>
      <c r="M254" s="89" t="str">
        <f t="shared" si="208"/>
        <v/>
      </c>
      <c r="N254" s="142" t="str">
        <f t="shared" si="208"/>
        <v/>
      </c>
      <c r="O254" s="90" t="str">
        <f t="shared" ref="O254" si="209">IF(O252=0,"",IF(O249=0,"",O252/O249))</f>
        <v/>
      </c>
    </row>
    <row r="255" spans="1:15" hidden="1">
      <c r="A255" s="144"/>
      <c r="B255" s="138" t="s">
        <v>44</v>
      </c>
      <c r="C255" s="91"/>
      <c r="D255" s="91"/>
      <c r="E255" s="91"/>
      <c r="F255" s="91"/>
      <c r="G255" s="91"/>
      <c r="H255" s="91"/>
      <c r="I255" s="91"/>
      <c r="J255" s="91"/>
      <c r="K255" s="91"/>
      <c r="L255" s="91"/>
      <c r="M255" s="92"/>
      <c r="N255" s="93"/>
      <c r="O255" s="85">
        <f>SUM(C255:N255)</f>
        <v>0</v>
      </c>
    </row>
    <row r="256" spans="1:15" hidden="1">
      <c r="A256" s="145"/>
      <c r="B256" s="134" t="s">
        <v>45</v>
      </c>
      <c r="C256" s="118"/>
      <c r="D256" s="118"/>
      <c r="E256" s="118"/>
      <c r="F256" s="118"/>
      <c r="G256" s="118"/>
      <c r="H256" s="118"/>
      <c r="I256" s="118"/>
      <c r="J256" s="118"/>
      <c r="K256" s="118"/>
      <c r="L256" s="118"/>
      <c r="M256" s="118"/>
      <c r="N256" s="124"/>
      <c r="O256" s="74">
        <f>SUM(C256:N256)</f>
        <v>0</v>
      </c>
    </row>
    <row r="257" spans="1:15" hidden="1">
      <c r="A257" s="145"/>
      <c r="B257" s="135" t="s">
        <v>46</v>
      </c>
      <c r="C257" s="119" t="str">
        <f t="shared" ref="C257:N257" si="210">IF(C256=0,"",IF(C255=0,"",C256/C255))</f>
        <v/>
      </c>
      <c r="D257" s="119" t="str">
        <f t="shared" si="210"/>
        <v/>
      </c>
      <c r="E257" s="119" t="str">
        <f t="shared" si="210"/>
        <v/>
      </c>
      <c r="F257" s="119" t="str">
        <f t="shared" si="210"/>
        <v/>
      </c>
      <c r="G257" s="119" t="str">
        <f t="shared" si="210"/>
        <v/>
      </c>
      <c r="H257" s="119" t="str">
        <f t="shared" si="210"/>
        <v/>
      </c>
      <c r="I257" s="119" t="str">
        <f t="shared" si="210"/>
        <v/>
      </c>
      <c r="J257" s="119" t="str">
        <f t="shared" si="210"/>
        <v/>
      </c>
      <c r="K257" s="119" t="str">
        <f t="shared" si="210"/>
        <v/>
      </c>
      <c r="L257" s="119" t="str">
        <f t="shared" si="210"/>
        <v/>
      </c>
      <c r="M257" s="119" t="str">
        <f t="shared" si="210"/>
        <v/>
      </c>
      <c r="N257" s="125" t="str">
        <f t="shared" si="210"/>
        <v/>
      </c>
      <c r="O257" s="77" t="str">
        <f t="shared" ref="O257" si="211">IF(O256=0,"",IF(O255=0,"",O256/O255))</f>
        <v/>
      </c>
    </row>
    <row r="258" spans="1:15" hidden="1">
      <c r="A258" s="145"/>
      <c r="B258" s="136" t="s">
        <v>47</v>
      </c>
      <c r="C258" s="116"/>
      <c r="D258" s="116"/>
      <c r="E258" s="116"/>
      <c r="F258" s="116"/>
      <c r="G258" s="116"/>
      <c r="H258" s="116"/>
      <c r="I258" s="116"/>
      <c r="J258" s="116"/>
      <c r="K258" s="116"/>
      <c r="L258" s="116"/>
      <c r="M258" s="116"/>
      <c r="N258" s="126"/>
      <c r="O258" s="78">
        <f>SUM(C258:N258)</f>
        <v>0</v>
      </c>
    </row>
    <row r="259" spans="1:15" hidden="1">
      <c r="A259" s="145"/>
      <c r="B259" s="79" t="s">
        <v>46</v>
      </c>
      <c r="C259" s="122" t="str">
        <f>IF(C258="","",IF(C256="","",C258/C256))</f>
        <v/>
      </c>
      <c r="D259" s="123" t="str">
        <f t="shared" ref="D259:N259" si="212">IF(D258="","",IF(D256="","",D258/D256))</f>
        <v/>
      </c>
      <c r="E259" s="123" t="str">
        <f t="shared" si="212"/>
        <v/>
      </c>
      <c r="F259" s="123" t="str">
        <f t="shared" si="212"/>
        <v/>
      </c>
      <c r="G259" s="123" t="str">
        <f t="shared" si="212"/>
        <v/>
      </c>
      <c r="H259" s="123" t="str">
        <f t="shared" si="212"/>
        <v/>
      </c>
      <c r="I259" s="123" t="str">
        <f t="shared" si="212"/>
        <v/>
      </c>
      <c r="J259" s="123" t="str">
        <f t="shared" si="212"/>
        <v/>
      </c>
      <c r="K259" s="123" t="str">
        <f t="shared" si="212"/>
        <v/>
      </c>
      <c r="L259" s="123" t="str">
        <f t="shared" si="212"/>
        <v/>
      </c>
      <c r="M259" s="123" t="str">
        <f t="shared" si="212"/>
        <v/>
      </c>
      <c r="N259" s="127" t="str">
        <f t="shared" si="212"/>
        <v/>
      </c>
      <c r="O259" s="78" t="str">
        <f>IF(O258=0,"",IF(O256=0,"",O258/O256))</f>
        <v/>
      </c>
    </row>
    <row r="260" spans="1:15" ht="14.25" hidden="1" thickBot="1">
      <c r="A260" s="146"/>
      <c r="B260" s="137" t="s">
        <v>48</v>
      </c>
      <c r="C260" s="121" t="str">
        <f>IF(C258=0,"",IF(C255=0,"",C258/C255))</f>
        <v/>
      </c>
      <c r="D260" s="121" t="str">
        <f t="shared" ref="D260:N260" si="213">IF(D258=0,"",IF(D255=0,"",D258/D255))</f>
        <v/>
      </c>
      <c r="E260" s="121" t="str">
        <f t="shared" si="213"/>
        <v/>
      </c>
      <c r="F260" s="121" t="str">
        <f t="shared" si="213"/>
        <v/>
      </c>
      <c r="G260" s="121" t="str">
        <f t="shared" si="213"/>
        <v/>
      </c>
      <c r="H260" s="121" t="str">
        <f t="shared" si="213"/>
        <v/>
      </c>
      <c r="I260" s="121" t="str">
        <f t="shared" si="213"/>
        <v/>
      </c>
      <c r="J260" s="121" t="str">
        <f t="shared" si="213"/>
        <v/>
      </c>
      <c r="K260" s="121" t="str">
        <f t="shared" si="213"/>
        <v/>
      </c>
      <c r="L260" s="121" t="str">
        <f t="shared" si="213"/>
        <v/>
      </c>
      <c r="M260" s="121" t="str">
        <f t="shared" si="213"/>
        <v/>
      </c>
      <c r="N260" s="128" t="str">
        <f t="shared" si="213"/>
        <v/>
      </c>
      <c r="O260" s="84" t="str">
        <f t="shared" ref="O260" si="214">IF(O258=0,"",IF(O255=0,"",O258/O255))</f>
        <v/>
      </c>
    </row>
    <row r="261" spans="1:15" hidden="1">
      <c r="A261" s="145"/>
      <c r="B261" s="139" t="s">
        <v>44</v>
      </c>
      <c r="C261" s="117"/>
      <c r="D261" s="117"/>
      <c r="E261" s="117"/>
      <c r="F261" s="117"/>
      <c r="G261" s="117"/>
      <c r="H261" s="117"/>
      <c r="I261" s="117"/>
      <c r="J261" s="117"/>
      <c r="K261" s="117"/>
      <c r="L261" s="117"/>
      <c r="M261" s="71"/>
      <c r="N261" s="72"/>
      <c r="O261" s="73">
        <f>SUM(C261:N261)</f>
        <v>0</v>
      </c>
    </row>
    <row r="262" spans="1:15" hidden="1">
      <c r="A262" s="145"/>
      <c r="B262" s="134" t="s">
        <v>45</v>
      </c>
      <c r="C262" s="118"/>
      <c r="D262" s="118"/>
      <c r="E262" s="118"/>
      <c r="F262" s="118"/>
      <c r="G262" s="118"/>
      <c r="H262" s="118"/>
      <c r="I262" s="118"/>
      <c r="J262" s="118"/>
      <c r="K262" s="118"/>
      <c r="L262" s="118"/>
      <c r="M262" s="118"/>
      <c r="N262" s="124"/>
      <c r="O262" s="74">
        <f>SUM(C262:N262)</f>
        <v>0</v>
      </c>
    </row>
    <row r="263" spans="1:15" hidden="1">
      <c r="A263" s="145"/>
      <c r="B263" s="135" t="s">
        <v>46</v>
      </c>
      <c r="C263" s="119" t="str">
        <f t="shared" ref="C263:N263" si="215">IF(C262=0,"",IF(C261=0,"",C262/C261))</f>
        <v/>
      </c>
      <c r="D263" s="119" t="str">
        <f t="shared" si="215"/>
        <v/>
      </c>
      <c r="E263" s="119" t="str">
        <f t="shared" si="215"/>
        <v/>
      </c>
      <c r="F263" s="119" t="str">
        <f t="shared" si="215"/>
        <v/>
      </c>
      <c r="G263" s="119" t="str">
        <f t="shared" si="215"/>
        <v/>
      </c>
      <c r="H263" s="119" t="str">
        <f t="shared" si="215"/>
        <v/>
      </c>
      <c r="I263" s="119" t="str">
        <f t="shared" si="215"/>
        <v/>
      </c>
      <c r="J263" s="119" t="str">
        <f t="shared" si="215"/>
        <v/>
      </c>
      <c r="K263" s="119" t="str">
        <f t="shared" si="215"/>
        <v/>
      </c>
      <c r="L263" s="119" t="str">
        <f t="shared" si="215"/>
        <v/>
      </c>
      <c r="M263" s="119" t="str">
        <f t="shared" si="215"/>
        <v/>
      </c>
      <c r="N263" s="125" t="str">
        <f t="shared" si="215"/>
        <v/>
      </c>
      <c r="O263" s="77" t="str">
        <f t="shared" ref="O263" si="216">IF(O262=0,"",IF(O261=0,"",O262/O261))</f>
        <v/>
      </c>
    </row>
    <row r="264" spans="1:15" hidden="1">
      <c r="A264" s="145"/>
      <c r="B264" s="136" t="s">
        <v>47</v>
      </c>
      <c r="C264" s="116"/>
      <c r="D264" s="116"/>
      <c r="E264" s="116"/>
      <c r="F264" s="116"/>
      <c r="G264" s="116"/>
      <c r="H264" s="116"/>
      <c r="I264" s="116"/>
      <c r="J264" s="116"/>
      <c r="K264" s="116"/>
      <c r="L264" s="116"/>
      <c r="M264" s="116"/>
      <c r="N264" s="126"/>
      <c r="O264" s="78">
        <f>SUM(C264:N264)</f>
        <v>0</v>
      </c>
    </row>
    <row r="265" spans="1:15" hidden="1">
      <c r="A265" s="145"/>
      <c r="B265" s="79" t="s">
        <v>46</v>
      </c>
      <c r="C265" s="122" t="str">
        <f>IF(C264="","",IF(C262="","",C264/C262))</f>
        <v/>
      </c>
      <c r="D265" s="123" t="str">
        <f t="shared" ref="D265:N265" si="217">IF(D264="","",IF(D262="","",D264/D262))</f>
        <v/>
      </c>
      <c r="E265" s="123" t="str">
        <f t="shared" si="217"/>
        <v/>
      </c>
      <c r="F265" s="123" t="str">
        <f t="shared" si="217"/>
        <v/>
      </c>
      <c r="G265" s="123" t="str">
        <f t="shared" si="217"/>
        <v/>
      </c>
      <c r="H265" s="123" t="str">
        <f t="shared" si="217"/>
        <v/>
      </c>
      <c r="I265" s="123" t="str">
        <f t="shared" si="217"/>
        <v/>
      </c>
      <c r="J265" s="123" t="str">
        <f t="shared" si="217"/>
        <v/>
      </c>
      <c r="K265" s="123" t="str">
        <f t="shared" si="217"/>
        <v/>
      </c>
      <c r="L265" s="123" t="str">
        <f t="shared" si="217"/>
        <v/>
      </c>
      <c r="M265" s="123" t="str">
        <f t="shared" si="217"/>
        <v/>
      </c>
      <c r="N265" s="127" t="str">
        <f t="shared" si="217"/>
        <v/>
      </c>
      <c r="O265" s="78" t="str">
        <f>IF(O264=0,"",IF(O262=0,"",O264/O262))</f>
        <v/>
      </c>
    </row>
    <row r="266" spans="1:15" ht="14.25" hidden="1" thickBot="1">
      <c r="A266" s="146"/>
      <c r="B266" s="137" t="s">
        <v>48</v>
      </c>
      <c r="C266" s="121" t="str">
        <f>IF(C264=0,"",IF(C261=0,"",C264/C261))</f>
        <v/>
      </c>
      <c r="D266" s="121" t="str">
        <f t="shared" ref="D266:N266" si="218">IF(D264=0,"",IF(D261=0,"",D264/D261))</f>
        <v/>
      </c>
      <c r="E266" s="121" t="str">
        <f t="shared" si="218"/>
        <v/>
      </c>
      <c r="F266" s="121" t="str">
        <f t="shared" si="218"/>
        <v/>
      </c>
      <c r="G266" s="121" t="str">
        <f t="shared" si="218"/>
        <v/>
      </c>
      <c r="H266" s="121" t="str">
        <f t="shared" si="218"/>
        <v/>
      </c>
      <c r="I266" s="121" t="str">
        <f t="shared" si="218"/>
        <v/>
      </c>
      <c r="J266" s="121" t="str">
        <f t="shared" si="218"/>
        <v/>
      </c>
      <c r="K266" s="121" t="str">
        <f t="shared" si="218"/>
        <v/>
      </c>
      <c r="L266" s="121" t="str">
        <f t="shared" si="218"/>
        <v/>
      </c>
      <c r="M266" s="121" t="str">
        <f t="shared" si="218"/>
        <v/>
      </c>
      <c r="N266" s="128" t="str">
        <f t="shared" si="218"/>
        <v/>
      </c>
      <c r="O266" s="84" t="str">
        <f t="shared" ref="O266" si="219">IF(O264=0,"",IF(O261=0,"",O264/O261))</f>
        <v/>
      </c>
    </row>
    <row r="267" spans="1:15" ht="14.25" hidden="1" thickBot="1">
      <c r="A267" s="156"/>
      <c r="B267" s="140" t="s">
        <v>44</v>
      </c>
      <c r="C267" s="117"/>
      <c r="D267" s="117"/>
      <c r="E267" s="117"/>
      <c r="F267" s="117"/>
      <c r="G267" s="117"/>
      <c r="H267" s="117"/>
      <c r="I267" s="117"/>
      <c r="J267" s="117"/>
      <c r="K267" s="117"/>
      <c r="L267" s="117"/>
      <c r="M267" s="71"/>
      <c r="N267" s="72"/>
      <c r="O267" s="85">
        <f>SUM(C267:N267)</f>
        <v>0</v>
      </c>
    </row>
    <row r="268" spans="1:15" ht="14.25" hidden="1" thickBot="1">
      <c r="A268" s="156"/>
      <c r="B268" s="134" t="s">
        <v>45</v>
      </c>
      <c r="C268" s="118"/>
      <c r="D268" s="118"/>
      <c r="E268" s="118"/>
      <c r="F268" s="118"/>
      <c r="G268" s="118"/>
      <c r="H268" s="118"/>
      <c r="I268" s="118"/>
      <c r="J268" s="118"/>
      <c r="K268" s="118"/>
      <c r="L268" s="118"/>
      <c r="M268" s="118"/>
      <c r="N268" s="124"/>
      <c r="O268" s="74">
        <f>SUM(C268:N268)</f>
        <v>0</v>
      </c>
    </row>
    <row r="269" spans="1:15" ht="14.25" hidden="1" thickBot="1">
      <c r="A269" s="156"/>
      <c r="B269" s="135" t="s">
        <v>46</v>
      </c>
      <c r="C269" s="119" t="str">
        <f t="shared" ref="C269:N269" si="220">IF(C268=0,"",IF(C267=0,"",C268/C267))</f>
        <v/>
      </c>
      <c r="D269" s="119" t="str">
        <f t="shared" si="220"/>
        <v/>
      </c>
      <c r="E269" s="119" t="str">
        <f t="shared" si="220"/>
        <v/>
      </c>
      <c r="F269" s="119" t="str">
        <f t="shared" si="220"/>
        <v/>
      </c>
      <c r="G269" s="119" t="str">
        <f t="shared" si="220"/>
        <v/>
      </c>
      <c r="H269" s="119" t="str">
        <f t="shared" si="220"/>
        <v/>
      </c>
      <c r="I269" s="119" t="str">
        <f t="shared" si="220"/>
        <v/>
      </c>
      <c r="J269" s="119" t="str">
        <f t="shared" si="220"/>
        <v/>
      </c>
      <c r="K269" s="119" t="str">
        <f t="shared" si="220"/>
        <v/>
      </c>
      <c r="L269" s="119" t="str">
        <f t="shared" si="220"/>
        <v/>
      </c>
      <c r="M269" s="119" t="str">
        <f t="shared" si="220"/>
        <v/>
      </c>
      <c r="N269" s="125" t="str">
        <f t="shared" si="220"/>
        <v/>
      </c>
      <c r="O269" s="77" t="str">
        <f t="shared" ref="O269" si="221">IF(O268=0,"",IF(O267=0,"",O268/O267))</f>
        <v/>
      </c>
    </row>
    <row r="270" spans="1:15" ht="14.25" hidden="1" thickBot="1">
      <c r="A270" s="156"/>
      <c r="B270" s="136" t="s">
        <v>47</v>
      </c>
      <c r="C270" s="116"/>
      <c r="D270" s="116"/>
      <c r="E270" s="116"/>
      <c r="F270" s="116"/>
      <c r="G270" s="116"/>
      <c r="H270" s="116"/>
      <c r="I270" s="116"/>
      <c r="J270" s="116"/>
      <c r="K270" s="116"/>
      <c r="L270" s="116"/>
      <c r="M270" s="116"/>
      <c r="N270" s="126"/>
      <c r="O270" s="78">
        <f>SUM(C270:N270)</f>
        <v>0</v>
      </c>
    </row>
    <row r="271" spans="1:15" ht="14.25" hidden="1" thickBot="1">
      <c r="A271" s="156"/>
      <c r="B271" s="79" t="s">
        <v>46</v>
      </c>
      <c r="C271" s="122" t="str">
        <f>IF(C270="","",IF(C268="","",C270/C268))</f>
        <v/>
      </c>
      <c r="D271" s="123" t="str">
        <f t="shared" ref="D271:N271" si="222">IF(D270="","",IF(D268="","",D270/D268))</f>
        <v/>
      </c>
      <c r="E271" s="123" t="str">
        <f t="shared" si="222"/>
        <v/>
      </c>
      <c r="F271" s="123" t="str">
        <f t="shared" si="222"/>
        <v/>
      </c>
      <c r="G271" s="123" t="str">
        <f t="shared" si="222"/>
        <v/>
      </c>
      <c r="H271" s="123" t="str">
        <f t="shared" si="222"/>
        <v/>
      </c>
      <c r="I271" s="123" t="str">
        <f t="shared" si="222"/>
        <v/>
      </c>
      <c r="J271" s="123" t="str">
        <f t="shared" si="222"/>
        <v/>
      </c>
      <c r="K271" s="123" t="str">
        <f t="shared" si="222"/>
        <v/>
      </c>
      <c r="L271" s="123" t="str">
        <f t="shared" si="222"/>
        <v/>
      </c>
      <c r="M271" s="123" t="str">
        <f t="shared" si="222"/>
        <v/>
      </c>
      <c r="N271" s="127" t="str">
        <f t="shared" si="222"/>
        <v/>
      </c>
      <c r="O271" s="78" t="str">
        <f>IF(O270=0,"",IF(O268=0,"",O270/O268))</f>
        <v/>
      </c>
    </row>
    <row r="272" spans="1:15" ht="14.25" hidden="1" thickBot="1">
      <c r="A272" s="156"/>
      <c r="B272" s="137" t="s">
        <v>48</v>
      </c>
      <c r="C272" s="121" t="str">
        <f>IF(C270=0,"",IF(C267=0,"",C270/C267))</f>
        <v/>
      </c>
      <c r="D272" s="121" t="str">
        <f t="shared" ref="D272:N272" si="223">IF(D270=0,"",IF(D267=0,"",D270/D267))</f>
        <v/>
      </c>
      <c r="E272" s="121" t="str">
        <f t="shared" si="223"/>
        <v/>
      </c>
      <c r="F272" s="121" t="str">
        <f t="shared" si="223"/>
        <v/>
      </c>
      <c r="G272" s="121" t="str">
        <f t="shared" si="223"/>
        <v/>
      </c>
      <c r="H272" s="121" t="str">
        <f t="shared" si="223"/>
        <v/>
      </c>
      <c r="I272" s="121" t="str">
        <f t="shared" si="223"/>
        <v/>
      </c>
      <c r="J272" s="121" t="str">
        <f t="shared" si="223"/>
        <v/>
      </c>
      <c r="K272" s="121" t="str">
        <f t="shared" si="223"/>
        <v/>
      </c>
      <c r="L272" s="121" t="str">
        <f t="shared" si="223"/>
        <v/>
      </c>
      <c r="M272" s="121" t="str">
        <f t="shared" si="223"/>
        <v/>
      </c>
      <c r="N272" s="128" t="str">
        <f t="shared" si="223"/>
        <v/>
      </c>
      <c r="O272" s="84" t="str">
        <f t="shared" ref="O272" si="224">IF(O270=0,"",IF(O267=0,"",O270/O267))</f>
        <v/>
      </c>
    </row>
    <row r="273" spans="1:15" ht="14.25" hidden="1" thickBot="1">
      <c r="A273" s="156"/>
      <c r="B273" s="140" t="s">
        <v>44</v>
      </c>
      <c r="C273" s="117"/>
      <c r="D273" s="117"/>
      <c r="E273" s="117"/>
      <c r="F273" s="117"/>
      <c r="G273" s="117"/>
      <c r="H273" s="117"/>
      <c r="I273" s="117"/>
      <c r="J273" s="117"/>
      <c r="K273" s="117"/>
      <c r="L273" s="117"/>
      <c r="M273" s="71"/>
      <c r="N273" s="72"/>
      <c r="O273" s="85">
        <f>SUM(C273:N273)</f>
        <v>0</v>
      </c>
    </row>
    <row r="274" spans="1:15" ht="14.25" hidden="1" thickBot="1">
      <c r="A274" s="156"/>
      <c r="B274" s="134" t="s">
        <v>45</v>
      </c>
      <c r="C274" s="118"/>
      <c r="D274" s="118"/>
      <c r="E274" s="118"/>
      <c r="F274" s="118"/>
      <c r="G274" s="118"/>
      <c r="H274" s="118"/>
      <c r="I274" s="118"/>
      <c r="J274" s="118"/>
      <c r="K274" s="118"/>
      <c r="L274" s="118"/>
      <c r="M274" s="118"/>
      <c r="N274" s="124"/>
      <c r="O274" s="74">
        <f>SUM(C274:N274)</f>
        <v>0</v>
      </c>
    </row>
    <row r="275" spans="1:15" ht="14.25" hidden="1" thickBot="1">
      <c r="A275" s="156"/>
      <c r="B275" s="135" t="s">
        <v>46</v>
      </c>
      <c r="C275" s="119" t="str">
        <f t="shared" ref="C275:N275" si="225">IF(C274=0,"",IF(C273=0,"",C274/C273))</f>
        <v/>
      </c>
      <c r="D275" s="119" t="str">
        <f t="shared" si="225"/>
        <v/>
      </c>
      <c r="E275" s="119" t="str">
        <f t="shared" si="225"/>
        <v/>
      </c>
      <c r="F275" s="119" t="str">
        <f t="shared" si="225"/>
        <v/>
      </c>
      <c r="G275" s="119" t="str">
        <f t="shared" si="225"/>
        <v/>
      </c>
      <c r="H275" s="119" t="str">
        <f t="shared" si="225"/>
        <v/>
      </c>
      <c r="I275" s="119" t="str">
        <f t="shared" si="225"/>
        <v/>
      </c>
      <c r="J275" s="119" t="str">
        <f t="shared" si="225"/>
        <v/>
      </c>
      <c r="K275" s="119" t="str">
        <f t="shared" si="225"/>
        <v/>
      </c>
      <c r="L275" s="119" t="str">
        <f t="shared" si="225"/>
        <v/>
      </c>
      <c r="M275" s="119" t="str">
        <f t="shared" si="225"/>
        <v/>
      </c>
      <c r="N275" s="125" t="str">
        <f t="shared" si="225"/>
        <v/>
      </c>
      <c r="O275" s="77" t="str">
        <f t="shared" ref="O275" si="226">IF(O274=0,"",IF(O273=0,"",O274/O273))</f>
        <v/>
      </c>
    </row>
    <row r="276" spans="1:15" ht="14.25" hidden="1" thickBot="1">
      <c r="A276" s="156"/>
      <c r="B276" s="136" t="s">
        <v>47</v>
      </c>
      <c r="C276" s="116"/>
      <c r="D276" s="116"/>
      <c r="E276" s="116"/>
      <c r="F276" s="116"/>
      <c r="G276" s="116"/>
      <c r="H276" s="116"/>
      <c r="I276" s="116"/>
      <c r="J276" s="116"/>
      <c r="K276" s="116"/>
      <c r="L276" s="116"/>
      <c r="M276" s="116"/>
      <c r="N276" s="126"/>
      <c r="O276" s="78">
        <f>SUM(C276:N276)</f>
        <v>0</v>
      </c>
    </row>
    <row r="277" spans="1:15" ht="14.25" hidden="1" thickBot="1">
      <c r="A277" s="156"/>
      <c r="B277" s="79" t="s">
        <v>46</v>
      </c>
      <c r="C277" s="122" t="str">
        <f>IF(C276="","",IF(C274="","",C276/C274))</f>
        <v/>
      </c>
      <c r="D277" s="123" t="str">
        <f t="shared" ref="D277:N277" si="227">IF(D276="","",IF(D274="","",D276/D274))</f>
        <v/>
      </c>
      <c r="E277" s="123" t="str">
        <f t="shared" si="227"/>
        <v/>
      </c>
      <c r="F277" s="123" t="str">
        <f t="shared" si="227"/>
        <v/>
      </c>
      <c r="G277" s="123" t="str">
        <f t="shared" si="227"/>
        <v/>
      </c>
      <c r="H277" s="123" t="str">
        <f t="shared" si="227"/>
        <v/>
      </c>
      <c r="I277" s="123" t="str">
        <f t="shared" si="227"/>
        <v/>
      </c>
      <c r="J277" s="123" t="str">
        <f t="shared" si="227"/>
        <v/>
      </c>
      <c r="K277" s="123" t="str">
        <f t="shared" si="227"/>
        <v/>
      </c>
      <c r="L277" s="123" t="str">
        <f t="shared" si="227"/>
        <v/>
      </c>
      <c r="M277" s="123" t="str">
        <f t="shared" si="227"/>
        <v/>
      </c>
      <c r="N277" s="127" t="str">
        <f t="shared" si="227"/>
        <v/>
      </c>
      <c r="O277" s="78" t="str">
        <f>IF(O276=0,"",IF(O274=0,"",O276/O274))</f>
        <v/>
      </c>
    </row>
    <row r="278" spans="1:15" ht="14.25" hidden="1" thickBot="1">
      <c r="A278" s="156"/>
      <c r="B278" s="137" t="s">
        <v>48</v>
      </c>
      <c r="C278" s="121" t="str">
        <f>IF(C276=0,"",IF(C273=0,"",C276/C273))</f>
        <v/>
      </c>
      <c r="D278" s="121" t="str">
        <f t="shared" ref="D278:N278" si="228">IF(D276=0,"",IF(D273=0,"",D276/D273))</f>
        <v/>
      </c>
      <c r="E278" s="121" t="str">
        <f t="shared" si="228"/>
        <v/>
      </c>
      <c r="F278" s="121" t="str">
        <f t="shared" si="228"/>
        <v/>
      </c>
      <c r="G278" s="121" t="str">
        <f t="shared" si="228"/>
        <v/>
      </c>
      <c r="H278" s="121" t="str">
        <f t="shared" si="228"/>
        <v/>
      </c>
      <c r="I278" s="121" t="str">
        <f t="shared" si="228"/>
        <v/>
      </c>
      <c r="J278" s="121" t="str">
        <f t="shared" si="228"/>
        <v/>
      </c>
      <c r="K278" s="121" t="str">
        <f t="shared" si="228"/>
        <v/>
      </c>
      <c r="L278" s="121" t="str">
        <f t="shared" si="228"/>
        <v/>
      </c>
      <c r="M278" s="121" t="str">
        <f t="shared" si="228"/>
        <v/>
      </c>
      <c r="N278" s="128" t="str">
        <f t="shared" si="228"/>
        <v/>
      </c>
      <c r="O278" s="84" t="str">
        <f t="shared" ref="O278" si="229">IF(O276=0,"",IF(O273=0,"",O276/O273))</f>
        <v/>
      </c>
    </row>
    <row r="279" spans="1:15" hidden="1">
      <c r="A279" s="144"/>
      <c r="B279" s="138" t="s">
        <v>44</v>
      </c>
      <c r="C279" s="117"/>
      <c r="D279" s="117"/>
      <c r="E279" s="117"/>
      <c r="F279" s="117"/>
      <c r="G279" s="117"/>
      <c r="H279" s="117"/>
      <c r="I279" s="117"/>
      <c r="J279" s="117"/>
      <c r="K279" s="117"/>
      <c r="L279" s="117"/>
      <c r="M279" s="71"/>
      <c r="N279" s="72"/>
      <c r="O279" s="85">
        <f>SUM(C279:N279)</f>
        <v>0</v>
      </c>
    </row>
    <row r="280" spans="1:15" hidden="1">
      <c r="A280" s="145"/>
      <c r="B280" s="134" t="s">
        <v>45</v>
      </c>
      <c r="C280" s="118"/>
      <c r="D280" s="118"/>
      <c r="E280" s="118"/>
      <c r="F280" s="118"/>
      <c r="G280" s="118"/>
      <c r="H280" s="118"/>
      <c r="I280" s="118"/>
      <c r="J280" s="118"/>
      <c r="K280" s="118"/>
      <c r="L280" s="118"/>
      <c r="M280" s="118"/>
      <c r="N280" s="124"/>
      <c r="O280" s="74">
        <f>SUM(C280:N280)</f>
        <v>0</v>
      </c>
    </row>
    <row r="281" spans="1:15" hidden="1">
      <c r="A281" s="145"/>
      <c r="B281" s="135" t="s">
        <v>46</v>
      </c>
      <c r="C281" s="119" t="str">
        <f t="shared" ref="C281:N281" si="230">IF(C280=0,"",IF(C279=0,"",C280/C279))</f>
        <v/>
      </c>
      <c r="D281" s="119" t="str">
        <f t="shared" si="230"/>
        <v/>
      </c>
      <c r="E281" s="119" t="str">
        <f t="shared" si="230"/>
        <v/>
      </c>
      <c r="F281" s="119" t="str">
        <f t="shared" si="230"/>
        <v/>
      </c>
      <c r="G281" s="119" t="str">
        <f t="shared" si="230"/>
        <v/>
      </c>
      <c r="H281" s="119" t="str">
        <f t="shared" si="230"/>
        <v/>
      </c>
      <c r="I281" s="119" t="str">
        <f t="shared" si="230"/>
        <v/>
      </c>
      <c r="J281" s="119" t="str">
        <f t="shared" si="230"/>
        <v/>
      </c>
      <c r="K281" s="119" t="str">
        <f t="shared" si="230"/>
        <v/>
      </c>
      <c r="L281" s="119" t="str">
        <f t="shared" si="230"/>
        <v/>
      </c>
      <c r="M281" s="119" t="str">
        <f t="shared" si="230"/>
        <v/>
      </c>
      <c r="N281" s="125" t="str">
        <f t="shared" si="230"/>
        <v/>
      </c>
      <c r="O281" s="77" t="str">
        <f t="shared" ref="O281" si="231">IF(O280=0,"",IF(O279=0,"",O280/O279))</f>
        <v/>
      </c>
    </row>
    <row r="282" spans="1:15" hidden="1">
      <c r="A282" s="145"/>
      <c r="B282" s="136" t="s">
        <v>47</v>
      </c>
      <c r="C282" s="116"/>
      <c r="D282" s="116"/>
      <c r="E282" s="116"/>
      <c r="F282" s="116"/>
      <c r="G282" s="116"/>
      <c r="H282" s="116"/>
      <c r="I282" s="116"/>
      <c r="J282" s="116"/>
      <c r="K282" s="116"/>
      <c r="L282" s="116"/>
      <c r="M282" s="116"/>
      <c r="N282" s="126"/>
      <c r="O282" s="78">
        <f>SUM(C282:N282)</f>
        <v>0</v>
      </c>
    </row>
    <row r="283" spans="1:15" hidden="1">
      <c r="A283" s="145"/>
      <c r="B283" s="79" t="s">
        <v>46</v>
      </c>
      <c r="C283" s="122" t="str">
        <f>IF(C282="","",IF(C280="","",C282/C280))</f>
        <v/>
      </c>
      <c r="D283" s="123" t="str">
        <f t="shared" ref="D283:N283" si="232">IF(D282="","",IF(D280="","",D282/D280))</f>
        <v/>
      </c>
      <c r="E283" s="123" t="str">
        <f t="shared" si="232"/>
        <v/>
      </c>
      <c r="F283" s="123" t="str">
        <f t="shared" si="232"/>
        <v/>
      </c>
      <c r="G283" s="123" t="str">
        <f t="shared" si="232"/>
        <v/>
      </c>
      <c r="H283" s="123" t="str">
        <f t="shared" si="232"/>
        <v/>
      </c>
      <c r="I283" s="123" t="str">
        <f t="shared" si="232"/>
        <v/>
      </c>
      <c r="J283" s="123" t="str">
        <f t="shared" si="232"/>
        <v/>
      </c>
      <c r="K283" s="123" t="str">
        <f t="shared" si="232"/>
        <v/>
      </c>
      <c r="L283" s="123" t="str">
        <f t="shared" si="232"/>
        <v/>
      </c>
      <c r="M283" s="123" t="str">
        <f t="shared" si="232"/>
        <v/>
      </c>
      <c r="N283" s="127" t="str">
        <f t="shared" si="232"/>
        <v/>
      </c>
      <c r="O283" s="78" t="str">
        <f>IF(O282=0,"",IF(O280=0,"",O282/O280))</f>
        <v/>
      </c>
    </row>
    <row r="284" spans="1:15" ht="14.25" hidden="1" thickBot="1">
      <c r="A284" s="145"/>
      <c r="B284" s="141" t="s">
        <v>48</v>
      </c>
      <c r="C284" s="89" t="str">
        <f>IF(C282=0,"",IF(C279=0,"",C282/C279))</f>
        <v/>
      </c>
      <c r="D284" s="89" t="str">
        <f t="shared" ref="D284:N284" si="233">IF(D282=0,"",IF(D279=0,"",D282/D279))</f>
        <v/>
      </c>
      <c r="E284" s="89" t="str">
        <f t="shared" si="233"/>
        <v/>
      </c>
      <c r="F284" s="89" t="str">
        <f t="shared" si="233"/>
        <v/>
      </c>
      <c r="G284" s="89" t="str">
        <f t="shared" si="233"/>
        <v/>
      </c>
      <c r="H284" s="89" t="str">
        <f t="shared" si="233"/>
        <v/>
      </c>
      <c r="I284" s="89" t="str">
        <f t="shared" si="233"/>
        <v/>
      </c>
      <c r="J284" s="89" t="str">
        <f t="shared" si="233"/>
        <v/>
      </c>
      <c r="K284" s="89" t="str">
        <f t="shared" si="233"/>
        <v/>
      </c>
      <c r="L284" s="89" t="str">
        <f t="shared" si="233"/>
        <v/>
      </c>
      <c r="M284" s="89" t="str">
        <f t="shared" si="233"/>
        <v/>
      </c>
      <c r="N284" s="142" t="str">
        <f t="shared" si="233"/>
        <v/>
      </c>
      <c r="O284" s="90" t="str">
        <f t="shared" ref="O284" si="234">IF(O282=0,"",IF(O279=0,"",O282/O279))</f>
        <v/>
      </c>
    </row>
    <row r="285" spans="1:15" hidden="1">
      <c r="A285" s="144"/>
      <c r="B285" s="138" t="s">
        <v>44</v>
      </c>
      <c r="C285" s="91"/>
      <c r="D285" s="91"/>
      <c r="E285" s="91"/>
      <c r="F285" s="91"/>
      <c r="G285" s="91"/>
      <c r="H285" s="91"/>
      <c r="I285" s="91"/>
      <c r="J285" s="91"/>
      <c r="K285" s="91"/>
      <c r="L285" s="91"/>
      <c r="M285" s="92"/>
      <c r="N285" s="93"/>
      <c r="O285" s="85">
        <f>SUM(C285:N285)</f>
        <v>0</v>
      </c>
    </row>
    <row r="286" spans="1:15" hidden="1">
      <c r="A286" s="145"/>
      <c r="B286" s="134" t="s">
        <v>45</v>
      </c>
      <c r="C286" s="118"/>
      <c r="D286" s="118"/>
      <c r="E286" s="118"/>
      <c r="F286" s="118"/>
      <c r="G286" s="118"/>
      <c r="H286" s="118"/>
      <c r="I286" s="118"/>
      <c r="J286" s="118"/>
      <c r="K286" s="118"/>
      <c r="L286" s="118"/>
      <c r="M286" s="118"/>
      <c r="N286" s="124"/>
      <c r="O286" s="74">
        <f>SUM(C286:N286)</f>
        <v>0</v>
      </c>
    </row>
    <row r="287" spans="1:15" hidden="1">
      <c r="A287" s="145"/>
      <c r="B287" s="135" t="s">
        <v>46</v>
      </c>
      <c r="C287" s="119" t="str">
        <f t="shared" ref="C287:N287" si="235">IF(C286=0,"",IF(C285=0,"",C286/C285))</f>
        <v/>
      </c>
      <c r="D287" s="119" t="str">
        <f t="shared" si="235"/>
        <v/>
      </c>
      <c r="E287" s="119" t="str">
        <f t="shared" si="235"/>
        <v/>
      </c>
      <c r="F287" s="119" t="str">
        <f t="shared" si="235"/>
        <v/>
      </c>
      <c r="G287" s="119" t="str">
        <f t="shared" si="235"/>
        <v/>
      </c>
      <c r="H287" s="119" t="str">
        <f t="shared" si="235"/>
        <v/>
      </c>
      <c r="I287" s="119" t="str">
        <f t="shared" si="235"/>
        <v/>
      </c>
      <c r="J287" s="119" t="str">
        <f t="shared" si="235"/>
        <v/>
      </c>
      <c r="K287" s="119" t="str">
        <f t="shared" si="235"/>
        <v/>
      </c>
      <c r="L287" s="119" t="str">
        <f t="shared" si="235"/>
        <v/>
      </c>
      <c r="M287" s="119" t="str">
        <f t="shared" si="235"/>
        <v/>
      </c>
      <c r="N287" s="125" t="str">
        <f t="shared" si="235"/>
        <v/>
      </c>
      <c r="O287" s="77" t="str">
        <f t="shared" ref="O287" si="236">IF(O286=0,"",IF(O285=0,"",O286/O285))</f>
        <v/>
      </c>
    </row>
    <row r="288" spans="1:15" hidden="1">
      <c r="A288" s="145"/>
      <c r="B288" s="136" t="s">
        <v>47</v>
      </c>
      <c r="C288" s="116"/>
      <c r="D288" s="116"/>
      <c r="E288" s="116"/>
      <c r="F288" s="116"/>
      <c r="G288" s="116"/>
      <c r="H288" s="116"/>
      <c r="I288" s="116"/>
      <c r="J288" s="116"/>
      <c r="K288" s="116"/>
      <c r="L288" s="116"/>
      <c r="M288" s="116"/>
      <c r="N288" s="126"/>
      <c r="O288" s="78">
        <f>SUM(C288:N288)</f>
        <v>0</v>
      </c>
    </row>
    <row r="289" spans="1:15" hidden="1">
      <c r="A289" s="145"/>
      <c r="B289" s="79" t="s">
        <v>46</v>
      </c>
      <c r="C289" s="122" t="str">
        <f>IF(C288="","",IF(C286="","",C288/C286))</f>
        <v/>
      </c>
      <c r="D289" s="123" t="str">
        <f t="shared" ref="D289:N289" si="237">IF(D288="","",IF(D286="","",D288/D286))</f>
        <v/>
      </c>
      <c r="E289" s="123" t="str">
        <f t="shared" si="237"/>
        <v/>
      </c>
      <c r="F289" s="123" t="str">
        <f t="shared" si="237"/>
        <v/>
      </c>
      <c r="G289" s="123" t="str">
        <f t="shared" si="237"/>
        <v/>
      </c>
      <c r="H289" s="123" t="str">
        <f t="shared" si="237"/>
        <v/>
      </c>
      <c r="I289" s="123" t="str">
        <f t="shared" si="237"/>
        <v/>
      </c>
      <c r="J289" s="123" t="str">
        <f t="shared" si="237"/>
        <v/>
      </c>
      <c r="K289" s="123" t="str">
        <f t="shared" si="237"/>
        <v/>
      </c>
      <c r="L289" s="123" t="str">
        <f t="shared" si="237"/>
        <v/>
      </c>
      <c r="M289" s="123" t="str">
        <f t="shared" si="237"/>
        <v/>
      </c>
      <c r="N289" s="127" t="str">
        <f t="shared" si="237"/>
        <v/>
      </c>
      <c r="O289" s="78" t="str">
        <f>IF(O288=0,"",IF(O286=0,"",O288/O286))</f>
        <v/>
      </c>
    </row>
    <row r="290" spans="1:15" ht="14.25" hidden="1" thickBot="1">
      <c r="A290" s="146"/>
      <c r="B290" s="137" t="s">
        <v>48</v>
      </c>
      <c r="C290" s="121" t="str">
        <f>IF(C288=0,"",IF(C285=0,"",C288/C285))</f>
        <v/>
      </c>
      <c r="D290" s="121" t="str">
        <f t="shared" ref="D290:N290" si="238">IF(D288=0,"",IF(D285=0,"",D288/D285))</f>
        <v/>
      </c>
      <c r="E290" s="121" t="str">
        <f t="shared" si="238"/>
        <v/>
      </c>
      <c r="F290" s="121" t="str">
        <f t="shared" si="238"/>
        <v/>
      </c>
      <c r="G290" s="121" t="str">
        <f t="shared" si="238"/>
        <v/>
      </c>
      <c r="H290" s="121" t="str">
        <f t="shared" si="238"/>
        <v/>
      </c>
      <c r="I290" s="121" t="str">
        <f t="shared" si="238"/>
        <v/>
      </c>
      <c r="J290" s="121" t="str">
        <f t="shared" si="238"/>
        <v/>
      </c>
      <c r="K290" s="121" t="str">
        <f t="shared" si="238"/>
        <v/>
      </c>
      <c r="L290" s="121" t="str">
        <f t="shared" si="238"/>
        <v/>
      </c>
      <c r="M290" s="121" t="str">
        <f t="shared" si="238"/>
        <v/>
      </c>
      <c r="N290" s="128" t="str">
        <f t="shared" si="238"/>
        <v/>
      </c>
      <c r="O290" s="84" t="str">
        <f t="shared" ref="O290" si="239">IF(O288=0,"",IF(O285=0,"",O288/O285))</f>
        <v/>
      </c>
    </row>
    <row r="291" spans="1:15" hidden="1">
      <c r="A291" s="144"/>
      <c r="B291" s="138" t="s">
        <v>44</v>
      </c>
      <c r="C291" s="117"/>
      <c r="D291" s="117"/>
      <c r="E291" s="117"/>
      <c r="F291" s="117"/>
      <c r="G291" s="117"/>
      <c r="H291" s="117"/>
      <c r="I291" s="117"/>
      <c r="J291" s="117"/>
      <c r="K291" s="117"/>
      <c r="L291" s="117"/>
      <c r="M291" s="71"/>
      <c r="N291" s="72"/>
      <c r="O291" s="85">
        <f>SUM(C291:N291)</f>
        <v>0</v>
      </c>
    </row>
    <row r="292" spans="1:15" hidden="1">
      <c r="A292" s="145"/>
      <c r="B292" s="134" t="s">
        <v>45</v>
      </c>
      <c r="C292" s="118"/>
      <c r="D292" s="118"/>
      <c r="E292" s="118"/>
      <c r="F292" s="118"/>
      <c r="G292" s="118"/>
      <c r="H292" s="118"/>
      <c r="I292" s="118"/>
      <c r="J292" s="118"/>
      <c r="K292" s="118"/>
      <c r="L292" s="118"/>
      <c r="M292" s="118"/>
      <c r="N292" s="124"/>
      <c r="O292" s="74">
        <f>SUM(C292:N292)</f>
        <v>0</v>
      </c>
    </row>
    <row r="293" spans="1:15" hidden="1">
      <c r="A293" s="145"/>
      <c r="B293" s="135" t="s">
        <v>46</v>
      </c>
      <c r="C293" s="119" t="str">
        <f t="shared" ref="C293:N293" si="240">IF(C292=0,"",IF(C291=0,"",C292/C291))</f>
        <v/>
      </c>
      <c r="D293" s="119" t="str">
        <f t="shared" si="240"/>
        <v/>
      </c>
      <c r="E293" s="119" t="str">
        <f t="shared" si="240"/>
        <v/>
      </c>
      <c r="F293" s="119" t="str">
        <f t="shared" si="240"/>
        <v/>
      </c>
      <c r="G293" s="119" t="str">
        <f t="shared" si="240"/>
        <v/>
      </c>
      <c r="H293" s="119" t="str">
        <f t="shared" si="240"/>
        <v/>
      </c>
      <c r="I293" s="119" t="str">
        <f t="shared" si="240"/>
        <v/>
      </c>
      <c r="J293" s="119" t="str">
        <f t="shared" si="240"/>
        <v/>
      </c>
      <c r="K293" s="119" t="str">
        <f t="shared" si="240"/>
        <v/>
      </c>
      <c r="L293" s="119" t="str">
        <f t="shared" si="240"/>
        <v/>
      </c>
      <c r="M293" s="119" t="str">
        <f t="shared" si="240"/>
        <v/>
      </c>
      <c r="N293" s="125" t="str">
        <f t="shared" si="240"/>
        <v/>
      </c>
      <c r="O293" s="77" t="str">
        <f t="shared" ref="O293" si="241">IF(O292=0,"",IF(O291=0,"",O292/O291))</f>
        <v/>
      </c>
    </row>
    <row r="294" spans="1:15" hidden="1">
      <c r="A294" s="145"/>
      <c r="B294" s="136" t="s">
        <v>47</v>
      </c>
      <c r="C294" s="116"/>
      <c r="D294" s="116"/>
      <c r="E294" s="116"/>
      <c r="F294" s="116"/>
      <c r="G294" s="116"/>
      <c r="H294" s="116"/>
      <c r="I294" s="116"/>
      <c r="J294" s="116"/>
      <c r="K294" s="116"/>
      <c r="L294" s="116"/>
      <c r="M294" s="116"/>
      <c r="N294" s="126"/>
      <c r="O294" s="78">
        <f>SUM(C294:N294)</f>
        <v>0</v>
      </c>
    </row>
    <row r="295" spans="1:15" hidden="1">
      <c r="A295" s="145"/>
      <c r="B295" s="79" t="s">
        <v>46</v>
      </c>
      <c r="C295" s="122" t="str">
        <f>IF(C294="","",IF(C292="","",C294/C292))</f>
        <v/>
      </c>
      <c r="D295" s="123" t="str">
        <f t="shared" ref="D295:N295" si="242">IF(D294="","",IF(D292="","",D294/D292))</f>
        <v/>
      </c>
      <c r="E295" s="123" t="str">
        <f t="shared" si="242"/>
        <v/>
      </c>
      <c r="F295" s="123" t="str">
        <f t="shared" si="242"/>
        <v/>
      </c>
      <c r="G295" s="123" t="str">
        <f t="shared" si="242"/>
        <v/>
      </c>
      <c r="H295" s="123" t="str">
        <f t="shared" si="242"/>
        <v/>
      </c>
      <c r="I295" s="123" t="str">
        <f t="shared" si="242"/>
        <v/>
      </c>
      <c r="J295" s="123" t="str">
        <f t="shared" si="242"/>
        <v/>
      </c>
      <c r="K295" s="123" t="str">
        <f t="shared" si="242"/>
        <v/>
      </c>
      <c r="L295" s="123" t="str">
        <f t="shared" si="242"/>
        <v/>
      </c>
      <c r="M295" s="123" t="str">
        <f t="shared" si="242"/>
        <v/>
      </c>
      <c r="N295" s="127" t="str">
        <f t="shared" si="242"/>
        <v/>
      </c>
      <c r="O295" s="78" t="str">
        <f>IF(O294=0,"",IF(O292=0,"",O294/O292))</f>
        <v/>
      </c>
    </row>
    <row r="296" spans="1:15" ht="14.25" hidden="1" thickBot="1">
      <c r="A296" s="145"/>
      <c r="B296" s="141" t="s">
        <v>48</v>
      </c>
      <c r="C296" s="89" t="str">
        <f>IF(C294=0,"",IF(C291=0,"",C294/C291))</f>
        <v/>
      </c>
      <c r="D296" s="89" t="str">
        <f t="shared" ref="D296:N296" si="243">IF(D294=0,"",IF(D291=0,"",D294/D291))</f>
        <v/>
      </c>
      <c r="E296" s="89" t="str">
        <f t="shared" si="243"/>
        <v/>
      </c>
      <c r="F296" s="89" t="str">
        <f t="shared" si="243"/>
        <v/>
      </c>
      <c r="G296" s="89" t="str">
        <f t="shared" si="243"/>
        <v/>
      </c>
      <c r="H296" s="89" t="str">
        <f t="shared" si="243"/>
        <v/>
      </c>
      <c r="I296" s="89" t="str">
        <f t="shared" si="243"/>
        <v/>
      </c>
      <c r="J296" s="89" t="str">
        <f t="shared" si="243"/>
        <v/>
      </c>
      <c r="K296" s="89" t="str">
        <f t="shared" si="243"/>
        <v/>
      </c>
      <c r="L296" s="89" t="str">
        <f t="shared" si="243"/>
        <v/>
      </c>
      <c r="M296" s="89" t="str">
        <f t="shared" si="243"/>
        <v/>
      </c>
      <c r="N296" s="142" t="str">
        <f t="shared" si="243"/>
        <v/>
      </c>
      <c r="O296" s="90" t="str">
        <f t="shared" ref="O296" si="244">IF(O294=0,"",IF(O291=0,"",O294/O291))</f>
        <v/>
      </c>
    </row>
    <row r="297" spans="1:15" hidden="1">
      <c r="A297" s="144"/>
      <c r="B297" s="138" t="s">
        <v>44</v>
      </c>
      <c r="C297" s="91"/>
      <c r="D297" s="91"/>
      <c r="E297" s="91"/>
      <c r="F297" s="91"/>
      <c r="G297" s="91"/>
      <c r="H297" s="91"/>
      <c r="I297" s="91"/>
      <c r="J297" s="91"/>
      <c r="K297" s="91"/>
      <c r="L297" s="91"/>
      <c r="M297" s="92"/>
      <c r="N297" s="93"/>
      <c r="O297" s="85">
        <f>SUM(C297:N297)</f>
        <v>0</v>
      </c>
    </row>
    <row r="298" spans="1:15" hidden="1">
      <c r="A298" s="145"/>
      <c r="B298" s="134" t="s">
        <v>45</v>
      </c>
      <c r="C298" s="118"/>
      <c r="D298" s="118"/>
      <c r="E298" s="118"/>
      <c r="F298" s="118"/>
      <c r="G298" s="118"/>
      <c r="H298" s="118"/>
      <c r="I298" s="118"/>
      <c r="J298" s="118"/>
      <c r="K298" s="118"/>
      <c r="L298" s="118"/>
      <c r="M298" s="118"/>
      <c r="N298" s="124"/>
      <c r="O298" s="74">
        <f>SUM(C298:N298)</f>
        <v>0</v>
      </c>
    </row>
    <row r="299" spans="1:15" hidden="1">
      <c r="A299" s="145"/>
      <c r="B299" s="135" t="s">
        <v>46</v>
      </c>
      <c r="C299" s="119" t="str">
        <f t="shared" ref="C299:N299" si="245">IF(C298=0,"",IF(C297=0,"",C298/C297))</f>
        <v/>
      </c>
      <c r="D299" s="119" t="str">
        <f t="shared" si="245"/>
        <v/>
      </c>
      <c r="E299" s="119" t="str">
        <f t="shared" si="245"/>
        <v/>
      </c>
      <c r="F299" s="119" t="str">
        <f t="shared" si="245"/>
        <v/>
      </c>
      <c r="G299" s="119" t="str">
        <f t="shared" si="245"/>
        <v/>
      </c>
      <c r="H299" s="119" t="str">
        <f t="shared" si="245"/>
        <v/>
      </c>
      <c r="I299" s="119" t="str">
        <f t="shared" si="245"/>
        <v/>
      </c>
      <c r="J299" s="119" t="str">
        <f t="shared" si="245"/>
        <v/>
      </c>
      <c r="K299" s="119" t="str">
        <f t="shared" si="245"/>
        <v/>
      </c>
      <c r="L299" s="119" t="str">
        <f t="shared" si="245"/>
        <v/>
      </c>
      <c r="M299" s="119" t="str">
        <f t="shared" si="245"/>
        <v/>
      </c>
      <c r="N299" s="125" t="str">
        <f t="shared" si="245"/>
        <v/>
      </c>
      <c r="O299" s="77" t="str">
        <f t="shared" ref="O299" si="246">IF(O298=0,"",IF(O297=0,"",O298/O297))</f>
        <v/>
      </c>
    </row>
    <row r="300" spans="1:15" hidden="1">
      <c r="A300" s="145"/>
      <c r="B300" s="136" t="s">
        <v>47</v>
      </c>
      <c r="C300" s="116"/>
      <c r="D300" s="116"/>
      <c r="E300" s="116"/>
      <c r="F300" s="116"/>
      <c r="G300" s="116"/>
      <c r="H300" s="116"/>
      <c r="I300" s="116"/>
      <c r="J300" s="116"/>
      <c r="K300" s="116"/>
      <c r="L300" s="116"/>
      <c r="M300" s="116"/>
      <c r="N300" s="126"/>
      <c r="O300" s="78">
        <f>SUM(C300:N300)</f>
        <v>0</v>
      </c>
    </row>
    <row r="301" spans="1:15" hidden="1">
      <c r="A301" s="145"/>
      <c r="B301" s="79" t="s">
        <v>46</v>
      </c>
      <c r="C301" s="122" t="str">
        <f>IF(C300="","",IF(C298="","",C300/C298))</f>
        <v/>
      </c>
      <c r="D301" s="123" t="str">
        <f t="shared" ref="D301:N301" si="247">IF(D300="","",IF(D298="","",D300/D298))</f>
        <v/>
      </c>
      <c r="E301" s="123" t="str">
        <f t="shared" si="247"/>
        <v/>
      </c>
      <c r="F301" s="123" t="str">
        <f t="shared" si="247"/>
        <v/>
      </c>
      <c r="G301" s="123" t="str">
        <f t="shared" si="247"/>
        <v/>
      </c>
      <c r="H301" s="123" t="str">
        <f t="shared" si="247"/>
        <v/>
      </c>
      <c r="I301" s="123" t="str">
        <f t="shared" si="247"/>
        <v/>
      </c>
      <c r="J301" s="123" t="str">
        <f t="shared" si="247"/>
        <v/>
      </c>
      <c r="K301" s="123" t="str">
        <f t="shared" si="247"/>
        <v/>
      </c>
      <c r="L301" s="123" t="str">
        <f t="shared" si="247"/>
        <v/>
      </c>
      <c r="M301" s="123" t="str">
        <f t="shared" si="247"/>
        <v/>
      </c>
      <c r="N301" s="127" t="str">
        <f t="shared" si="247"/>
        <v/>
      </c>
      <c r="O301" s="78" t="str">
        <f>IF(O300=0,"",IF(O298=0,"",O300/O298))</f>
        <v/>
      </c>
    </row>
    <row r="302" spans="1:15" ht="14.25" hidden="1" thickBot="1">
      <c r="A302" s="146"/>
      <c r="B302" s="137" t="s">
        <v>48</v>
      </c>
      <c r="C302" s="121" t="str">
        <f>IF(C300=0,"",IF(C297=0,"",C300/C297))</f>
        <v/>
      </c>
      <c r="D302" s="121" t="str">
        <f t="shared" ref="D302:N302" si="248">IF(D300=0,"",IF(D297=0,"",D300/D297))</f>
        <v/>
      </c>
      <c r="E302" s="121" t="str">
        <f t="shared" si="248"/>
        <v/>
      </c>
      <c r="F302" s="121" t="str">
        <f t="shared" si="248"/>
        <v/>
      </c>
      <c r="G302" s="121" t="str">
        <f t="shared" si="248"/>
        <v/>
      </c>
      <c r="H302" s="121" t="str">
        <f t="shared" si="248"/>
        <v/>
      </c>
      <c r="I302" s="121" t="str">
        <f t="shared" si="248"/>
        <v/>
      </c>
      <c r="J302" s="121" t="str">
        <f t="shared" si="248"/>
        <v/>
      </c>
      <c r="K302" s="121" t="str">
        <f t="shared" si="248"/>
        <v/>
      </c>
      <c r="L302" s="121" t="str">
        <f t="shared" si="248"/>
        <v/>
      </c>
      <c r="M302" s="121" t="str">
        <f t="shared" si="248"/>
        <v/>
      </c>
      <c r="N302" s="128" t="str">
        <f t="shared" si="248"/>
        <v/>
      </c>
      <c r="O302" s="84" t="str">
        <f t="shared" ref="O302" si="249">IF(O300=0,"",IF(O297=0,"",O300/O297))</f>
        <v/>
      </c>
    </row>
    <row r="303" spans="1:15">
      <c r="A303" s="94" t="s">
        <v>49</v>
      </c>
      <c r="B303" s="95" t="s">
        <v>44</v>
      </c>
      <c r="C303" s="96">
        <f t="shared" ref="C303:N303" si="250">C3+C9+C15+C21+C111+C27+C117+C123+C51+C129+C33+C39+C45+C57+C63+C69+C75+C81+C87+C93+C99+C135+C141+C147+C153+C159+C165+C171+C177+C183+C189+C195+C201+C207+C213+C219+C225+C231+C237+C243+C249+C255+C261+C267+C273+C291+C297+C279+C285+C105</f>
        <v>8512</v>
      </c>
      <c r="D303" s="96">
        <f t="shared" si="250"/>
        <v>6012</v>
      </c>
      <c r="E303" s="96">
        <f t="shared" si="250"/>
        <v>10179</v>
      </c>
      <c r="F303" s="96">
        <f t="shared" si="250"/>
        <v>9282</v>
      </c>
      <c r="G303" s="96">
        <f t="shared" si="250"/>
        <v>5184</v>
      </c>
      <c r="H303" s="96">
        <f t="shared" si="250"/>
        <v>8340</v>
      </c>
      <c r="I303" s="96">
        <f t="shared" si="250"/>
        <v>2848</v>
      </c>
      <c r="J303" s="96">
        <f t="shared" si="250"/>
        <v>5075</v>
      </c>
      <c r="K303" s="96">
        <f t="shared" si="250"/>
        <v>11314</v>
      </c>
      <c r="L303" s="96">
        <f t="shared" si="250"/>
        <v>2941</v>
      </c>
      <c r="M303" s="97">
        <f t="shared" si="250"/>
        <v>2237</v>
      </c>
      <c r="N303" s="97">
        <f t="shared" si="250"/>
        <v>6220</v>
      </c>
      <c r="O303" s="98">
        <f>SUM(C303:N303)</f>
        <v>78144</v>
      </c>
    </row>
    <row r="304" spans="1:15">
      <c r="A304" s="99" t="s">
        <v>50</v>
      </c>
      <c r="B304" s="100" t="s">
        <v>45</v>
      </c>
      <c r="C304" s="101">
        <f t="shared" ref="C304:N304" si="251">C4+C10+C16+C22+C112+C40+C28+C118+C124+C70+C76+C82+C34+C88+C94+C130+C52+C100+C136+C142+C262+C58+C148+C154+C292+C160+C46+C166+C172+C64+C178+C184+C268+C274+C190+C208+C226+C202+C196+C280+C286+C298+C256+C250+C244+C238+C232+C220+C214+C106</f>
        <v>2920</v>
      </c>
      <c r="D304" s="101">
        <f t="shared" si="251"/>
        <v>4870</v>
      </c>
      <c r="E304" s="101">
        <f t="shared" si="251"/>
        <v>7960</v>
      </c>
      <c r="F304" s="101">
        <f t="shared" si="251"/>
        <v>7630</v>
      </c>
      <c r="G304" s="101">
        <f t="shared" si="251"/>
        <v>5120</v>
      </c>
      <c r="H304" s="101">
        <f t="shared" si="251"/>
        <v>8260</v>
      </c>
      <c r="I304" s="101">
        <f t="shared" si="251"/>
        <v>3840</v>
      </c>
      <c r="J304" s="101">
        <f t="shared" si="251"/>
        <v>6780</v>
      </c>
      <c r="K304" s="101">
        <f t="shared" si="251"/>
        <v>13770</v>
      </c>
      <c r="L304" s="101">
        <f t="shared" si="251"/>
        <v>5750</v>
      </c>
      <c r="M304" s="102">
        <f t="shared" si="251"/>
        <v>6130</v>
      </c>
      <c r="N304" s="102">
        <f t="shared" si="251"/>
        <v>16970</v>
      </c>
      <c r="O304" s="74">
        <f>SUM(C304:N304)</f>
        <v>90000</v>
      </c>
    </row>
    <row r="305" spans="1:15">
      <c r="A305" s="103" t="s">
        <v>51</v>
      </c>
      <c r="B305" s="104" t="s">
        <v>46</v>
      </c>
      <c r="C305" s="75">
        <f>IF(C304=0,"",IF(C303=0,"",C304/C303))</f>
        <v>0.34304511278195488</v>
      </c>
      <c r="D305" s="75">
        <f t="shared" ref="D305:N305" si="252">IF(D304=0,"",IF(D303=0,"",D304/D303))</f>
        <v>0.81004657351962739</v>
      </c>
      <c r="E305" s="75">
        <f t="shared" si="252"/>
        <v>0.78200216131250611</v>
      </c>
      <c r="F305" s="75">
        <f t="shared" si="252"/>
        <v>0.82202111613876316</v>
      </c>
      <c r="G305" s="75">
        <f t="shared" si="252"/>
        <v>0.98765432098765427</v>
      </c>
      <c r="H305" s="75">
        <f t="shared" si="252"/>
        <v>0.99040767386091122</v>
      </c>
      <c r="I305" s="75">
        <f t="shared" si="252"/>
        <v>1.348314606741573</v>
      </c>
      <c r="J305" s="75">
        <f t="shared" si="252"/>
        <v>1.335960591133005</v>
      </c>
      <c r="K305" s="75">
        <f t="shared" si="252"/>
        <v>1.2170761887926462</v>
      </c>
      <c r="L305" s="75">
        <f t="shared" si="252"/>
        <v>1.9551173070384222</v>
      </c>
      <c r="M305" s="76">
        <f t="shared" si="252"/>
        <v>2.7402771569065711</v>
      </c>
      <c r="N305" s="105">
        <f t="shared" si="252"/>
        <v>2.7282958199356915</v>
      </c>
      <c r="O305" s="77">
        <f>IF(O304=0,"",IF(O303=0,"",O304/O303))</f>
        <v>1.1517199017199018</v>
      </c>
    </row>
    <row r="306" spans="1:15">
      <c r="A306" s="106" t="s">
        <v>52</v>
      </c>
      <c r="B306" s="107" t="s">
        <v>47</v>
      </c>
      <c r="C306" s="108">
        <f t="shared" ref="C306:N306" si="253">C6+C12+C18+C24+C114+C30+C120+C126+C54+C132+C36+C42+C48+C60+C66+C72+C78+C84+C90+C96+C102+C138+C144+C150+C156+C162+C168+C174+C180+C186+C192+C198+C204+C210+C216+C222+C228+C234+C240+C246+C252+C258+C264+C270+C276+C294+C300+C282+C288+C108</f>
        <v>0</v>
      </c>
      <c r="D306" s="108">
        <f t="shared" si="253"/>
        <v>0</v>
      </c>
      <c r="E306" s="108">
        <f t="shared" si="253"/>
        <v>0</v>
      </c>
      <c r="F306" s="108">
        <f t="shared" si="253"/>
        <v>0</v>
      </c>
      <c r="G306" s="108">
        <f t="shared" si="253"/>
        <v>0</v>
      </c>
      <c r="H306" s="108">
        <f t="shared" si="253"/>
        <v>0</v>
      </c>
      <c r="I306" s="108">
        <f t="shared" si="253"/>
        <v>0</v>
      </c>
      <c r="J306" s="108">
        <f t="shared" si="253"/>
        <v>0</v>
      </c>
      <c r="K306" s="108">
        <f t="shared" si="253"/>
        <v>0</v>
      </c>
      <c r="L306" s="108">
        <f t="shared" si="253"/>
        <v>0</v>
      </c>
      <c r="M306" s="109">
        <f t="shared" si="253"/>
        <v>0</v>
      </c>
      <c r="N306" s="109">
        <f t="shared" si="253"/>
        <v>0</v>
      </c>
      <c r="O306" s="78">
        <f>SUM(C306:N306)</f>
        <v>0</v>
      </c>
    </row>
    <row r="307" spans="1:15">
      <c r="A307" s="99" t="s">
        <v>51</v>
      </c>
      <c r="B307" s="110" t="s">
        <v>46</v>
      </c>
      <c r="C307" s="80">
        <f>IF(C306="","",IF(C304=0,"",C306/C304))</f>
        <v>0</v>
      </c>
      <c r="D307" s="80">
        <f t="shared" ref="D307:O307" si="254">IF(D306="","",IF(D304=0,"",D306/D304))</f>
        <v>0</v>
      </c>
      <c r="E307" s="80">
        <f t="shared" si="254"/>
        <v>0</v>
      </c>
      <c r="F307" s="80">
        <f t="shared" si="254"/>
        <v>0</v>
      </c>
      <c r="G307" s="80">
        <f t="shared" si="254"/>
        <v>0</v>
      </c>
      <c r="H307" s="80">
        <f t="shared" si="254"/>
        <v>0</v>
      </c>
      <c r="I307" s="80">
        <f t="shared" si="254"/>
        <v>0</v>
      </c>
      <c r="J307" s="80">
        <f t="shared" si="254"/>
        <v>0</v>
      </c>
      <c r="K307" s="80">
        <f t="shared" si="254"/>
        <v>0</v>
      </c>
      <c r="L307" s="80">
        <f t="shared" si="254"/>
        <v>0</v>
      </c>
      <c r="M307" s="88">
        <f t="shared" si="254"/>
        <v>0</v>
      </c>
      <c r="N307" s="88">
        <f t="shared" si="254"/>
        <v>0</v>
      </c>
      <c r="O307" s="78">
        <f t="shared" si="254"/>
        <v>0</v>
      </c>
    </row>
    <row r="308" spans="1:15" ht="14.25" thickBot="1">
      <c r="A308" s="111" t="s">
        <v>53</v>
      </c>
      <c r="B308" s="112" t="s">
        <v>48</v>
      </c>
      <c r="C308" s="81" t="str">
        <f>IF(C306=0,"",IF(C303=0,"",C306/C303))</f>
        <v/>
      </c>
      <c r="D308" s="81" t="str">
        <f t="shared" ref="D308:O308" si="255">IF(D306=0,"",IF(D303=0,"",D306/D303))</f>
        <v/>
      </c>
      <c r="E308" s="81" t="str">
        <f t="shared" si="255"/>
        <v/>
      </c>
      <c r="F308" s="81" t="str">
        <f t="shared" si="255"/>
        <v/>
      </c>
      <c r="G308" s="81" t="str">
        <f t="shared" si="255"/>
        <v/>
      </c>
      <c r="H308" s="81" t="str">
        <f t="shared" si="255"/>
        <v/>
      </c>
      <c r="I308" s="81" t="str">
        <f t="shared" si="255"/>
        <v/>
      </c>
      <c r="J308" s="81" t="str">
        <f t="shared" si="255"/>
        <v/>
      </c>
      <c r="K308" s="81" t="str">
        <f t="shared" si="255"/>
        <v/>
      </c>
      <c r="L308" s="81" t="str">
        <f t="shared" si="255"/>
        <v/>
      </c>
      <c r="M308" s="82" t="str">
        <f t="shared" si="255"/>
        <v/>
      </c>
      <c r="N308" s="113" t="str">
        <f t="shared" si="255"/>
        <v/>
      </c>
      <c r="O308" s="84" t="str">
        <f t="shared" si="255"/>
        <v/>
      </c>
    </row>
  </sheetData>
  <mergeCells count="51">
    <mergeCell ref="A285:A290"/>
    <mergeCell ref="A291:A296"/>
    <mergeCell ref="A297:A302"/>
    <mergeCell ref="A249:A254"/>
    <mergeCell ref="A255:A260"/>
    <mergeCell ref="A261:A266"/>
    <mergeCell ref="A267:A272"/>
    <mergeCell ref="A273:A278"/>
    <mergeCell ref="A279:A284"/>
    <mergeCell ref="A243:A248"/>
    <mergeCell ref="A177:A182"/>
    <mergeCell ref="A183:A188"/>
    <mergeCell ref="A189:A194"/>
    <mergeCell ref="A195:A200"/>
    <mergeCell ref="A201:A206"/>
    <mergeCell ref="A207:A212"/>
    <mergeCell ref="A213:A218"/>
    <mergeCell ref="A219:A224"/>
    <mergeCell ref="A225:A230"/>
    <mergeCell ref="A231:A236"/>
    <mergeCell ref="A237:A242"/>
    <mergeCell ref="A171:A176"/>
    <mergeCell ref="A105:A110"/>
    <mergeCell ref="A111:A116"/>
    <mergeCell ref="A117:A122"/>
    <mergeCell ref="A123:A128"/>
    <mergeCell ref="A129:A134"/>
    <mergeCell ref="A135:A140"/>
    <mergeCell ref="A141:A146"/>
    <mergeCell ref="A147:A152"/>
    <mergeCell ref="A153:A158"/>
    <mergeCell ref="A159:A164"/>
    <mergeCell ref="A165:A170"/>
    <mergeCell ref="A99:A104"/>
    <mergeCell ref="A33:A38"/>
    <mergeCell ref="A39:A44"/>
    <mergeCell ref="A45:A50"/>
    <mergeCell ref="A51:A56"/>
    <mergeCell ref="A57:A62"/>
    <mergeCell ref="A63:A68"/>
    <mergeCell ref="A69:A74"/>
    <mergeCell ref="A75:A80"/>
    <mergeCell ref="A81:A86"/>
    <mergeCell ref="A87:A92"/>
    <mergeCell ref="A93:A98"/>
    <mergeCell ref="A27:A32"/>
    <mergeCell ref="A3:A8"/>
    <mergeCell ref="P3:S4"/>
    <mergeCell ref="A9:A14"/>
    <mergeCell ref="A15:A20"/>
    <mergeCell ref="A21:A26"/>
  </mergeCells>
  <phoneticPr fontId="3"/>
  <printOptions horizontalCentered="1"/>
  <pageMargins left="0.11811023622047245" right="0.11811023622047245" top="0.43307086614173229" bottom="0.39" header="0.11811023622047245" footer="0.19685039370078741"/>
  <pageSetup paperSize="9" scale="66" fitToHeight="2" orientation="portrait" r:id="rId1"/>
  <headerFooter alignWithMargins="0">
    <oddHeader>&amp;R&amp;9(単位:千円)　&amp;11　　　　　　　　　　　　　　　　　</oddHeader>
    <oddFooter xml:space="preserve">&amp;C&amp;P / &amp;N&amp;R
</oddFooter>
  </headerFooter>
  <rowBreaks count="1" manualBreakCount="1">
    <brk id="92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2"/>
  <sheetViews>
    <sheetView tabSelected="1" view="pageBreakPreview" zoomScale="80" zoomScaleNormal="80" zoomScaleSheetLayoutView="80" workbookViewId="0">
      <selection activeCell="F11" sqref="F11:L11"/>
    </sheetView>
  </sheetViews>
  <sheetFormatPr defaultRowHeight="13.5"/>
  <cols>
    <col min="1" max="1" width="5.75" customWidth="1"/>
    <col min="2" max="2" width="24.625" customWidth="1"/>
    <col min="3" max="5" width="15" customWidth="1"/>
    <col min="6" max="6" width="29.25" customWidth="1"/>
    <col min="7" max="7" width="5.25" customWidth="1"/>
    <col min="8" max="8" width="4.625" customWidth="1"/>
    <col min="9" max="9" width="4.5" customWidth="1"/>
    <col min="10" max="10" width="4.75" customWidth="1"/>
    <col min="11" max="11" width="5.375" customWidth="1"/>
    <col min="12" max="12" width="4.625" customWidth="1"/>
    <col min="13" max="13" width="9.5" bestFit="1" customWidth="1"/>
    <col min="14" max="15" width="12.75" customWidth="1"/>
  </cols>
  <sheetData>
    <row r="1" spans="1:15" ht="17.25" customHeight="1">
      <c r="B1" s="21"/>
      <c r="C1" s="21"/>
      <c r="D1" s="21"/>
      <c r="E1" s="21"/>
      <c r="F1" s="22" t="s">
        <v>54</v>
      </c>
      <c r="G1" s="45">
        <v>2</v>
      </c>
      <c r="H1" s="24" t="s">
        <v>12</v>
      </c>
      <c r="I1" s="45">
        <v>7</v>
      </c>
      <c r="J1" s="24" t="s">
        <v>11</v>
      </c>
      <c r="K1" s="46"/>
      <c r="L1" s="25" t="s">
        <v>10</v>
      </c>
    </row>
    <row r="2" spans="1:15" ht="7.5" customHeight="1">
      <c r="B2" s="21"/>
      <c r="C2" s="21"/>
      <c r="D2" s="21"/>
      <c r="E2" s="21"/>
      <c r="F2" s="22"/>
      <c r="G2" s="23"/>
      <c r="H2" s="24"/>
      <c r="I2" s="23"/>
      <c r="J2" s="24"/>
      <c r="K2" s="23"/>
      <c r="L2" s="25"/>
    </row>
    <row r="3" spans="1:15" ht="30" customHeight="1">
      <c r="B3" s="21"/>
      <c r="C3" s="53" t="s">
        <v>63</v>
      </c>
      <c r="D3" s="265" t="s">
        <v>96</v>
      </c>
      <c r="E3" s="26" t="s">
        <v>95</v>
      </c>
      <c r="F3" s="174" t="s">
        <v>23</v>
      </c>
      <c r="G3" s="174"/>
      <c r="H3" s="174"/>
      <c r="I3" s="174"/>
      <c r="J3" s="174"/>
      <c r="K3" s="174"/>
      <c r="L3" s="174"/>
    </row>
    <row r="4" spans="1:15" ht="21.75" customHeight="1" thickBot="1">
      <c r="B4" s="27"/>
      <c r="C4" s="28"/>
      <c r="D4" s="143" t="s">
        <v>64</v>
      </c>
      <c r="E4" s="28"/>
      <c r="F4" s="27"/>
      <c r="G4" s="54" t="s">
        <v>7</v>
      </c>
      <c r="H4" s="54"/>
      <c r="I4" s="175" t="s">
        <v>24</v>
      </c>
      <c r="J4" s="175"/>
      <c r="K4" s="175"/>
      <c r="L4" s="175"/>
    </row>
    <row r="5" spans="1:15" ht="39.75" customHeight="1">
      <c r="B5" s="176" t="s">
        <v>0</v>
      </c>
      <c r="C5" s="177"/>
      <c r="D5" s="177"/>
      <c r="E5" s="178"/>
      <c r="F5" s="179">
        <f>D60</f>
        <v>2920</v>
      </c>
      <c r="G5" s="179"/>
      <c r="H5" s="179"/>
      <c r="I5" s="179"/>
      <c r="J5" s="179"/>
      <c r="K5" s="179"/>
      <c r="L5" s="180"/>
    </row>
    <row r="6" spans="1:15" ht="22.5" customHeight="1" thickBot="1">
      <c r="B6" s="181" t="s">
        <v>2</v>
      </c>
      <c r="C6" s="182"/>
      <c r="D6" s="182"/>
      <c r="E6" s="183"/>
      <c r="F6" s="29">
        <f>C60</f>
        <v>8512</v>
      </c>
      <c r="G6" s="184" t="s">
        <v>9</v>
      </c>
      <c r="H6" s="185"/>
      <c r="I6" s="186">
        <f>C61</f>
        <v>0</v>
      </c>
      <c r="J6" s="187"/>
      <c r="K6" s="187"/>
      <c r="L6" s="188"/>
      <c r="M6" s="1"/>
      <c r="N6" s="1"/>
    </row>
    <row r="7" spans="1:15" ht="36" customHeight="1" thickTop="1">
      <c r="A7" s="115" t="s">
        <v>56</v>
      </c>
      <c r="B7" s="30" t="s">
        <v>1</v>
      </c>
      <c r="C7" s="31" t="s">
        <v>4</v>
      </c>
      <c r="D7" s="52" t="s">
        <v>55</v>
      </c>
      <c r="E7" s="32" t="s">
        <v>5</v>
      </c>
      <c r="F7" s="164" t="s">
        <v>6</v>
      </c>
      <c r="G7" s="165"/>
      <c r="H7" s="165"/>
      <c r="I7" s="165"/>
      <c r="J7" s="165"/>
      <c r="K7" s="165"/>
      <c r="L7" s="166"/>
      <c r="M7" s="49" t="str">
        <f>I1+1&amp;"月見通し"</f>
        <v>8月見通し</v>
      </c>
      <c r="N7" s="47" t="str">
        <f>I1+1&amp;"月予算"</f>
        <v>8月予算</v>
      </c>
      <c r="O7" s="47" t="str">
        <f>I1+1&amp;"月　　　　前年実績"</f>
        <v>8月　　　　前年実績</v>
      </c>
    </row>
    <row r="8" spans="1:15" ht="15" customHeight="1">
      <c r="A8" s="162" t="s">
        <v>57</v>
      </c>
      <c r="B8" s="167" t="str">
        <f>月次!A3</f>
        <v>A</v>
      </c>
      <c r="C8" s="257">
        <f>月次!C3</f>
        <v>44</v>
      </c>
      <c r="D8" s="258">
        <f>月次!C4</f>
        <v>0</v>
      </c>
      <c r="E8" s="169"/>
      <c r="F8" s="171"/>
      <c r="G8" s="172"/>
      <c r="H8" s="172"/>
      <c r="I8" s="172"/>
      <c r="J8" s="172"/>
      <c r="K8" s="172"/>
      <c r="L8" s="173"/>
      <c r="M8" s="197"/>
      <c r="N8" s="258">
        <f>月次!D4</f>
        <v>600</v>
      </c>
      <c r="O8" s="257">
        <f>月次!D3</f>
        <v>591</v>
      </c>
    </row>
    <row r="9" spans="1:15" ht="15" customHeight="1">
      <c r="A9" s="162"/>
      <c r="B9" s="168"/>
      <c r="C9" s="259"/>
      <c r="D9" s="260"/>
      <c r="E9" s="170"/>
      <c r="F9" s="199"/>
      <c r="G9" s="200"/>
      <c r="H9" s="200"/>
      <c r="I9" s="200"/>
      <c r="J9" s="200"/>
      <c r="K9" s="200"/>
      <c r="L9" s="201"/>
      <c r="M9" s="198"/>
      <c r="N9" s="260"/>
      <c r="O9" s="259"/>
    </row>
    <row r="10" spans="1:15" ht="15" customHeight="1">
      <c r="A10" s="162" t="s">
        <v>57</v>
      </c>
      <c r="B10" s="167" t="str">
        <f>月次!A9</f>
        <v>B</v>
      </c>
      <c r="C10" s="257">
        <f>月次!C9</f>
        <v>2675</v>
      </c>
      <c r="D10" s="258">
        <f>月次!C10</f>
        <v>1000</v>
      </c>
      <c r="E10" s="169"/>
      <c r="F10" s="194"/>
      <c r="G10" s="195"/>
      <c r="H10" s="195"/>
      <c r="I10" s="195"/>
      <c r="J10" s="195"/>
      <c r="K10" s="195"/>
      <c r="L10" s="196"/>
      <c r="M10" s="197"/>
      <c r="N10" s="258">
        <f>月次!D10</f>
        <v>200</v>
      </c>
      <c r="O10" s="257">
        <f>月次!D9</f>
        <v>108</v>
      </c>
    </row>
    <row r="11" spans="1:15" ht="15" customHeight="1">
      <c r="A11" s="162"/>
      <c r="B11" s="168"/>
      <c r="C11" s="259"/>
      <c r="D11" s="260"/>
      <c r="E11" s="170"/>
      <c r="F11" s="189"/>
      <c r="G11" s="190"/>
      <c r="H11" s="190"/>
      <c r="I11" s="190"/>
      <c r="J11" s="190"/>
      <c r="K11" s="190"/>
      <c r="L11" s="191"/>
      <c r="M11" s="198"/>
      <c r="N11" s="260"/>
      <c r="O11" s="259"/>
    </row>
    <row r="12" spans="1:15" ht="15" customHeight="1">
      <c r="A12" s="162" t="s">
        <v>57</v>
      </c>
      <c r="B12" s="167" t="str">
        <f>月次!A15</f>
        <v>C</v>
      </c>
      <c r="C12" s="257">
        <f>月次!C15</f>
        <v>649</v>
      </c>
      <c r="D12" s="258">
        <f>月次!C16</f>
        <v>650</v>
      </c>
      <c r="E12" s="169"/>
      <c r="F12" s="194"/>
      <c r="G12" s="195"/>
      <c r="H12" s="195"/>
      <c r="I12" s="195"/>
      <c r="J12" s="195"/>
      <c r="K12" s="195"/>
      <c r="L12" s="196"/>
      <c r="M12" s="197"/>
      <c r="N12" s="258">
        <f>月次!D16</f>
        <v>520</v>
      </c>
      <c r="O12" s="257">
        <f>月次!D15</f>
        <v>513</v>
      </c>
    </row>
    <row r="13" spans="1:15" ht="15" customHeight="1">
      <c r="A13" s="162"/>
      <c r="B13" s="168"/>
      <c r="C13" s="259"/>
      <c r="D13" s="260"/>
      <c r="E13" s="170"/>
      <c r="F13" s="189"/>
      <c r="G13" s="190"/>
      <c r="H13" s="190"/>
      <c r="I13" s="190"/>
      <c r="J13" s="190"/>
      <c r="K13" s="190"/>
      <c r="L13" s="191"/>
      <c r="M13" s="198"/>
      <c r="N13" s="260"/>
      <c r="O13" s="259"/>
    </row>
    <row r="14" spans="1:15" ht="15" customHeight="1">
      <c r="A14" s="162" t="s">
        <v>57</v>
      </c>
      <c r="B14" s="167" t="str">
        <f>月次!A21</f>
        <v>D</v>
      </c>
      <c r="C14" s="257">
        <f>月次!C21</f>
        <v>113</v>
      </c>
      <c r="D14" s="258">
        <f>月次!C22</f>
        <v>150</v>
      </c>
      <c r="E14" s="169"/>
      <c r="F14" s="171"/>
      <c r="G14" s="172"/>
      <c r="H14" s="172"/>
      <c r="I14" s="172"/>
      <c r="J14" s="172"/>
      <c r="K14" s="172"/>
      <c r="L14" s="173"/>
      <c r="M14" s="197"/>
      <c r="N14" s="258">
        <f>月次!D22</f>
        <v>1000</v>
      </c>
      <c r="O14" s="257">
        <f>月次!D21</f>
        <v>2074</v>
      </c>
    </row>
    <row r="15" spans="1:15" ht="15" customHeight="1">
      <c r="A15" s="162"/>
      <c r="B15" s="168"/>
      <c r="C15" s="259"/>
      <c r="D15" s="260"/>
      <c r="E15" s="170"/>
      <c r="F15" s="189"/>
      <c r="G15" s="190"/>
      <c r="H15" s="190"/>
      <c r="I15" s="190"/>
      <c r="J15" s="190"/>
      <c r="K15" s="190"/>
      <c r="L15" s="191"/>
      <c r="M15" s="198"/>
      <c r="N15" s="260"/>
      <c r="O15" s="259"/>
    </row>
    <row r="16" spans="1:15" ht="14.25" customHeight="1">
      <c r="A16" s="162" t="s">
        <v>58</v>
      </c>
      <c r="B16" s="167" t="str">
        <f>月次!A27</f>
        <v>E</v>
      </c>
      <c r="C16" s="257">
        <f>月次!C27</f>
        <v>195</v>
      </c>
      <c r="D16" s="258">
        <f>月次!C28</f>
        <v>200</v>
      </c>
      <c r="E16" s="169"/>
      <c r="F16" s="171"/>
      <c r="G16" s="172"/>
      <c r="H16" s="172"/>
      <c r="I16" s="172"/>
      <c r="J16" s="172"/>
      <c r="K16" s="172"/>
      <c r="L16" s="173"/>
      <c r="M16" s="197"/>
      <c r="N16" s="258">
        <f>月次!D28</f>
        <v>200</v>
      </c>
      <c r="O16" s="257">
        <f>月次!D27</f>
        <v>195</v>
      </c>
    </row>
    <row r="17" spans="1:15" ht="15" customHeight="1">
      <c r="A17" s="162"/>
      <c r="B17" s="168"/>
      <c r="C17" s="259"/>
      <c r="D17" s="260"/>
      <c r="E17" s="170"/>
      <c r="F17" s="189"/>
      <c r="G17" s="190"/>
      <c r="H17" s="190"/>
      <c r="I17" s="190"/>
      <c r="J17" s="190"/>
      <c r="K17" s="190"/>
      <c r="L17" s="191"/>
      <c r="M17" s="198"/>
      <c r="N17" s="260"/>
      <c r="O17" s="259"/>
    </row>
    <row r="18" spans="1:15" ht="15" customHeight="1">
      <c r="A18" s="162" t="s">
        <v>59</v>
      </c>
      <c r="B18" s="192" t="str">
        <f>月次!A33</f>
        <v>F</v>
      </c>
      <c r="C18" s="257">
        <f>月次!C33</f>
        <v>964</v>
      </c>
      <c r="D18" s="258">
        <f>月次!C34</f>
        <v>500</v>
      </c>
      <c r="E18" s="169"/>
      <c r="F18" s="194"/>
      <c r="G18" s="195"/>
      <c r="H18" s="195"/>
      <c r="I18" s="195"/>
      <c r="J18" s="195"/>
      <c r="K18" s="195"/>
      <c r="L18" s="196"/>
      <c r="M18" s="197"/>
      <c r="N18" s="258">
        <f>月次!D34</f>
        <v>160</v>
      </c>
      <c r="O18" s="257">
        <f>月次!D33</f>
        <v>161</v>
      </c>
    </row>
    <row r="19" spans="1:15" ht="15" customHeight="1">
      <c r="A19" s="162"/>
      <c r="B19" s="193"/>
      <c r="C19" s="259"/>
      <c r="D19" s="260"/>
      <c r="E19" s="170"/>
      <c r="F19" s="199"/>
      <c r="G19" s="200"/>
      <c r="H19" s="200"/>
      <c r="I19" s="200"/>
      <c r="J19" s="200"/>
      <c r="K19" s="200"/>
      <c r="L19" s="201"/>
      <c r="M19" s="198"/>
      <c r="N19" s="260"/>
      <c r="O19" s="259"/>
    </row>
    <row r="20" spans="1:15" ht="15" customHeight="1">
      <c r="A20" s="162" t="s">
        <v>58</v>
      </c>
      <c r="B20" s="192" t="str">
        <f>月次!A39</f>
        <v>G</v>
      </c>
      <c r="C20" s="257">
        <f>月次!C39</f>
        <v>0</v>
      </c>
      <c r="D20" s="258">
        <f>月次!C40</f>
        <v>0</v>
      </c>
      <c r="E20" s="169"/>
      <c r="F20" s="171"/>
      <c r="G20" s="172"/>
      <c r="H20" s="172"/>
      <c r="I20" s="172"/>
      <c r="J20" s="172"/>
      <c r="K20" s="172"/>
      <c r="L20" s="173"/>
      <c r="M20" s="197"/>
      <c r="N20" s="258">
        <f>月次!D40</f>
        <v>0</v>
      </c>
      <c r="O20" s="257">
        <f>月次!D39</f>
        <v>0</v>
      </c>
    </row>
    <row r="21" spans="1:15" ht="15" customHeight="1">
      <c r="A21" s="162"/>
      <c r="B21" s="193"/>
      <c r="C21" s="259"/>
      <c r="D21" s="260"/>
      <c r="E21" s="170"/>
      <c r="F21" s="189"/>
      <c r="G21" s="190"/>
      <c r="H21" s="190"/>
      <c r="I21" s="190"/>
      <c r="J21" s="190"/>
      <c r="K21" s="190"/>
      <c r="L21" s="191"/>
      <c r="M21" s="198"/>
      <c r="N21" s="260"/>
      <c r="O21" s="259"/>
    </row>
    <row r="22" spans="1:15" ht="15" customHeight="1">
      <c r="A22" s="162" t="s">
        <v>58</v>
      </c>
      <c r="B22" s="167" t="str">
        <f>月次!A45</f>
        <v>H</v>
      </c>
      <c r="C22" s="257">
        <f>月次!C45</f>
        <v>0</v>
      </c>
      <c r="D22" s="258">
        <f>月次!C46</f>
        <v>0</v>
      </c>
      <c r="E22" s="169"/>
      <c r="F22" s="171"/>
      <c r="G22" s="172"/>
      <c r="H22" s="172"/>
      <c r="I22" s="172"/>
      <c r="J22" s="172"/>
      <c r="K22" s="172"/>
      <c r="L22" s="173"/>
      <c r="M22" s="197"/>
      <c r="N22" s="258">
        <f>月次!D46</f>
        <v>200</v>
      </c>
      <c r="O22" s="257">
        <f>月次!D45</f>
        <v>238</v>
      </c>
    </row>
    <row r="23" spans="1:15" ht="15" customHeight="1">
      <c r="A23" s="162"/>
      <c r="B23" s="168"/>
      <c r="C23" s="259"/>
      <c r="D23" s="260"/>
      <c r="E23" s="170"/>
      <c r="F23" s="189"/>
      <c r="G23" s="190"/>
      <c r="H23" s="190"/>
      <c r="I23" s="190"/>
      <c r="J23" s="190"/>
      <c r="K23" s="190"/>
      <c r="L23" s="191"/>
      <c r="M23" s="198"/>
      <c r="N23" s="260"/>
      <c r="O23" s="259"/>
    </row>
    <row r="24" spans="1:15" ht="15" customHeight="1">
      <c r="A24" s="162" t="s">
        <v>57</v>
      </c>
      <c r="B24" s="167" t="str">
        <f>月次!A51</f>
        <v>I</v>
      </c>
      <c r="C24" s="257">
        <f>月次!C51</f>
        <v>116</v>
      </c>
      <c r="D24" s="258">
        <f>月次!C52</f>
        <v>120</v>
      </c>
      <c r="E24" s="169"/>
      <c r="F24" s="171"/>
      <c r="G24" s="172"/>
      <c r="H24" s="172"/>
      <c r="I24" s="172"/>
      <c r="J24" s="172"/>
      <c r="K24" s="172"/>
      <c r="L24" s="173"/>
      <c r="M24" s="197"/>
      <c r="N24" s="258">
        <f>月次!D52</f>
        <v>1650</v>
      </c>
      <c r="O24" s="257">
        <f>月次!D51</f>
        <v>1662</v>
      </c>
    </row>
    <row r="25" spans="1:15" ht="15" customHeight="1">
      <c r="A25" s="162"/>
      <c r="B25" s="168"/>
      <c r="C25" s="259"/>
      <c r="D25" s="260"/>
      <c r="E25" s="170"/>
      <c r="F25" s="189"/>
      <c r="G25" s="190"/>
      <c r="H25" s="190"/>
      <c r="I25" s="190"/>
      <c r="J25" s="190"/>
      <c r="K25" s="190"/>
      <c r="L25" s="191"/>
      <c r="M25" s="198"/>
      <c r="N25" s="260"/>
      <c r="O25" s="259"/>
    </row>
    <row r="26" spans="1:15" ht="14.25" customHeight="1">
      <c r="A26" s="162" t="s">
        <v>59</v>
      </c>
      <c r="B26" s="167" t="str">
        <f>月次!A57</f>
        <v>J</v>
      </c>
      <c r="C26" s="257">
        <f>月次!C57</f>
        <v>2552</v>
      </c>
      <c r="D26" s="258">
        <f>月次!C58</f>
        <v>300</v>
      </c>
      <c r="E26" s="169"/>
      <c r="F26" s="171"/>
      <c r="G26" s="219"/>
      <c r="H26" s="219"/>
      <c r="I26" s="219"/>
      <c r="J26" s="219"/>
      <c r="K26" s="219"/>
      <c r="L26" s="220"/>
      <c r="M26" s="197"/>
      <c r="N26" s="258">
        <f>月次!D58</f>
        <v>300</v>
      </c>
      <c r="O26" s="257">
        <f>月次!D57</f>
        <v>430</v>
      </c>
    </row>
    <row r="27" spans="1:15" ht="14.25" customHeight="1">
      <c r="A27" s="162"/>
      <c r="B27" s="168"/>
      <c r="C27" s="259"/>
      <c r="D27" s="260"/>
      <c r="E27" s="170"/>
      <c r="F27" s="189"/>
      <c r="G27" s="217"/>
      <c r="H27" s="217"/>
      <c r="I27" s="217"/>
      <c r="J27" s="217"/>
      <c r="K27" s="217"/>
      <c r="L27" s="218"/>
      <c r="M27" s="216"/>
      <c r="N27" s="260"/>
      <c r="O27" s="259"/>
    </row>
    <row r="28" spans="1:15" ht="14.25" customHeight="1">
      <c r="A28" s="162" t="s">
        <v>58</v>
      </c>
      <c r="B28" s="167" t="str">
        <f>月次!A63</f>
        <v>K</v>
      </c>
      <c r="C28" s="257">
        <f>月次!C63</f>
        <v>557</v>
      </c>
      <c r="D28" s="258">
        <f>月次!C64</f>
        <v>0</v>
      </c>
      <c r="E28" s="169"/>
      <c r="F28" s="171"/>
      <c r="G28" s="219"/>
      <c r="H28" s="219"/>
      <c r="I28" s="219"/>
      <c r="J28" s="219"/>
      <c r="K28" s="219"/>
      <c r="L28" s="220"/>
      <c r="M28" s="197"/>
      <c r="N28" s="258">
        <f>月次!D64</f>
        <v>0</v>
      </c>
      <c r="O28" s="257">
        <f>月次!D63</f>
        <v>0</v>
      </c>
    </row>
    <row r="29" spans="1:15" ht="14.25" customHeight="1">
      <c r="A29" s="162"/>
      <c r="B29" s="168"/>
      <c r="C29" s="259"/>
      <c r="D29" s="260"/>
      <c r="E29" s="170"/>
      <c r="F29" s="189"/>
      <c r="G29" s="217"/>
      <c r="H29" s="217"/>
      <c r="I29" s="217"/>
      <c r="J29" s="217"/>
      <c r="K29" s="217"/>
      <c r="L29" s="218"/>
      <c r="M29" s="216"/>
      <c r="N29" s="260"/>
      <c r="O29" s="259"/>
    </row>
    <row r="30" spans="1:15" ht="14.25" customHeight="1">
      <c r="A30" s="162" t="s">
        <v>59</v>
      </c>
      <c r="B30" s="167" t="str">
        <f>月次!A69</f>
        <v>L</v>
      </c>
      <c r="C30" s="257">
        <f>月次!C69</f>
        <v>0</v>
      </c>
      <c r="D30" s="258">
        <f>月次!C70</f>
        <v>0</v>
      </c>
      <c r="E30" s="169"/>
      <c r="F30" s="171"/>
      <c r="G30" s="219"/>
      <c r="H30" s="219"/>
      <c r="I30" s="219"/>
      <c r="J30" s="219"/>
      <c r="K30" s="219"/>
      <c r="L30" s="220"/>
      <c r="M30" s="197"/>
      <c r="N30" s="258">
        <f>月次!D70</f>
        <v>0</v>
      </c>
      <c r="O30" s="257">
        <f>月次!D69</f>
        <v>0</v>
      </c>
    </row>
    <row r="31" spans="1:15" ht="14.25" customHeight="1">
      <c r="A31" s="162"/>
      <c r="B31" s="168"/>
      <c r="C31" s="259"/>
      <c r="D31" s="260"/>
      <c r="E31" s="170"/>
      <c r="F31" s="189"/>
      <c r="G31" s="217"/>
      <c r="H31" s="217"/>
      <c r="I31" s="217"/>
      <c r="J31" s="217"/>
      <c r="K31" s="217"/>
      <c r="L31" s="218"/>
      <c r="M31" s="216"/>
      <c r="N31" s="260"/>
      <c r="O31" s="259"/>
    </row>
    <row r="32" spans="1:15" ht="14.25" customHeight="1">
      <c r="A32" s="162" t="s">
        <v>59</v>
      </c>
      <c r="B32" s="167" t="str">
        <f>月次!A75</f>
        <v>M</v>
      </c>
      <c r="C32" s="257">
        <f>月次!C75</f>
        <v>0</v>
      </c>
      <c r="D32" s="258">
        <f>月次!C76</f>
        <v>0</v>
      </c>
      <c r="E32" s="169"/>
      <c r="F32" s="171"/>
      <c r="G32" s="219"/>
      <c r="H32" s="219"/>
      <c r="I32" s="219"/>
      <c r="J32" s="219"/>
      <c r="K32" s="219"/>
      <c r="L32" s="220"/>
      <c r="M32" s="197"/>
      <c r="N32" s="258">
        <f>月次!D76</f>
        <v>0</v>
      </c>
      <c r="O32" s="257">
        <f>月次!D75</f>
        <v>0</v>
      </c>
    </row>
    <row r="33" spans="1:15" ht="14.25" customHeight="1">
      <c r="A33" s="162"/>
      <c r="B33" s="168"/>
      <c r="C33" s="259"/>
      <c r="D33" s="260"/>
      <c r="E33" s="170"/>
      <c r="F33" s="189"/>
      <c r="G33" s="217"/>
      <c r="H33" s="217"/>
      <c r="I33" s="217"/>
      <c r="J33" s="217"/>
      <c r="K33" s="217"/>
      <c r="L33" s="218"/>
      <c r="M33" s="216"/>
      <c r="N33" s="260"/>
      <c r="O33" s="259"/>
    </row>
    <row r="34" spans="1:15" ht="15" customHeight="1">
      <c r="A34" s="162" t="s">
        <v>60</v>
      </c>
      <c r="B34" s="167" t="str">
        <f>月次!A81</f>
        <v>N</v>
      </c>
      <c r="C34" s="257">
        <f>月次!C81</f>
        <v>0</v>
      </c>
      <c r="D34" s="258">
        <f>月次!C82</f>
        <v>0</v>
      </c>
      <c r="E34" s="169"/>
      <c r="F34" s="171"/>
      <c r="G34" s="172"/>
      <c r="H34" s="172"/>
      <c r="I34" s="172"/>
      <c r="J34" s="172"/>
      <c r="K34" s="172"/>
      <c r="L34" s="173"/>
      <c r="M34" s="197"/>
      <c r="N34" s="258">
        <f>月次!D82</f>
        <v>0</v>
      </c>
      <c r="O34" s="257">
        <f>月次!D81</f>
        <v>0</v>
      </c>
    </row>
    <row r="35" spans="1:15" ht="15" customHeight="1">
      <c r="A35" s="162"/>
      <c r="B35" s="168"/>
      <c r="C35" s="259"/>
      <c r="D35" s="260"/>
      <c r="E35" s="170"/>
      <c r="F35" s="189"/>
      <c r="G35" s="190"/>
      <c r="H35" s="190"/>
      <c r="I35" s="190"/>
      <c r="J35" s="190"/>
      <c r="K35" s="190"/>
      <c r="L35" s="191"/>
      <c r="M35" s="198"/>
      <c r="N35" s="260"/>
      <c r="O35" s="259"/>
    </row>
    <row r="36" spans="1:15" ht="15" customHeight="1">
      <c r="A36" s="162" t="s">
        <v>60</v>
      </c>
      <c r="B36" s="167" t="str">
        <f>月次!A87</f>
        <v>O</v>
      </c>
      <c r="C36" s="257">
        <f>月次!C87</f>
        <v>0</v>
      </c>
      <c r="D36" s="258">
        <f>月次!C88</f>
        <v>0</v>
      </c>
      <c r="E36" s="169"/>
      <c r="F36" s="171"/>
      <c r="G36" s="172"/>
      <c r="H36" s="172"/>
      <c r="I36" s="172"/>
      <c r="J36" s="172"/>
      <c r="K36" s="172"/>
      <c r="L36" s="173"/>
      <c r="M36" s="197"/>
      <c r="N36" s="258">
        <f>月次!D88</f>
        <v>0</v>
      </c>
      <c r="O36" s="257">
        <f>月次!D87</f>
        <v>0</v>
      </c>
    </row>
    <row r="37" spans="1:15" ht="15" customHeight="1">
      <c r="A37" s="162"/>
      <c r="B37" s="168"/>
      <c r="C37" s="259"/>
      <c r="D37" s="260"/>
      <c r="E37" s="170"/>
      <c r="F37" s="189"/>
      <c r="G37" s="190"/>
      <c r="H37" s="190"/>
      <c r="I37" s="190"/>
      <c r="J37" s="190"/>
      <c r="K37" s="190"/>
      <c r="L37" s="191"/>
      <c r="M37" s="198"/>
      <c r="N37" s="260"/>
      <c r="O37" s="259"/>
    </row>
    <row r="38" spans="1:15" ht="15" customHeight="1">
      <c r="A38" s="162" t="s">
        <v>57</v>
      </c>
      <c r="B38" s="167" t="str">
        <f>月次!A93</f>
        <v>P</v>
      </c>
      <c r="C38" s="257">
        <f>月次!C93</f>
        <v>0</v>
      </c>
      <c r="D38" s="258">
        <f>月次!C94</f>
        <v>0</v>
      </c>
      <c r="E38" s="169"/>
      <c r="F38" s="171"/>
      <c r="G38" s="172"/>
      <c r="H38" s="172"/>
      <c r="I38" s="172"/>
      <c r="J38" s="172"/>
      <c r="K38" s="172"/>
      <c r="L38" s="173"/>
      <c r="M38" s="197"/>
      <c r="N38" s="258">
        <f>月次!D94</f>
        <v>0</v>
      </c>
      <c r="O38" s="257">
        <f>月次!D93</f>
        <v>0</v>
      </c>
    </row>
    <row r="39" spans="1:15" ht="15" customHeight="1">
      <c r="A39" s="162"/>
      <c r="B39" s="168"/>
      <c r="C39" s="259"/>
      <c r="D39" s="260"/>
      <c r="E39" s="170"/>
      <c r="F39" s="189"/>
      <c r="G39" s="190"/>
      <c r="H39" s="190"/>
      <c r="I39" s="190"/>
      <c r="J39" s="190"/>
      <c r="K39" s="190"/>
      <c r="L39" s="191"/>
      <c r="M39" s="198"/>
      <c r="N39" s="260"/>
      <c r="O39" s="259"/>
    </row>
    <row r="40" spans="1:15" ht="15" customHeight="1">
      <c r="A40" s="162" t="s">
        <v>60</v>
      </c>
      <c r="B40" s="167" t="str">
        <f>月次!A99</f>
        <v>Q</v>
      </c>
      <c r="C40" s="257">
        <f>月次!C99</f>
        <v>647</v>
      </c>
      <c r="D40" s="258">
        <f>月次!C100</f>
        <v>0</v>
      </c>
      <c r="E40" s="169"/>
      <c r="F40" s="171"/>
      <c r="G40" s="172"/>
      <c r="H40" s="172"/>
      <c r="I40" s="172"/>
      <c r="J40" s="172"/>
      <c r="K40" s="172"/>
      <c r="L40" s="173"/>
      <c r="M40" s="197"/>
      <c r="N40" s="258">
        <f>月次!D100</f>
        <v>0</v>
      </c>
      <c r="O40" s="257">
        <f>月次!D99</f>
        <v>0</v>
      </c>
    </row>
    <row r="41" spans="1:15" ht="14.25" customHeight="1">
      <c r="A41" s="162"/>
      <c r="B41" s="168"/>
      <c r="C41" s="259"/>
      <c r="D41" s="260"/>
      <c r="E41" s="170"/>
      <c r="F41" s="189"/>
      <c r="G41" s="190"/>
      <c r="H41" s="190"/>
      <c r="I41" s="190"/>
      <c r="J41" s="190"/>
      <c r="K41" s="190"/>
      <c r="L41" s="191"/>
      <c r="M41" s="198"/>
      <c r="N41" s="260"/>
      <c r="O41" s="259"/>
    </row>
    <row r="42" spans="1:15" ht="14.25" customHeight="1">
      <c r="A42" s="160" t="s">
        <v>58</v>
      </c>
      <c r="B42" s="167" t="str">
        <f>月次!A105</f>
        <v>R</v>
      </c>
      <c r="C42" s="257">
        <f>月次!C105</f>
        <v>0</v>
      </c>
      <c r="D42" s="258">
        <f>月次!C106</f>
        <v>0</v>
      </c>
      <c r="E42" s="169"/>
      <c r="F42" s="171"/>
      <c r="G42" s="172"/>
      <c r="H42" s="172"/>
      <c r="I42" s="172"/>
      <c r="J42" s="172"/>
      <c r="K42" s="172"/>
      <c r="L42" s="173"/>
      <c r="M42" s="197"/>
      <c r="N42" s="258">
        <f>月次!D106</f>
        <v>40</v>
      </c>
      <c r="O42" s="257">
        <f>月次!D105</f>
        <v>40</v>
      </c>
    </row>
    <row r="43" spans="1:15" ht="14.25" customHeight="1">
      <c r="A43" s="161"/>
      <c r="B43" s="168"/>
      <c r="C43" s="259"/>
      <c r="D43" s="260"/>
      <c r="E43" s="170"/>
      <c r="F43" s="189"/>
      <c r="G43" s="190"/>
      <c r="H43" s="190"/>
      <c r="I43" s="190"/>
      <c r="J43" s="190"/>
      <c r="K43" s="190"/>
      <c r="L43" s="191"/>
      <c r="M43" s="198"/>
      <c r="N43" s="260"/>
      <c r="O43" s="259"/>
    </row>
    <row r="44" spans="1:15" ht="15" customHeight="1">
      <c r="A44" s="160" t="s">
        <v>58</v>
      </c>
      <c r="B44" s="167" t="str">
        <f>月次!A111</f>
        <v>S</v>
      </c>
      <c r="C44" s="257">
        <f>月次!C111</f>
        <v>0</v>
      </c>
      <c r="D44" s="258">
        <f>月次!C112</f>
        <v>0</v>
      </c>
      <c r="E44" s="169"/>
      <c r="F44" s="171"/>
      <c r="G44" s="172"/>
      <c r="H44" s="172"/>
      <c r="I44" s="172"/>
      <c r="J44" s="172"/>
      <c r="K44" s="172"/>
      <c r="L44" s="173"/>
      <c r="M44" s="197"/>
      <c r="N44" s="258">
        <f>月次!D112</f>
        <v>0</v>
      </c>
      <c r="O44" s="257">
        <f>月次!D111</f>
        <v>0</v>
      </c>
    </row>
    <row r="45" spans="1:15" ht="15" customHeight="1">
      <c r="A45" s="161"/>
      <c r="B45" s="168"/>
      <c r="C45" s="259"/>
      <c r="D45" s="260"/>
      <c r="E45" s="170"/>
      <c r="F45" s="189"/>
      <c r="G45" s="190"/>
      <c r="H45" s="190"/>
      <c r="I45" s="190"/>
      <c r="J45" s="190"/>
      <c r="K45" s="190"/>
      <c r="L45" s="191"/>
      <c r="M45" s="198"/>
      <c r="N45" s="260"/>
      <c r="O45" s="259"/>
    </row>
    <row r="46" spans="1:15" ht="15" customHeight="1">
      <c r="A46" s="160" t="s">
        <v>61</v>
      </c>
      <c r="B46" s="167" t="str">
        <f>月次!A153</f>
        <v>AB</v>
      </c>
      <c r="C46" s="257">
        <f>月次!C153</f>
        <v>0</v>
      </c>
      <c r="D46" s="258">
        <f>月次!C154</f>
        <v>0</v>
      </c>
      <c r="E46" s="169"/>
      <c r="F46" s="171"/>
      <c r="G46" s="172"/>
      <c r="H46" s="172"/>
      <c r="I46" s="172"/>
      <c r="J46" s="172"/>
      <c r="K46" s="172"/>
      <c r="L46" s="173"/>
      <c r="M46" s="197"/>
      <c r="N46" s="258">
        <f>月次!D154</f>
        <v>0</v>
      </c>
      <c r="O46" s="257">
        <f>月次!D153</f>
        <v>0</v>
      </c>
    </row>
    <row r="47" spans="1:15" ht="15" customHeight="1">
      <c r="A47" s="161"/>
      <c r="B47" s="168"/>
      <c r="C47" s="259"/>
      <c r="D47" s="260"/>
      <c r="E47" s="170"/>
      <c r="F47" s="189"/>
      <c r="G47" s="190"/>
      <c r="H47" s="190"/>
      <c r="I47" s="190"/>
      <c r="J47" s="190"/>
      <c r="K47" s="190"/>
      <c r="L47" s="191"/>
      <c r="M47" s="198"/>
      <c r="N47" s="260"/>
      <c r="O47" s="259"/>
    </row>
    <row r="48" spans="1:15" ht="15" customHeight="1">
      <c r="A48" s="160" t="s">
        <v>61</v>
      </c>
      <c r="B48" s="167" t="str">
        <f>月次!A159</f>
        <v>AC</v>
      </c>
      <c r="C48" s="257">
        <f>月次!C159</f>
        <v>0</v>
      </c>
      <c r="D48" s="258">
        <f>月次!C160</f>
        <v>0</v>
      </c>
      <c r="E48" s="169"/>
      <c r="F48" s="171"/>
      <c r="G48" s="172"/>
      <c r="H48" s="172"/>
      <c r="I48" s="172"/>
      <c r="J48" s="172"/>
      <c r="K48" s="172"/>
      <c r="L48" s="173"/>
      <c r="M48" s="197"/>
      <c r="N48" s="258">
        <f>月次!D160</f>
        <v>0</v>
      </c>
      <c r="O48" s="257">
        <f>月次!D159</f>
        <v>0</v>
      </c>
    </row>
    <row r="49" spans="1:15" ht="15" customHeight="1">
      <c r="A49" s="161"/>
      <c r="B49" s="168"/>
      <c r="C49" s="259"/>
      <c r="D49" s="260"/>
      <c r="E49" s="170"/>
      <c r="F49" s="189"/>
      <c r="G49" s="190"/>
      <c r="H49" s="190"/>
      <c r="I49" s="190"/>
      <c r="J49" s="190"/>
      <c r="K49" s="190"/>
      <c r="L49" s="191"/>
      <c r="M49" s="198"/>
      <c r="N49" s="260"/>
      <c r="O49" s="259"/>
    </row>
    <row r="50" spans="1:15" ht="15" customHeight="1">
      <c r="A50" s="160" t="s">
        <v>58</v>
      </c>
      <c r="B50" s="167" t="str">
        <f>月次!A171</f>
        <v>AE</v>
      </c>
      <c r="C50" s="257">
        <f>月次!C171</f>
        <v>0</v>
      </c>
      <c r="D50" s="258">
        <f>月次!C172</f>
        <v>0</v>
      </c>
      <c r="E50" s="169"/>
      <c r="F50" s="171"/>
      <c r="G50" s="172"/>
      <c r="H50" s="172"/>
      <c r="I50" s="172"/>
      <c r="J50" s="172"/>
      <c r="K50" s="172"/>
      <c r="L50" s="173"/>
      <c r="M50" s="197"/>
      <c r="N50" s="258">
        <f>月次!D172</f>
        <v>0</v>
      </c>
      <c r="O50" s="257">
        <f>月次!D171</f>
        <v>0</v>
      </c>
    </row>
    <row r="51" spans="1:15" ht="15" customHeight="1">
      <c r="A51" s="161"/>
      <c r="B51" s="168"/>
      <c r="C51" s="259"/>
      <c r="D51" s="260"/>
      <c r="E51" s="170"/>
      <c r="F51" s="204"/>
      <c r="G51" s="190"/>
      <c r="H51" s="190"/>
      <c r="I51" s="190"/>
      <c r="J51" s="190"/>
      <c r="K51" s="190"/>
      <c r="L51" s="191"/>
      <c r="M51" s="198"/>
      <c r="N51" s="260"/>
      <c r="O51" s="259"/>
    </row>
    <row r="52" spans="1:15" ht="15" customHeight="1">
      <c r="A52" s="162"/>
      <c r="B52" s="167"/>
      <c r="C52" s="257"/>
      <c r="D52" s="258"/>
      <c r="E52" s="169"/>
      <c r="F52" s="171"/>
      <c r="G52" s="202"/>
      <c r="H52" s="202"/>
      <c r="I52" s="202"/>
      <c r="J52" s="202"/>
      <c r="K52" s="202"/>
      <c r="L52" s="203"/>
      <c r="M52" s="197"/>
      <c r="N52" s="258"/>
      <c r="O52" s="261"/>
    </row>
    <row r="53" spans="1:15" ht="15" customHeight="1">
      <c r="A53" s="162"/>
      <c r="B53" s="168"/>
      <c r="C53" s="259"/>
      <c r="D53" s="260"/>
      <c r="E53" s="170"/>
      <c r="F53" s="189"/>
      <c r="G53" s="190"/>
      <c r="H53" s="190"/>
      <c r="I53" s="190"/>
      <c r="J53" s="190"/>
      <c r="K53" s="190"/>
      <c r="L53" s="191"/>
      <c r="M53" s="198"/>
      <c r="N53" s="260"/>
      <c r="O53" s="262"/>
    </row>
    <row r="54" spans="1:15" ht="15" customHeight="1">
      <c r="A54" s="162"/>
      <c r="B54" s="167"/>
      <c r="C54" s="257"/>
      <c r="D54" s="258"/>
      <c r="E54" s="169"/>
      <c r="F54" s="171"/>
      <c r="G54" s="172"/>
      <c r="H54" s="172"/>
      <c r="I54" s="172"/>
      <c r="J54" s="172"/>
      <c r="K54" s="172"/>
      <c r="L54" s="173"/>
      <c r="M54" s="197"/>
      <c r="N54" s="258"/>
      <c r="O54" s="261"/>
    </row>
    <row r="55" spans="1:15" ht="15.75" customHeight="1">
      <c r="A55" s="162"/>
      <c r="B55" s="168"/>
      <c r="C55" s="259"/>
      <c r="D55" s="260"/>
      <c r="E55" s="170"/>
      <c r="F55" s="189"/>
      <c r="G55" s="190"/>
      <c r="H55" s="190"/>
      <c r="I55" s="190"/>
      <c r="J55" s="190"/>
      <c r="K55" s="190"/>
      <c r="L55" s="191"/>
      <c r="M55" s="198"/>
      <c r="N55" s="260"/>
      <c r="O55" s="262"/>
    </row>
    <row r="56" spans="1:15" ht="14.25" customHeight="1">
      <c r="A56" s="162"/>
      <c r="B56" s="167"/>
      <c r="C56" s="257"/>
      <c r="D56" s="258"/>
      <c r="E56" s="169"/>
      <c r="F56" s="171"/>
      <c r="G56" s="219"/>
      <c r="H56" s="219"/>
      <c r="I56" s="219"/>
      <c r="J56" s="219"/>
      <c r="K56" s="219"/>
      <c r="L56" s="220"/>
      <c r="M56" s="197"/>
      <c r="N56" s="258"/>
      <c r="O56" s="261"/>
    </row>
    <row r="57" spans="1:15" ht="14.25" customHeight="1">
      <c r="A57" s="162"/>
      <c r="B57" s="168"/>
      <c r="C57" s="259"/>
      <c r="D57" s="260"/>
      <c r="E57" s="170"/>
      <c r="F57" s="189"/>
      <c r="G57" s="217"/>
      <c r="H57" s="217"/>
      <c r="I57" s="217"/>
      <c r="J57" s="217"/>
      <c r="K57" s="217"/>
      <c r="L57" s="218"/>
      <c r="M57" s="216"/>
      <c r="N57" s="260"/>
      <c r="O57" s="263"/>
    </row>
    <row r="58" spans="1:15" ht="14.25" customHeight="1">
      <c r="A58" s="162" t="s">
        <v>62</v>
      </c>
      <c r="B58" s="167" t="s">
        <v>25</v>
      </c>
      <c r="C58" s="257" t="str">
        <f>月次!C65</f>
        <v/>
      </c>
      <c r="D58" s="258"/>
      <c r="E58" s="169"/>
      <c r="F58" s="171"/>
      <c r="G58" s="219"/>
      <c r="H58" s="219"/>
      <c r="I58" s="219"/>
      <c r="J58" s="219"/>
      <c r="K58" s="219"/>
      <c r="L58" s="220"/>
      <c r="M58" s="197"/>
      <c r="N58" s="258"/>
      <c r="O58" s="261"/>
    </row>
    <row r="59" spans="1:15" ht="14.25" customHeight="1" thickBot="1">
      <c r="A59" s="163"/>
      <c r="B59" s="168"/>
      <c r="C59" s="259"/>
      <c r="D59" s="260"/>
      <c r="E59" s="170"/>
      <c r="F59" s="189"/>
      <c r="G59" s="222"/>
      <c r="H59" s="222"/>
      <c r="I59" s="222"/>
      <c r="J59" s="222"/>
      <c r="K59" s="222"/>
      <c r="L59" s="223"/>
      <c r="M59" s="221"/>
      <c r="N59" s="260"/>
      <c r="O59" s="264"/>
    </row>
    <row r="60" spans="1:15" ht="30" customHeight="1" thickBot="1">
      <c r="B60" s="33" t="s">
        <v>8</v>
      </c>
      <c r="C60" s="34">
        <f>SUM(C8:C59)</f>
        <v>8512</v>
      </c>
      <c r="D60" s="51">
        <f>SUM(D8:D59)</f>
        <v>2920</v>
      </c>
      <c r="E60" s="5">
        <f>SUM(E8:E59)</f>
        <v>0</v>
      </c>
      <c r="F60" s="224">
        <f>E60</f>
        <v>0</v>
      </c>
      <c r="G60" s="225"/>
      <c r="H60" s="225"/>
      <c r="I60" s="225"/>
      <c r="J60" s="225"/>
      <c r="K60" s="225"/>
      <c r="L60" s="226"/>
      <c r="M60" s="48">
        <f>SUM(M8:M59)</f>
        <v>0</v>
      </c>
      <c r="N60" s="48">
        <f t="shared" ref="N60:O60" si="0">SUM(N8:N59)</f>
        <v>4870</v>
      </c>
      <c r="O60" s="48">
        <f t="shared" si="0"/>
        <v>6012</v>
      </c>
    </row>
    <row r="61" spans="1:15" ht="30" customHeight="1" thickTop="1">
      <c r="B61" s="35" t="s">
        <v>3</v>
      </c>
      <c r="C61" s="36">
        <f>F60/C60</f>
        <v>0</v>
      </c>
      <c r="D61" s="37" t="s">
        <v>17</v>
      </c>
      <c r="E61" s="38">
        <f>E60-C60</f>
        <v>-8512</v>
      </c>
      <c r="F61" s="39" t="s">
        <v>15</v>
      </c>
      <c r="G61" s="205">
        <f>N60</f>
        <v>4870</v>
      </c>
      <c r="H61" s="206"/>
      <c r="I61" s="206"/>
      <c r="J61" s="206"/>
      <c r="K61" s="206"/>
      <c r="L61" s="207"/>
      <c r="M61" s="1"/>
      <c r="N61" s="1"/>
    </row>
    <row r="62" spans="1:15" ht="30" customHeight="1" thickBot="1">
      <c r="B62" s="40" t="s">
        <v>18</v>
      </c>
      <c r="C62" s="41">
        <f>F60/F5</f>
        <v>0</v>
      </c>
      <c r="D62" s="42" t="s">
        <v>20</v>
      </c>
      <c r="E62" s="43">
        <f>E60-D60</f>
        <v>-2920</v>
      </c>
      <c r="F62" s="44" t="s">
        <v>16</v>
      </c>
      <c r="G62" s="208">
        <f>M60</f>
        <v>0</v>
      </c>
      <c r="H62" s="208"/>
      <c r="I62" s="208"/>
      <c r="J62" s="208"/>
      <c r="K62" s="208"/>
      <c r="L62" s="209"/>
      <c r="M62" s="50">
        <f>G62-G61</f>
        <v>-4870</v>
      </c>
      <c r="N62" s="1"/>
    </row>
    <row r="63" spans="1:15" ht="15.75" customHeight="1" thickBot="1">
      <c r="B63" s="2"/>
      <c r="C63" s="11"/>
      <c r="D63" s="3"/>
      <c r="E63" s="4"/>
      <c r="F63" s="8"/>
      <c r="G63" s="9"/>
      <c r="H63" s="9"/>
      <c r="I63" s="9"/>
      <c r="J63" s="9"/>
      <c r="K63" s="9"/>
      <c r="L63" s="10"/>
      <c r="M63" s="1"/>
      <c r="N63" s="1"/>
    </row>
    <row r="64" spans="1:15" ht="30" customHeight="1">
      <c r="B64" s="210" t="s">
        <v>97</v>
      </c>
      <c r="C64" s="211"/>
      <c r="D64" s="211"/>
      <c r="E64" s="212"/>
      <c r="F64" s="15" t="s">
        <v>21</v>
      </c>
      <c r="G64" s="213">
        <f>C60</f>
        <v>8512</v>
      </c>
      <c r="H64" s="214"/>
      <c r="I64" s="214"/>
      <c r="J64" s="214"/>
      <c r="K64" s="214"/>
      <c r="L64" s="215"/>
      <c r="M64" s="1"/>
      <c r="N64" s="1"/>
    </row>
    <row r="65" spans="2:14" ht="30" customHeight="1" thickBot="1">
      <c r="B65" s="6" t="s">
        <v>3</v>
      </c>
      <c r="C65" s="14">
        <f>G66/G64</f>
        <v>0</v>
      </c>
      <c r="D65" s="7" t="s">
        <v>17</v>
      </c>
      <c r="E65" s="19">
        <f>G66-G64</f>
        <v>-8512</v>
      </c>
      <c r="F65" s="16" t="s">
        <v>13</v>
      </c>
      <c r="G65" s="228">
        <f>D60</f>
        <v>2920</v>
      </c>
      <c r="H65" s="229"/>
      <c r="I65" s="229"/>
      <c r="J65" s="229"/>
      <c r="K65" s="229"/>
      <c r="L65" s="230"/>
      <c r="M65" s="1"/>
      <c r="N65" s="1"/>
    </row>
    <row r="66" spans="2:14" ht="30" customHeight="1" thickBot="1">
      <c r="B66" s="12" t="s">
        <v>18</v>
      </c>
      <c r="C66" s="14">
        <f>G66/G65</f>
        <v>0</v>
      </c>
      <c r="D66" s="18" t="s">
        <v>20</v>
      </c>
      <c r="E66" s="20">
        <f>G66-G65</f>
        <v>-2920</v>
      </c>
      <c r="F66" s="17" t="s">
        <v>22</v>
      </c>
      <c r="G66" s="231">
        <f>E60</f>
        <v>0</v>
      </c>
      <c r="H66" s="232"/>
      <c r="I66" s="232"/>
      <c r="J66" s="232"/>
      <c r="K66" s="232"/>
      <c r="L66" s="233"/>
      <c r="M66" s="1"/>
      <c r="N66" s="1"/>
    </row>
    <row r="67" spans="2:14" ht="17.25" customHeight="1" thickBot="1">
      <c r="D67" s="13"/>
      <c r="K67" s="13"/>
      <c r="L67" s="13"/>
    </row>
    <row r="68" spans="2:14" ht="13.5" customHeight="1">
      <c r="B68" s="234" t="s">
        <v>14</v>
      </c>
      <c r="C68" s="237"/>
      <c r="D68" s="238"/>
      <c r="E68" s="241"/>
      <c r="F68" s="242"/>
      <c r="G68" s="242"/>
      <c r="H68" s="242"/>
      <c r="I68" s="242"/>
      <c r="J68" s="242"/>
      <c r="K68" s="242"/>
      <c r="L68" s="243"/>
    </row>
    <row r="69" spans="2:14" ht="13.5" customHeight="1">
      <c r="B69" s="235"/>
      <c r="C69" s="239"/>
      <c r="D69" s="240"/>
      <c r="E69" s="244"/>
      <c r="F69" s="245"/>
      <c r="G69" s="245"/>
      <c r="H69" s="245"/>
      <c r="I69" s="245"/>
      <c r="J69" s="245"/>
      <c r="K69" s="245"/>
      <c r="L69" s="246"/>
    </row>
    <row r="70" spans="2:14" ht="13.5" customHeight="1">
      <c r="B70" s="235"/>
      <c r="C70" s="247"/>
      <c r="D70" s="248"/>
      <c r="E70" s="251"/>
      <c r="F70" s="252"/>
      <c r="G70" s="252"/>
      <c r="H70" s="252"/>
      <c r="I70" s="252"/>
      <c r="J70" s="252"/>
      <c r="K70" s="252"/>
      <c r="L70" s="253"/>
    </row>
    <row r="71" spans="2:14" ht="13.5" customHeight="1" thickBot="1">
      <c r="B71" s="236"/>
      <c r="C71" s="249"/>
      <c r="D71" s="250"/>
      <c r="E71" s="254"/>
      <c r="F71" s="255"/>
      <c r="G71" s="255"/>
      <c r="H71" s="255"/>
      <c r="I71" s="255"/>
      <c r="J71" s="255"/>
      <c r="K71" s="255"/>
      <c r="L71" s="256"/>
    </row>
    <row r="72" spans="2:14" ht="19.5" customHeight="1">
      <c r="I72" s="227" t="s">
        <v>19</v>
      </c>
      <c r="J72" s="227"/>
      <c r="K72" s="227"/>
      <c r="L72" s="227"/>
    </row>
  </sheetData>
  <mergeCells count="283">
    <mergeCell ref="B28:B29"/>
    <mergeCell ref="C28:C29"/>
    <mergeCell ref="D28:D29"/>
    <mergeCell ref="E28:E29"/>
    <mergeCell ref="F28:L28"/>
    <mergeCell ref="M28:M29"/>
    <mergeCell ref="N28:N29"/>
    <mergeCell ref="O28:O29"/>
    <mergeCell ref="F29:L29"/>
    <mergeCell ref="B32:B33"/>
    <mergeCell ref="C32:C33"/>
    <mergeCell ref="D32:D33"/>
    <mergeCell ref="E32:E33"/>
    <mergeCell ref="F32:L32"/>
    <mergeCell ref="M32:M33"/>
    <mergeCell ref="N32:N33"/>
    <mergeCell ref="O32:O33"/>
    <mergeCell ref="F33:L33"/>
    <mergeCell ref="B26:B27"/>
    <mergeCell ref="C26:C27"/>
    <mergeCell ref="D26:D27"/>
    <mergeCell ref="E26:E27"/>
    <mergeCell ref="F26:L26"/>
    <mergeCell ref="M26:M27"/>
    <mergeCell ref="N26:N27"/>
    <mergeCell ref="O26:O27"/>
    <mergeCell ref="F27:L27"/>
    <mergeCell ref="B30:B31"/>
    <mergeCell ref="C30:C31"/>
    <mergeCell ref="D30:D31"/>
    <mergeCell ref="E30:E31"/>
    <mergeCell ref="F30:L30"/>
    <mergeCell ref="M30:M31"/>
    <mergeCell ref="N30:N31"/>
    <mergeCell ref="O30:O31"/>
    <mergeCell ref="F31:L31"/>
    <mergeCell ref="I72:L72"/>
    <mergeCell ref="G65:L65"/>
    <mergeCell ref="G66:L66"/>
    <mergeCell ref="B68:B71"/>
    <mergeCell ref="C68:D69"/>
    <mergeCell ref="E68:L68"/>
    <mergeCell ref="E69:L69"/>
    <mergeCell ref="C70:D71"/>
    <mergeCell ref="E70:L70"/>
    <mergeCell ref="E71:L71"/>
    <mergeCell ref="G61:L61"/>
    <mergeCell ref="G62:L62"/>
    <mergeCell ref="B64:E64"/>
    <mergeCell ref="G64:L64"/>
    <mergeCell ref="O56:O57"/>
    <mergeCell ref="F57:L57"/>
    <mergeCell ref="B58:B59"/>
    <mergeCell ref="C58:C59"/>
    <mergeCell ref="D58:D59"/>
    <mergeCell ref="E58:E59"/>
    <mergeCell ref="F58:L58"/>
    <mergeCell ref="M58:M59"/>
    <mergeCell ref="N58:N59"/>
    <mergeCell ref="O58:O59"/>
    <mergeCell ref="B56:B57"/>
    <mergeCell ref="C56:C57"/>
    <mergeCell ref="D56:D57"/>
    <mergeCell ref="E56:E57"/>
    <mergeCell ref="F56:L56"/>
    <mergeCell ref="M56:M57"/>
    <mergeCell ref="N56:N57"/>
    <mergeCell ref="F59:L59"/>
    <mergeCell ref="F60:L60"/>
    <mergeCell ref="O42:O43"/>
    <mergeCell ref="F43:L43"/>
    <mergeCell ref="B40:B41"/>
    <mergeCell ref="C40:C41"/>
    <mergeCell ref="D40:D41"/>
    <mergeCell ref="E40:E41"/>
    <mergeCell ref="F40:L40"/>
    <mergeCell ref="M40:M41"/>
    <mergeCell ref="N40:N41"/>
    <mergeCell ref="O40:O41"/>
    <mergeCell ref="B42:B43"/>
    <mergeCell ref="C42:C43"/>
    <mergeCell ref="D42:D43"/>
    <mergeCell ref="E42:E43"/>
    <mergeCell ref="F42:L42"/>
    <mergeCell ref="M42:M43"/>
    <mergeCell ref="N42:N43"/>
    <mergeCell ref="F41:L41"/>
    <mergeCell ref="O36:O37"/>
    <mergeCell ref="F37:L37"/>
    <mergeCell ref="B38:B39"/>
    <mergeCell ref="C38:C39"/>
    <mergeCell ref="D38:D39"/>
    <mergeCell ref="E38:E39"/>
    <mergeCell ref="F38:L38"/>
    <mergeCell ref="M38:M39"/>
    <mergeCell ref="N38:N39"/>
    <mergeCell ref="O38:O39"/>
    <mergeCell ref="F39:L39"/>
    <mergeCell ref="B36:B37"/>
    <mergeCell ref="C36:C37"/>
    <mergeCell ref="D36:D37"/>
    <mergeCell ref="E36:E37"/>
    <mergeCell ref="F36:L36"/>
    <mergeCell ref="M36:M37"/>
    <mergeCell ref="N36:N37"/>
    <mergeCell ref="O52:O53"/>
    <mergeCell ref="F53:L53"/>
    <mergeCell ref="B34:B35"/>
    <mergeCell ref="C34:C35"/>
    <mergeCell ref="D34:D35"/>
    <mergeCell ref="E34:E35"/>
    <mergeCell ref="F34:L34"/>
    <mergeCell ref="M34:M35"/>
    <mergeCell ref="N34:N35"/>
    <mergeCell ref="O34:O35"/>
    <mergeCell ref="B52:B53"/>
    <mergeCell ref="C52:C53"/>
    <mergeCell ref="D52:D53"/>
    <mergeCell ref="E52:E53"/>
    <mergeCell ref="F52:L52"/>
    <mergeCell ref="M52:M53"/>
    <mergeCell ref="N52:N53"/>
    <mergeCell ref="F35:L35"/>
    <mergeCell ref="O50:O51"/>
    <mergeCell ref="F51:L51"/>
    <mergeCell ref="B50:B51"/>
    <mergeCell ref="C50:C51"/>
    <mergeCell ref="D50:D51"/>
    <mergeCell ref="E50:E51"/>
    <mergeCell ref="B20:B21"/>
    <mergeCell ref="C20:C21"/>
    <mergeCell ref="D20:D21"/>
    <mergeCell ref="E20:E21"/>
    <mergeCell ref="F20:L20"/>
    <mergeCell ref="M20:M21"/>
    <mergeCell ref="N20:N21"/>
    <mergeCell ref="O20:O21"/>
    <mergeCell ref="F21:L21"/>
    <mergeCell ref="F50:L50"/>
    <mergeCell ref="M50:M51"/>
    <mergeCell ref="N50:N51"/>
    <mergeCell ref="O22:O23"/>
    <mergeCell ref="F23:L23"/>
    <mergeCell ref="B44:B45"/>
    <mergeCell ref="C44:C45"/>
    <mergeCell ref="D44:D45"/>
    <mergeCell ref="E44:E45"/>
    <mergeCell ref="F44:L44"/>
    <mergeCell ref="M44:M45"/>
    <mergeCell ref="N44:N45"/>
    <mergeCell ref="O44:O45"/>
    <mergeCell ref="B22:B23"/>
    <mergeCell ref="C22:C23"/>
    <mergeCell ref="D22:D23"/>
    <mergeCell ref="E22:E23"/>
    <mergeCell ref="F22:L22"/>
    <mergeCell ref="M22:M23"/>
    <mergeCell ref="N22:N23"/>
    <mergeCell ref="F45:L45"/>
    <mergeCell ref="O46:O47"/>
    <mergeCell ref="F47:L47"/>
    <mergeCell ref="B48:B49"/>
    <mergeCell ref="F48:L48"/>
    <mergeCell ref="M48:M49"/>
    <mergeCell ref="N48:N49"/>
    <mergeCell ref="O48:O49"/>
    <mergeCell ref="F49:L49"/>
    <mergeCell ref="B46:B47"/>
    <mergeCell ref="C46:C47"/>
    <mergeCell ref="D46:D47"/>
    <mergeCell ref="E46:E47"/>
    <mergeCell ref="F46:L46"/>
    <mergeCell ref="M46:M47"/>
    <mergeCell ref="N46:N47"/>
    <mergeCell ref="M18:M19"/>
    <mergeCell ref="N18:N19"/>
    <mergeCell ref="O18:O19"/>
    <mergeCell ref="B16:B17"/>
    <mergeCell ref="C16:C17"/>
    <mergeCell ref="D16:D17"/>
    <mergeCell ref="E16:E17"/>
    <mergeCell ref="F16:L16"/>
    <mergeCell ref="M16:M17"/>
    <mergeCell ref="N16:N17"/>
    <mergeCell ref="F19:L19"/>
    <mergeCell ref="M14:M15"/>
    <mergeCell ref="N14:N15"/>
    <mergeCell ref="F11:L11"/>
    <mergeCell ref="O12:O13"/>
    <mergeCell ref="F13:L13"/>
    <mergeCell ref="B24:B25"/>
    <mergeCell ref="C24:C25"/>
    <mergeCell ref="D24:D25"/>
    <mergeCell ref="E24:E25"/>
    <mergeCell ref="F24:L24"/>
    <mergeCell ref="M24:M25"/>
    <mergeCell ref="N24:N25"/>
    <mergeCell ref="O24:O25"/>
    <mergeCell ref="F25:L25"/>
    <mergeCell ref="B12:B13"/>
    <mergeCell ref="C12:C13"/>
    <mergeCell ref="D12:D13"/>
    <mergeCell ref="E12:E13"/>
    <mergeCell ref="F12:L12"/>
    <mergeCell ref="M12:M13"/>
    <mergeCell ref="N12:N13"/>
    <mergeCell ref="O14:O15"/>
    <mergeCell ref="F15:L15"/>
    <mergeCell ref="O16:O17"/>
    <mergeCell ref="M54:M55"/>
    <mergeCell ref="N54:N55"/>
    <mergeCell ref="O54:O55"/>
    <mergeCell ref="F55:L55"/>
    <mergeCell ref="B8:B9"/>
    <mergeCell ref="C8:C9"/>
    <mergeCell ref="D8:D9"/>
    <mergeCell ref="E8:E9"/>
    <mergeCell ref="F8:L8"/>
    <mergeCell ref="M8:M9"/>
    <mergeCell ref="N8:N9"/>
    <mergeCell ref="O8:O9"/>
    <mergeCell ref="F9:L9"/>
    <mergeCell ref="B10:B11"/>
    <mergeCell ref="C10:C11"/>
    <mergeCell ref="D10:D11"/>
    <mergeCell ref="E10:E11"/>
    <mergeCell ref="F10:L10"/>
    <mergeCell ref="M10:M11"/>
    <mergeCell ref="N10:N11"/>
    <mergeCell ref="O10:O11"/>
    <mergeCell ref="B14:B15"/>
    <mergeCell ref="C14:C15"/>
    <mergeCell ref="D14:D15"/>
    <mergeCell ref="F7:L7"/>
    <mergeCell ref="B54:B55"/>
    <mergeCell ref="C54:C55"/>
    <mergeCell ref="D54:D55"/>
    <mergeCell ref="E54:E55"/>
    <mergeCell ref="F54:L54"/>
    <mergeCell ref="F3:L3"/>
    <mergeCell ref="I4:L4"/>
    <mergeCell ref="B5:E5"/>
    <mergeCell ref="F5:L5"/>
    <mergeCell ref="B6:E6"/>
    <mergeCell ref="G6:H6"/>
    <mergeCell ref="I6:L6"/>
    <mergeCell ref="E14:E15"/>
    <mergeCell ref="F14:L14"/>
    <mergeCell ref="F17:L17"/>
    <mergeCell ref="B18:B19"/>
    <mergeCell ref="C18:C19"/>
    <mergeCell ref="D18:D19"/>
    <mergeCell ref="E18:E19"/>
    <mergeCell ref="F18:L18"/>
    <mergeCell ref="C48:C49"/>
    <mergeCell ref="D48:D49"/>
    <mergeCell ref="E48:E49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44:A45"/>
    <mergeCell ref="A46:A47"/>
    <mergeCell ref="A48:A49"/>
    <mergeCell ref="A50:A51"/>
    <mergeCell ref="A52:A53"/>
    <mergeCell ref="A54:A55"/>
    <mergeCell ref="A56:A57"/>
    <mergeCell ref="A58:A59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</mergeCells>
  <phoneticPr fontId="3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5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月次</vt:lpstr>
      <vt:lpstr>1.7中間</vt:lpstr>
      <vt:lpstr>Sheet1</vt:lpstr>
      <vt:lpstr>'1.7中間'!Print_Area</vt:lpstr>
      <vt:lpstr>月次!Print_Area</vt:lpstr>
      <vt:lpstr>月次!Print_Titles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sugai</dc:creator>
  <cp:lastModifiedBy>kase</cp:lastModifiedBy>
  <cp:lastPrinted>2020-07-14T00:05:57Z</cp:lastPrinted>
  <dcterms:created xsi:type="dcterms:W3CDTF">2004-09-15T07:33:31Z</dcterms:created>
  <dcterms:modified xsi:type="dcterms:W3CDTF">2020-07-14T23:51:06Z</dcterms:modified>
</cp:coreProperties>
</file>