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黒澤克之\Desktop\工事台帳アウトライン\"/>
    </mc:Choice>
  </mc:AlternateContent>
  <xr:revisionPtr revIDLastSave="0" documentId="13_ncr:1_{163B2EFF-7FFC-48A3-BFCA-C46B43E11DC7}" xr6:coauthVersionLast="45" xr6:coauthVersionMax="45" xr10:uidLastSave="{00000000-0000-0000-0000-000000000000}"/>
  <bookViews>
    <workbookView xWindow="-108" yWindow="-108" windowWidth="23256" windowHeight="12576" tabRatio="729" xr2:uid="{00000000-000D-0000-FFFF-FFFF00000000}"/>
  </bookViews>
  <sheets>
    <sheet name="消耗品" sheetId="31" r:id="rId1"/>
    <sheet name="支持金物" sheetId="32" r:id="rId2"/>
    <sheet name="丸ダクト副資材" sheetId="33" r:id="rId3"/>
    <sheet name="在庫持ち出し" sheetId="19" r:id="rId4"/>
  </sheets>
  <externalReferences>
    <externalReference r:id="rId5"/>
  </externalReferences>
  <definedNames>
    <definedName name="_xlnm._FilterDatabase" localSheetId="2" hidden="1">丸ダクト副資材!$A$2:$L$2</definedName>
    <definedName name="_xlnm._FilterDatabase" localSheetId="3" hidden="1">在庫持ち出し!$A$2:$E$106</definedName>
    <definedName name="_xlnm._FilterDatabase" localSheetId="1" hidden="1">支持金物!$A$2:$M$35</definedName>
    <definedName name="_xlnm._FilterDatabase" localSheetId="0" hidden="1">消耗品!$A$2:$M$2</definedName>
    <definedName name="あｈ43" localSheetId="2">'[1]製作ダクト(共板)'!#REF!</definedName>
    <definedName name="あｈ43">#REF!</definedName>
    <definedName name="い14" localSheetId="2">#REF!</definedName>
    <definedName name="い14">#REF!</definedName>
    <definedName name="え109" localSheetId="2">#REF!</definedName>
    <definedName name="え109">在庫持ち出し!#REF!</definedName>
    <definedName name="え5" localSheetId="2">#REF!</definedName>
    <definedName name="え5">#REF!</definedName>
    <definedName name="え6" localSheetId="2">'[1]ダクト、フランジ製作単価表'!#REF!</definedName>
    <definedName name="え6">#REF!</definedName>
    <definedName name="ｶﾞﾙﾊﾞ1.2t">#REF!</definedName>
    <definedName name="亜鉛0.5t">#REF!</definedName>
    <definedName name="仕入先" localSheetId="2">#REF!</definedName>
    <definedName name="仕入先">#REF!</definedName>
    <definedName name="板種類">#REF!</definedName>
    <definedName name="板種類板圧" localSheetId="2">'[1]ダクト、フランジ製作単価表'!#REF!</definedName>
    <definedName name="板種類板圧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3" i="32" l="1"/>
  <c r="K13" i="32"/>
  <c r="K32" i="32"/>
  <c r="K9" i="32"/>
  <c r="K29" i="32"/>
  <c r="K27" i="32"/>
  <c r="K26" i="32"/>
  <c r="K17" i="32"/>
  <c r="K16" i="32"/>
  <c r="K11" i="32"/>
  <c r="K10" i="32"/>
  <c r="K35" i="32"/>
  <c r="K34" i="32"/>
  <c r="K21" i="32"/>
  <c r="K7" i="32"/>
  <c r="K19" i="32"/>
  <c r="K12" i="32"/>
  <c r="K3" i="32"/>
  <c r="K30" i="32"/>
  <c r="K28" i="32"/>
  <c r="K22" i="32"/>
  <c r="K15" i="32"/>
  <c r="K14" i="32"/>
  <c r="K8" i="32"/>
  <c r="K6" i="32"/>
  <c r="E100" i="19" l="1"/>
  <c r="E101" i="19"/>
  <c r="E102" i="19"/>
  <c r="E103" i="19"/>
  <c r="E104" i="19"/>
  <c r="E106" i="19"/>
  <c r="E6" i="19"/>
  <c r="E8" i="19"/>
  <c r="E9" i="19"/>
  <c r="E11" i="19"/>
  <c r="E12" i="19"/>
  <c r="E13" i="19"/>
  <c r="E14" i="19"/>
  <c r="E22" i="19"/>
  <c r="E23" i="19"/>
  <c r="E24" i="19"/>
  <c r="E25" i="19"/>
  <c r="E26" i="19"/>
  <c r="E29" i="19"/>
  <c r="E30" i="19"/>
  <c r="E31" i="19"/>
  <c r="E33" i="19"/>
  <c r="E34" i="19"/>
  <c r="E35" i="19"/>
  <c r="E36" i="19"/>
  <c r="E37" i="19"/>
  <c r="E38" i="19"/>
  <c r="E39" i="19"/>
  <c r="E40" i="19"/>
  <c r="E41" i="19"/>
  <c r="E42" i="19"/>
  <c r="E43" i="19"/>
  <c r="E44" i="19"/>
  <c r="E45" i="19"/>
  <c r="E46" i="19"/>
  <c r="E47" i="19"/>
  <c r="E48" i="19"/>
  <c r="E49" i="19"/>
  <c r="E50" i="19"/>
  <c r="E51" i="19"/>
  <c r="E52" i="19"/>
  <c r="E53" i="19"/>
  <c r="E54" i="19"/>
  <c r="E55" i="19"/>
  <c r="E56" i="19"/>
  <c r="E57" i="19"/>
  <c r="E58" i="19"/>
  <c r="E59" i="19"/>
  <c r="E60" i="19"/>
  <c r="E61" i="19"/>
  <c r="E62" i="19"/>
  <c r="E63" i="19"/>
  <c r="E64" i="19"/>
  <c r="E65" i="19"/>
  <c r="E66" i="19"/>
  <c r="E67" i="19"/>
  <c r="E68" i="19"/>
  <c r="E69" i="19"/>
  <c r="E70" i="19"/>
  <c r="E71" i="19"/>
  <c r="E72" i="19"/>
  <c r="E73" i="19"/>
  <c r="E74" i="19"/>
  <c r="E75" i="19"/>
  <c r="E76" i="19"/>
  <c r="E77" i="19"/>
  <c r="E78" i="19"/>
  <c r="E79" i="19"/>
  <c r="E80" i="19"/>
  <c r="E81" i="19"/>
  <c r="E82" i="19"/>
  <c r="E83" i="19"/>
  <c r="E84" i="19"/>
  <c r="E85" i="19"/>
  <c r="E86" i="19"/>
  <c r="E87" i="19"/>
  <c r="E88" i="19"/>
  <c r="E89" i="19"/>
  <c r="E90" i="19"/>
  <c r="E93" i="19"/>
  <c r="E94" i="19"/>
  <c r="E95" i="19"/>
  <c r="E96" i="19"/>
  <c r="E97" i="19"/>
  <c r="E98" i="19"/>
  <c r="E99" i="19"/>
  <c r="E18" i="19"/>
  <c r="E21" i="19"/>
  <c r="E27" i="19"/>
  <c r="E28" i="19"/>
  <c r="E32" i="19"/>
  <c r="E91" i="19"/>
  <c r="E92" i="19"/>
  <c r="G23" i="19"/>
  <c r="G22" i="19"/>
  <c r="G21" i="19"/>
  <c r="G20" i="19"/>
  <c r="E4" i="19"/>
  <c r="E3" i="19"/>
  <c r="E20" i="19"/>
  <c r="G19" i="19"/>
  <c r="E19" i="19"/>
  <c r="G18" i="19"/>
  <c r="G17" i="19"/>
  <c r="E17" i="19"/>
  <c r="G16" i="19"/>
  <c r="E16" i="19"/>
  <c r="G15" i="19"/>
  <c r="E15" i="19"/>
  <c r="G14" i="19"/>
  <c r="G13" i="19"/>
  <c r="G12" i="19"/>
  <c r="G11" i="19"/>
  <c r="G10" i="19"/>
  <c r="E10" i="19"/>
  <c r="G9" i="19"/>
  <c r="G8" i="19"/>
  <c r="E7" i="19"/>
  <c r="E5" i="19"/>
  <c r="E107" i="1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kikuchi</author>
  </authors>
  <commentList>
    <comment ref="C3" authorId="0" shapeId="0" xr:uid="{00000000-0006-0000-0C00-000001000000}">
      <text>
        <r>
          <rPr>
            <b/>
            <sz val="9"/>
            <color indexed="81"/>
            <rFont val="MS P ゴシック"/>
            <family val="3"/>
            <charset val="128"/>
          </rPr>
          <t>１束＝２５</t>
        </r>
      </text>
    </comment>
    <comment ref="C4" authorId="0" shapeId="0" xr:uid="{00000000-0006-0000-0C00-000002000000}">
      <text>
        <r>
          <rPr>
            <b/>
            <sz val="9"/>
            <color indexed="81"/>
            <rFont val="MS P ゴシック"/>
            <family val="3"/>
            <charset val="128"/>
          </rPr>
          <t>１箱＝300</t>
        </r>
      </text>
    </comment>
    <comment ref="C11" authorId="0" shapeId="0" xr:uid="{00000000-0006-0000-0C00-000003000000}">
      <text>
        <r>
          <rPr>
            <b/>
            <sz val="9"/>
            <color indexed="81"/>
            <rFont val="MS P ゴシック"/>
            <family val="3"/>
            <charset val="128"/>
          </rPr>
          <t>１箱＝1000個</t>
        </r>
      </text>
    </comment>
    <comment ref="C14" authorId="0" shapeId="0" xr:uid="{00000000-0006-0000-0C00-000004000000}">
      <text>
        <r>
          <rPr>
            <b/>
            <sz val="9"/>
            <color indexed="81"/>
            <rFont val="MS P ゴシック"/>
            <family val="3"/>
            <charset val="128"/>
          </rPr>
          <t>１箱＝１０本または１２本</t>
        </r>
      </text>
    </comment>
    <comment ref="C15" authorId="0" shapeId="0" xr:uid="{00000000-0006-0000-0C00-000005000000}">
      <text>
        <r>
          <rPr>
            <b/>
            <sz val="9"/>
            <color indexed="81"/>
            <rFont val="MS P ゴシック"/>
            <family val="3"/>
            <charset val="128"/>
          </rPr>
          <t>１箱＝１</t>
        </r>
      </text>
    </comment>
    <comment ref="C18" authorId="0" shapeId="0" xr:uid="{00000000-0006-0000-0C00-000006000000}">
      <text>
        <r>
          <rPr>
            <b/>
            <sz val="9"/>
            <color indexed="81"/>
            <rFont val="MS P ゴシック"/>
            <family val="3"/>
            <charset val="128"/>
          </rPr>
          <t>１箱＝６０巻</t>
        </r>
      </text>
    </comment>
    <comment ref="C20" authorId="0" shapeId="0" xr:uid="{00000000-0006-0000-0C00-000007000000}">
      <text>
        <r>
          <rPr>
            <b/>
            <sz val="9"/>
            <color indexed="81"/>
            <rFont val="MS P ゴシック"/>
            <family val="3"/>
            <charset val="128"/>
          </rPr>
          <t>１箱＝１６巻</t>
        </r>
      </text>
    </comment>
    <comment ref="C36" authorId="0" shapeId="0" xr:uid="{00000000-0006-0000-0C00-000008000000}">
      <text>
        <r>
          <rPr>
            <b/>
            <sz val="9"/>
            <color indexed="81"/>
            <rFont val="MS P ゴシック"/>
            <family val="3"/>
            <charset val="128"/>
          </rPr>
          <t>１箱＝１２本</t>
        </r>
      </text>
    </comment>
    <comment ref="C39" authorId="0" shapeId="0" xr:uid="{00000000-0006-0000-0C00-000009000000}">
      <text>
        <r>
          <rPr>
            <b/>
            <sz val="9"/>
            <color indexed="81"/>
            <rFont val="MS P ゴシック"/>
            <family val="3"/>
            <charset val="128"/>
          </rPr>
          <t>１箱＝２００</t>
        </r>
      </text>
    </comment>
  </commentList>
</comments>
</file>

<file path=xl/sharedStrings.xml><?xml version="1.0" encoding="utf-8"?>
<sst xmlns="http://schemas.openxmlformats.org/spreadsheetml/2006/main" count="389" uniqueCount="178">
  <si>
    <t>単価</t>
    <rPh sb="0" eb="2">
      <t>タンカ</t>
    </rPh>
    <phoneticPr fontId="4"/>
  </si>
  <si>
    <t>数量</t>
    <rPh sb="0" eb="2">
      <t>スウリョウ</t>
    </rPh>
    <phoneticPr fontId="4"/>
  </si>
  <si>
    <t>備考</t>
    <rPh sb="0" eb="2">
      <t>ビコウ</t>
    </rPh>
    <phoneticPr fontId="4"/>
  </si>
  <si>
    <t>合計</t>
    <rPh sb="0" eb="2">
      <t>ゴウケイ</t>
    </rPh>
    <phoneticPr fontId="4"/>
  </si>
  <si>
    <t>サイズ</t>
    <phoneticPr fontId="4"/>
  </si>
  <si>
    <t>単位</t>
    <rPh sb="0" eb="2">
      <t>タンイ</t>
    </rPh>
    <phoneticPr fontId="4"/>
  </si>
  <si>
    <t>日付</t>
    <rPh sb="0" eb="2">
      <t>ヒヅケ</t>
    </rPh>
    <phoneticPr fontId="10"/>
  </si>
  <si>
    <t>品名</t>
    <rPh sb="0" eb="2">
      <t>ヒンメイ</t>
    </rPh>
    <phoneticPr fontId="10"/>
  </si>
  <si>
    <t>数量</t>
    <rPh sb="0" eb="2">
      <t>スウリョウ</t>
    </rPh>
    <phoneticPr fontId="10"/>
  </si>
  <si>
    <t>単価</t>
    <rPh sb="0" eb="2">
      <t>タンカ</t>
    </rPh>
    <phoneticPr fontId="10"/>
  </si>
  <si>
    <t>小計</t>
    <rPh sb="0" eb="2">
      <t>ショウケイ</t>
    </rPh>
    <phoneticPr fontId="10"/>
  </si>
  <si>
    <t>3分ﾅｯﾄ</t>
    <rPh sb="1" eb="2">
      <t>フン</t>
    </rPh>
    <phoneticPr fontId="10"/>
  </si>
  <si>
    <t>ボルトナット</t>
    <phoneticPr fontId="10"/>
  </si>
  <si>
    <t>全ネジ</t>
    <rPh sb="0" eb="1">
      <t>ゼン</t>
    </rPh>
    <phoneticPr fontId="9"/>
  </si>
  <si>
    <r>
      <t>S</t>
    </r>
    <r>
      <rPr>
        <sz val="11"/>
        <color theme="1"/>
        <rFont val="ＭＳ Ｐゴシック"/>
        <family val="3"/>
        <charset val="128"/>
        <scheme val="minor"/>
      </rPr>
      <t>US3分ナット</t>
    </r>
    <rPh sb="4" eb="5">
      <t>ブ</t>
    </rPh>
    <phoneticPr fontId="9"/>
  </si>
  <si>
    <r>
      <t>SUS3分</t>
    </r>
    <r>
      <rPr>
        <sz val="9"/>
        <color indexed="8"/>
        <rFont val="ＭＳ Ｐゴシック"/>
        <family val="3"/>
        <charset val="128"/>
      </rPr>
      <t>ボルトナット</t>
    </r>
    <rPh sb="4" eb="5">
      <t>ブ</t>
    </rPh>
    <phoneticPr fontId="9"/>
  </si>
  <si>
    <r>
      <t>S</t>
    </r>
    <r>
      <rPr>
        <sz val="11"/>
        <color theme="1"/>
        <rFont val="ＭＳ Ｐゴシック"/>
        <family val="3"/>
        <charset val="128"/>
        <scheme val="minor"/>
      </rPr>
      <t>USナット</t>
    </r>
    <phoneticPr fontId="9"/>
  </si>
  <si>
    <r>
      <t>S</t>
    </r>
    <r>
      <rPr>
        <sz val="11"/>
        <color theme="1"/>
        <rFont val="ＭＳ Ｐゴシック"/>
        <family val="3"/>
        <charset val="128"/>
        <scheme val="minor"/>
      </rPr>
      <t>USボルト</t>
    </r>
    <phoneticPr fontId="9"/>
  </si>
  <si>
    <r>
      <t>S</t>
    </r>
    <r>
      <rPr>
        <sz val="11"/>
        <color theme="1"/>
        <rFont val="ＭＳ Ｐゴシック"/>
        <family val="3"/>
        <charset val="128"/>
        <scheme val="minor"/>
      </rPr>
      <t>USボルト</t>
    </r>
    <r>
      <rPr>
        <sz val="9"/>
        <color indexed="8"/>
        <rFont val="ＭＳ Ｐゴシック"/>
        <family val="3"/>
        <charset val="128"/>
      </rPr>
      <t>３＊２５</t>
    </r>
    <phoneticPr fontId="9"/>
  </si>
  <si>
    <t>アルミテープ</t>
    <phoneticPr fontId="9"/>
  </si>
  <si>
    <t>テサテープ</t>
    <phoneticPr fontId="9"/>
  </si>
  <si>
    <t>シーラ</t>
    <phoneticPr fontId="9"/>
  </si>
  <si>
    <t>吊バンド０．８ｔ</t>
    <rPh sb="0" eb="1">
      <t>ツリ</t>
    </rPh>
    <phoneticPr fontId="9"/>
  </si>
  <si>
    <t>パッキンＰＫ－５５</t>
    <phoneticPr fontId="9"/>
  </si>
  <si>
    <t>パッキンＰＫ－209</t>
    <phoneticPr fontId="9"/>
  </si>
  <si>
    <t>パッキンＰＫ－98</t>
    <phoneticPr fontId="9"/>
  </si>
  <si>
    <t>ブチルパッキン</t>
    <phoneticPr fontId="9"/>
  </si>
  <si>
    <t>デッキ金具</t>
    <rPh sb="3" eb="5">
      <t>カナグ</t>
    </rPh>
    <phoneticPr fontId="9"/>
  </si>
  <si>
    <t>スーパーアングル両穴</t>
    <rPh sb="8" eb="9">
      <t>リョウ</t>
    </rPh>
    <rPh sb="9" eb="10">
      <t>アナ</t>
    </rPh>
    <phoneticPr fontId="9"/>
  </si>
  <si>
    <t>スーパーアングル片穴</t>
    <rPh sb="8" eb="9">
      <t>カタ</t>
    </rPh>
    <rPh sb="9" eb="10">
      <t>アナ</t>
    </rPh>
    <phoneticPr fontId="9"/>
  </si>
  <si>
    <t>ダクター</t>
    <phoneticPr fontId="9"/>
  </si>
  <si>
    <t>ブチルゴムシーラPK-95</t>
    <phoneticPr fontId="9"/>
  </si>
  <si>
    <t>ダクター40H</t>
    <phoneticPr fontId="9"/>
  </si>
  <si>
    <t>レールナット1型</t>
    <rPh sb="7" eb="8">
      <t>カタ</t>
    </rPh>
    <phoneticPr fontId="9"/>
  </si>
  <si>
    <t>トルコアンカー</t>
    <phoneticPr fontId="9"/>
  </si>
  <si>
    <t>ネグロス</t>
    <phoneticPr fontId="9"/>
  </si>
  <si>
    <t>吊金具</t>
    <rPh sb="0" eb="1">
      <t>ツリ</t>
    </rPh>
    <rPh sb="1" eb="3">
      <t>カナグ</t>
    </rPh>
    <phoneticPr fontId="9"/>
  </si>
  <si>
    <t>養生ビニール</t>
    <rPh sb="0" eb="2">
      <t>ヨウジョウ</t>
    </rPh>
    <phoneticPr fontId="9"/>
  </si>
  <si>
    <t>ヒルティーＺ型吊金具</t>
    <rPh sb="6" eb="7">
      <t>カタ</t>
    </rPh>
    <rPh sb="7" eb="8">
      <t>ツリ</t>
    </rPh>
    <rPh sb="8" eb="10">
      <t>カナグ</t>
    </rPh>
    <phoneticPr fontId="9"/>
  </si>
  <si>
    <t>ヒルティーガス銃釘</t>
    <rPh sb="7" eb="8">
      <t>ジュウ</t>
    </rPh>
    <rPh sb="8" eb="9">
      <t>クギ</t>
    </rPh>
    <phoneticPr fontId="9"/>
  </si>
  <si>
    <t>スプレーシルバー</t>
    <phoneticPr fontId="9"/>
  </si>
  <si>
    <t>スプレー黒</t>
    <rPh sb="4" eb="5">
      <t>クロ</t>
    </rPh>
    <phoneticPr fontId="9"/>
  </si>
  <si>
    <t>ピース</t>
    <phoneticPr fontId="9"/>
  </si>
  <si>
    <t>アンカー玉</t>
    <rPh sb="4" eb="5">
      <t>タマ</t>
    </rPh>
    <phoneticPr fontId="9"/>
  </si>
  <si>
    <t>クリップ</t>
    <phoneticPr fontId="9"/>
  </si>
  <si>
    <t>シリコングレー</t>
    <phoneticPr fontId="9"/>
  </si>
  <si>
    <t>シール</t>
    <phoneticPr fontId="9"/>
  </si>
  <si>
    <r>
      <t>S</t>
    </r>
    <r>
      <rPr>
        <sz val="11"/>
        <color theme="1"/>
        <rFont val="ＭＳ Ｐゴシック"/>
        <family val="3"/>
        <charset val="128"/>
        <scheme val="minor"/>
      </rPr>
      <t>P100</t>
    </r>
    <phoneticPr fontId="9"/>
  </si>
  <si>
    <r>
      <t>S</t>
    </r>
    <r>
      <rPr>
        <sz val="11"/>
        <color theme="1"/>
        <rFont val="ＭＳ Ｐゴシック"/>
        <family val="3"/>
        <charset val="128"/>
        <scheme val="minor"/>
      </rPr>
      <t>P125</t>
    </r>
    <phoneticPr fontId="9"/>
  </si>
  <si>
    <r>
      <t>S</t>
    </r>
    <r>
      <rPr>
        <sz val="11"/>
        <color theme="1"/>
        <rFont val="ＭＳ Ｐゴシック"/>
        <family val="3"/>
        <charset val="128"/>
        <scheme val="minor"/>
      </rPr>
      <t>P150</t>
    </r>
    <phoneticPr fontId="9"/>
  </si>
  <si>
    <r>
      <t>S</t>
    </r>
    <r>
      <rPr>
        <sz val="11"/>
        <color theme="1"/>
        <rFont val="ＭＳ Ｐゴシック"/>
        <family val="3"/>
        <charset val="128"/>
        <scheme val="minor"/>
      </rPr>
      <t>P175</t>
    </r>
    <phoneticPr fontId="9"/>
  </si>
  <si>
    <r>
      <t>S</t>
    </r>
    <r>
      <rPr>
        <sz val="11"/>
        <color theme="1"/>
        <rFont val="ＭＳ Ｐゴシック"/>
        <family val="3"/>
        <charset val="128"/>
        <scheme val="minor"/>
      </rPr>
      <t>P200</t>
    </r>
    <phoneticPr fontId="9"/>
  </si>
  <si>
    <r>
      <t>S</t>
    </r>
    <r>
      <rPr>
        <sz val="11"/>
        <color theme="1"/>
        <rFont val="ＭＳ Ｐゴシック"/>
        <family val="3"/>
        <charset val="128"/>
        <scheme val="minor"/>
      </rPr>
      <t>P225</t>
    </r>
    <phoneticPr fontId="9"/>
  </si>
  <si>
    <r>
      <t>S</t>
    </r>
    <r>
      <rPr>
        <sz val="11"/>
        <color theme="1"/>
        <rFont val="ＭＳ Ｐゴシック"/>
        <family val="3"/>
        <charset val="128"/>
        <scheme val="minor"/>
      </rPr>
      <t>P250</t>
    </r>
    <phoneticPr fontId="9"/>
  </si>
  <si>
    <r>
      <t>S</t>
    </r>
    <r>
      <rPr>
        <sz val="11"/>
        <color theme="1"/>
        <rFont val="ＭＳ Ｐゴシック"/>
        <family val="3"/>
        <charset val="128"/>
        <scheme val="minor"/>
      </rPr>
      <t>P275</t>
    </r>
    <phoneticPr fontId="9"/>
  </si>
  <si>
    <r>
      <t>S</t>
    </r>
    <r>
      <rPr>
        <sz val="11"/>
        <color theme="1"/>
        <rFont val="ＭＳ Ｐゴシック"/>
        <family val="3"/>
        <charset val="128"/>
        <scheme val="minor"/>
      </rPr>
      <t>P300</t>
    </r>
    <phoneticPr fontId="9"/>
  </si>
  <si>
    <r>
      <t>S</t>
    </r>
    <r>
      <rPr>
        <sz val="11"/>
        <color theme="1"/>
        <rFont val="ＭＳ Ｐゴシック"/>
        <family val="3"/>
        <charset val="128"/>
        <scheme val="minor"/>
      </rPr>
      <t>P325</t>
    </r>
    <phoneticPr fontId="9"/>
  </si>
  <si>
    <r>
      <t>S</t>
    </r>
    <r>
      <rPr>
        <sz val="11"/>
        <color theme="1"/>
        <rFont val="ＭＳ Ｐゴシック"/>
        <family val="3"/>
        <charset val="128"/>
        <scheme val="minor"/>
      </rPr>
      <t>P350</t>
    </r>
    <phoneticPr fontId="9"/>
  </si>
  <si>
    <r>
      <t>S</t>
    </r>
    <r>
      <rPr>
        <sz val="11"/>
        <color theme="1"/>
        <rFont val="ＭＳ Ｐゴシック"/>
        <family val="3"/>
        <charset val="128"/>
        <scheme val="minor"/>
      </rPr>
      <t>P375</t>
    </r>
    <phoneticPr fontId="9"/>
  </si>
  <si>
    <r>
      <t>S</t>
    </r>
    <r>
      <rPr>
        <sz val="11"/>
        <color theme="1"/>
        <rFont val="ＭＳ Ｐゴシック"/>
        <family val="3"/>
        <charset val="128"/>
        <scheme val="minor"/>
      </rPr>
      <t>P400</t>
    </r>
    <phoneticPr fontId="9"/>
  </si>
  <si>
    <r>
      <t>9</t>
    </r>
    <r>
      <rPr>
        <sz val="11"/>
        <color theme="1"/>
        <rFont val="ＭＳ Ｐゴシック"/>
        <family val="3"/>
        <charset val="128"/>
        <scheme val="minor"/>
      </rPr>
      <t>0°100</t>
    </r>
    <phoneticPr fontId="9"/>
  </si>
  <si>
    <r>
      <t>90°</t>
    </r>
    <r>
      <rPr>
        <sz val="11"/>
        <color theme="1"/>
        <rFont val="ＭＳ Ｐゴシック"/>
        <family val="3"/>
        <charset val="128"/>
        <scheme val="minor"/>
      </rPr>
      <t>125</t>
    </r>
    <phoneticPr fontId="9"/>
  </si>
  <si>
    <r>
      <t>9</t>
    </r>
    <r>
      <rPr>
        <sz val="11"/>
        <color theme="1"/>
        <rFont val="ＭＳ Ｐゴシック"/>
        <family val="3"/>
        <charset val="128"/>
        <scheme val="minor"/>
      </rPr>
      <t>0°150</t>
    </r>
    <phoneticPr fontId="9"/>
  </si>
  <si>
    <r>
      <t>9</t>
    </r>
    <r>
      <rPr>
        <sz val="11"/>
        <color theme="1"/>
        <rFont val="ＭＳ Ｐゴシック"/>
        <family val="3"/>
        <charset val="128"/>
        <scheme val="minor"/>
      </rPr>
      <t>0°175</t>
    </r>
    <phoneticPr fontId="9"/>
  </si>
  <si>
    <r>
      <t>9</t>
    </r>
    <r>
      <rPr>
        <sz val="11"/>
        <color theme="1"/>
        <rFont val="ＭＳ Ｐゴシック"/>
        <family val="3"/>
        <charset val="128"/>
        <scheme val="minor"/>
      </rPr>
      <t>0°200</t>
    </r>
    <phoneticPr fontId="9"/>
  </si>
  <si>
    <r>
      <t>9</t>
    </r>
    <r>
      <rPr>
        <sz val="11"/>
        <color theme="1"/>
        <rFont val="ＭＳ Ｐゴシック"/>
        <family val="3"/>
        <charset val="128"/>
        <scheme val="minor"/>
      </rPr>
      <t>0°225</t>
    </r>
    <phoneticPr fontId="9"/>
  </si>
  <si>
    <r>
      <t>9</t>
    </r>
    <r>
      <rPr>
        <sz val="11"/>
        <color theme="1"/>
        <rFont val="ＭＳ Ｐゴシック"/>
        <family val="3"/>
        <charset val="128"/>
        <scheme val="minor"/>
      </rPr>
      <t>0°250</t>
    </r>
    <phoneticPr fontId="9"/>
  </si>
  <si>
    <r>
      <t>9</t>
    </r>
    <r>
      <rPr>
        <sz val="11"/>
        <color theme="1"/>
        <rFont val="ＭＳ Ｐゴシック"/>
        <family val="3"/>
        <charset val="128"/>
        <scheme val="minor"/>
      </rPr>
      <t>0°275</t>
    </r>
    <phoneticPr fontId="9"/>
  </si>
  <si>
    <r>
      <t>9</t>
    </r>
    <r>
      <rPr>
        <sz val="11"/>
        <color theme="1"/>
        <rFont val="ＭＳ Ｐゴシック"/>
        <family val="3"/>
        <charset val="128"/>
        <scheme val="minor"/>
      </rPr>
      <t>0°300</t>
    </r>
    <phoneticPr fontId="9"/>
  </si>
  <si>
    <r>
      <t>4</t>
    </r>
    <r>
      <rPr>
        <sz val="11"/>
        <color theme="1"/>
        <rFont val="ＭＳ Ｐゴシック"/>
        <family val="3"/>
        <charset val="128"/>
        <scheme val="minor"/>
      </rPr>
      <t>5°100</t>
    </r>
    <phoneticPr fontId="9"/>
  </si>
  <si>
    <r>
      <t>4</t>
    </r>
    <r>
      <rPr>
        <sz val="11"/>
        <color theme="1"/>
        <rFont val="ＭＳ Ｐゴシック"/>
        <family val="3"/>
        <charset val="128"/>
        <scheme val="minor"/>
      </rPr>
      <t>5°125</t>
    </r>
    <phoneticPr fontId="9"/>
  </si>
  <si>
    <r>
      <t>4</t>
    </r>
    <r>
      <rPr>
        <sz val="11"/>
        <color theme="1"/>
        <rFont val="ＭＳ Ｐゴシック"/>
        <family val="3"/>
        <charset val="128"/>
        <scheme val="minor"/>
      </rPr>
      <t>5°150</t>
    </r>
    <phoneticPr fontId="9"/>
  </si>
  <si>
    <r>
      <t>4</t>
    </r>
    <r>
      <rPr>
        <sz val="11"/>
        <color theme="1"/>
        <rFont val="ＭＳ Ｐゴシック"/>
        <family val="3"/>
        <charset val="128"/>
        <scheme val="minor"/>
      </rPr>
      <t>5°175</t>
    </r>
    <phoneticPr fontId="9"/>
  </si>
  <si>
    <r>
      <t>4</t>
    </r>
    <r>
      <rPr>
        <sz val="11"/>
        <color theme="1"/>
        <rFont val="ＭＳ Ｐゴシック"/>
        <family val="3"/>
        <charset val="128"/>
        <scheme val="minor"/>
      </rPr>
      <t>5°200</t>
    </r>
    <phoneticPr fontId="9"/>
  </si>
  <si>
    <r>
      <t>4</t>
    </r>
    <r>
      <rPr>
        <sz val="11"/>
        <color theme="1"/>
        <rFont val="ＭＳ Ｐゴシック"/>
        <family val="3"/>
        <charset val="128"/>
        <scheme val="minor"/>
      </rPr>
      <t>5°225</t>
    </r>
    <phoneticPr fontId="9"/>
  </si>
  <si>
    <r>
      <t>4</t>
    </r>
    <r>
      <rPr>
        <sz val="11"/>
        <color theme="1"/>
        <rFont val="ＭＳ Ｐゴシック"/>
        <family val="3"/>
        <charset val="128"/>
        <scheme val="minor"/>
      </rPr>
      <t>5°250</t>
    </r>
    <phoneticPr fontId="9"/>
  </si>
  <si>
    <r>
      <t>4</t>
    </r>
    <r>
      <rPr>
        <sz val="11"/>
        <color theme="1"/>
        <rFont val="ＭＳ Ｐゴシック"/>
        <family val="3"/>
        <charset val="128"/>
        <scheme val="minor"/>
      </rPr>
      <t>5°275</t>
    </r>
    <phoneticPr fontId="9"/>
  </si>
  <si>
    <r>
      <t>4</t>
    </r>
    <r>
      <rPr>
        <sz val="11"/>
        <color theme="1"/>
        <rFont val="ＭＳ Ｐゴシック"/>
        <family val="3"/>
        <charset val="128"/>
        <scheme val="minor"/>
      </rPr>
      <t>5°300</t>
    </r>
    <phoneticPr fontId="9"/>
  </si>
  <si>
    <r>
      <t>カラー1</t>
    </r>
    <r>
      <rPr>
        <sz val="11"/>
        <color theme="1"/>
        <rFont val="ＭＳ Ｐゴシック"/>
        <family val="3"/>
        <charset val="128"/>
        <scheme val="minor"/>
      </rPr>
      <t>00</t>
    </r>
    <phoneticPr fontId="9"/>
  </si>
  <si>
    <r>
      <t>カラー1</t>
    </r>
    <r>
      <rPr>
        <sz val="11"/>
        <color theme="1"/>
        <rFont val="ＭＳ Ｐゴシック"/>
        <family val="3"/>
        <charset val="128"/>
        <scheme val="minor"/>
      </rPr>
      <t>25</t>
    </r>
    <phoneticPr fontId="9"/>
  </si>
  <si>
    <r>
      <t>カラー1</t>
    </r>
    <r>
      <rPr>
        <sz val="11"/>
        <color theme="1"/>
        <rFont val="ＭＳ Ｐゴシック"/>
        <family val="3"/>
        <charset val="128"/>
        <scheme val="minor"/>
      </rPr>
      <t>50</t>
    </r>
    <phoneticPr fontId="9"/>
  </si>
  <si>
    <r>
      <t>カラー1</t>
    </r>
    <r>
      <rPr>
        <sz val="11"/>
        <color theme="1"/>
        <rFont val="ＭＳ Ｐゴシック"/>
        <family val="3"/>
        <charset val="128"/>
        <scheme val="minor"/>
      </rPr>
      <t>75</t>
    </r>
    <phoneticPr fontId="9"/>
  </si>
  <si>
    <r>
      <t>カラー2</t>
    </r>
    <r>
      <rPr>
        <sz val="11"/>
        <color theme="1"/>
        <rFont val="ＭＳ Ｐゴシック"/>
        <family val="3"/>
        <charset val="128"/>
        <scheme val="minor"/>
      </rPr>
      <t>00</t>
    </r>
    <phoneticPr fontId="9"/>
  </si>
  <si>
    <r>
      <t>カラー2</t>
    </r>
    <r>
      <rPr>
        <sz val="11"/>
        <color theme="1"/>
        <rFont val="ＭＳ Ｐゴシック"/>
        <family val="3"/>
        <charset val="128"/>
        <scheme val="minor"/>
      </rPr>
      <t>25</t>
    </r>
    <phoneticPr fontId="9"/>
  </si>
  <si>
    <r>
      <t>カラー2</t>
    </r>
    <r>
      <rPr>
        <sz val="11"/>
        <color theme="1"/>
        <rFont val="ＭＳ Ｐゴシック"/>
        <family val="3"/>
        <charset val="128"/>
        <scheme val="minor"/>
      </rPr>
      <t>50</t>
    </r>
    <phoneticPr fontId="9"/>
  </si>
  <si>
    <r>
      <t>カラー2</t>
    </r>
    <r>
      <rPr>
        <sz val="11"/>
        <color theme="1"/>
        <rFont val="ＭＳ Ｐゴシック"/>
        <family val="3"/>
        <charset val="128"/>
        <scheme val="minor"/>
      </rPr>
      <t>75</t>
    </r>
    <phoneticPr fontId="9"/>
  </si>
  <si>
    <r>
      <t>カラー3</t>
    </r>
    <r>
      <rPr>
        <sz val="11"/>
        <color theme="1"/>
        <rFont val="ＭＳ Ｐゴシック"/>
        <family val="3"/>
        <charset val="128"/>
        <scheme val="minor"/>
      </rPr>
      <t>00</t>
    </r>
    <phoneticPr fontId="9"/>
  </si>
  <si>
    <r>
      <t>ニップル1</t>
    </r>
    <r>
      <rPr>
        <sz val="11"/>
        <color theme="1"/>
        <rFont val="ＭＳ Ｐゴシック"/>
        <family val="3"/>
        <charset val="128"/>
        <scheme val="minor"/>
      </rPr>
      <t>00</t>
    </r>
    <phoneticPr fontId="9"/>
  </si>
  <si>
    <r>
      <t>ニップル1</t>
    </r>
    <r>
      <rPr>
        <sz val="11"/>
        <color theme="1"/>
        <rFont val="ＭＳ Ｐゴシック"/>
        <family val="3"/>
        <charset val="128"/>
        <scheme val="minor"/>
      </rPr>
      <t>25</t>
    </r>
    <phoneticPr fontId="9"/>
  </si>
  <si>
    <r>
      <t>ニップル1</t>
    </r>
    <r>
      <rPr>
        <sz val="11"/>
        <color theme="1"/>
        <rFont val="ＭＳ Ｐゴシック"/>
        <family val="3"/>
        <charset val="128"/>
        <scheme val="minor"/>
      </rPr>
      <t>50</t>
    </r>
    <phoneticPr fontId="9"/>
  </si>
  <si>
    <r>
      <t>ニップル1</t>
    </r>
    <r>
      <rPr>
        <sz val="11"/>
        <color theme="1"/>
        <rFont val="ＭＳ Ｐゴシック"/>
        <family val="3"/>
        <charset val="128"/>
        <scheme val="minor"/>
      </rPr>
      <t>75</t>
    </r>
    <phoneticPr fontId="9"/>
  </si>
  <si>
    <r>
      <t>ニップル2</t>
    </r>
    <r>
      <rPr>
        <sz val="11"/>
        <color theme="1"/>
        <rFont val="ＭＳ Ｐゴシック"/>
        <family val="3"/>
        <charset val="128"/>
        <scheme val="minor"/>
      </rPr>
      <t>00</t>
    </r>
    <phoneticPr fontId="9"/>
  </si>
  <si>
    <r>
      <t>ニップル2</t>
    </r>
    <r>
      <rPr>
        <sz val="11"/>
        <color theme="1"/>
        <rFont val="ＭＳ Ｐゴシック"/>
        <family val="3"/>
        <charset val="128"/>
        <scheme val="minor"/>
      </rPr>
      <t>25</t>
    </r>
    <phoneticPr fontId="9"/>
  </si>
  <si>
    <r>
      <t>ニップル2</t>
    </r>
    <r>
      <rPr>
        <sz val="11"/>
        <color theme="1"/>
        <rFont val="ＭＳ Ｐゴシック"/>
        <family val="3"/>
        <charset val="128"/>
        <scheme val="minor"/>
      </rPr>
      <t>50</t>
    </r>
    <phoneticPr fontId="9"/>
  </si>
  <si>
    <r>
      <t>ニップル2</t>
    </r>
    <r>
      <rPr>
        <sz val="11"/>
        <color theme="1"/>
        <rFont val="ＭＳ Ｐゴシック"/>
        <family val="3"/>
        <charset val="128"/>
        <scheme val="minor"/>
      </rPr>
      <t>75</t>
    </r>
    <phoneticPr fontId="9"/>
  </si>
  <si>
    <r>
      <t>ニップル3</t>
    </r>
    <r>
      <rPr>
        <sz val="11"/>
        <color theme="1"/>
        <rFont val="ＭＳ Ｐゴシック"/>
        <family val="3"/>
        <charset val="128"/>
        <scheme val="minor"/>
      </rPr>
      <t>00</t>
    </r>
    <phoneticPr fontId="9"/>
  </si>
  <si>
    <r>
      <t>S</t>
    </r>
    <r>
      <rPr>
        <sz val="11"/>
        <color indexed="8"/>
        <rFont val="ＭＳ Ｐゴシック"/>
        <family val="3"/>
        <charset val="128"/>
      </rPr>
      <t>USスーパーアングル</t>
    </r>
    <phoneticPr fontId="9"/>
  </si>
  <si>
    <t>クリップエンビ</t>
    <phoneticPr fontId="9"/>
  </si>
  <si>
    <t>クリップガルバ</t>
    <phoneticPr fontId="9"/>
  </si>
  <si>
    <t>クリップSUS</t>
    <phoneticPr fontId="9"/>
  </si>
  <si>
    <t>45　　　　３２５</t>
    <phoneticPr fontId="9"/>
  </si>
  <si>
    <t>９０　　　　３２５</t>
    <phoneticPr fontId="9"/>
  </si>
  <si>
    <t>９０　　　　４００</t>
    <phoneticPr fontId="9"/>
  </si>
  <si>
    <t>ニップル　　３５０</t>
    <phoneticPr fontId="9"/>
  </si>
  <si>
    <t>カラー３５０</t>
    <phoneticPr fontId="9"/>
  </si>
  <si>
    <t>Dバンド150</t>
    <phoneticPr fontId="9"/>
  </si>
  <si>
    <t>Dバンド200</t>
    <phoneticPr fontId="9"/>
  </si>
  <si>
    <t>Dバンド300</t>
    <phoneticPr fontId="9"/>
  </si>
  <si>
    <t>Dバンド350</t>
    <phoneticPr fontId="9"/>
  </si>
  <si>
    <t>半割バンド</t>
    <rPh sb="0" eb="2">
      <t>ハンワリ</t>
    </rPh>
    <phoneticPr fontId="9"/>
  </si>
  <si>
    <t>ネオプレーンパッキン</t>
    <phoneticPr fontId="9"/>
  </si>
  <si>
    <t>ワンタッチビス（ビス）</t>
    <phoneticPr fontId="9"/>
  </si>
  <si>
    <t>吊バンド０．６ｔ（穴あきバンドB6）</t>
    <rPh sb="0" eb="1">
      <t>ツリ</t>
    </rPh>
    <rPh sb="9" eb="10">
      <t>アナ</t>
    </rPh>
    <phoneticPr fontId="9"/>
  </si>
  <si>
    <t>タイロンバンド（ワイドバンド）</t>
    <phoneticPr fontId="9"/>
  </si>
  <si>
    <t>1　月</t>
    <rPh sb="2" eb="3">
      <t>ガツ</t>
    </rPh>
    <phoneticPr fontId="9"/>
  </si>
  <si>
    <t>12月　合計金額</t>
    <rPh sb="2" eb="3">
      <t>ガツ</t>
    </rPh>
    <rPh sb="4" eb="6">
      <t>ゴウケイ</t>
    </rPh>
    <rPh sb="6" eb="8">
      <t>キンガク</t>
    </rPh>
    <phoneticPr fontId="9"/>
  </si>
  <si>
    <t>丸井産業</t>
    <rPh sb="0" eb="4">
      <t>マルイサンギョウ</t>
    </rPh>
    <phoneticPr fontId="4"/>
  </si>
  <si>
    <t>　</t>
    <phoneticPr fontId="4"/>
  </si>
  <si>
    <t>現場名</t>
    <rPh sb="0" eb="2">
      <t>ゲンバ</t>
    </rPh>
    <rPh sb="2" eb="3">
      <t>メイ</t>
    </rPh>
    <phoneticPr fontId="4"/>
  </si>
  <si>
    <t>仕入れ業者</t>
    <rPh sb="0" eb="2">
      <t>シイ</t>
    </rPh>
    <rPh sb="3" eb="5">
      <t>ギョウシャ</t>
    </rPh>
    <phoneticPr fontId="4"/>
  </si>
  <si>
    <t>材料種別</t>
    <rPh sb="0" eb="2">
      <t>ザイリョウ</t>
    </rPh>
    <rPh sb="2" eb="4">
      <t>シュベツ</t>
    </rPh>
    <phoneticPr fontId="4"/>
  </si>
  <si>
    <t>品名</t>
    <rPh sb="0" eb="2">
      <t>ヒンメイ</t>
    </rPh>
    <phoneticPr fontId="4"/>
  </si>
  <si>
    <t>一般名称</t>
    <rPh sb="0" eb="4">
      <t>イッパンメイショウ</t>
    </rPh>
    <phoneticPr fontId="4"/>
  </si>
  <si>
    <t>請求単価確認</t>
    <rPh sb="0" eb="2">
      <t>セイキュウ</t>
    </rPh>
    <rPh sb="2" eb="4">
      <t>タンカ</t>
    </rPh>
    <rPh sb="4" eb="6">
      <t>カクニン</t>
    </rPh>
    <phoneticPr fontId="4"/>
  </si>
  <si>
    <t>三喜</t>
    <rPh sb="0" eb="2">
      <t>サンキ</t>
    </rPh>
    <phoneticPr fontId="4"/>
  </si>
  <si>
    <t>済</t>
  </si>
  <si>
    <t>Ｌクリップ（補強付）</t>
    <rPh sb="6" eb="9">
      <t>ホキョウツキ</t>
    </rPh>
    <phoneticPr fontId="4"/>
  </si>
  <si>
    <t>支持金物</t>
    <rPh sb="0" eb="4">
      <t>シジカナモノ</t>
    </rPh>
    <phoneticPr fontId="4"/>
  </si>
  <si>
    <t>全ネジ　ユニクロ</t>
    <rPh sb="0" eb="1">
      <t>ゼン</t>
    </rPh>
    <phoneticPr fontId="4"/>
  </si>
  <si>
    <t>点検口</t>
    <rPh sb="0" eb="3">
      <t>テンケンコウ</t>
    </rPh>
    <phoneticPr fontId="4"/>
  </si>
  <si>
    <t>振れ止め金具 チョウチョ</t>
    <rPh sb="0" eb="1">
      <t>フ</t>
    </rPh>
    <rPh sb="2" eb="3">
      <t>ド</t>
    </rPh>
    <rPh sb="4" eb="6">
      <t>カナグ</t>
    </rPh>
    <phoneticPr fontId="4"/>
  </si>
  <si>
    <t>Ｓ型</t>
    <rPh sb="1" eb="2">
      <t>カタ</t>
    </rPh>
    <phoneticPr fontId="4"/>
  </si>
  <si>
    <t>吊金具　チャンネル用</t>
    <rPh sb="0" eb="3">
      <t>ツリカナグ</t>
    </rPh>
    <rPh sb="9" eb="10">
      <t>ヨウ</t>
    </rPh>
    <phoneticPr fontId="4"/>
  </si>
  <si>
    <t>ビームクランプＡ型</t>
    <rPh sb="8" eb="9">
      <t>カタ</t>
    </rPh>
    <phoneticPr fontId="4"/>
  </si>
  <si>
    <t>振れ止め金具　チョウチョ</t>
    <rPh sb="0" eb="1">
      <t>フ</t>
    </rPh>
    <rPh sb="2" eb="3">
      <t>ド</t>
    </rPh>
    <rPh sb="4" eb="6">
      <t>カナグ</t>
    </rPh>
    <phoneticPr fontId="4"/>
  </si>
  <si>
    <t>点検扉（外開型）</t>
    <rPh sb="0" eb="3">
      <t>テンケントビラ</t>
    </rPh>
    <rPh sb="4" eb="6">
      <t>ソトビラ</t>
    </rPh>
    <rPh sb="6" eb="7">
      <t>カタ</t>
    </rPh>
    <phoneticPr fontId="4"/>
  </si>
  <si>
    <t>ＵＨＩ型</t>
    <rPh sb="2" eb="3">
      <t>カタ</t>
    </rPh>
    <phoneticPr fontId="4"/>
  </si>
  <si>
    <t>Ｕ型　Ｗ3/8</t>
    <rPh sb="0" eb="1">
      <t>カタ</t>
    </rPh>
    <phoneticPr fontId="4"/>
  </si>
  <si>
    <t>ＬＧクランプ脱防Ａ型</t>
    <rPh sb="6" eb="7">
      <t>ダツ</t>
    </rPh>
    <rPh sb="7" eb="8">
      <t>ボウ</t>
    </rPh>
    <rPh sb="9" eb="10">
      <t>カタ</t>
    </rPh>
    <phoneticPr fontId="4"/>
  </si>
  <si>
    <t>5ｔ×15巾×10ｍ</t>
    <rPh sb="4" eb="5">
      <t>ハバ</t>
    </rPh>
    <phoneticPr fontId="4"/>
  </si>
  <si>
    <t>タカノフーズ</t>
  </si>
  <si>
    <t>ＳＤＳプラス</t>
  </si>
  <si>
    <t>ＵＸ10.5×160</t>
  </si>
  <si>
    <t>フカガワ</t>
  </si>
  <si>
    <t>3/8×2000</t>
  </si>
  <si>
    <t>1.0Ｔ×150</t>
  </si>
  <si>
    <t>ナット　ユニクロ</t>
  </si>
  <si>
    <t>3/8</t>
  </si>
  <si>
    <t>125×65</t>
  </si>
  <si>
    <t>Ａ0026-3</t>
  </si>
  <si>
    <t>100×50</t>
  </si>
  <si>
    <t>デッキタッチ</t>
  </si>
  <si>
    <t>1.0×150</t>
  </si>
  <si>
    <t>ボルト　ステンレス</t>
  </si>
  <si>
    <t>M8×20</t>
  </si>
  <si>
    <t>SD-9</t>
  </si>
  <si>
    <t>SD-19</t>
  </si>
  <si>
    <t>ダンバビス（なべ）</t>
  </si>
  <si>
    <t>4×13</t>
  </si>
  <si>
    <t>Ａ0540-3</t>
  </si>
  <si>
    <t>Ｗ3/8-50Ａ</t>
  </si>
  <si>
    <t>ボルト　ユニクロ</t>
  </si>
  <si>
    <t>Ｍ8×20</t>
  </si>
  <si>
    <t>8Ｍ/Ｍ</t>
  </si>
  <si>
    <t>ボルト　ステン</t>
  </si>
  <si>
    <t>ナット　ステン</t>
  </si>
  <si>
    <t>ナット　メッキ</t>
  </si>
  <si>
    <t>M8</t>
  </si>
  <si>
    <t>ＰＫ-105Ｒ　スーパーシーラー</t>
  </si>
  <si>
    <t>消耗品</t>
    <rPh sb="0" eb="3">
      <t>ショウモウヒン</t>
    </rPh>
    <phoneticPr fontId="15"/>
  </si>
  <si>
    <t>50Ｍ/Ｍ×50Ｍ（ＳＯ）</t>
  </si>
  <si>
    <t>アルミテープ</t>
    <phoneticPr fontId="1"/>
  </si>
  <si>
    <t>丸ダクト副資材</t>
    <rPh sb="0" eb="1">
      <t>マル</t>
    </rPh>
    <rPh sb="4" eb="7">
      <t>フクシザイ</t>
    </rPh>
    <phoneticPr fontId="1"/>
  </si>
  <si>
    <t>丸ダクト</t>
    <rPh sb="0" eb="1">
      <t>マル</t>
    </rPh>
    <phoneticPr fontId="1"/>
  </si>
  <si>
    <t>タカノフーズ</t>
    <phoneticPr fontId="1"/>
  </si>
  <si>
    <t>48×25Ｍ　Ｄ610</t>
  </si>
  <si>
    <t>インターテープ</t>
    <phoneticPr fontId="1"/>
  </si>
  <si>
    <t>用途分類</t>
    <rPh sb="0" eb="2">
      <t>ヨウト</t>
    </rPh>
    <rPh sb="2" eb="4">
      <t>ブンルイ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</si>
</sst>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#,##0_ "/>
    <numFmt numFmtId="179" formatCode="#\ ?/8"/>
  </numFmts>
  <fonts count="1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name val="MS UI Gothic"/>
      <family val="3"/>
      <charset val="128"/>
    </font>
    <font>
      <sz val="6"/>
      <name val="ＭＳ Ｐゴシック"/>
      <family val="3"/>
      <charset val="128"/>
      <scheme val="minor"/>
    </font>
    <font>
      <sz val="14"/>
      <name val="MS UI Gothic"/>
      <family val="3"/>
      <charset val="128"/>
    </font>
    <font>
      <sz val="11"/>
      <name val="MS UI Gothic"/>
      <family val="3"/>
      <charset val="128"/>
    </font>
    <font>
      <sz val="9"/>
      <name val="MS UI Gothic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/>
    <xf numFmtId="0" fontId="13" fillId="0" borderId="0">
      <alignment vertical="center"/>
    </xf>
  </cellStyleXfs>
  <cellXfs count="54">
    <xf numFmtId="0" fontId="0" fillId="0" borderId="0" xfId="0">
      <alignment vertical="center"/>
    </xf>
    <xf numFmtId="0" fontId="13" fillId="0" borderId="4" xfId="6" applyBorder="1">
      <alignment vertical="center"/>
    </xf>
    <xf numFmtId="0" fontId="13" fillId="0" borderId="4" xfId="6" applyBorder="1" applyAlignment="1">
      <alignment horizontal="center" vertical="center"/>
    </xf>
    <xf numFmtId="0" fontId="13" fillId="0" borderId="0" xfId="6">
      <alignment vertical="center"/>
    </xf>
    <xf numFmtId="0" fontId="2" fillId="0" borderId="4" xfId="6" applyFont="1" applyBorder="1">
      <alignment vertical="center"/>
    </xf>
    <xf numFmtId="0" fontId="11" fillId="0" borderId="0" xfId="6" applyFont="1">
      <alignment vertical="center"/>
    </xf>
    <xf numFmtId="0" fontId="11" fillId="0" borderId="4" xfId="6" applyFont="1" applyBorder="1">
      <alignment vertical="center"/>
    </xf>
    <xf numFmtId="0" fontId="5" fillId="0" borderId="4" xfId="6" applyFont="1" applyBorder="1">
      <alignment vertical="center"/>
    </xf>
    <xf numFmtId="0" fontId="6" fillId="0" borderId="4" xfId="6" applyFont="1" applyBorder="1">
      <alignment vertical="center"/>
    </xf>
    <xf numFmtId="0" fontId="7" fillId="0" borderId="4" xfId="6" applyFont="1" applyBorder="1">
      <alignment vertical="center"/>
    </xf>
    <xf numFmtId="0" fontId="13" fillId="0" borderId="0" xfId="6" applyBorder="1">
      <alignment vertical="center"/>
    </xf>
    <xf numFmtId="0" fontId="1" fillId="0" borderId="4" xfId="6" applyFont="1" applyBorder="1">
      <alignment vertical="center"/>
    </xf>
    <xf numFmtId="0" fontId="1" fillId="0" borderId="4" xfId="6" applyFont="1" applyBorder="1" applyAlignment="1">
      <alignment vertical="center" shrinkToFit="1"/>
    </xf>
    <xf numFmtId="0" fontId="13" fillId="0" borderId="4" xfId="6" applyFont="1" applyBorder="1">
      <alignment vertical="center"/>
    </xf>
    <xf numFmtId="0" fontId="13" fillId="0" borderId="4" xfId="6" applyFont="1" applyBorder="1">
      <alignment vertical="center"/>
    </xf>
    <xf numFmtId="0" fontId="13" fillId="0" borderId="8" xfId="6" applyFont="1" applyBorder="1" applyAlignment="1">
      <alignment vertical="center" shrinkToFit="1"/>
    </xf>
    <xf numFmtId="0" fontId="13" fillId="0" borderId="8" xfId="6" applyFont="1" applyBorder="1">
      <alignment vertical="center"/>
    </xf>
    <xf numFmtId="0" fontId="13" fillId="0" borderId="8" xfId="6" applyBorder="1">
      <alignment vertical="center"/>
    </xf>
    <xf numFmtId="0" fontId="13" fillId="2" borderId="9" xfId="6" applyFill="1" applyBorder="1">
      <alignment vertical="center"/>
    </xf>
    <xf numFmtId="56" fontId="13" fillId="0" borderId="4" xfId="6" applyNumberFormat="1" applyFont="1" applyBorder="1">
      <alignment vertical="center"/>
    </xf>
    <xf numFmtId="0" fontId="14" fillId="0" borderId="0" xfId="0" applyFont="1">
      <alignment vertical="center"/>
    </xf>
    <xf numFmtId="0" fontId="16" fillId="0" borderId="0" xfId="0" applyFont="1" applyAlignment="1">
      <alignment horizontal="center" shrinkToFit="1"/>
    </xf>
    <xf numFmtId="0" fontId="14" fillId="0" borderId="0" xfId="0" applyFont="1" applyAlignment="1">
      <alignment horizontal="center" shrinkToFit="1"/>
    </xf>
    <xf numFmtId="0" fontId="17" fillId="0" borderId="0" xfId="0" applyFont="1" applyAlignment="1">
      <alignment horizontal="right"/>
    </xf>
    <xf numFmtId="0" fontId="17" fillId="0" borderId="0" xfId="0" applyFont="1" applyAlignment="1" applyProtection="1">
      <alignment horizontal="center" shrinkToFit="1"/>
      <protection locked="0"/>
    </xf>
    <xf numFmtId="0" fontId="17" fillId="0" borderId="0" xfId="0" applyFont="1" applyAlignment="1"/>
    <xf numFmtId="176" fontId="17" fillId="0" borderId="0" xfId="0" applyNumberFormat="1" applyFont="1" applyAlignment="1"/>
    <xf numFmtId="0" fontId="17" fillId="0" borderId="0" xfId="0" applyFont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0" borderId="7" xfId="0" applyFont="1" applyBorder="1">
      <alignment vertical="center"/>
    </xf>
    <xf numFmtId="0" fontId="14" fillId="0" borderId="4" xfId="0" applyFont="1" applyBorder="1">
      <alignment vertical="center"/>
    </xf>
    <xf numFmtId="176" fontId="14" fillId="0" borderId="4" xfId="0" applyNumberFormat="1" applyFont="1" applyBorder="1">
      <alignment vertical="center"/>
    </xf>
    <xf numFmtId="0" fontId="14" fillId="0" borderId="4" xfId="0" applyFont="1" applyBorder="1" applyAlignment="1">
      <alignment vertical="center" shrinkToFit="1"/>
    </xf>
    <xf numFmtId="14" fontId="14" fillId="0" borderId="1" xfId="0" applyNumberFormat="1" applyFont="1" applyBorder="1" applyAlignment="1">
      <alignment vertical="center" shrinkToFit="1"/>
    </xf>
    <xf numFmtId="0" fontId="14" fillId="0" borderId="1" xfId="0" applyFont="1" applyBorder="1" applyAlignment="1">
      <alignment vertical="center" shrinkToFit="1"/>
    </xf>
    <xf numFmtId="177" fontId="14" fillId="0" borderId="1" xfId="0" applyNumberFormat="1" applyFont="1" applyBorder="1" applyAlignment="1" applyProtection="1">
      <alignment vertical="center" shrinkToFit="1"/>
      <protection locked="0"/>
    </xf>
    <xf numFmtId="0" fontId="14" fillId="0" borderId="3" xfId="0" applyFont="1" applyBorder="1" applyAlignment="1">
      <alignment vertical="center" shrinkToFit="1"/>
    </xf>
    <xf numFmtId="177" fontId="18" fillId="0" borderId="2" xfId="0" applyNumberFormat="1" applyFont="1" applyBorder="1" applyAlignment="1" applyProtection="1">
      <alignment vertical="center" shrinkToFit="1"/>
      <protection locked="0"/>
    </xf>
    <xf numFmtId="177" fontId="18" fillId="0" borderId="1" xfId="0" applyNumberFormat="1" applyFont="1" applyBorder="1" applyAlignment="1" applyProtection="1">
      <alignment vertical="center" shrinkToFit="1"/>
      <protection locked="0"/>
    </xf>
    <xf numFmtId="176" fontId="18" fillId="0" borderId="1" xfId="0" applyNumberFormat="1" applyFont="1" applyBorder="1" applyAlignment="1" applyProtection="1">
      <alignment vertical="center" shrinkToFit="1"/>
      <protection locked="0"/>
    </xf>
    <xf numFmtId="177" fontId="18" fillId="0" borderId="1" xfId="0" applyNumberFormat="1" applyFont="1" applyBorder="1" applyAlignment="1" applyProtection="1">
      <alignment horizontal="center" vertical="center" shrinkToFit="1"/>
      <protection locked="0"/>
    </xf>
    <xf numFmtId="177" fontId="14" fillId="0" borderId="3" xfId="0" applyNumberFormat="1" applyFont="1" applyBorder="1" applyAlignment="1" applyProtection="1">
      <alignment vertical="center" shrinkToFit="1"/>
      <protection locked="0"/>
    </xf>
    <xf numFmtId="49" fontId="14" fillId="0" borderId="3" xfId="0" applyNumberFormat="1" applyFont="1" applyBorder="1" applyAlignment="1" applyProtection="1">
      <alignment vertical="center" shrinkToFit="1"/>
      <protection locked="0"/>
    </xf>
    <xf numFmtId="13" fontId="14" fillId="0" borderId="6" xfId="0" applyNumberFormat="1" applyFont="1" applyBorder="1" applyAlignment="1" applyProtection="1">
      <alignment vertical="center" shrinkToFit="1"/>
      <protection locked="0"/>
    </xf>
    <xf numFmtId="179" fontId="14" fillId="0" borderId="1" xfId="0" quotePrefix="1" applyNumberFormat="1" applyFont="1" applyBorder="1" applyAlignment="1" applyProtection="1">
      <alignment vertical="center" shrinkToFit="1"/>
      <protection locked="0"/>
    </xf>
    <xf numFmtId="176" fontId="14" fillId="0" borderId="0" xfId="0" applyNumberFormat="1" applyFont="1">
      <alignment vertical="center"/>
    </xf>
    <xf numFmtId="0" fontId="8" fillId="0" borderId="0" xfId="0" applyFont="1" applyAlignment="1"/>
    <xf numFmtId="0" fontId="13" fillId="0" borderId="9" xfId="6" applyFont="1" applyBorder="1" applyAlignment="1">
      <alignment horizontal="center" vertical="center"/>
    </xf>
    <xf numFmtId="0" fontId="13" fillId="0" borderId="9" xfId="6" applyBorder="1" applyAlignment="1">
      <alignment horizontal="center" vertical="center"/>
    </xf>
    <xf numFmtId="177" fontId="18" fillId="3" borderId="2" xfId="0" applyNumberFormat="1" applyFont="1" applyFill="1" applyBorder="1" applyAlignment="1" applyProtection="1">
      <alignment vertical="center" shrinkToFit="1"/>
      <protection locked="0"/>
    </xf>
    <xf numFmtId="0" fontId="14" fillId="3" borderId="4" xfId="0" applyFont="1" applyFill="1" applyBorder="1">
      <alignment vertical="center"/>
    </xf>
  </cellXfs>
  <cellStyles count="7">
    <cellStyle name="パーセント 2" xfId="1" xr:uid="{00000000-0005-0000-0000-000001000000}"/>
    <cellStyle name="桁区切り 2" xfId="2" xr:uid="{00000000-0005-0000-0000-000004000000}"/>
    <cellStyle name="桁区切り 2 2" xfId="3" xr:uid="{00000000-0005-0000-0000-000005000000}"/>
    <cellStyle name="桁区切り 3" xfId="4" xr:uid="{00000000-0005-0000-0000-000006000000}"/>
    <cellStyle name="標準" xfId="0" builtinId="0"/>
    <cellStyle name="標準 2" xfId="5" xr:uid="{00000000-0005-0000-0000-00000A000000}"/>
    <cellStyle name="標準 3" xfId="6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160020</xdr:rowOff>
    </xdr:from>
    <xdr:to>
      <xdr:col>9</xdr:col>
      <xdr:colOff>510540</xdr:colOff>
      <xdr:row>18</xdr:row>
      <xdr:rowOff>2772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D65B64EC-FDAD-442D-ABD4-7C137BDBA439}"/>
            </a:ext>
          </a:extLst>
        </xdr:cNvPr>
        <xdr:cNvCxnSpPr/>
      </xdr:nvCxnSpPr>
      <xdr:spPr>
        <a:xfrm>
          <a:off x="0" y="2552700"/>
          <a:ext cx="6377940" cy="10392"/>
        </a:xfrm>
        <a:prstGeom prst="straightConnector1">
          <a:avLst/>
        </a:prstGeom>
        <a:ln w="38100"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83820</xdr:colOff>
      <xdr:row>14</xdr:row>
      <xdr:rowOff>91440</xdr:rowOff>
    </xdr:from>
    <xdr:to>
      <xdr:col>8</xdr:col>
      <xdr:colOff>91440</xdr:colOff>
      <xdr:row>17</xdr:row>
      <xdr:rowOff>60960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92A1CAE-E0B6-4DC2-A26B-9866F625A63D}"/>
            </a:ext>
          </a:extLst>
        </xdr:cNvPr>
        <xdr:cNvSpPr txBox="1"/>
      </xdr:nvSpPr>
      <xdr:spPr>
        <a:xfrm>
          <a:off x="1965960" y="2118360"/>
          <a:ext cx="3596640" cy="3352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ここからここまでは別のエクセルファイルから手動でコピペ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60960</xdr:rowOff>
    </xdr:from>
    <xdr:to>
      <xdr:col>9</xdr:col>
      <xdr:colOff>464820</xdr:colOff>
      <xdr:row>39</xdr:row>
      <xdr:rowOff>68580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C8CD78A3-7F5E-4500-9F18-C741B88AC8F5}"/>
            </a:ext>
          </a:extLst>
        </xdr:cNvPr>
        <xdr:cNvCxnSpPr/>
      </xdr:nvCxnSpPr>
      <xdr:spPr>
        <a:xfrm>
          <a:off x="0" y="5303520"/>
          <a:ext cx="6332220" cy="7620"/>
        </a:xfrm>
        <a:prstGeom prst="straightConnector1">
          <a:avLst/>
        </a:prstGeom>
        <a:ln w="38100"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220980</xdr:colOff>
      <xdr:row>35</xdr:row>
      <xdr:rowOff>114300</xdr:rowOff>
    </xdr:from>
    <xdr:to>
      <xdr:col>7</xdr:col>
      <xdr:colOff>68580</xdr:colOff>
      <xdr:row>38</xdr:row>
      <xdr:rowOff>83820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0B3392F-CD8A-405E-995A-249B3159F566}"/>
            </a:ext>
          </a:extLst>
        </xdr:cNvPr>
        <xdr:cNvSpPr txBox="1"/>
      </xdr:nvSpPr>
      <xdr:spPr>
        <a:xfrm>
          <a:off x="1546860" y="4869180"/>
          <a:ext cx="3596640" cy="3352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ここからここまでは別のエクセルファイルから手動でコピペ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7620</xdr:rowOff>
    </xdr:from>
    <xdr:to>
      <xdr:col>10</xdr:col>
      <xdr:colOff>601980</xdr:colOff>
      <xdr:row>8</xdr:row>
      <xdr:rowOff>21389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D8747870-5795-4992-AAF6-3BD6E5AB7262}"/>
            </a:ext>
          </a:extLst>
        </xdr:cNvPr>
        <xdr:cNvCxnSpPr/>
      </xdr:nvCxnSpPr>
      <xdr:spPr>
        <a:xfrm>
          <a:off x="0" y="1348740"/>
          <a:ext cx="6697980" cy="13769"/>
        </a:xfrm>
        <a:prstGeom prst="straightConnector1">
          <a:avLst/>
        </a:prstGeom>
        <a:ln w="38100"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388620</xdr:colOff>
      <xdr:row>5</xdr:row>
      <xdr:rowOff>144780</xdr:rowOff>
    </xdr:from>
    <xdr:to>
      <xdr:col>15</xdr:col>
      <xdr:colOff>38100</xdr:colOff>
      <xdr:row>7</xdr:row>
      <xdr:rowOff>144780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7A78236B-8830-442C-8E42-88DA9C03A769}"/>
            </a:ext>
          </a:extLst>
        </xdr:cNvPr>
        <xdr:cNvSpPr/>
      </xdr:nvSpPr>
      <xdr:spPr>
        <a:xfrm>
          <a:off x="7703820" y="982980"/>
          <a:ext cx="1478280" cy="335280"/>
        </a:xfrm>
        <a:prstGeom prst="borderCallout1">
          <a:avLst>
            <a:gd name="adj1" fmla="val 18750"/>
            <a:gd name="adj2" fmla="val -8333"/>
            <a:gd name="adj3" fmla="val -78409"/>
            <a:gd name="adj4" fmla="val -37818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月ごとに合計吸い上げる</a:t>
          </a:r>
        </a:p>
      </xdr:txBody>
    </xdr:sp>
    <xdr:clientData/>
  </xdr:twoCellAnchor>
  <xdr:twoCellAnchor>
    <xdr:from>
      <xdr:col>4</xdr:col>
      <xdr:colOff>304800</xdr:colOff>
      <xdr:row>5</xdr:row>
      <xdr:rowOff>76200</xdr:rowOff>
    </xdr:from>
    <xdr:to>
      <xdr:col>7</xdr:col>
      <xdr:colOff>320040</xdr:colOff>
      <xdr:row>7</xdr:row>
      <xdr:rowOff>76200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933765D-6623-4432-B42E-10CB3E7AE584}"/>
            </a:ext>
          </a:extLst>
        </xdr:cNvPr>
        <xdr:cNvSpPr txBox="1"/>
      </xdr:nvSpPr>
      <xdr:spPr>
        <a:xfrm>
          <a:off x="2743200" y="914400"/>
          <a:ext cx="1844040" cy="3352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ここからここまでは別のエクセルファイルから手動でコピペ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1714500</xdr:colOff>
      <xdr:row>8</xdr:row>
      <xdr:rowOff>15240</xdr:rowOff>
    </xdr:from>
    <xdr:to>
      <xdr:col>7</xdr:col>
      <xdr:colOff>121920</xdr:colOff>
      <xdr:row>11</xdr:row>
      <xdr:rowOff>45720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C5C9912-74AA-4B19-A2AD-17219C9E795F}"/>
            </a:ext>
          </a:extLst>
        </xdr:cNvPr>
        <xdr:cNvSpPr txBox="1"/>
      </xdr:nvSpPr>
      <xdr:spPr>
        <a:xfrm>
          <a:off x="2331720" y="1356360"/>
          <a:ext cx="3238500" cy="533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在庫持ち出しの集計をどのようにできるか考え中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2480;&#12463;&#12488;&#36092;&#20837;&#12289;&#12480;&#12463;&#12488;&#35069;&#3689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角丸、フランジ"/>
      <sheetName val="ダクト、フランジ製作単価表"/>
      <sheetName val="製作ダクト(共板)"/>
      <sheetName val="製作アングル"/>
      <sheetName val="丸ダクト"/>
      <sheetName val="丸ダクト継ぎ手"/>
      <sheetName val="フレキ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A1:M18"/>
  <sheetViews>
    <sheetView tabSelected="1" workbookViewId="0">
      <selection activeCell="G37" sqref="G37"/>
    </sheetView>
  </sheetViews>
  <sheetFormatPr defaultColWidth="2.88671875" defaultRowHeight="9.6"/>
  <cols>
    <col min="1" max="1" width="8.6640625" style="20" customWidth="1"/>
    <col min="2" max="2" width="10.6640625" style="20" customWidth="1"/>
    <col min="3" max="3" width="8.109375" style="20" customWidth="1"/>
    <col min="4" max="4" width="10.6640625" style="20" customWidth="1"/>
    <col min="5" max="6" width="14.109375" style="20" customWidth="1"/>
    <col min="7" max="7" width="7.6640625" style="20" customWidth="1"/>
    <col min="8" max="9" width="5.77734375" style="20" customWidth="1"/>
    <col min="10" max="10" width="7.6640625" style="48" customWidth="1"/>
    <col min="11" max="11" width="7.44140625" style="20" customWidth="1"/>
    <col min="12" max="12" width="6.21875" style="20" customWidth="1"/>
    <col min="13" max="13" width="12.6640625" style="20" customWidth="1"/>
    <col min="14" max="16384" width="2.88671875" style="20"/>
  </cols>
  <sheetData>
    <row r="1" spans="1:13" ht="20.100000000000001" customHeight="1">
      <c r="B1" s="21"/>
      <c r="C1" s="21"/>
      <c r="D1" s="22" t="s">
        <v>117</v>
      </c>
      <c r="E1" s="22"/>
      <c r="F1" s="23"/>
      <c r="G1" s="23"/>
      <c r="H1" s="24"/>
      <c r="I1" s="25"/>
      <c r="J1" s="26"/>
      <c r="K1" s="25"/>
      <c r="L1" s="27"/>
    </row>
    <row r="2" spans="1:13" ht="18" customHeight="1">
      <c r="A2" s="28"/>
      <c r="B2" s="28" t="s">
        <v>118</v>
      </c>
      <c r="C2" s="28" t="s">
        <v>119</v>
      </c>
      <c r="D2" s="29" t="s">
        <v>120</v>
      </c>
      <c r="E2" s="29" t="s">
        <v>121</v>
      </c>
      <c r="F2" s="30" t="s">
        <v>4</v>
      </c>
      <c r="G2" s="31" t="s">
        <v>122</v>
      </c>
      <c r="H2" s="32" t="s">
        <v>1</v>
      </c>
      <c r="I2" s="33" t="s">
        <v>5</v>
      </c>
      <c r="J2" s="34" t="s">
        <v>0</v>
      </c>
      <c r="K2" s="33" t="s">
        <v>3</v>
      </c>
      <c r="L2" s="35" t="s">
        <v>123</v>
      </c>
      <c r="M2" s="33" t="s">
        <v>2</v>
      </c>
    </row>
    <row r="3" spans="1:13" ht="10.5" customHeight="1">
      <c r="A3" s="36">
        <v>43930</v>
      </c>
      <c r="B3" s="37" t="s">
        <v>140</v>
      </c>
      <c r="C3" s="38" t="s">
        <v>116</v>
      </c>
      <c r="D3" s="37" t="s">
        <v>169</v>
      </c>
      <c r="E3" s="39" t="s">
        <v>141</v>
      </c>
      <c r="F3" s="46" t="s">
        <v>142</v>
      </c>
      <c r="G3" s="38"/>
      <c r="H3" s="40">
        <v>5</v>
      </c>
      <c r="I3" s="41"/>
      <c r="J3" s="42">
        <v>1150</v>
      </c>
      <c r="K3" s="41">
        <v>5750</v>
      </c>
      <c r="L3" s="43" t="s">
        <v>125</v>
      </c>
      <c r="M3" s="41"/>
    </row>
    <row r="4" spans="1:13" ht="10.5" customHeight="1">
      <c r="A4" s="36">
        <v>43976</v>
      </c>
      <c r="B4" s="37" t="s">
        <v>140</v>
      </c>
      <c r="C4" s="38" t="s">
        <v>124</v>
      </c>
      <c r="D4" s="37" t="s">
        <v>129</v>
      </c>
      <c r="E4" s="39" t="s">
        <v>135</v>
      </c>
      <c r="F4" s="44" t="s">
        <v>155</v>
      </c>
      <c r="G4" s="38"/>
      <c r="H4" s="40">
        <v>1</v>
      </c>
      <c r="I4" s="41"/>
      <c r="J4" s="42">
        <v>6000</v>
      </c>
      <c r="K4" s="41">
        <v>6000</v>
      </c>
      <c r="L4" s="43" t="s">
        <v>125</v>
      </c>
      <c r="M4" s="41"/>
    </row>
    <row r="5" spans="1:13" ht="10.5" customHeight="1">
      <c r="A5" s="36">
        <v>43976</v>
      </c>
      <c r="B5" s="37" t="s">
        <v>140</v>
      </c>
      <c r="C5" s="38" t="s">
        <v>124</v>
      </c>
      <c r="D5" s="37" t="s">
        <v>129</v>
      </c>
      <c r="E5" s="39" t="s">
        <v>135</v>
      </c>
      <c r="F5" s="44" t="s">
        <v>156</v>
      </c>
      <c r="G5" s="38"/>
      <c r="H5" s="40">
        <v>1</v>
      </c>
      <c r="I5" s="41"/>
      <c r="J5" s="42">
        <v>7050</v>
      </c>
      <c r="K5" s="41">
        <v>7050</v>
      </c>
      <c r="L5" s="43" t="s">
        <v>125</v>
      </c>
      <c r="M5" s="41"/>
    </row>
    <row r="6" spans="1:13" ht="10.5" customHeight="1">
      <c r="A6" s="36">
        <v>43983</v>
      </c>
      <c r="B6" s="37" t="s">
        <v>140</v>
      </c>
      <c r="C6" s="38" t="s">
        <v>143</v>
      </c>
      <c r="D6" s="37" t="s">
        <v>169</v>
      </c>
      <c r="E6" s="39" t="s">
        <v>157</v>
      </c>
      <c r="F6" s="46" t="s">
        <v>158</v>
      </c>
      <c r="G6" s="38"/>
      <c r="H6" s="40">
        <v>1000</v>
      </c>
      <c r="I6" s="41"/>
      <c r="J6" s="42"/>
      <c r="K6" s="41">
        <v>0</v>
      </c>
      <c r="L6" s="43"/>
      <c r="M6" s="41"/>
    </row>
    <row r="7" spans="1:13" ht="10.5" customHeight="1">
      <c r="A7" s="36">
        <v>43990</v>
      </c>
      <c r="B7" s="37" t="s">
        <v>140</v>
      </c>
      <c r="C7" s="38" t="s">
        <v>124</v>
      </c>
      <c r="D7" s="37" t="s">
        <v>169</v>
      </c>
      <c r="E7" s="39" t="s">
        <v>168</v>
      </c>
      <c r="F7" s="45" t="s">
        <v>139</v>
      </c>
      <c r="G7" s="37"/>
      <c r="H7" s="40">
        <v>8</v>
      </c>
      <c r="I7" s="41"/>
      <c r="J7" s="42"/>
      <c r="K7" s="41">
        <v>0</v>
      </c>
      <c r="L7" s="43"/>
      <c r="M7" s="41"/>
    </row>
    <row r="8" spans="1:13" ht="10.5" customHeight="1">
      <c r="A8" s="36">
        <v>43991</v>
      </c>
      <c r="B8" s="37" t="s">
        <v>140</v>
      </c>
      <c r="C8" s="38" t="s">
        <v>124</v>
      </c>
      <c r="D8" s="37" t="s">
        <v>169</v>
      </c>
      <c r="E8" s="39" t="s">
        <v>168</v>
      </c>
      <c r="F8" s="44" t="s">
        <v>139</v>
      </c>
      <c r="G8" s="38"/>
      <c r="H8" s="40">
        <v>8</v>
      </c>
      <c r="I8" s="41"/>
      <c r="J8" s="42"/>
      <c r="K8" s="41">
        <v>0</v>
      </c>
      <c r="L8" s="43"/>
      <c r="M8" s="41"/>
    </row>
    <row r="9" spans="1:13" ht="10.5" customHeight="1">
      <c r="A9" s="36">
        <v>43992</v>
      </c>
      <c r="B9" s="37" t="s">
        <v>140</v>
      </c>
      <c r="C9" s="38" t="s">
        <v>143</v>
      </c>
      <c r="D9" s="37" t="s">
        <v>169</v>
      </c>
      <c r="E9" s="39" t="s">
        <v>146</v>
      </c>
      <c r="F9" s="44" t="s">
        <v>163</v>
      </c>
      <c r="G9" s="38"/>
      <c r="H9" s="40">
        <v>1200</v>
      </c>
      <c r="I9" s="41"/>
      <c r="J9" s="42"/>
      <c r="K9" s="41">
        <v>0</v>
      </c>
      <c r="L9" s="43"/>
      <c r="M9" s="41"/>
    </row>
    <row r="10" spans="1:13" ht="10.5" customHeight="1">
      <c r="A10" s="36">
        <v>43992</v>
      </c>
      <c r="B10" s="37" t="s">
        <v>140</v>
      </c>
      <c r="C10" s="38" t="s">
        <v>143</v>
      </c>
      <c r="D10" s="37" t="s">
        <v>169</v>
      </c>
      <c r="E10" s="39" t="s">
        <v>161</v>
      </c>
      <c r="F10" s="44" t="s">
        <v>162</v>
      </c>
      <c r="G10" s="38"/>
      <c r="H10" s="40">
        <v>600</v>
      </c>
      <c r="I10" s="41"/>
      <c r="J10" s="42"/>
      <c r="K10" s="41">
        <v>0</v>
      </c>
      <c r="L10" s="43"/>
      <c r="M10" s="41"/>
    </row>
    <row r="11" spans="1:13" ht="10.5" customHeight="1">
      <c r="A11" s="36">
        <v>43992</v>
      </c>
      <c r="B11" s="37" t="s">
        <v>140</v>
      </c>
      <c r="C11" s="38" t="s">
        <v>143</v>
      </c>
      <c r="D11" s="37" t="s">
        <v>169</v>
      </c>
      <c r="E11" s="39" t="s">
        <v>126</v>
      </c>
      <c r="F11" s="44" t="s">
        <v>152</v>
      </c>
      <c r="G11" s="38"/>
      <c r="H11" s="40">
        <v>400</v>
      </c>
      <c r="I11" s="41"/>
      <c r="J11" s="42"/>
      <c r="K11" s="41">
        <v>0</v>
      </c>
      <c r="L11" s="43"/>
      <c r="M11" s="41"/>
    </row>
    <row r="12" spans="1:13" ht="10.5" customHeight="1">
      <c r="A12" s="36">
        <v>43997</v>
      </c>
      <c r="B12" s="37" t="s">
        <v>140</v>
      </c>
      <c r="C12" s="38" t="s">
        <v>143</v>
      </c>
      <c r="D12" s="37" t="s">
        <v>169</v>
      </c>
      <c r="E12" s="39" t="s">
        <v>126</v>
      </c>
      <c r="F12" s="44" t="s">
        <v>145</v>
      </c>
      <c r="G12" s="38"/>
      <c r="H12" s="40">
        <v>400</v>
      </c>
      <c r="I12" s="41"/>
      <c r="J12" s="42"/>
      <c r="K12" s="41">
        <v>0</v>
      </c>
      <c r="L12" s="43"/>
      <c r="M12" s="41"/>
    </row>
    <row r="13" spans="1:13" ht="10.5" customHeight="1">
      <c r="A13" s="36"/>
      <c r="B13" s="37"/>
      <c r="C13" s="38"/>
      <c r="D13" s="37"/>
      <c r="E13" s="39"/>
      <c r="F13" s="44"/>
      <c r="G13" s="38"/>
      <c r="H13" s="40"/>
      <c r="I13" s="41"/>
      <c r="J13" s="42"/>
      <c r="K13" s="41"/>
      <c r="L13" s="43"/>
      <c r="M13" s="41"/>
    </row>
    <row r="18" spans="3:3" ht="13.2">
      <c r="C18" s="49"/>
    </row>
  </sheetData>
  <autoFilter ref="A2:M2" xr:uid="{00000000-0009-0000-0000-000003000000}"/>
  <phoneticPr fontId="15"/>
  <dataValidations count="3">
    <dataValidation type="list" showInputMessage="1" showErrorMessage="1" sqref="L3:L13" xr:uid="{00000000-0002-0000-0300-000000000000}">
      <formula1>"未,済,不明"</formula1>
    </dataValidation>
    <dataValidation type="list" allowBlank="1" showInputMessage="1" showErrorMessage="1" sqref="C3:C13" xr:uid="{00000000-0002-0000-0300-000001000000}">
      <formula1>#REF!</formula1>
    </dataValidation>
    <dataValidation type="list" allowBlank="1" showInputMessage="1" showErrorMessage="1" sqref="B3:B13 D4:D5 D13" xr:uid="{00000000-0002-0000-0300-000002000000}">
      <formula1>#REF!</formula1>
    </dataValidation>
  </dataValidations>
  <pageMargins left="0.7" right="0.7" top="0.75" bottom="0.75" header="0.3" footer="0.3"/>
  <pageSetup paperSize="9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EBCBB-86F3-4791-9556-B708028AA0D7}">
  <dimension ref="A1:M40"/>
  <sheetViews>
    <sheetView workbookViewId="0">
      <selection activeCell="M40" sqref="M40"/>
    </sheetView>
  </sheetViews>
  <sheetFormatPr defaultColWidth="2.88671875" defaultRowHeight="9.6"/>
  <cols>
    <col min="1" max="1" width="8.6640625" style="20" customWidth="1"/>
    <col min="2" max="2" width="10.6640625" style="20" customWidth="1"/>
    <col min="3" max="3" width="8.109375" style="20" customWidth="1"/>
    <col min="4" max="4" width="10.6640625" style="20" customWidth="1"/>
    <col min="5" max="6" width="14.109375" style="20" customWidth="1"/>
    <col min="7" max="7" width="7.6640625" style="20" customWidth="1"/>
    <col min="8" max="9" width="5.77734375" style="20" customWidth="1"/>
    <col min="10" max="10" width="7.6640625" style="48" customWidth="1"/>
    <col min="11" max="11" width="7.44140625" style="20" customWidth="1"/>
    <col min="12" max="12" width="6.21875" style="20" customWidth="1"/>
    <col min="13" max="13" width="12.6640625" style="20" customWidth="1"/>
    <col min="14" max="16384" width="2.88671875" style="20"/>
  </cols>
  <sheetData>
    <row r="1" spans="1:13" ht="20.100000000000001" customHeight="1">
      <c r="B1" s="21"/>
      <c r="C1" s="21"/>
      <c r="D1" s="22" t="s">
        <v>117</v>
      </c>
      <c r="E1" s="22"/>
      <c r="F1" s="23"/>
      <c r="G1" s="23"/>
      <c r="H1" s="24"/>
      <c r="I1" s="25"/>
      <c r="J1" s="26"/>
      <c r="K1" s="25"/>
      <c r="L1" s="27"/>
    </row>
    <row r="2" spans="1:13" ht="18" customHeight="1">
      <c r="A2" s="28"/>
      <c r="B2" s="28" t="s">
        <v>118</v>
      </c>
      <c r="C2" s="28" t="s">
        <v>119</v>
      </c>
      <c r="D2" s="29" t="s">
        <v>120</v>
      </c>
      <c r="E2" s="29" t="s">
        <v>121</v>
      </c>
      <c r="F2" s="30" t="s">
        <v>4</v>
      </c>
      <c r="G2" s="31" t="s">
        <v>122</v>
      </c>
      <c r="H2" s="32" t="s">
        <v>1</v>
      </c>
      <c r="I2" s="33" t="s">
        <v>5</v>
      </c>
      <c r="J2" s="34" t="s">
        <v>0</v>
      </c>
      <c r="K2" s="33" t="s">
        <v>3</v>
      </c>
      <c r="L2" s="35" t="s">
        <v>123</v>
      </c>
      <c r="M2" s="33" t="s">
        <v>2</v>
      </c>
    </row>
    <row r="3" spans="1:13" ht="10.5" customHeight="1">
      <c r="A3" s="36">
        <v>43935</v>
      </c>
      <c r="B3" s="37" t="s">
        <v>140</v>
      </c>
      <c r="C3" s="38" t="s">
        <v>116</v>
      </c>
      <c r="D3" s="37" t="s">
        <v>127</v>
      </c>
      <c r="E3" s="39" t="s">
        <v>132</v>
      </c>
      <c r="F3" s="44" t="s">
        <v>148</v>
      </c>
      <c r="G3" s="38"/>
      <c r="H3" s="40">
        <v>50</v>
      </c>
      <c r="I3" s="41"/>
      <c r="J3" s="42">
        <v>270</v>
      </c>
      <c r="K3" s="41">
        <f>H3*J3</f>
        <v>13500</v>
      </c>
      <c r="L3" s="43" t="s">
        <v>125</v>
      </c>
      <c r="M3" s="41"/>
    </row>
    <row r="4" spans="1:13" ht="10.5" customHeight="1">
      <c r="A4" s="36">
        <v>43976</v>
      </c>
      <c r="B4" s="37" t="s">
        <v>140</v>
      </c>
      <c r="C4" s="38" t="s">
        <v>116</v>
      </c>
      <c r="D4" s="37" t="s">
        <v>127</v>
      </c>
      <c r="E4" s="39" t="s">
        <v>151</v>
      </c>
      <c r="F4" s="45" t="s">
        <v>136</v>
      </c>
      <c r="G4" s="38"/>
      <c r="H4" s="40">
        <v>50</v>
      </c>
      <c r="I4" s="41"/>
      <c r="J4" s="42">
        <v>260</v>
      </c>
      <c r="K4" s="41">
        <v>13000</v>
      </c>
      <c r="L4" s="43" t="s">
        <v>125</v>
      </c>
      <c r="M4" s="41"/>
    </row>
    <row r="5" spans="1:13" ht="10.5" customHeight="1">
      <c r="A5" s="36">
        <v>43976</v>
      </c>
      <c r="B5" s="37" t="s">
        <v>140</v>
      </c>
      <c r="C5" s="38" t="s">
        <v>116</v>
      </c>
      <c r="D5" s="37" t="s">
        <v>127</v>
      </c>
      <c r="E5" s="39" t="s">
        <v>151</v>
      </c>
      <c r="F5" s="44" t="s">
        <v>137</v>
      </c>
      <c r="G5" s="38"/>
      <c r="H5" s="40">
        <v>100</v>
      </c>
      <c r="I5" s="41"/>
      <c r="J5" s="42">
        <v>140</v>
      </c>
      <c r="K5" s="41">
        <v>14000</v>
      </c>
      <c r="L5" s="43" t="s">
        <v>125</v>
      </c>
      <c r="M5" s="41"/>
    </row>
    <row r="6" spans="1:13" ht="10.5" customHeight="1">
      <c r="A6" s="36">
        <v>43931</v>
      </c>
      <c r="B6" s="37" t="s">
        <v>140</v>
      </c>
      <c r="C6" s="38" t="s">
        <v>143</v>
      </c>
      <c r="D6" s="37" t="s">
        <v>127</v>
      </c>
      <c r="E6" s="39" t="s">
        <v>128</v>
      </c>
      <c r="F6" s="44" t="s">
        <v>144</v>
      </c>
      <c r="G6" s="38"/>
      <c r="H6" s="40">
        <v>125</v>
      </c>
      <c r="I6" s="41"/>
      <c r="J6" s="42">
        <v>108</v>
      </c>
      <c r="K6" s="41">
        <f t="shared" ref="K6:K13" si="0">H6*J6</f>
        <v>13500</v>
      </c>
      <c r="L6" s="43" t="s">
        <v>125</v>
      </c>
      <c r="M6" s="41"/>
    </row>
    <row r="7" spans="1:13" ht="10.5" customHeight="1">
      <c r="A7" s="36">
        <v>43931</v>
      </c>
      <c r="B7" s="37" t="s">
        <v>140</v>
      </c>
      <c r="C7" s="38" t="s">
        <v>143</v>
      </c>
      <c r="D7" s="37" t="s">
        <v>127</v>
      </c>
      <c r="E7" s="39" t="s">
        <v>146</v>
      </c>
      <c r="F7" s="44" t="s">
        <v>147</v>
      </c>
      <c r="G7" s="38"/>
      <c r="H7" s="40">
        <v>600</v>
      </c>
      <c r="I7" s="41"/>
      <c r="J7" s="42">
        <v>2.5</v>
      </c>
      <c r="K7" s="41">
        <f t="shared" si="0"/>
        <v>1500</v>
      </c>
      <c r="L7" s="43" t="s">
        <v>125</v>
      </c>
      <c r="M7" s="41"/>
    </row>
    <row r="8" spans="1:13" ht="10.5" customHeight="1">
      <c r="A8" s="36">
        <v>43930</v>
      </c>
      <c r="B8" s="37" t="s">
        <v>140</v>
      </c>
      <c r="C8" s="38" t="s">
        <v>143</v>
      </c>
      <c r="D8" s="37" t="s">
        <v>127</v>
      </c>
      <c r="E8" s="39" t="s">
        <v>128</v>
      </c>
      <c r="F8" s="44" t="s">
        <v>144</v>
      </c>
      <c r="G8" s="38"/>
      <c r="H8" s="40">
        <v>50</v>
      </c>
      <c r="I8" s="41"/>
      <c r="J8" s="42">
        <v>108</v>
      </c>
      <c r="K8" s="41">
        <f t="shared" si="0"/>
        <v>5400</v>
      </c>
      <c r="L8" s="43" t="s">
        <v>125</v>
      </c>
      <c r="M8" s="41"/>
    </row>
    <row r="9" spans="1:13" ht="10.5" customHeight="1">
      <c r="A9" s="36">
        <v>43929</v>
      </c>
      <c r="B9" s="37" t="s">
        <v>140</v>
      </c>
      <c r="C9" s="38" t="s">
        <v>116</v>
      </c>
      <c r="D9" s="37" t="s">
        <v>127</v>
      </c>
      <c r="E9" s="39" t="s">
        <v>130</v>
      </c>
      <c r="F9" s="46" t="s">
        <v>131</v>
      </c>
      <c r="G9" s="38"/>
      <c r="H9" s="40">
        <v>100</v>
      </c>
      <c r="I9" s="41"/>
      <c r="J9" s="42">
        <v>70</v>
      </c>
      <c r="K9" s="41">
        <f t="shared" si="0"/>
        <v>7000</v>
      </c>
      <c r="L9" s="43" t="s">
        <v>125</v>
      </c>
      <c r="M9" s="41"/>
    </row>
    <row r="10" spans="1:13" ht="10.5" customHeight="1">
      <c r="A10" s="36">
        <v>43935</v>
      </c>
      <c r="B10" s="37" t="s">
        <v>140</v>
      </c>
      <c r="C10" s="38" t="s">
        <v>116</v>
      </c>
      <c r="D10" s="37" t="s">
        <v>127</v>
      </c>
      <c r="E10" s="39" t="s">
        <v>133</v>
      </c>
      <c r="F10" s="46" t="s">
        <v>149</v>
      </c>
      <c r="G10" s="38"/>
      <c r="H10" s="40">
        <v>50</v>
      </c>
      <c r="I10" s="41"/>
      <c r="J10" s="42">
        <v>195</v>
      </c>
      <c r="K10" s="41">
        <f t="shared" si="0"/>
        <v>9750</v>
      </c>
      <c r="L10" s="43" t="s">
        <v>125</v>
      </c>
      <c r="M10" s="41"/>
    </row>
    <row r="11" spans="1:13" ht="10.5" customHeight="1">
      <c r="A11" s="36">
        <v>43935</v>
      </c>
      <c r="B11" s="37" t="s">
        <v>140</v>
      </c>
      <c r="C11" s="38" t="s">
        <v>116</v>
      </c>
      <c r="D11" s="37" t="s">
        <v>127</v>
      </c>
      <c r="E11" s="39" t="s">
        <v>133</v>
      </c>
      <c r="F11" s="46" t="s">
        <v>149</v>
      </c>
      <c r="G11" s="38"/>
      <c r="H11" s="40">
        <v>50</v>
      </c>
      <c r="I11" s="41"/>
      <c r="J11" s="42">
        <v>195</v>
      </c>
      <c r="K11" s="41">
        <f t="shared" si="0"/>
        <v>9750</v>
      </c>
      <c r="L11" s="43" t="s">
        <v>125</v>
      </c>
      <c r="M11" s="41"/>
    </row>
    <row r="12" spans="1:13" ht="10.5" customHeight="1">
      <c r="A12" s="36">
        <v>43970</v>
      </c>
      <c r="B12" s="37" t="s">
        <v>140</v>
      </c>
      <c r="C12" s="38" t="s">
        <v>116</v>
      </c>
      <c r="D12" s="37" t="s">
        <v>127</v>
      </c>
      <c r="E12" s="39" t="s">
        <v>132</v>
      </c>
      <c r="F12" s="44" t="s">
        <v>150</v>
      </c>
      <c r="G12" s="38"/>
      <c r="H12" s="40">
        <v>50</v>
      </c>
      <c r="I12" s="41"/>
      <c r="J12" s="42">
        <v>240</v>
      </c>
      <c r="K12" s="41">
        <f t="shared" si="0"/>
        <v>12000</v>
      </c>
      <c r="L12" s="43" t="s">
        <v>125</v>
      </c>
      <c r="M12" s="41"/>
    </row>
    <row r="13" spans="1:13" ht="10.5" customHeight="1">
      <c r="A13" s="36">
        <v>43971</v>
      </c>
      <c r="B13" s="37" t="s">
        <v>140</v>
      </c>
      <c r="C13" s="38" t="s">
        <v>143</v>
      </c>
      <c r="D13" s="37" t="s">
        <v>127</v>
      </c>
      <c r="E13" s="44" t="s">
        <v>153</v>
      </c>
      <c r="F13" s="44" t="s">
        <v>154</v>
      </c>
      <c r="G13" s="38"/>
      <c r="H13" s="40">
        <v>200</v>
      </c>
      <c r="I13" s="41"/>
      <c r="J13" s="42">
        <v>7.2</v>
      </c>
      <c r="K13" s="41">
        <f t="shared" si="0"/>
        <v>1440</v>
      </c>
      <c r="L13" s="43" t="s">
        <v>125</v>
      </c>
      <c r="M13" s="41"/>
    </row>
    <row r="14" spans="1:13" ht="10.5" customHeight="1">
      <c r="A14" s="36">
        <v>43976</v>
      </c>
      <c r="B14" s="37" t="s">
        <v>140</v>
      </c>
      <c r="C14" s="38" t="s">
        <v>143</v>
      </c>
      <c r="D14" s="37" t="s">
        <v>127</v>
      </c>
      <c r="E14" s="39" t="s">
        <v>128</v>
      </c>
      <c r="F14" s="44" t="s">
        <v>144</v>
      </c>
      <c r="G14" s="38"/>
      <c r="H14" s="40">
        <v>125</v>
      </c>
      <c r="I14" s="41"/>
      <c r="J14" s="42">
        <v>108</v>
      </c>
      <c r="K14" s="41">
        <f t="shared" ref="K14:K17" si="1">H14*J14</f>
        <v>13500</v>
      </c>
      <c r="L14" s="43" t="s">
        <v>125</v>
      </c>
      <c r="M14" s="41"/>
    </row>
    <row r="15" spans="1:13" ht="10.5" customHeight="1">
      <c r="A15" s="36">
        <v>43983</v>
      </c>
      <c r="B15" s="37" t="s">
        <v>140</v>
      </c>
      <c r="C15" s="38" t="s">
        <v>143</v>
      </c>
      <c r="D15" s="37" t="s">
        <v>127</v>
      </c>
      <c r="E15" s="39" t="s">
        <v>128</v>
      </c>
      <c r="F15" s="44" t="s">
        <v>144</v>
      </c>
      <c r="G15" s="38"/>
      <c r="H15" s="40">
        <v>75</v>
      </c>
      <c r="I15" s="41"/>
      <c r="J15" s="42">
        <v>108</v>
      </c>
      <c r="K15" s="41">
        <f t="shared" si="1"/>
        <v>8100</v>
      </c>
      <c r="L15" s="43"/>
      <c r="M15" s="41"/>
    </row>
    <row r="16" spans="1:13" ht="10.5" customHeight="1">
      <c r="A16" s="36">
        <v>43984</v>
      </c>
      <c r="B16" s="37" t="s">
        <v>140</v>
      </c>
      <c r="C16" s="38" t="s">
        <v>116</v>
      </c>
      <c r="D16" s="37" t="s">
        <v>127</v>
      </c>
      <c r="E16" s="39" t="s">
        <v>133</v>
      </c>
      <c r="F16" s="44" t="s">
        <v>149</v>
      </c>
      <c r="G16" s="38"/>
      <c r="H16" s="40">
        <v>50</v>
      </c>
      <c r="I16" s="41"/>
      <c r="J16" s="42">
        <v>195</v>
      </c>
      <c r="K16" s="41">
        <f t="shared" si="1"/>
        <v>9750</v>
      </c>
      <c r="L16" s="43"/>
      <c r="M16" s="41"/>
    </row>
    <row r="17" spans="1:13" ht="10.5" customHeight="1">
      <c r="A17" s="36">
        <v>43984</v>
      </c>
      <c r="B17" s="37" t="s">
        <v>140</v>
      </c>
      <c r="C17" s="38" t="s">
        <v>116</v>
      </c>
      <c r="D17" s="37" t="s">
        <v>127</v>
      </c>
      <c r="E17" s="39" t="s">
        <v>133</v>
      </c>
      <c r="F17" s="44" t="s">
        <v>159</v>
      </c>
      <c r="G17" s="38"/>
      <c r="H17" s="40">
        <v>30</v>
      </c>
      <c r="I17" s="41"/>
      <c r="J17" s="42">
        <v>195</v>
      </c>
      <c r="K17" s="41">
        <f t="shared" si="1"/>
        <v>5850</v>
      </c>
      <c r="L17" s="43"/>
      <c r="M17" s="41"/>
    </row>
    <row r="18" spans="1:13" ht="10.5" customHeight="1">
      <c r="A18" s="36">
        <v>43986</v>
      </c>
      <c r="B18" s="37" t="s">
        <v>140</v>
      </c>
      <c r="C18" s="38" t="s">
        <v>116</v>
      </c>
      <c r="D18" s="37" t="s">
        <v>127</v>
      </c>
      <c r="E18" s="39" t="s">
        <v>138</v>
      </c>
      <c r="F18" s="46" t="s">
        <v>160</v>
      </c>
      <c r="G18" s="38"/>
      <c r="H18" s="40">
        <v>50</v>
      </c>
      <c r="I18" s="41"/>
      <c r="J18" s="42"/>
      <c r="K18" s="41">
        <v>0</v>
      </c>
      <c r="L18" s="43"/>
      <c r="M18" s="41"/>
    </row>
    <row r="19" spans="1:13" ht="10.5" customHeight="1">
      <c r="A19" s="36">
        <v>43988</v>
      </c>
      <c r="B19" s="37" t="s">
        <v>140</v>
      </c>
      <c r="C19" s="38" t="s">
        <v>116</v>
      </c>
      <c r="D19" s="37" t="s">
        <v>127</v>
      </c>
      <c r="E19" s="39" t="s">
        <v>132</v>
      </c>
      <c r="F19" s="44" t="s">
        <v>150</v>
      </c>
      <c r="G19" s="38"/>
      <c r="H19" s="40">
        <v>50</v>
      </c>
      <c r="I19" s="41"/>
      <c r="J19" s="42">
        <v>240</v>
      </c>
      <c r="K19" s="41">
        <f>H19*J19</f>
        <v>12000</v>
      </c>
      <c r="L19" s="43"/>
      <c r="M19" s="41"/>
    </row>
    <row r="20" spans="1:13" ht="10.5" customHeight="1">
      <c r="A20" s="36">
        <v>43987</v>
      </c>
      <c r="B20" s="37" t="s">
        <v>140</v>
      </c>
      <c r="C20" s="38" t="s">
        <v>143</v>
      </c>
      <c r="D20" s="37" t="s">
        <v>127</v>
      </c>
      <c r="E20" s="39" t="s">
        <v>161</v>
      </c>
      <c r="F20" s="44" t="s">
        <v>162</v>
      </c>
      <c r="G20" s="38"/>
      <c r="H20" s="40">
        <v>600</v>
      </c>
      <c r="I20" s="41"/>
      <c r="J20" s="42"/>
      <c r="K20" s="41">
        <v>0</v>
      </c>
      <c r="L20" s="43"/>
      <c r="M20" s="41"/>
    </row>
    <row r="21" spans="1:13" ht="10.5" customHeight="1">
      <c r="A21" s="36">
        <v>43987</v>
      </c>
      <c r="B21" s="37" t="s">
        <v>140</v>
      </c>
      <c r="C21" s="38" t="s">
        <v>143</v>
      </c>
      <c r="D21" s="37" t="s">
        <v>127</v>
      </c>
      <c r="E21" s="39" t="s">
        <v>146</v>
      </c>
      <c r="F21" s="44" t="s">
        <v>163</v>
      </c>
      <c r="G21" s="38"/>
      <c r="H21" s="40">
        <v>1200</v>
      </c>
      <c r="I21" s="41"/>
      <c r="J21" s="42"/>
      <c r="K21" s="41">
        <f>H21*J21</f>
        <v>0</v>
      </c>
      <c r="L21" s="43"/>
      <c r="M21" s="41"/>
    </row>
    <row r="22" spans="1:13" ht="10.5" customHeight="1">
      <c r="A22" s="36">
        <v>43987</v>
      </c>
      <c r="B22" s="37" t="s">
        <v>140</v>
      </c>
      <c r="C22" s="38" t="s">
        <v>143</v>
      </c>
      <c r="D22" s="37" t="s">
        <v>127</v>
      </c>
      <c r="E22" s="39" t="s">
        <v>128</v>
      </c>
      <c r="F22" s="44" t="s">
        <v>144</v>
      </c>
      <c r="G22" s="38"/>
      <c r="H22" s="40">
        <v>125</v>
      </c>
      <c r="I22" s="41"/>
      <c r="J22" s="42">
        <v>108</v>
      </c>
      <c r="K22" s="41">
        <f>H22*J22</f>
        <v>13500</v>
      </c>
      <c r="L22" s="43"/>
      <c r="M22" s="41"/>
    </row>
    <row r="23" spans="1:13" ht="10.5" customHeight="1">
      <c r="A23" s="36">
        <v>43987</v>
      </c>
      <c r="B23" s="37" t="s">
        <v>140</v>
      </c>
      <c r="C23" s="38" t="s">
        <v>143</v>
      </c>
      <c r="D23" s="37" t="s">
        <v>127</v>
      </c>
      <c r="E23" s="39" t="s">
        <v>164</v>
      </c>
      <c r="F23" s="44" t="s">
        <v>162</v>
      </c>
      <c r="G23" s="38"/>
      <c r="H23" s="40">
        <v>600</v>
      </c>
      <c r="I23" s="41"/>
      <c r="J23" s="42">
        <v>7.2</v>
      </c>
      <c r="K23" s="41">
        <f>H23*J23</f>
        <v>4320</v>
      </c>
      <c r="L23" s="43"/>
      <c r="M23" s="41"/>
    </row>
    <row r="24" spans="1:13" ht="10.5" customHeight="1">
      <c r="A24" s="36">
        <v>43987</v>
      </c>
      <c r="B24" s="37" t="s">
        <v>140</v>
      </c>
      <c r="C24" s="38" t="s">
        <v>143</v>
      </c>
      <c r="D24" s="37" t="s">
        <v>127</v>
      </c>
      <c r="E24" s="39" t="s">
        <v>165</v>
      </c>
      <c r="F24" s="44" t="s">
        <v>163</v>
      </c>
      <c r="G24" s="38"/>
      <c r="H24" s="40">
        <v>600</v>
      </c>
      <c r="I24" s="41"/>
      <c r="J24" s="42"/>
      <c r="K24" s="41">
        <v>0</v>
      </c>
      <c r="L24" s="43"/>
      <c r="M24" s="41"/>
    </row>
    <row r="25" spans="1:13" ht="10.5" customHeight="1">
      <c r="A25" s="36">
        <v>43988</v>
      </c>
      <c r="B25" s="37" t="s">
        <v>140</v>
      </c>
      <c r="C25" s="38" t="s">
        <v>116</v>
      </c>
      <c r="D25" s="37" t="s">
        <v>127</v>
      </c>
      <c r="E25" s="39" t="s">
        <v>166</v>
      </c>
      <c r="F25" s="44" t="s">
        <v>167</v>
      </c>
      <c r="G25" s="38"/>
      <c r="H25" s="40">
        <v>600</v>
      </c>
      <c r="I25" s="41"/>
      <c r="J25" s="42"/>
      <c r="K25" s="41">
        <v>0</v>
      </c>
      <c r="L25" s="43"/>
      <c r="M25" s="41"/>
    </row>
    <row r="26" spans="1:13" ht="10.5" customHeight="1">
      <c r="A26" s="36">
        <v>43990</v>
      </c>
      <c r="B26" s="37" t="s">
        <v>140</v>
      </c>
      <c r="C26" s="38" t="s">
        <v>116</v>
      </c>
      <c r="D26" s="37" t="s">
        <v>127</v>
      </c>
      <c r="E26" s="39" t="s">
        <v>133</v>
      </c>
      <c r="F26" s="44" t="s">
        <v>149</v>
      </c>
      <c r="G26" s="38"/>
      <c r="H26" s="40">
        <v>50</v>
      </c>
      <c r="I26" s="41"/>
      <c r="J26" s="42">
        <v>195</v>
      </c>
      <c r="K26" s="41">
        <f t="shared" ref="K26:K27" si="2">H26*J26</f>
        <v>9750</v>
      </c>
      <c r="L26" s="43"/>
      <c r="M26" s="41"/>
    </row>
    <row r="27" spans="1:13" ht="10.5" customHeight="1">
      <c r="A27" s="36">
        <v>43990</v>
      </c>
      <c r="B27" s="37" t="s">
        <v>140</v>
      </c>
      <c r="C27" s="38" t="s">
        <v>116</v>
      </c>
      <c r="D27" s="37" t="s">
        <v>127</v>
      </c>
      <c r="E27" s="39" t="s">
        <v>133</v>
      </c>
      <c r="F27" s="44" t="s">
        <v>159</v>
      </c>
      <c r="G27" s="38"/>
      <c r="H27" s="40">
        <v>30</v>
      </c>
      <c r="I27" s="41"/>
      <c r="J27" s="42">
        <v>195</v>
      </c>
      <c r="K27" s="41">
        <f t="shared" si="2"/>
        <v>5850</v>
      </c>
      <c r="L27" s="43"/>
      <c r="M27" s="41"/>
    </row>
    <row r="28" spans="1:13" ht="10.5" customHeight="1">
      <c r="A28" s="36">
        <v>43991</v>
      </c>
      <c r="B28" s="37" t="s">
        <v>140</v>
      </c>
      <c r="C28" s="38" t="s">
        <v>143</v>
      </c>
      <c r="D28" s="37" t="s">
        <v>127</v>
      </c>
      <c r="E28" s="39" t="s">
        <v>128</v>
      </c>
      <c r="F28" s="44" t="s">
        <v>144</v>
      </c>
      <c r="G28" s="38"/>
      <c r="H28" s="40">
        <v>75</v>
      </c>
      <c r="I28" s="41"/>
      <c r="J28" s="42">
        <v>108</v>
      </c>
      <c r="K28" s="41">
        <f>H28*J28</f>
        <v>8100</v>
      </c>
      <c r="L28" s="43"/>
      <c r="M28" s="41"/>
    </row>
    <row r="29" spans="1:13" ht="10.5" customHeight="1">
      <c r="A29" s="36">
        <v>43991</v>
      </c>
      <c r="B29" s="37" t="s">
        <v>140</v>
      </c>
      <c r="C29" s="38" t="s">
        <v>116</v>
      </c>
      <c r="D29" s="37" t="s">
        <v>127</v>
      </c>
      <c r="E29" s="39" t="s">
        <v>133</v>
      </c>
      <c r="F29" s="44" t="s">
        <v>159</v>
      </c>
      <c r="G29" s="47"/>
      <c r="H29" s="40">
        <v>30</v>
      </c>
      <c r="I29" s="41"/>
      <c r="J29" s="42">
        <v>195</v>
      </c>
      <c r="K29" s="41">
        <f>H29*J29</f>
        <v>5850</v>
      </c>
      <c r="L29" s="43"/>
      <c r="M29" s="41"/>
    </row>
    <row r="30" spans="1:13" ht="10.5" customHeight="1">
      <c r="A30" s="36">
        <v>43991</v>
      </c>
      <c r="B30" s="37" t="s">
        <v>140</v>
      </c>
      <c r="C30" s="38" t="s">
        <v>143</v>
      </c>
      <c r="D30" s="37" t="s">
        <v>127</v>
      </c>
      <c r="E30" s="39" t="s">
        <v>128</v>
      </c>
      <c r="F30" s="44" t="s">
        <v>144</v>
      </c>
      <c r="G30" s="38"/>
      <c r="H30" s="40">
        <v>25</v>
      </c>
      <c r="I30" s="41"/>
      <c r="J30" s="42">
        <v>108</v>
      </c>
      <c r="K30" s="41">
        <f>H30*J30</f>
        <v>2700</v>
      </c>
      <c r="L30" s="43"/>
      <c r="M30" s="41"/>
    </row>
    <row r="31" spans="1:13" ht="10.5" customHeight="1">
      <c r="A31" s="36">
        <v>43993</v>
      </c>
      <c r="B31" s="37" t="s">
        <v>140</v>
      </c>
      <c r="C31" s="38" t="s">
        <v>116</v>
      </c>
      <c r="D31" s="37" t="s">
        <v>127</v>
      </c>
      <c r="E31" s="39" t="s">
        <v>138</v>
      </c>
      <c r="F31" s="44" t="s">
        <v>160</v>
      </c>
      <c r="G31" s="38"/>
      <c r="H31" s="40">
        <v>50</v>
      </c>
      <c r="I31" s="41"/>
      <c r="J31" s="42"/>
      <c r="K31" s="41">
        <v>0</v>
      </c>
      <c r="L31" s="43"/>
      <c r="M31" s="41"/>
    </row>
    <row r="32" spans="1:13" ht="10.5" customHeight="1">
      <c r="A32" s="36">
        <v>43997</v>
      </c>
      <c r="B32" s="37" t="s">
        <v>140</v>
      </c>
      <c r="C32" s="38" t="s">
        <v>116</v>
      </c>
      <c r="D32" s="37" t="s">
        <v>127</v>
      </c>
      <c r="E32" s="39" t="s">
        <v>134</v>
      </c>
      <c r="F32" s="44" t="s">
        <v>131</v>
      </c>
      <c r="G32" s="38"/>
      <c r="H32" s="40">
        <v>100</v>
      </c>
      <c r="I32" s="41"/>
      <c r="J32" s="42">
        <v>70</v>
      </c>
      <c r="K32" s="41">
        <f>H32*J32</f>
        <v>7000</v>
      </c>
      <c r="L32" s="43"/>
      <c r="M32" s="41"/>
    </row>
    <row r="33" spans="1:13" ht="10.5" customHeight="1">
      <c r="A33" s="36">
        <v>43997</v>
      </c>
      <c r="B33" s="37" t="s">
        <v>140</v>
      </c>
      <c r="C33" s="38" t="s">
        <v>116</v>
      </c>
      <c r="D33" s="37" t="s">
        <v>127</v>
      </c>
      <c r="E33" s="39" t="s">
        <v>138</v>
      </c>
      <c r="F33" s="44" t="s">
        <v>160</v>
      </c>
      <c r="G33" s="38"/>
      <c r="H33" s="40">
        <v>50</v>
      </c>
      <c r="I33" s="41"/>
      <c r="J33" s="42"/>
      <c r="K33" s="41">
        <v>0</v>
      </c>
      <c r="L33" s="43"/>
      <c r="M33" s="41"/>
    </row>
    <row r="34" spans="1:13" ht="10.5" customHeight="1">
      <c r="A34" s="36">
        <v>43991</v>
      </c>
      <c r="B34" s="37" t="s">
        <v>140</v>
      </c>
      <c r="C34" s="38" t="s">
        <v>143</v>
      </c>
      <c r="D34" s="37" t="s">
        <v>127</v>
      </c>
      <c r="E34" s="39" t="s">
        <v>146</v>
      </c>
      <c r="F34" s="44" t="s">
        <v>147</v>
      </c>
      <c r="G34" s="38"/>
      <c r="H34" s="40">
        <v>1200</v>
      </c>
      <c r="I34" s="41"/>
      <c r="J34" s="42">
        <v>2.5</v>
      </c>
      <c r="K34" s="41">
        <f t="shared" ref="K34:K35" si="3">H34*J34</f>
        <v>3000</v>
      </c>
      <c r="L34" s="43"/>
      <c r="M34" s="41"/>
    </row>
    <row r="35" spans="1:13" ht="10.5" customHeight="1">
      <c r="A35" s="36">
        <v>43991</v>
      </c>
      <c r="B35" s="37" t="s">
        <v>140</v>
      </c>
      <c r="C35" s="38" t="s">
        <v>143</v>
      </c>
      <c r="D35" s="37" t="s">
        <v>127</v>
      </c>
      <c r="E35" s="39" t="s">
        <v>146</v>
      </c>
      <c r="F35" s="44" t="s">
        <v>147</v>
      </c>
      <c r="G35" s="38"/>
      <c r="H35" s="40">
        <v>600</v>
      </c>
      <c r="I35" s="41"/>
      <c r="J35" s="42">
        <v>2.5</v>
      </c>
      <c r="K35" s="41">
        <f t="shared" si="3"/>
        <v>1500</v>
      </c>
      <c r="L35" s="43"/>
      <c r="M35" s="41"/>
    </row>
    <row r="40" spans="1:13" ht="13.2">
      <c r="C40" s="49"/>
    </row>
  </sheetData>
  <autoFilter ref="A2:M35" xr:uid="{00000000-0009-0000-0000-000003000000}"/>
  <phoneticPr fontId="15"/>
  <dataValidations count="3">
    <dataValidation type="list" allowBlank="1" showInputMessage="1" showErrorMessage="1" sqref="B6:B15 B20:B25 D3:D35" xr:uid="{42EC3CB5-CD8D-4F96-A45F-A7BED1CE7BEF}">
      <formula1>#REF!</formula1>
    </dataValidation>
    <dataValidation type="list" allowBlank="1" showInputMessage="1" showErrorMessage="1" sqref="C6:C15 C20:C25 B16:C19 B3:C5 B26:C35" xr:uid="{DC7453D2-0D39-4482-8A8F-CD9B95A082F1}">
      <formula1>#REF!</formula1>
    </dataValidation>
    <dataValidation type="list" showInputMessage="1" showErrorMessage="1" sqref="L3:L35" xr:uid="{F04F2C79-8FEF-46E0-A213-5CEC9C84747D}">
      <formula1>"未,済,不明"</formula1>
    </dataValidation>
  </dataValidations>
  <pageMargins left="0.7" right="0.7" top="0.75" bottom="0.75" header="0.3" footer="0.3"/>
  <pageSetup paperSize="9" orientation="portrait" copies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0EEF6-30A1-4B9C-96B9-E9485D61C7ED}">
  <dimension ref="A2:L4"/>
  <sheetViews>
    <sheetView workbookViewId="0">
      <pane ySplit="2" topLeftCell="A3" activePane="bottomLeft" state="frozen"/>
      <selection pane="bottomLeft" activeCell="G27" sqref="G27"/>
    </sheetView>
  </sheetViews>
  <sheetFormatPr defaultRowHeight="13.2"/>
  <cols>
    <col min="6" max="6" width="14.88671875" customWidth="1"/>
    <col min="7" max="7" width="28.44140625" bestFit="1" customWidth="1"/>
  </cols>
  <sheetData>
    <row r="2" spans="1:12">
      <c r="A2" s="28"/>
      <c r="B2" s="28" t="s">
        <v>118</v>
      </c>
      <c r="C2" s="28" t="s">
        <v>119</v>
      </c>
      <c r="D2" s="28" t="s">
        <v>177</v>
      </c>
      <c r="E2" s="29" t="s">
        <v>120</v>
      </c>
      <c r="F2" s="29" t="s">
        <v>121</v>
      </c>
      <c r="G2" s="30" t="s">
        <v>4</v>
      </c>
      <c r="H2" s="31" t="s">
        <v>122</v>
      </c>
      <c r="I2" s="32" t="s">
        <v>1</v>
      </c>
      <c r="J2" s="33" t="s">
        <v>5</v>
      </c>
      <c r="K2" s="34" t="s">
        <v>0</v>
      </c>
      <c r="L2" s="53" t="s">
        <v>3</v>
      </c>
    </row>
    <row r="3" spans="1:12">
      <c r="A3" s="36">
        <v>43935</v>
      </c>
      <c r="B3" s="37" t="s">
        <v>174</v>
      </c>
      <c r="C3" s="38" t="s">
        <v>143</v>
      </c>
      <c r="D3" s="38" t="s">
        <v>173</v>
      </c>
      <c r="E3" s="37" t="s">
        <v>172</v>
      </c>
      <c r="F3" s="39" t="s">
        <v>176</v>
      </c>
      <c r="G3" s="44" t="s">
        <v>175</v>
      </c>
      <c r="H3" s="44"/>
      <c r="I3" s="44">
        <v>30</v>
      </c>
      <c r="J3" s="44"/>
      <c r="K3" s="38">
        <v>255</v>
      </c>
      <c r="L3" s="52">
        <v>7650</v>
      </c>
    </row>
    <row r="4" spans="1:12">
      <c r="A4" s="36">
        <v>43944</v>
      </c>
      <c r="B4" s="37" t="s">
        <v>174</v>
      </c>
      <c r="C4" s="38" t="s">
        <v>143</v>
      </c>
      <c r="D4" s="38" t="s">
        <v>173</v>
      </c>
      <c r="E4" s="37" t="s">
        <v>172</v>
      </c>
      <c r="F4" s="39" t="s">
        <v>171</v>
      </c>
      <c r="G4" s="44" t="s">
        <v>170</v>
      </c>
      <c r="H4" s="44"/>
      <c r="I4" s="44">
        <v>30</v>
      </c>
      <c r="J4" s="44"/>
      <c r="K4" s="38">
        <v>490</v>
      </c>
      <c r="L4" s="52">
        <v>14700</v>
      </c>
    </row>
  </sheetData>
  <autoFilter ref="A2:L2" xr:uid="{21450424-5A25-430F-92E7-C1C779C1179B}"/>
  <phoneticPr fontId="15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G107"/>
  <sheetViews>
    <sheetView zoomScaleNormal="100" workbookViewId="0">
      <selection activeCell="I26" sqref="I26"/>
    </sheetView>
  </sheetViews>
  <sheetFormatPr defaultColWidth="9" defaultRowHeight="13.2"/>
  <cols>
    <col min="1" max="1" width="9" style="3"/>
    <col min="2" max="2" width="25.44140625" style="3" bestFit="1" customWidth="1"/>
    <col min="3" max="16384" width="9" style="3"/>
  </cols>
  <sheetData>
    <row r="1" spans="1:7">
      <c r="B1"/>
    </row>
    <row r="2" spans="1:7">
      <c r="A2" s="1" t="s">
        <v>6</v>
      </c>
      <c r="B2" s="2" t="s">
        <v>7</v>
      </c>
      <c r="C2" s="2" t="s">
        <v>8</v>
      </c>
      <c r="D2" s="2" t="s">
        <v>9</v>
      </c>
      <c r="E2" s="2" t="s">
        <v>10</v>
      </c>
    </row>
    <row r="3" spans="1:7">
      <c r="A3" s="19" t="s">
        <v>114</v>
      </c>
      <c r="B3" s="4" t="s">
        <v>13</v>
      </c>
      <c r="C3" s="1"/>
      <c r="D3" s="1"/>
      <c r="E3" s="1" t="str">
        <f>IF(COUNT(C3:D3)&lt;&gt;2,"",C3*D3)</f>
        <v/>
      </c>
    </row>
    <row r="4" spans="1:7">
      <c r="A4" s="1"/>
      <c r="B4" s="3" t="s">
        <v>11</v>
      </c>
      <c r="C4" s="1"/>
      <c r="D4" s="1"/>
      <c r="E4" s="1" t="str">
        <f t="shared" ref="E4:E20" si="0">IF(COUNT(C4:D4)&lt;&gt;2,"",C4*D4)</f>
        <v/>
      </c>
    </row>
    <row r="5" spans="1:7">
      <c r="A5" s="1"/>
      <c r="B5" s="6" t="s">
        <v>14</v>
      </c>
      <c r="C5" s="1"/>
      <c r="D5" s="1"/>
      <c r="E5" s="1" t="str">
        <f t="shared" si="0"/>
        <v/>
      </c>
    </row>
    <row r="6" spans="1:7">
      <c r="A6" s="1"/>
      <c r="B6" s="3" t="s">
        <v>12</v>
      </c>
      <c r="C6" s="1"/>
      <c r="D6" s="1"/>
      <c r="E6" s="1" t="str">
        <f t="shared" si="0"/>
        <v/>
      </c>
    </row>
    <row r="7" spans="1:7">
      <c r="A7" s="1"/>
      <c r="B7" s="6" t="s">
        <v>15</v>
      </c>
      <c r="C7" s="1"/>
      <c r="D7" s="1"/>
      <c r="E7" s="1" t="str">
        <f t="shared" si="0"/>
        <v/>
      </c>
    </row>
    <row r="8" spans="1:7">
      <c r="A8" s="1"/>
      <c r="B8" s="6" t="s">
        <v>16</v>
      </c>
      <c r="C8" s="1"/>
      <c r="D8" s="1"/>
      <c r="E8" s="1" t="str">
        <f t="shared" si="0"/>
        <v/>
      </c>
      <c r="G8" s="3" t="str">
        <f t="shared" ref="G8:G23" si="1">IF(A8="","",B8&amp;YEAR(A8)&amp;MONTH(A8))</f>
        <v/>
      </c>
    </row>
    <row r="9" spans="1:7">
      <c r="A9" s="1"/>
      <c r="B9" s="6" t="s">
        <v>17</v>
      </c>
      <c r="C9" s="1"/>
      <c r="D9" s="1"/>
      <c r="E9" s="1" t="str">
        <f t="shared" si="0"/>
        <v/>
      </c>
      <c r="G9" s="3" t="str">
        <f t="shared" si="1"/>
        <v/>
      </c>
    </row>
    <row r="10" spans="1:7">
      <c r="A10" s="1"/>
      <c r="B10" s="6" t="s">
        <v>18</v>
      </c>
      <c r="C10" s="1"/>
      <c r="D10" s="1"/>
      <c r="E10" s="1" t="str">
        <f t="shared" si="0"/>
        <v/>
      </c>
      <c r="G10" s="3" t="str">
        <f t="shared" si="1"/>
        <v/>
      </c>
    </row>
    <row r="11" spans="1:7">
      <c r="A11" s="1"/>
      <c r="B11" s="11" t="s">
        <v>111</v>
      </c>
      <c r="C11" s="1"/>
      <c r="D11" s="1"/>
      <c r="E11" s="1" t="str">
        <f t="shared" si="0"/>
        <v/>
      </c>
      <c r="G11" s="3" t="str">
        <f t="shared" si="1"/>
        <v/>
      </c>
    </row>
    <row r="12" spans="1:7">
      <c r="A12" s="1"/>
      <c r="B12" s="6" t="s">
        <v>19</v>
      </c>
      <c r="C12" s="1"/>
      <c r="D12" s="1"/>
      <c r="E12" s="1" t="str">
        <f t="shared" si="0"/>
        <v/>
      </c>
      <c r="G12" s="3" t="str">
        <f t="shared" si="1"/>
        <v/>
      </c>
    </row>
    <row r="13" spans="1:7">
      <c r="A13" s="1"/>
      <c r="B13" s="6" t="s">
        <v>20</v>
      </c>
      <c r="C13" s="1"/>
      <c r="D13" s="1"/>
      <c r="E13" s="1" t="str">
        <f t="shared" si="0"/>
        <v/>
      </c>
      <c r="G13" s="3" t="str">
        <f t="shared" si="1"/>
        <v/>
      </c>
    </row>
    <row r="14" spans="1:7">
      <c r="A14" s="1"/>
      <c r="B14" s="6" t="s">
        <v>21</v>
      </c>
      <c r="C14" s="1"/>
      <c r="D14" s="1"/>
      <c r="E14" s="1" t="str">
        <f t="shared" si="0"/>
        <v/>
      </c>
      <c r="G14" s="3" t="str">
        <f t="shared" si="1"/>
        <v/>
      </c>
    </row>
    <row r="15" spans="1:7">
      <c r="A15" s="1"/>
      <c r="B15" s="7" t="s">
        <v>112</v>
      </c>
      <c r="C15" s="1"/>
      <c r="D15" s="8"/>
      <c r="E15" s="1" t="str">
        <f t="shared" si="0"/>
        <v/>
      </c>
      <c r="G15" s="3" t="str">
        <f t="shared" si="1"/>
        <v/>
      </c>
    </row>
    <row r="16" spans="1:7">
      <c r="A16" s="1"/>
      <c r="B16" s="7" t="s">
        <v>22</v>
      </c>
      <c r="C16" s="1"/>
      <c r="D16" s="1"/>
      <c r="E16" s="1" t="str">
        <f t="shared" si="0"/>
        <v/>
      </c>
      <c r="G16" s="3" t="str">
        <f t="shared" si="1"/>
        <v/>
      </c>
    </row>
    <row r="17" spans="1:7">
      <c r="A17" s="1"/>
      <c r="B17" s="7" t="s">
        <v>23</v>
      </c>
      <c r="C17" s="1"/>
      <c r="D17" s="1"/>
      <c r="E17" s="1" t="str">
        <f t="shared" si="0"/>
        <v/>
      </c>
      <c r="G17" s="3" t="str">
        <f t="shared" si="1"/>
        <v/>
      </c>
    </row>
    <row r="18" spans="1:7">
      <c r="A18" s="1"/>
      <c r="B18" s="7" t="s">
        <v>24</v>
      </c>
      <c r="C18" s="1"/>
      <c r="D18" s="1"/>
      <c r="E18" s="1" t="str">
        <f t="shared" si="0"/>
        <v/>
      </c>
      <c r="G18" s="3" t="str">
        <f t="shared" si="1"/>
        <v/>
      </c>
    </row>
    <row r="19" spans="1:7">
      <c r="A19" s="1"/>
      <c r="B19" s="7" t="s">
        <v>25</v>
      </c>
      <c r="C19" s="1"/>
      <c r="D19" s="1"/>
      <c r="E19" s="1" t="str">
        <f t="shared" si="0"/>
        <v/>
      </c>
      <c r="G19" s="3" t="str">
        <f t="shared" si="1"/>
        <v/>
      </c>
    </row>
    <row r="20" spans="1:7">
      <c r="A20" s="1"/>
      <c r="B20" s="7" t="s">
        <v>26</v>
      </c>
      <c r="C20" s="1"/>
      <c r="D20" s="1"/>
      <c r="E20" s="1" t="str">
        <f t="shared" si="0"/>
        <v/>
      </c>
      <c r="G20" s="3" t="str">
        <f t="shared" si="1"/>
        <v/>
      </c>
    </row>
    <row r="21" spans="1:7">
      <c r="A21" s="1"/>
      <c r="B21" s="9" t="s">
        <v>31</v>
      </c>
      <c r="C21" s="1"/>
      <c r="D21" s="1"/>
      <c r="E21" s="1" t="str">
        <f t="shared" ref="E21:E84" si="2">IF(COUNT(C21:D21)&lt;&gt;2,"",C21*D21)</f>
        <v/>
      </c>
      <c r="G21" s="3" t="str">
        <f t="shared" si="1"/>
        <v/>
      </c>
    </row>
    <row r="22" spans="1:7">
      <c r="A22" s="1"/>
      <c r="B22" s="6" t="s">
        <v>27</v>
      </c>
      <c r="C22" s="1"/>
      <c r="D22" s="1"/>
      <c r="E22" s="1" t="str">
        <f t="shared" si="2"/>
        <v/>
      </c>
      <c r="G22" s="3" t="str">
        <f t="shared" si="1"/>
        <v/>
      </c>
    </row>
    <row r="23" spans="1:7">
      <c r="A23" s="1"/>
      <c r="B23" s="11" t="s">
        <v>113</v>
      </c>
      <c r="C23" s="1"/>
      <c r="D23" s="1"/>
      <c r="E23" s="1" t="str">
        <f t="shared" si="2"/>
        <v/>
      </c>
      <c r="G23" s="3" t="str">
        <f t="shared" si="1"/>
        <v/>
      </c>
    </row>
    <row r="24" spans="1:7">
      <c r="A24" s="1"/>
      <c r="B24" s="7" t="s">
        <v>28</v>
      </c>
      <c r="C24" s="1"/>
      <c r="D24" s="1"/>
      <c r="E24" s="1" t="str">
        <f t="shared" si="2"/>
        <v/>
      </c>
      <c r="G24" s="5"/>
    </row>
    <row r="25" spans="1:7">
      <c r="A25" s="1"/>
      <c r="B25" s="7" t="s">
        <v>29</v>
      </c>
      <c r="C25" s="1"/>
      <c r="D25" s="1"/>
      <c r="E25" s="1" t="str">
        <f t="shared" si="2"/>
        <v/>
      </c>
    </row>
    <row r="26" spans="1:7">
      <c r="A26" s="1"/>
      <c r="B26" s="6" t="s">
        <v>30</v>
      </c>
      <c r="C26" s="1"/>
      <c r="D26" s="1"/>
      <c r="E26" s="1" t="str">
        <f t="shared" si="2"/>
        <v/>
      </c>
    </row>
    <row r="27" spans="1:7">
      <c r="A27" s="1"/>
      <c r="B27" s="7" t="s">
        <v>32</v>
      </c>
      <c r="C27" s="1"/>
      <c r="D27" s="1"/>
      <c r="E27" s="1" t="str">
        <f t="shared" si="2"/>
        <v/>
      </c>
    </row>
    <row r="28" spans="1:7">
      <c r="A28" s="1"/>
      <c r="B28" s="7" t="s">
        <v>33</v>
      </c>
      <c r="C28" s="1"/>
      <c r="D28" s="1"/>
      <c r="E28" s="1" t="str">
        <f t="shared" si="2"/>
        <v/>
      </c>
    </row>
    <row r="29" spans="1:7">
      <c r="A29" s="1"/>
      <c r="B29" s="6" t="s">
        <v>34</v>
      </c>
      <c r="C29" s="1"/>
      <c r="D29" s="1"/>
      <c r="E29" s="1" t="str">
        <f t="shared" si="2"/>
        <v/>
      </c>
    </row>
    <row r="30" spans="1:7">
      <c r="A30" s="1"/>
      <c r="B30" s="6" t="s">
        <v>35</v>
      </c>
      <c r="C30" s="1"/>
      <c r="D30" s="1"/>
      <c r="E30" s="1" t="str">
        <f t="shared" si="2"/>
        <v/>
      </c>
    </row>
    <row r="31" spans="1:7">
      <c r="A31" s="1"/>
      <c r="B31" s="6" t="s">
        <v>36</v>
      </c>
      <c r="C31" s="1"/>
      <c r="D31" s="1"/>
      <c r="E31" s="1" t="str">
        <f t="shared" si="2"/>
        <v/>
      </c>
    </row>
    <row r="32" spans="1:7">
      <c r="A32" s="1"/>
      <c r="B32" s="7" t="s">
        <v>37</v>
      </c>
      <c r="C32" s="1"/>
      <c r="D32" s="1"/>
      <c r="E32" s="1" t="str">
        <f t="shared" si="2"/>
        <v/>
      </c>
    </row>
    <row r="33" spans="1:5">
      <c r="A33" s="1"/>
      <c r="B33" s="7" t="s">
        <v>38</v>
      </c>
      <c r="C33" s="1"/>
      <c r="D33" s="1"/>
      <c r="E33" s="1" t="str">
        <f t="shared" si="2"/>
        <v/>
      </c>
    </row>
    <row r="34" spans="1:5">
      <c r="A34" s="1"/>
      <c r="B34" s="7" t="s">
        <v>39</v>
      </c>
      <c r="C34" s="1"/>
      <c r="D34" s="1"/>
      <c r="E34" s="1" t="str">
        <f t="shared" si="2"/>
        <v/>
      </c>
    </row>
    <row r="35" spans="1:5">
      <c r="A35" s="1"/>
      <c r="B35" s="7" t="s">
        <v>40</v>
      </c>
      <c r="C35" s="1"/>
      <c r="D35" s="1"/>
      <c r="E35" s="1" t="str">
        <f t="shared" si="2"/>
        <v/>
      </c>
    </row>
    <row r="36" spans="1:5">
      <c r="A36" s="1"/>
      <c r="B36" s="6" t="s">
        <v>41</v>
      </c>
      <c r="C36" s="1"/>
      <c r="D36" s="1"/>
      <c r="E36" s="1" t="str">
        <f t="shared" si="2"/>
        <v/>
      </c>
    </row>
    <row r="37" spans="1:5">
      <c r="A37" s="1"/>
      <c r="B37" s="6" t="s">
        <v>42</v>
      </c>
      <c r="C37" s="1"/>
      <c r="D37" s="1"/>
      <c r="E37" s="1" t="str">
        <f t="shared" si="2"/>
        <v/>
      </c>
    </row>
    <row r="38" spans="1:5">
      <c r="A38" s="1"/>
      <c r="B38" s="6" t="s">
        <v>43</v>
      </c>
      <c r="C38" s="1"/>
      <c r="D38" s="1"/>
      <c r="E38" s="1" t="str">
        <f t="shared" si="2"/>
        <v/>
      </c>
    </row>
    <row r="39" spans="1:5">
      <c r="A39" s="1"/>
      <c r="B39" s="6" t="s">
        <v>44</v>
      </c>
      <c r="C39" s="1"/>
      <c r="D39" s="1"/>
      <c r="E39" s="1" t="str">
        <f t="shared" si="2"/>
        <v/>
      </c>
    </row>
    <row r="40" spans="1:5">
      <c r="A40" s="1"/>
      <c r="B40" s="6" t="s">
        <v>45</v>
      </c>
      <c r="C40" s="1"/>
      <c r="D40" s="1"/>
      <c r="E40" s="1" t="str">
        <f t="shared" si="2"/>
        <v/>
      </c>
    </row>
    <row r="41" spans="1:5">
      <c r="A41" s="1"/>
      <c r="B41" s="6" t="s">
        <v>46</v>
      </c>
      <c r="C41" s="1"/>
      <c r="D41" s="1"/>
      <c r="E41" s="1" t="str">
        <f t="shared" si="2"/>
        <v/>
      </c>
    </row>
    <row r="42" spans="1:5">
      <c r="A42" s="1"/>
      <c r="B42" s="6" t="s">
        <v>47</v>
      </c>
      <c r="C42" s="1"/>
      <c r="D42" s="1"/>
      <c r="E42" s="1" t="str">
        <f t="shared" si="2"/>
        <v/>
      </c>
    </row>
    <row r="43" spans="1:5">
      <c r="A43" s="1"/>
      <c r="B43" s="6" t="s">
        <v>48</v>
      </c>
      <c r="C43" s="1"/>
      <c r="D43" s="1"/>
      <c r="E43" s="1" t="str">
        <f t="shared" si="2"/>
        <v/>
      </c>
    </row>
    <row r="44" spans="1:5">
      <c r="A44" s="1"/>
      <c r="B44" s="6" t="s">
        <v>49</v>
      </c>
      <c r="C44" s="1"/>
      <c r="D44" s="1"/>
      <c r="E44" s="1" t="str">
        <f t="shared" si="2"/>
        <v/>
      </c>
    </row>
    <row r="45" spans="1:5">
      <c r="A45" s="1"/>
      <c r="B45" s="6" t="s">
        <v>50</v>
      </c>
      <c r="C45" s="1"/>
      <c r="D45" s="1"/>
      <c r="E45" s="1" t="str">
        <f t="shared" si="2"/>
        <v/>
      </c>
    </row>
    <row r="46" spans="1:5">
      <c r="A46" s="1"/>
      <c r="B46" s="6" t="s">
        <v>51</v>
      </c>
      <c r="C46" s="1"/>
      <c r="D46" s="1"/>
      <c r="E46" s="1" t="str">
        <f t="shared" si="2"/>
        <v/>
      </c>
    </row>
    <row r="47" spans="1:5">
      <c r="A47" s="1"/>
      <c r="B47" s="6" t="s">
        <v>52</v>
      </c>
      <c r="C47" s="1"/>
      <c r="D47" s="1"/>
      <c r="E47" s="1" t="str">
        <f t="shared" si="2"/>
        <v/>
      </c>
    </row>
    <row r="48" spans="1:5">
      <c r="A48" s="1"/>
      <c r="B48" s="6" t="s">
        <v>53</v>
      </c>
      <c r="C48" s="1"/>
      <c r="D48" s="1"/>
      <c r="E48" s="1" t="str">
        <f t="shared" si="2"/>
        <v/>
      </c>
    </row>
    <row r="49" spans="1:5">
      <c r="A49" s="1"/>
      <c r="B49" s="6" t="s">
        <v>54</v>
      </c>
      <c r="C49" s="1"/>
      <c r="D49" s="1"/>
      <c r="E49" s="1" t="str">
        <f t="shared" si="2"/>
        <v/>
      </c>
    </row>
    <row r="50" spans="1:5">
      <c r="A50" s="1"/>
      <c r="B50" s="6" t="s">
        <v>55</v>
      </c>
      <c r="C50" s="1"/>
      <c r="D50" s="1"/>
      <c r="E50" s="1" t="str">
        <f t="shared" si="2"/>
        <v/>
      </c>
    </row>
    <row r="51" spans="1:5">
      <c r="A51" s="1"/>
      <c r="B51" s="6" t="s">
        <v>56</v>
      </c>
      <c r="C51" s="1"/>
      <c r="D51" s="1"/>
      <c r="E51" s="1" t="str">
        <f t="shared" si="2"/>
        <v/>
      </c>
    </row>
    <row r="52" spans="1:5">
      <c r="A52" s="1"/>
      <c r="B52" s="6" t="s">
        <v>57</v>
      </c>
      <c r="C52" s="1"/>
      <c r="D52" s="1"/>
      <c r="E52" s="1" t="str">
        <f t="shared" si="2"/>
        <v/>
      </c>
    </row>
    <row r="53" spans="1:5">
      <c r="A53" s="1"/>
      <c r="B53" s="6" t="s">
        <v>58</v>
      </c>
      <c r="C53" s="1"/>
      <c r="D53" s="1"/>
      <c r="E53" s="1" t="str">
        <f t="shared" si="2"/>
        <v/>
      </c>
    </row>
    <row r="54" spans="1:5">
      <c r="A54" s="1"/>
      <c r="B54" s="6" t="s">
        <v>59</v>
      </c>
      <c r="C54" s="1"/>
      <c r="D54" s="1"/>
      <c r="E54" s="1" t="str">
        <f t="shared" si="2"/>
        <v/>
      </c>
    </row>
    <row r="55" spans="1:5">
      <c r="A55" s="1"/>
      <c r="B55" s="6" t="s">
        <v>60</v>
      </c>
      <c r="C55" s="1"/>
      <c r="D55" s="1"/>
      <c r="E55" s="1" t="str">
        <f t="shared" si="2"/>
        <v/>
      </c>
    </row>
    <row r="56" spans="1:5">
      <c r="A56" s="1"/>
      <c r="B56" s="6" t="s">
        <v>61</v>
      </c>
      <c r="C56" s="1"/>
      <c r="D56" s="1"/>
      <c r="E56" s="1" t="str">
        <f t="shared" si="2"/>
        <v/>
      </c>
    </row>
    <row r="57" spans="1:5">
      <c r="A57" s="1"/>
      <c r="B57" s="6" t="s">
        <v>62</v>
      </c>
      <c r="C57" s="1"/>
      <c r="D57" s="1"/>
      <c r="E57" s="1" t="str">
        <f t="shared" si="2"/>
        <v/>
      </c>
    </row>
    <row r="58" spans="1:5">
      <c r="A58" s="1"/>
      <c r="B58" s="6" t="s">
        <v>63</v>
      </c>
      <c r="C58" s="1"/>
      <c r="D58" s="1"/>
      <c r="E58" s="1" t="str">
        <f t="shared" si="2"/>
        <v/>
      </c>
    </row>
    <row r="59" spans="1:5">
      <c r="A59" s="1"/>
      <c r="B59" s="6" t="s">
        <v>64</v>
      </c>
      <c r="C59" s="1"/>
      <c r="D59" s="1"/>
      <c r="E59" s="1" t="str">
        <f t="shared" si="2"/>
        <v/>
      </c>
    </row>
    <row r="60" spans="1:5">
      <c r="A60" s="1"/>
      <c r="B60" s="6" t="s">
        <v>65</v>
      </c>
      <c r="C60" s="1"/>
      <c r="D60" s="1"/>
      <c r="E60" s="1" t="str">
        <f t="shared" si="2"/>
        <v/>
      </c>
    </row>
    <row r="61" spans="1:5">
      <c r="A61" s="1"/>
      <c r="B61" s="6" t="s">
        <v>66</v>
      </c>
      <c r="C61" s="1"/>
      <c r="D61" s="1"/>
      <c r="E61" s="1" t="str">
        <f t="shared" si="2"/>
        <v/>
      </c>
    </row>
    <row r="62" spans="1:5">
      <c r="A62" s="1"/>
      <c r="B62" s="6" t="s">
        <v>67</v>
      </c>
      <c r="C62" s="1"/>
      <c r="D62" s="1"/>
      <c r="E62" s="1" t="str">
        <f t="shared" si="2"/>
        <v/>
      </c>
    </row>
    <row r="63" spans="1:5">
      <c r="A63" s="1"/>
      <c r="B63" s="6" t="s">
        <v>68</v>
      </c>
      <c r="C63" s="1"/>
      <c r="D63" s="1"/>
      <c r="E63" s="1" t="str">
        <f t="shared" si="2"/>
        <v/>
      </c>
    </row>
    <row r="64" spans="1:5">
      <c r="A64" s="1"/>
      <c r="B64" s="6" t="s">
        <v>69</v>
      </c>
      <c r="C64" s="1"/>
      <c r="D64" s="1"/>
      <c r="E64" s="1" t="str">
        <f t="shared" si="2"/>
        <v/>
      </c>
    </row>
    <row r="65" spans="1:5">
      <c r="A65" s="1"/>
      <c r="B65" s="6" t="s">
        <v>70</v>
      </c>
      <c r="C65" s="1"/>
      <c r="D65" s="1"/>
      <c r="E65" s="1" t="str">
        <f t="shared" si="2"/>
        <v/>
      </c>
    </row>
    <row r="66" spans="1:5">
      <c r="A66" s="1"/>
      <c r="B66" s="6" t="s">
        <v>71</v>
      </c>
      <c r="C66" s="1"/>
      <c r="D66" s="1"/>
      <c r="E66" s="1" t="str">
        <f t="shared" si="2"/>
        <v/>
      </c>
    </row>
    <row r="67" spans="1:5">
      <c r="A67" s="1"/>
      <c r="B67" s="6" t="s">
        <v>72</v>
      </c>
      <c r="C67" s="1"/>
      <c r="D67" s="1"/>
      <c r="E67" s="1" t="str">
        <f t="shared" si="2"/>
        <v/>
      </c>
    </row>
    <row r="68" spans="1:5">
      <c r="A68" s="1"/>
      <c r="B68" s="6" t="s">
        <v>73</v>
      </c>
      <c r="C68" s="1"/>
      <c r="D68" s="1"/>
      <c r="E68" s="1" t="str">
        <f t="shared" si="2"/>
        <v/>
      </c>
    </row>
    <row r="69" spans="1:5">
      <c r="A69" s="1"/>
      <c r="B69" s="6" t="s">
        <v>74</v>
      </c>
      <c r="C69" s="1"/>
      <c r="D69" s="1"/>
      <c r="E69" s="1" t="str">
        <f t="shared" si="2"/>
        <v/>
      </c>
    </row>
    <row r="70" spans="1:5">
      <c r="A70" s="1"/>
      <c r="B70" s="6" t="s">
        <v>75</v>
      </c>
      <c r="C70" s="1"/>
      <c r="D70" s="1"/>
      <c r="E70" s="1" t="str">
        <f t="shared" si="2"/>
        <v/>
      </c>
    </row>
    <row r="71" spans="1:5">
      <c r="A71" s="1"/>
      <c r="B71" s="6" t="s">
        <v>76</v>
      </c>
      <c r="C71" s="1"/>
      <c r="D71" s="1"/>
      <c r="E71" s="1" t="str">
        <f t="shared" si="2"/>
        <v/>
      </c>
    </row>
    <row r="72" spans="1:5">
      <c r="A72" s="1"/>
      <c r="B72" s="6" t="s">
        <v>77</v>
      </c>
      <c r="C72" s="1"/>
      <c r="D72" s="1"/>
      <c r="E72" s="1" t="str">
        <f t="shared" si="2"/>
        <v/>
      </c>
    </row>
    <row r="73" spans="1:5">
      <c r="A73" s="1"/>
      <c r="B73" s="6" t="s">
        <v>78</v>
      </c>
      <c r="C73" s="1"/>
      <c r="D73" s="1"/>
      <c r="E73" s="1" t="str">
        <f t="shared" si="2"/>
        <v/>
      </c>
    </row>
    <row r="74" spans="1:5">
      <c r="A74" s="1"/>
      <c r="B74" s="6" t="s">
        <v>79</v>
      </c>
      <c r="C74" s="1"/>
      <c r="D74" s="1"/>
      <c r="E74" s="1" t="str">
        <f t="shared" si="2"/>
        <v/>
      </c>
    </row>
    <row r="75" spans="1:5">
      <c r="A75" s="1"/>
      <c r="B75" s="6" t="s">
        <v>80</v>
      </c>
      <c r="C75" s="1"/>
      <c r="D75" s="1"/>
      <c r="E75" s="1" t="str">
        <f t="shared" si="2"/>
        <v/>
      </c>
    </row>
    <row r="76" spans="1:5">
      <c r="A76" s="1"/>
      <c r="B76" s="6" t="s">
        <v>81</v>
      </c>
      <c r="C76" s="1"/>
      <c r="D76" s="1"/>
      <c r="E76" s="1" t="str">
        <f t="shared" si="2"/>
        <v/>
      </c>
    </row>
    <row r="77" spans="1:5">
      <c r="A77" s="1"/>
      <c r="B77" s="6" t="s">
        <v>82</v>
      </c>
      <c r="C77" s="1"/>
      <c r="D77" s="1"/>
      <c r="E77" s="1" t="str">
        <f t="shared" si="2"/>
        <v/>
      </c>
    </row>
    <row r="78" spans="1:5">
      <c r="A78" s="1"/>
      <c r="B78" s="6" t="s">
        <v>83</v>
      </c>
      <c r="C78" s="1"/>
      <c r="D78" s="1"/>
      <c r="E78" s="1" t="str">
        <f t="shared" si="2"/>
        <v/>
      </c>
    </row>
    <row r="79" spans="1:5">
      <c r="A79" s="1"/>
      <c r="B79" s="6" t="s">
        <v>84</v>
      </c>
      <c r="C79" s="1"/>
      <c r="D79" s="1"/>
      <c r="E79" s="1" t="str">
        <f t="shared" si="2"/>
        <v/>
      </c>
    </row>
    <row r="80" spans="1:5">
      <c r="A80" s="1"/>
      <c r="B80" s="6" t="s">
        <v>85</v>
      </c>
      <c r="C80" s="1"/>
      <c r="D80" s="1"/>
      <c r="E80" s="1" t="str">
        <f t="shared" si="2"/>
        <v/>
      </c>
    </row>
    <row r="81" spans="1:5">
      <c r="A81" s="1"/>
      <c r="B81" s="6" t="s">
        <v>86</v>
      </c>
      <c r="C81" s="1"/>
      <c r="D81" s="1"/>
      <c r="E81" s="1" t="str">
        <f t="shared" si="2"/>
        <v/>
      </c>
    </row>
    <row r="82" spans="1:5">
      <c r="A82" s="1"/>
      <c r="B82" s="6" t="s">
        <v>87</v>
      </c>
      <c r="C82" s="1"/>
      <c r="D82" s="1"/>
      <c r="E82" s="1" t="str">
        <f t="shared" si="2"/>
        <v/>
      </c>
    </row>
    <row r="83" spans="1:5">
      <c r="A83" s="1"/>
      <c r="B83" s="6" t="s">
        <v>88</v>
      </c>
      <c r="C83" s="1"/>
      <c r="D83" s="1"/>
      <c r="E83" s="1" t="str">
        <f t="shared" si="2"/>
        <v/>
      </c>
    </row>
    <row r="84" spans="1:5">
      <c r="A84" s="1"/>
      <c r="B84" s="6" t="s">
        <v>89</v>
      </c>
      <c r="C84" s="1"/>
      <c r="D84" s="1"/>
      <c r="E84" s="1" t="str">
        <f t="shared" si="2"/>
        <v/>
      </c>
    </row>
    <row r="85" spans="1:5">
      <c r="A85" s="1"/>
      <c r="B85" s="6" t="s">
        <v>90</v>
      </c>
      <c r="C85" s="1"/>
      <c r="D85" s="1"/>
      <c r="E85" s="1" t="str">
        <f t="shared" ref="E85:E106" si="3">IF(COUNT(C85:D85)&lt;&gt;2,"",C85*D85)</f>
        <v/>
      </c>
    </row>
    <row r="86" spans="1:5">
      <c r="A86" s="1"/>
      <c r="B86" s="6" t="s">
        <v>91</v>
      </c>
      <c r="C86" s="1"/>
      <c r="D86" s="1"/>
      <c r="E86" s="1" t="str">
        <f t="shared" si="3"/>
        <v/>
      </c>
    </row>
    <row r="87" spans="1:5">
      <c r="A87" s="1"/>
      <c r="B87" s="6" t="s">
        <v>92</v>
      </c>
      <c r="C87" s="1"/>
      <c r="D87" s="1"/>
      <c r="E87" s="1" t="str">
        <f t="shared" si="3"/>
        <v/>
      </c>
    </row>
    <row r="88" spans="1:5">
      <c r="A88" s="1"/>
      <c r="B88" s="6" t="s">
        <v>93</v>
      </c>
      <c r="C88" s="1"/>
      <c r="D88" s="1"/>
      <c r="E88" s="1" t="str">
        <f t="shared" si="3"/>
        <v/>
      </c>
    </row>
    <row r="89" spans="1:5">
      <c r="A89" s="1"/>
      <c r="B89" s="6" t="s">
        <v>94</v>
      </c>
      <c r="C89" s="1"/>
      <c r="D89" s="1"/>
      <c r="E89" s="1" t="str">
        <f t="shared" si="3"/>
        <v/>
      </c>
    </row>
    <row r="90" spans="1:5">
      <c r="A90" s="1"/>
      <c r="B90" s="6" t="s">
        <v>95</v>
      </c>
      <c r="C90" s="1"/>
      <c r="D90" s="1"/>
      <c r="E90" s="1" t="str">
        <f t="shared" si="3"/>
        <v/>
      </c>
    </row>
    <row r="91" spans="1:5">
      <c r="A91" s="1"/>
      <c r="B91" s="12" t="s">
        <v>96</v>
      </c>
      <c r="C91" s="1"/>
      <c r="D91" s="1"/>
      <c r="E91" s="1" t="str">
        <f t="shared" si="3"/>
        <v/>
      </c>
    </row>
    <row r="92" spans="1:5">
      <c r="A92" s="1"/>
      <c r="B92" s="11" t="s">
        <v>97</v>
      </c>
      <c r="C92" s="1"/>
      <c r="D92" s="1"/>
      <c r="E92" s="1" t="str">
        <f t="shared" si="3"/>
        <v/>
      </c>
    </row>
    <row r="93" spans="1:5">
      <c r="A93" s="1"/>
      <c r="B93" s="11" t="s">
        <v>98</v>
      </c>
      <c r="C93" s="1"/>
      <c r="D93" s="1"/>
      <c r="E93" s="1" t="str">
        <f t="shared" si="3"/>
        <v/>
      </c>
    </row>
    <row r="94" spans="1:5">
      <c r="A94" s="1"/>
      <c r="B94" s="11" t="s">
        <v>99</v>
      </c>
      <c r="C94" s="1"/>
      <c r="D94" s="1"/>
      <c r="E94" s="1" t="str">
        <f t="shared" si="3"/>
        <v/>
      </c>
    </row>
    <row r="95" spans="1:5">
      <c r="A95" s="1"/>
      <c r="B95" s="11" t="s">
        <v>100</v>
      </c>
      <c r="C95" s="1"/>
      <c r="D95" s="1"/>
      <c r="E95" s="1" t="str">
        <f t="shared" si="3"/>
        <v/>
      </c>
    </row>
    <row r="96" spans="1:5">
      <c r="A96" s="1"/>
      <c r="B96" s="11" t="s">
        <v>101</v>
      </c>
      <c r="C96" s="1"/>
      <c r="D96" s="1"/>
      <c r="E96" s="1" t="str">
        <f t="shared" si="3"/>
        <v/>
      </c>
    </row>
    <row r="97" spans="1:5">
      <c r="A97" s="1"/>
      <c r="B97" s="13" t="s">
        <v>102</v>
      </c>
      <c r="C97" s="1"/>
      <c r="D97" s="1"/>
      <c r="E97" s="1" t="str">
        <f t="shared" si="3"/>
        <v/>
      </c>
    </row>
    <row r="98" spans="1:5">
      <c r="A98" s="1"/>
      <c r="B98" s="13"/>
      <c r="C98" s="1"/>
      <c r="D98" s="1"/>
      <c r="E98" s="1" t="str">
        <f t="shared" si="3"/>
        <v/>
      </c>
    </row>
    <row r="99" spans="1:5">
      <c r="A99" s="1"/>
      <c r="B99" s="13" t="s">
        <v>103</v>
      </c>
      <c r="C99" s="1"/>
      <c r="D99" s="1"/>
      <c r="E99" s="1" t="str">
        <f t="shared" si="3"/>
        <v/>
      </c>
    </row>
    <row r="100" spans="1:5">
      <c r="A100" s="1"/>
      <c r="B100" s="13" t="s">
        <v>104</v>
      </c>
      <c r="C100" s="1"/>
      <c r="D100" s="1"/>
      <c r="E100" s="1" t="str">
        <f t="shared" si="3"/>
        <v/>
      </c>
    </row>
    <row r="101" spans="1:5">
      <c r="A101" s="1"/>
      <c r="B101" s="14" t="s">
        <v>105</v>
      </c>
      <c r="C101" s="1"/>
      <c r="D101" s="1"/>
      <c r="E101" s="1" t="str">
        <f t="shared" si="3"/>
        <v/>
      </c>
    </row>
    <row r="102" spans="1:5">
      <c r="A102" s="1"/>
      <c r="B102" s="14" t="s">
        <v>106</v>
      </c>
      <c r="C102" s="1"/>
      <c r="D102" s="1"/>
      <c r="E102" s="1" t="str">
        <f t="shared" si="3"/>
        <v/>
      </c>
    </row>
    <row r="103" spans="1:5">
      <c r="A103" s="1"/>
      <c r="B103" s="14" t="s">
        <v>107</v>
      </c>
      <c r="C103" s="1"/>
      <c r="D103" s="1"/>
      <c r="E103" s="1" t="str">
        <f t="shared" si="3"/>
        <v/>
      </c>
    </row>
    <row r="104" spans="1:5">
      <c r="A104" s="1"/>
      <c r="B104" s="14" t="s">
        <v>108</v>
      </c>
      <c r="C104" s="1"/>
      <c r="D104" s="1"/>
      <c r="E104" s="1" t="str">
        <f t="shared" si="3"/>
        <v/>
      </c>
    </row>
    <row r="105" spans="1:5">
      <c r="A105" s="1"/>
      <c r="B105" s="14" t="s">
        <v>109</v>
      </c>
      <c r="C105" s="1"/>
      <c r="D105" s="1"/>
      <c r="E105" s="1"/>
    </row>
    <row r="106" spans="1:5" ht="13.8" thickBot="1">
      <c r="A106" s="1"/>
      <c r="B106" s="15" t="s">
        <v>110</v>
      </c>
      <c r="C106" s="16"/>
      <c r="D106" s="17"/>
      <c r="E106" s="17" t="str">
        <f t="shared" si="3"/>
        <v/>
      </c>
    </row>
    <row r="107" spans="1:5" ht="13.8" thickTop="1">
      <c r="A107" s="10"/>
      <c r="B107" s="50" t="s">
        <v>115</v>
      </c>
      <c r="C107" s="51"/>
      <c r="D107" s="51"/>
      <c r="E107" s="18" t="e">
        <f>SUM(#REF!)</f>
        <v>#REF!</v>
      </c>
    </row>
  </sheetData>
  <autoFilter ref="A2:E106" xr:uid="{00000000-0009-0000-0000-00000C000000}"/>
  <mergeCells count="1">
    <mergeCell ref="B107:D107"/>
  </mergeCells>
  <phoneticPr fontId="9"/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S 1 O F S 7 S Z y k K o A A A A + A A A A B I A H A B D b 2 5 m a W c v U G F j a 2 F n Z S 5 4 b W w g o h g A K K A U A A A A A A A A A A A A A A A A A A A A A A A A A A A A h Y / B C o J A F E V / R W b v P J 0 y R J 7 j o l 0 k C E G 0 H c Z J p 3 Q M H d N / a 9 E n 9 Q s J Z b V r e S / n w r m P 2 x 2 T s a 6 c q 2 o 7 3 Z i Y + N Q j j j K y y b U p Y t L b o x u S h G M m 5 F k U y p l g 0 0 V j p 2 N S W n u J A I Z h o M O C N m 0 B z P N 8 O K T b n S x V L V x t O i u M V O S z y v + v C M f 9 S 4 Y z G v h 0 G Y Y B Z S s f Y a 4 x 1 e a L s M m Y e g g / J a 7 7 y v a t 4 i f h b j K E O S K 8 X / A n U E s D B B Q A A g A I A E t T h U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L U 4 V L K I p H u A 4 A A A A R A A A A E w A c A E Z v c m 1 1 b G F z L 1 N l Y 3 R p b 2 4 x L m 0 g o h g A K K A U A A A A A A A A A A A A A A A A A A A A A A A A A A A A K 0 5 N L s n M z 1 M I h t C G 1 g B Q S w E C L Q A U A A I A C A B L U 4 V L t J n K Q q g A A A D 4 A A A A E g A A A A A A A A A A A A A A A A A A A A A A Q 2 9 u Z m l n L 1 B h Y 2 t h Z 2 U u e G 1 s U E s B A i 0 A F A A C A A g A S 1 O F S w / K 6 a u k A A A A 6 Q A A A B M A A A A A A A A A A A A A A A A A 9 A A A A F t D b 2 5 0 Z W 5 0 X 1 R 5 c G V z X S 5 4 b W x Q S w E C L Q A U A A I A C A B L U 4 V L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e J o d U n T 7 E G d l F V 5 p e a X 9 A A A A A A C A A A A A A A Q Z g A A A A E A A C A A A A B V k F s G E l K A 3 V G d 8 T B X 7 z C E C A I x W G i I a Y x R x 4 B 3 m b U j K A A A A A A O g A A A A A I A A C A A A A B C 3 o O u N M W j / j 1 b D F z L S r J F W V + I Y 2 W q A b O B l x d 8 w J + G J F A A A A C f 1 6 d 1 h D 9 z 8 8 6 H M l u o M M H I w c H w Y C u p k A P s E f h f 0 y k L E / Y A 8 I / e 2 6 T a G o 2 Z e p G B l Y 7 y a g f u 9 B Q E u y J p a z d o r M T q z 6 V f n 4 M T x Q h / 8 L A y m R g N D U A A A A C p o F G d k h w o X 3 4 P O e J c I f E v Z 9 f n r f H N E z z J B z E W 7 y o t 6 Z G n 2 s Y H Y f E j H 1 r f 2 K U a C e K q p k K s U V O N z M e c / x V 3 + Z 8 o < / D a t a M a s h u p > 
</file>

<file path=customXml/itemProps1.xml><?xml version="1.0" encoding="utf-8"?>
<ds:datastoreItem xmlns:ds="http://schemas.openxmlformats.org/officeDocument/2006/customXml" ds:itemID="{FB7EF5B1-2A7A-4FAB-A281-D7D157559FF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消耗品</vt:lpstr>
      <vt:lpstr>支持金物</vt:lpstr>
      <vt:lpstr>丸ダクト副資材</vt:lpstr>
      <vt:lpstr>在庫持ち出し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黒澤浪子</dc:creator>
  <cp:lastModifiedBy>黒澤克之</cp:lastModifiedBy>
  <cp:lastPrinted>2020-06-17T05:44:25Z</cp:lastPrinted>
  <dcterms:created xsi:type="dcterms:W3CDTF">2009-02-10T01:19:00Z</dcterms:created>
  <dcterms:modified xsi:type="dcterms:W3CDTF">2020-07-07T00:48:47Z</dcterms:modified>
</cp:coreProperties>
</file>