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黒澤克之\Desktop\工事台帳アウトライン\"/>
    </mc:Choice>
  </mc:AlternateContent>
  <xr:revisionPtr revIDLastSave="0" documentId="13_ncr:1_{2D6C98E7-A046-4A8C-BABE-3021B1C4C379}" xr6:coauthVersionLast="45" xr6:coauthVersionMax="45" xr10:uidLastSave="{00000000-0000-0000-0000-000000000000}"/>
  <bookViews>
    <workbookView xWindow="-108" yWindow="-108" windowWidth="23256" windowHeight="12576" tabRatio="729" xr2:uid="{00000000-000D-0000-FFFF-FFFF00000000}"/>
  </bookViews>
  <sheets>
    <sheet name="現場人件費" sheetId="25" r:id="rId1"/>
    <sheet name="外注人工代" sheetId="13" r:id="rId2"/>
    <sheet name="請負外注代" sheetId="4" r:id="rId3"/>
  </sheets>
  <externalReferences>
    <externalReference r:id="rId4"/>
  </externalReferences>
  <definedNames>
    <definedName name="_xlnm.Print_Area" localSheetId="0">現場人件費!$B$1:$AJ$87</definedName>
    <definedName name="あｈ43">#REF!</definedName>
    <definedName name="い14">#REF!</definedName>
    <definedName name="え109">#REF!</definedName>
    <definedName name="え5" localSheetId="0">[1]工事総括表!$G$5</definedName>
    <definedName name="え5">#REF!</definedName>
    <definedName name="え6">#REF!</definedName>
    <definedName name="ｶﾞﾙﾊﾞ1.2t">#REF!</definedName>
    <definedName name="亜鉛0.5t">#REF!</definedName>
    <definedName name="仕入先">#REF!</definedName>
    <definedName name="板種類">#REF!</definedName>
    <definedName name="板種類板圧" localSheetId="0">[1]ﾃﾞｰﾀ!#REF!</definedName>
    <definedName name="板種類板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25" l="1"/>
  <c r="E3" i="25"/>
  <c r="R74" i="25"/>
  <c r="R75" i="25"/>
  <c r="AH66" i="25"/>
  <c r="AG66" i="25"/>
  <c r="AF66" i="25"/>
  <c r="AE66" i="25"/>
  <c r="AD66" i="25"/>
  <c r="AC66" i="25"/>
  <c r="AB66" i="25"/>
  <c r="AA66" i="25"/>
  <c r="Z66" i="25"/>
  <c r="Y66" i="25"/>
  <c r="X66" i="25"/>
  <c r="W66" i="25"/>
  <c r="V66" i="25"/>
  <c r="U66" i="25"/>
  <c r="T66" i="25"/>
  <c r="S66" i="25"/>
  <c r="R66" i="25"/>
  <c r="Q66" i="25"/>
  <c r="P66" i="25"/>
  <c r="O66" i="25"/>
  <c r="N66" i="25"/>
  <c r="M66" i="25"/>
  <c r="L66" i="25"/>
  <c r="K66" i="25"/>
  <c r="J66" i="25"/>
  <c r="I66" i="25"/>
  <c r="H66" i="25"/>
  <c r="G66" i="25"/>
  <c r="F66" i="25"/>
  <c r="E66" i="25"/>
  <c r="D66" i="25"/>
  <c r="C66" i="25"/>
  <c r="AF46" i="25"/>
  <c r="AE46" i="25"/>
  <c r="AD46" i="25"/>
  <c r="AC46" i="25"/>
  <c r="AB46" i="25"/>
  <c r="AA46" i="25"/>
  <c r="Z46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AH18" i="25"/>
  <c r="AH17" i="25"/>
  <c r="AH16" i="25"/>
  <c r="AH15" i="25"/>
  <c r="AH14" i="25"/>
  <c r="AH13" i="25"/>
  <c r="AH12" i="25"/>
  <c r="AH11" i="25"/>
  <c r="AH10" i="25"/>
  <c r="AH9" i="25"/>
  <c r="AH8" i="25"/>
  <c r="AH7" i="25"/>
  <c r="AH6" i="25"/>
  <c r="AH5" i="25"/>
  <c r="C82" i="13"/>
  <c r="C75" i="13"/>
  <c r="C68" i="13"/>
  <c r="C61" i="13"/>
  <c r="C54" i="13"/>
  <c r="C47" i="13"/>
  <c r="C40" i="13"/>
  <c r="C33" i="13"/>
  <c r="C26" i="13"/>
  <c r="C19" i="13"/>
  <c r="C12" i="13"/>
  <c r="C89" i="13"/>
  <c r="E88" i="13"/>
  <c r="H88" i="13"/>
  <c r="K88" i="13" s="1"/>
  <c r="L88" i="13" s="1"/>
  <c r="E87" i="13"/>
  <c r="H87" i="13" s="1"/>
  <c r="K87" i="13" s="1"/>
  <c r="E86" i="13"/>
  <c r="H86" i="13" s="1"/>
  <c r="K86" i="13" s="1"/>
  <c r="L86" i="13" s="1"/>
  <c r="E85" i="13"/>
  <c r="H85" i="13" s="1"/>
  <c r="K85" i="13" s="1"/>
  <c r="L85" i="13"/>
  <c r="E84" i="13"/>
  <c r="H84" i="13"/>
  <c r="K84" i="13" s="1"/>
  <c r="L84" i="13" s="1"/>
  <c r="E83" i="13"/>
  <c r="H83" i="13" s="1"/>
  <c r="K83" i="13" s="1"/>
  <c r="E81" i="13"/>
  <c r="H81" i="13"/>
  <c r="K81" i="13" s="1"/>
  <c r="L81" i="13"/>
  <c r="E80" i="13"/>
  <c r="H80" i="13" s="1"/>
  <c r="K80" i="13" s="1"/>
  <c r="L80" i="13" s="1"/>
  <c r="E79" i="13"/>
  <c r="H79" i="13"/>
  <c r="K79" i="13" s="1"/>
  <c r="L79" i="13"/>
  <c r="E78" i="13"/>
  <c r="H78" i="13"/>
  <c r="K78" i="13" s="1"/>
  <c r="L78" i="13"/>
  <c r="E77" i="13"/>
  <c r="H77" i="13" s="1"/>
  <c r="K77" i="13" s="1"/>
  <c r="E76" i="13"/>
  <c r="H76" i="13" s="1"/>
  <c r="K76" i="13" s="1"/>
  <c r="E74" i="13"/>
  <c r="H74" i="13"/>
  <c r="K74" i="13" s="1"/>
  <c r="L74" i="13" s="1"/>
  <c r="E73" i="13"/>
  <c r="H73" i="13" s="1"/>
  <c r="K73" i="13"/>
  <c r="L73" i="13" s="1"/>
  <c r="E72" i="13"/>
  <c r="H72" i="13"/>
  <c r="K72" i="13"/>
  <c r="L72" i="13" s="1"/>
  <c r="E71" i="13"/>
  <c r="H71" i="13"/>
  <c r="K71" i="13" s="1"/>
  <c r="L71" i="13"/>
  <c r="E70" i="13"/>
  <c r="H70" i="13"/>
  <c r="K70" i="13" s="1"/>
  <c r="E69" i="13"/>
  <c r="H69" i="13"/>
  <c r="K69" i="13" s="1"/>
  <c r="L69" i="13" s="1"/>
  <c r="E67" i="13"/>
  <c r="H67" i="13" s="1"/>
  <c r="K67" i="13" s="1"/>
  <c r="L67" i="13"/>
  <c r="E66" i="13"/>
  <c r="H66" i="13" s="1"/>
  <c r="K66" i="13" s="1"/>
  <c r="L66" i="13" s="1"/>
  <c r="E65" i="13"/>
  <c r="H65" i="13" s="1"/>
  <c r="K65" i="13"/>
  <c r="L65" i="13" s="1"/>
  <c r="E64" i="13"/>
  <c r="H64" i="13" s="1"/>
  <c r="K64" i="13" s="1"/>
  <c r="L64" i="13" s="1"/>
  <c r="E63" i="13"/>
  <c r="H63" i="13" s="1"/>
  <c r="K63" i="13" s="1"/>
  <c r="L63" i="13" s="1"/>
  <c r="E62" i="13"/>
  <c r="H62" i="13"/>
  <c r="K62" i="13" s="1"/>
  <c r="E60" i="13"/>
  <c r="H60" i="13" s="1"/>
  <c r="K60" i="13"/>
  <c r="L60" i="13" s="1"/>
  <c r="E59" i="13"/>
  <c r="H59" i="13" s="1"/>
  <c r="K59" i="13" s="1"/>
  <c r="L59" i="13" s="1"/>
  <c r="E58" i="13"/>
  <c r="H58" i="13" s="1"/>
  <c r="K58" i="13" s="1"/>
  <c r="L58" i="13" s="1"/>
  <c r="E57" i="13"/>
  <c r="H57" i="13"/>
  <c r="K57" i="13" s="1"/>
  <c r="L57" i="13"/>
  <c r="E56" i="13"/>
  <c r="H56" i="13" s="1"/>
  <c r="K56" i="13" s="1"/>
  <c r="L56" i="13" s="1"/>
  <c r="E55" i="13"/>
  <c r="H55" i="13" s="1"/>
  <c r="K55" i="13"/>
  <c r="L55" i="13" s="1"/>
  <c r="E53" i="13"/>
  <c r="H53" i="13"/>
  <c r="K53" i="13" s="1"/>
  <c r="L53" i="13" s="1"/>
  <c r="E52" i="13"/>
  <c r="H52" i="13" s="1"/>
  <c r="K52" i="13"/>
  <c r="L52" i="13" s="1"/>
  <c r="E51" i="13"/>
  <c r="H51" i="13" s="1"/>
  <c r="K51" i="13" s="1"/>
  <c r="L51" i="13" s="1"/>
  <c r="E50" i="13"/>
  <c r="H50" i="13" s="1"/>
  <c r="K50" i="13" s="1"/>
  <c r="L50" i="13" s="1"/>
  <c r="E49" i="13"/>
  <c r="H49" i="13"/>
  <c r="K49" i="13" s="1"/>
  <c r="L49" i="13" s="1"/>
  <c r="E48" i="13"/>
  <c r="H48" i="13" s="1"/>
  <c r="K48" i="13" s="1"/>
  <c r="E46" i="13"/>
  <c r="H46" i="13"/>
  <c r="K46" i="13" s="1"/>
  <c r="L46" i="13" s="1"/>
  <c r="E45" i="13"/>
  <c r="H45" i="13" s="1"/>
  <c r="K45" i="13" s="1"/>
  <c r="L45" i="13" s="1"/>
  <c r="E44" i="13"/>
  <c r="H44" i="13" s="1"/>
  <c r="K44" i="13" s="1"/>
  <c r="L44" i="13" s="1"/>
  <c r="E43" i="13"/>
  <c r="H43" i="13"/>
  <c r="K43" i="13" s="1"/>
  <c r="L43" i="13" s="1"/>
  <c r="E42" i="13"/>
  <c r="H42" i="13" s="1"/>
  <c r="K42" i="13" s="1"/>
  <c r="L42" i="13" s="1"/>
  <c r="E41" i="13"/>
  <c r="H41" i="13" s="1"/>
  <c r="K41" i="13"/>
  <c r="L41" i="13" s="1"/>
  <c r="E39" i="13"/>
  <c r="H39" i="13"/>
  <c r="K39" i="13" s="1"/>
  <c r="L39" i="13" s="1"/>
  <c r="E38" i="13"/>
  <c r="H38" i="13" s="1"/>
  <c r="K38" i="13"/>
  <c r="L38" i="13" s="1"/>
  <c r="E37" i="13"/>
  <c r="H37" i="13"/>
  <c r="K37" i="13" s="1"/>
  <c r="L37" i="13"/>
  <c r="E36" i="13"/>
  <c r="H36" i="13"/>
  <c r="K36" i="13" s="1"/>
  <c r="L36" i="13"/>
  <c r="E35" i="13"/>
  <c r="H35" i="13"/>
  <c r="K35" i="13" s="1"/>
  <c r="L35" i="13" s="1"/>
  <c r="E34" i="13"/>
  <c r="H34" i="13" s="1"/>
  <c r="K34" i="13" s="1"/>
  <c r="L25" i="13"/>
  <c r="E32" i="13"/>
  <c r="E31" i="13"/>
  <c r="H31" i="13"/>
  <c r="K31" i="13"/>
  <c r="L31" i="13" s="1"/>
  <c r="E30" i="13"/>
  <c r="H30" i="13"/>
  <c r="K30" i="13" s="1"/>
  <c r="L30" i="13" s="1"/>
  <c r="E29" i="13"/>
  <c r="H29" i="13"/>
  <c r="K29" i="13" s="1"/>
  <c r="L29" i="13" s="1"/>
  <c r="E28" i="13"/>
  <c r="E27" i="13"/>
  <c r="E25" i="13"/>
  <c r="H25" i="13"/>
  <c r="E24" i="13"/>
  <c r="E23" i="13"/>
  <c r="H23" i="13" s="1"/>
  <c r="K23" i="13" s="1"/>
  <c r="L23" i="13" s="1"/>
  <c r="E22" i="13"/>
  <c r="H22" i="13" s="1"/>
  <c r="K22" i="13"/>
  <c r="L22" i="13" s="1"/>
  <c r="E21" i="13"/>
  <c r="H21" i="13" s="1"/>
  <c r="K21" i="13" s="1"/>
  <c r="L21" i="13" s="1"/>
  <c r="E20" i="13"/>
  <c r="H20" i="13" s="1"/>
  <c r="K20" i="13" s="1"/>
  <c r="E13" i="13"/>
  <c r="H13" i="13"/>
  <c r="K13" i="13" s="1"/>
  <c r="L13" i="13" s="1"/>
  <c r="E18" i="13"/>
  <c r="H18" i="13" s="1"/>
  <c r="K18" i="13" s="1"/>
  <c r="E17" i="13"/>
  <c r="E16" i="13"/>
  <c r="H16" i="13" s="1"/>
  <c r="K16" i="13"/>
  <c r="L16" i="13" s="1"/>
  <c r="E15" i="13"/>
  <c r="H15" i="13" s="1"/>
  <c r="K15" i="13"/>
  <c r="L15" i="13" s="1"/>
  <c r="E14" i="13"/>
  <c r="H14" i="13" s="1"/>
  <c r="K14" i="13" s="1"/>
  <c r="L14" i="13" s="1"/>
  <c r="E6" i="13"/>
  <c r="H6" i="13"/>
  <c r="K6" i="13" s="1"/>
  <c r="E7" i="13"/>
  <c r="H7" i="13"/>
  <c r="F4" i="13"/>
  <c r="H28" i="13"/>
  <c r="K28" i="13" s="1"/>
  <c r="L28" i="13" s="1"/>
  <c r="B29" i="4"/>
  <c r="H32" i="13"/>
  <c r="K32" i="13" s="1"/>
  <c r="L32" i="13" s="1"/>
  <c r="H17" i="13"/>
  <c r="K17" i="13" s="1"/>
  <c r="L17" i="13"/>
  <c r="E8" i="13"/>
  <c r="H8" i="13" s="1"/>
  <c r="K8" i="13" s="1"/>
  <c r="L8" i="13" s="1"/>
  <c r="E9" i="13"/>
  <c r="H9" i="13"/>
  <c r="K9" i="13" s="1"/>
  <c r="L9" i="13" s="1"/>
  <c r="E10" i="13"/>
  <c r="H10" i="13"/>
  <c r="K10" i="13" s="1"/>
  <c r="L10" i="13" s="1"/>
  <c r="E11" i="13"/>
  <c r="H11" i="13"/>
  <c r="K11" i="13" s="1"/>
  <c r="L11" i="13" s="1"/>
  <c r="H27" i="13"/>
  <c r="K27" i="13" s="1"/>
  <c r="H24" i="13"/>
  <c r="K24" i="13" s="1"/>
  <c r="E4" i="13"/>
  <c r="B3" i="4"/>
  <c r="A4" i="13"/>
  <c r="K7" i="13"/>
  <c r="L7" i="13"/>
  <c r="L76" i="13"/>
  <c r="L87" i="13"/>
  <c r="AJ66" i="25"/>
  <c r="N73" i="25"/>
  <c r="R73" i="25" s="1"/>
  <c r="AJ65" i="25"/>
  <c r="N72" i="25"/>
  <c r="R72" i="25" s="1"/>
  <c r="AH20" i="25"/>
  <c r="K68" i="13" l="1"/>
  <c r="L68" i="13" s="1"/>
  <c r="L62" i="13"/>
  <c r="L77" i="13"/>
  <c r="K82" i="13"/>
  <c r="L82" i="13" s="1"/>
  <c r="L34" i="13"/>
  <c r="K40" i="13"/>
  <c r="L40" i="13" s="1"/>
  <c r="L6" i="13"/>
  <c r="K12" i="13"/>
  <c r="L70" i="13"/>
  <c r="K75" i="13"/>
  <c r="L75" i="13" s="1"/>
  <c r="K89" i="13"/>
  <c r="L89" i="13" s="1"/>
  <c r="L83" i="13"/>
  <c r="L18" i="13"/>
  <c r="K33" i="13"/>
  <c r="L27" i="13"/>
  <c r="L20" i="13"/>
  <c r="K26" i="13"/>
  <c r="L26" i="13" s="1"/>
  <c r="K54" i="13"/>
  <c r="L54" i="13" s="1"/>
  <c r="L48" i="13"/>
  <c r="N71" i="25"/>
  <c r="R71" i="25" s="1"/>
  <c r="R80" i="25" s="1"/>
  <c r="K47" i="13"/>
  <c r="L47" i="13" s="1"/>
  <c r="K61" i="13"/>
  <c r="L61" i="13" s="1"/>
  <c r="L24" i="13"/>
  <c r="K19" i="13"/>
  <c r="L19" i="13" s="1"/>
  <c r="C90" i="13"/>
  <c r="H90" i="13"/>
  <c r="K90" i="13" l="1"/>
  <c r="L33" i="13"/>
  <c r="L12" i="13"/>
  <c r="L90" i="1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kikuchi</author>
  </authors>
  <commentList>
    <comment ref="D6" authorId="0" shapeId="0" xr:uid="{00000000-0006-0000-0600-000001000000}">
      <text>
        <r>
          <rPr>
            <b/>
            <sz val="9"/>
            <color indexed="81"/>
            <rFont val="MS P ゴシック"/>
            <family val="3"/>
            <charset val="128"/>
          </rPr>
          <t>右の人工単価表を参照</t>
        </r>
      </text>
    </comment>
  </commentList>
</comments>
</file>

<file path=xl/sharedStrings.xml><?xml version="1.0" encoding="utf-8"?>
<sst xmlns="http://schemas.openxmlformats.org/spreadsheetml/2006/main" count="251" uniqueCount="135">
  <si>
    <t>単価</t>
    <rPh sb="0" eb="2">
      <t>タンカ</t>
    </rPh>
    <phoneticPr fontId="3"/>
  </si>
  <si>
    <t>日付</t>
    <rPh sb="0" eb="2">
      <t>ヒヅケ</t>
    </rPh>
    <phoneticPr fontId="3"/>
  </si>
  <si>
    <t>契約金額</t>
    <rPh sb="0" eb="2">
      <t>ケイヤク</t>
    </rPh>
    <rPh sb="2" eb="4">
      <t>キンガク</t>
    </rPh>
    <phoneticPr fontId="3"/>
  </si>
  <si>
    <t>出来高</t>
    <rPh sb="0" eb="3">
      <t>デキダカ</t>
    </rPh>
    <phoneticPr fontId="3"/>
  </si>
  <si>
    <t>合計</t>
    <rPh sb="0" eb="2">
      <t>ゴウケイ</t>
    </rPh>
    <phoneticPr fontId="3"/>
  </si>
  <si>
    <t>日付</t>
    <rPh sb="0" eb="2">
      <t>ヒヅケ</t>
    </rPh>
    <phoneticPr fontId="3"/>
  </si>
  <si>
    <t>請求額（税抜）</t>
    <rPh sb="0" eb="2">
      <t>セイキュウ</t>
    </rPh>
    <rPh sb="2" eb="3">
      <t>ガク</t>
    </rPh>
    <rPh sb="4" eb="5">
      <t>ゼイ</t>
    </rPh>
    <rPh sb="5" eb="6">
      <t>ヌ</t>
    </rPh>
    <phoneticPr fontId="3"/>
  </si>
  <si>
    <t>請負外注支払明細</t>
    <rPh sb="0" eb="2">
      <t>ウケオイ</t>
    </rPh>
    <rPh sb="2" eb="4">
      <t>ガイチュウ</t>
    </rPh>
    <rPh sb="4" eb="6">
      <t>シハラ</t>
    </rPh>
    <rPh sb="6" eb="8">
      <t>メイサイ</t>
    </rPh>
    <phoneticPr fontId="3"/>
  </si>
  <si>
    <t>出来高</t>
    <rPh sb="0" eb="3">
      <t>デキダカ</t>
    </rPh>
    <phoneticPr fontId="3"/>
  </si>
  <si>
    <t>円（税抜）</t>
    <rPh sb="0" eb="1">
      <t>エン</t>
    </rPh>
    <rPh sb="2" eb="3">
      <t>ゼイ</t>
    </rPh>
    <rPh sb="3" eb="4">
      <t>ヌ</t>
    </rPh>
    <phoneticPr fontId="3"/>
  </si>
  <si>
    <t>発注先名</t>
    <rPh sb="0" eb="2">
      <t>ハッチュウ</t>
    </rPh>
    <rPh sb="2" eb="3">
      <t>サキ</t>
    </rPh>
    <rPh sb="3" eb="4">
      <t>メイ</t>
    </rPh>
    <phoneticPr fontId="3"/>
  </si>
  <si>
    <t>会社名</t>
    <rPh sb="0" eb="3">
      <t>カイシャメイ</t>
    </rPh>
    <phoneticPr fontId="3"/>
  </si>
  <si>
    <t>人工数</t>
    <rPh sb="0" eb="1">
      <t>ニン</t>
    </rPh>
    <rPh sb="1" eb="2">
      <t>ク</t>
    </rPh>
    <rPh sb="2" eb="3">
      <t>スウ</t>
    </rPh>
    <phoneticPr fontId="3"/>
  </si>
  <si>
    <t>他諸経費等</t>
    <rPh sb="0" eb="1">
      <t>ホカ</t>
    </rPh>
    <rPh sb="1" eb="5">
      <t>ショケイヒトウ</t>
    </rPh>
    <phoneticPr fontId="3"/>
  </si>
  <si>
    <t>請求合計額（税抜）</t>
    <rPh sb="0" eb="2">
      <t>セイキュウ</t>
    </rPh>
    <rPh sb="2" eb="4">
      <t>ゴウケイ</t>
    </rPh>
    <rPh sb="4" eb="5">
      <t>ガク</t>
    </rPh>
    <rPh sb="6" eb="7">
      <t>ゼイ</t>
    </rPh>
    <rPh sb="7" eb="8">
      <t>ヌ</t>
    </rPh>
    <phoneticPr fontId="3"/>
  </si>
  <si>
    <t>人工数合計</t>
    <rPh sb="0" eb="1">
      <t>ニン</t>
    </rPh>
    <rPh sb="1" eb="2">
      <t>ク</t>
    </rPh>
    <rPh sb="2" eb="3">
      <t>スウ</t>
    </rPh>
    <rPh sb="3" eb="5">
      <t>ゴウケイ</t>
    </rPh>
    <phoneticPr fontId="3"/>
  </si>
  <si>
    <t>合計額</t>
    <rPh sb="0" eb="2">
      <t>ゴウケイ</t>
    </rPh>
    <rPh sb="2" eb="3">
      <t>ガク</t>
    </rPh>
    <phoneticPr fontId="3"/>
  </si>
  <si>
    <t>請求月〆</t>
    <rPh sb="0" eb="2">
      <t>セイキュウ</t>
    </rPh>
    <rPh sb="2" eb="3">
      <t>ツキ</t>
    </rPh>
    <phoneticPr fontId="3"/>
  </si>
  <si>
    <t>人工額（税抜）</t>
    <rPh sb="0" eb="1">
      <t>ニン</t>
    </rPh>
    <rPh sb="1" eb="2">
      <t>ク</t>
    </rPh>
    <rPh sb="2" eb="3">
      <t>ガク</t>
    </rPh>
    <rPh sb="4" eb="5">
      <t>ゼイ</t>
    </rPh>
    <rPh sb="5" eb="6">
      <t>ヌ</t>
    </rPh>
    <phoneticPr fontId="3"/>
  </si>
  <si>
    <t>外注人工明細表</t>
    <rPh sb="0" eb="2">
      <t>ガイチュウ</t>
    </rPh>
    <rPh sb="2" eb="3">
      <t>ニン</t>
    </rPh>
    <rPh sb="3" eb="4">
      <t>ク</t>
    </rPh>
    <rPh sb="4" eb="6">
      <t>メイサイ</t>
    </rPh>
    <rPh sb="6" eb="7">
      <t>ヒョウ</t>
    </rPh>
    <phoneticPr fontId="3"/>
  </si>
  <si>
    <t>計</t>
    <rPh sb="0" eb="1">
      <t>ケイ</t>
    </rPh>
    <phoneticPr fontId="3"/>
  </si>
  <si>
    <t>平均単価</t>
    <rPh sb="0" eb="2">
      <t>ヘイキン</t>
    </rPh>
    <rPh sb="2" eb="4">
      <t>タンカ</t>
    </rPh>
    <phoneticPr fontId="3"/>
  </si>
  <si>
    <t>その他支払</t>
    <rPh sb="2" eb="3">
      <t>タ</t>
    </rPh>
    <rPh sb="3" eb="5">
      <t>シハラ</t>
    </rPh>
    <phoneticPr fontId="3"/>
  </si>
  <si>
    <t>計</t>
    <rPh sb="0" eb="1">
      <t>ケイ</t>
    </rPh>
    <phoneticPr fontId="3"/>
  </si>
  <si>
    <t>合計人工</t>
    <rPh sb="0" eb="2">
      <t>ゴウケイ</t>
    </rPh>
    <rPh sb="2" eb="3">
      <t>ニン</t>
    </rPh>
    <rPh sb="3" eb="4">
      <t>ク</t>
    </rPh>
    <phoneticPr fontId="3"/>
  </si>
  <si>
    <t>合計人工</t>
    <rPh sb="0" eb="4">
      <t>ゴウケイニンク</t>
    </rPh>
    <phoneticPr fontId="3"/>
  </si>
  <si>
    <t>残額</t>
    <rPh sb="0" eb="2">
      <t>ザンガク</t>
    </rPh>
    <phoneticPr fontId="3"/>
  </si>
  <si>
    <t>発注区分</t>
    <rPh sb="0" eb="2">
      <t>ハッチュウ</t>
    </rPh>
    <rPh sb="2" eb="4">
      <t>クブン</t>
    </rPh>
    <phoneticPr fontId="3"/>
  </si>
  <si>
    <t>残額</t>
    <rPh sb="0" eb="2">
      <t>ザンガク</t>
    </rPh>
    <phoneticPr fontId="3"/>
  </si>
  <si>
    <t>支払予定額</t>
    <rPh sb="0" eb="2">
      <t>シハライ</t>
    </rPh>
    <rPh sb="2" eb="4">
      <t>ヨテイ</t>
    </rPh>
    <rPh sb="4" eb="5">
      <t>ガク</t>
    </rPh>
    <phoneticPr fontId="3"/>
  </si>
  <si>
    <t>翌々月15日払</t>
    <rPh sb="0" eb="2">
      <t>ヨクヨク</t>
    </rPh>
    <rPh sb="2" eb="3">
      <t>ゲツ</t>
    </rPh>
    <rPh sb="5" eb="6">
      <t>ニチ</t>
    </rPh>
    <rPh sb="6" eb="7">
      <t>バラ</t>
    </rPh>
    <phoneticPr fontId="3"/>
  </si>
  <si>
    <t>有償支給相殺</t>
    <rPh sb="0" eb="2">
      <t>ユウショウ</t>
    </rPh>
    <rPh sb="2" eb="4">
      <t>シキュウ</t>
    </rPh>
    <rPh sb="4" eb="6">
      <t>ソウサイ</t>
    </rPh>
    <phoneticPr fontId="3"/>
  </si>
  <si>
    <t>現　場　人　件　費</t>
    <rPh sb="0" eb="1">
      <t>ゲン</t>
    </rPh>
    <rPh sb="2" eb="3">
      <t>バ</t>
    </rPh>
    <rPh sb="4" eb="5">
      <t>ヒト</t>
    </rPh>
    <rPh sb="6" eb="7">
      <t>ケン</t>
    </rPh>
    <rPh sb="8" eb="9">
      <t>ヒ</t>
    </rPh>
    <phoneticPr fontId="3"/>
  </si>
  <si>
    <t>現場名：</t>
    <rPh sb="0" eb="2">
      <t>ゲンバ</t>
    </rPh>
    <rPh sb="2" eb="3">
      <t>メイ</t>
    </rPh>
    <phoneticPr fontId="3"/>
  </si>
  <si>
    <t>1日</t>
    <rPh sb="1" eb="2">
      <t>ニチ</t>
    </rPh>
    <phoneticPr fontId="3"/>
  </si>
  <si>
    <t>2日</t>
    <rPh sb="1" eb="2">
      <t>ニチ</t>
    </rPh>
    <phoneticPr fontId="3"/>
  </si>
  <si>
    <t>3日</t>
    <rPh sb="1" eb="2">
      <t>ニチ</t>
    </rPh>
    <phoneticPr fontId="3"/>
  </si>
  <si>
    <t>4日</t>
    <rPh sb="1" eb="2">
      <t>ニチ</t>
    </rPh>
    <phoneticPr fontId="3"/>
  </si>
  <si>
    <t>5日</t>
    <rPh sb="1" eb="2">
      <t>ニチ</t>
    </rPh>
    <phoneticPr fontId="3"/>
  </si>
  <si>
    <t>6日</t>
    <rPh sb="1" eb="2">
      <t>ニチ</t>
    </rPh>
    <phoneticPr fontId="3"/>
  </si>
  <si>
    <t>7日</t>
    <rPh sb="1" eb="2">
      <t>ニチ</t>
    </rPh>
    <phoneticPr fontId="3"/>
  </si>
  <si>
    <t>8日</t>
    <rPh sb="1" eb="2">
      <t>ニチ</t>
    </rPh>
    <phoneticPr fontId="3"/>
  </si>
  <si>
    <t>9日</t>
    <rPh sb="1" eb="2">
      <t>ニチ</t>
    </rPh>
    <phoneticPr fontId="3"/>
  </si>
  <si>
    <t>10日</t>
    <rPh sb="2" eb="3">
      <t>ニチ</t>
    </rPh>
    <phoneticPr fontId="3"/>
  </si>
  <si>
    <t>11日</t>
    <rPh sb="2" eb="3">
      <t>ニチ</t>
    </rPh>
    <phoneticPr fontId="3"/>
  </si>
  <si>
    <t>12日</t>
    <rPh sb="2" eb="3">
      <t>ニチ</t>
    </rPh>
    <phoneticPr fontId="3"/>
  </si>
  <si>
    <t>13日</t>
    <rPh sb="2" eb="3">
      <t>ニチ</t>
    </rPh>
    <phoneticPr fontId="3"/>
  </si>
  <si>
    <t>14日</t>
    <rPh sb="2" eb="3">
      <t>ニチ</t>
    </rPh>
    <phoneticPr fontId="3"/>
  </si>
  <si>
    <t>15日</t>
    <rPh sb="2" eb="3">
      <t>ニチ</t>
    </rPh>
    <phoneticPr fontId="3"/>
  </si>
  <si>
    <t>16日</t>
    <rPh sb="2" eb="3">
      <t>ニチ</t>
    </rPh>
    <phoneticPr fontId="3"/>
  </si>
  <si>
    <t>17日</t>
    <rPh sb="2" eb="3">
      <t>ニチ</t>
    </rPh>
    <phoneticPr fontId="3"/>
  </si>
  <si>
    <t>18日</t>
    <rPh sb="2" eb="3">
      <t>ニチ</t>
    </rPh>
    <phoneticPr fontId="3"/>
  </si>
  <si>
    <t>19日</t>
    <rPh sb="2" eb="3">
      <t>ニチ</t>
    </rPh>
    <phoneticPr fontId="3"/>
  </si>
  <si>
    <t>20日</t>
    <rPh sb="2" eb="3">
      <t>ニチ</t>
    </rPh>
    <phoneticPr fontId="3"/>
  </si>
  <si>
    <t>21日</t>
    <rPh sb="2" eb="3">
      <t>ニチ</t>
    </rPh>
    <phoneticPr fontId="3"/>
  </si>
  <si>
    <t>22日</t>
    <rPh sb="2" eb="3">
      <t>ニチ</t>
    </rPh>
    <phoneticPr fontId="3"/>
  </si>
  <si>
    <t>23日</t>
    <rPh sb="2" eb="3">
      <t>ニチ</t>
    </rPh>
    <phoneticPr fontId="3"/>
  </si>
  <si>
    <t>24日</t>
    <rPh sb="2" eb="3">
      <t>ニチ</t>
    </rPh>
    <phoneticPr fontId="3"/>
  </si>
  <si>
    <t>25日</t>
    <rPh sb="2" eb="3">
      <t>ニチ</t>
    </rPh>
    <phoneticPr fontId="3"/>
  </si>
  <si>
    <t>26日</t>
    <rPh sb="2" eb="3">
      <t>ニチ</t>
    </rPh>
    <phoneticPr fontId="3"/>
  </si>
  <si>
    <t>27日</t>
    <rPh sb="2" eb="3">
      <t>ニチ</t>
    </rPh>
    <phoneticPr fontId="3"/>
  </si>
  <si>
    <t>28日</t>
    <rPh sb="2" eb="3">
      <t>ニチ</t>
    </rPh>
    <phoneticPr fontId="3"/>
  </si>
  <si>
    <t>29日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</si>
  <si>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</si>
  <si>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</si>
  <si>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10月</t>
  </si>
  <si>
    <t>11月</t>
  </si>
  <si>
    <t>1　月</t>
    <rPh sb="2" eb="3">
      <t>ガツ</t>
    </rPh>
    <phoneticPr fontId="3"/>
  </si>
  <si>
    <t>2　月</t>
    <rPh sb="2" eb="3">
      <t>ガツ</t>
    </rPh>
    <phoneticPr fontId="3"/>
  </si>
  <si>
    <t>3　月</t>
    <rPh sb="2" eb="3">
      <t>ガツ</t>
    </rPh>
    <phoneticPr fontId="3"/>
  </si>
  <si>
    <t>4　月</t>
    <rPh sb="2" eb="3">
      <t>ガツ</t>
    </rPh>
    <phoneticPr fontId="3"/>
  </si>
  <si>
    <t>5　月</t>
    <rPh sb="2" eb="3">
      <t>ガツ</t>
    </rPh>
    <phoneticPr fontId="3"/>
  </si>
  <si>
    <t>6　月</t>
    <rPh sb="2" eb="3">
      <t>ガツ</t>
    </rPh>
    <phoneticPr fontId="3"/>
  </si>
  <si>
    <t>7　月</t>
    <rPh sb="2" eb="3">
      <t>ガツ</t>
    </rPh>
    <phoneticPr fontId="3"/>
  </si>
  <si>
    <t>8　月</t>
    <rPh sb="2" eb="3">
      <t>ガツ</t>
    </rPh>
    <phoneticPr fontId="3"/>
  </si>
  <si>
    <t>9　月</t>
    <rPh sb="2" eb="3">
      <t>ガツ</t>
    </rPh>
    <phoneticPr fontId="3"/>
  </si>
  <si>
    <t>10　月</t>
    <rPh sb="3" eb="4">
      <t>ガツ</t>
    </rPh>
    <phoneticPr fontId="3"/>
  </si>
  <si>
    <t>11　月</t>
    <rPh sb="3" eb="4">
      <t>ガツ</t>
    </rPh>
    <phoneticPr fontId="3"/>
  </si>
  <si>
    <t>12　月</t>
    <rPh sb="3" eb="4">
      <t>ガツ</t>
    </rPh>
    <phoneticPr fontId="3"/>
  </si>
  <si>
    <t>浅野組</t>
    <rPh sb="0" eb="2">
      <t>アサノ</t>
    </rPh>
    <rPh sb="2" eb="3">
      <t>クミ</t>
    </rPh>
    <phoneticPr fontId="3"/>
  </si>
  <si>
    <t>高橋興業</t>
    <rPh sb="0" eb="2">
      <t>タカハシ</t>
    </rPh>
    <rPh sb="2" eb="4">
      <t>コウギョウ</t>
    </rPh>
    <phoneticPr fontId="3"/>
  </si>
  <si>
    <t>都新空調</t>
    <rPh sb="0" eb="1">
      <t>ト</t>
    </rPh>
    <rPh sb="1" eb="2">
      <t>シン</t>
    </rPh>
    <rPh sb="2" eb="4">
      <t>クウチョウ</t>
    </rPh>
    <phoneticPr fontId="3"/>
  </si>
  <si>
    <t>春田工業</t>
    <rPh sb="0" eb="2">
      <t>ハルタ</t>
    </rPh>
    <rPh sb="2" eb="4">
      <t>コウギョウ</t>
    </rPh>
    <phoneticPr fontId="3"/>
  </si>
  <si>
    <t>DRサポート</t>
    <phoneticPr fontId="3"/>
  </si>
  <si>
    <t>FDS</t>
    <phoneticPr fontId="3"/>
  </si>
  <si>
    <t>石堂設備</t>
    <rPh sb="0" eb="2">
      <t>イシドウ</t>
    </rPh>
    <rPh sb="2" eb="4">
      <t>セツビ</t>
    </rPh>
    <phoneticPr fontId="3"/>
  </si>
  <si>
    <t>人工　単価表</t>
    <rPh sb="0" eb="2">
      <t>ニンク</t>
    </rPh>
    <rPh sb="3" eb="5">
      <t>タンカ</t>
    </rPh>
    <rPh sb="5" eb="6">
      <t>ヒョウ</t>
    </rPh>
    <phoneticPr fontId="3"/>
  </si>
  <si>
    <t>会社名</t>
    <rPh sb="0" eb="3">
      <t>カイシャメイ</t>
    </rPh>
    <phoneticPr fontId="3"/>
  </si>
  <si>
    <t>単価</t>
    <rPh sb="0" eb="2">
      <t>タンカ</t>
    </rPh>
    <phoneticPr fontId="3"/>
  </si>
  <si>
    <t>現  場  稼  働  台  数</t>
    <rPh sb="0" eb="1">
      <t>ゲン</t>
    </rPh>
    <rPh sb="3" eb="4">
      <t>バ</t>
    </rPh>
    <rPh sb="6" eb="7">
      <t>カ</t>
    </rPh>
    <rPh sb="9" eb="10">
      <t>ドウ</t>
    </rPh>
    <rPh sb="12" eb="13">
      <t>ダイ</t>
    </rPh>
    <rPh sb="15" eb="16">
      <t>スウ</t>
    </rPh>
    <phoneticPr fontId="3"/>
  </si>
  <si>
    <t>10日</t>
    <rPh sb="2" eb="3">
      <t>カ</t>
    </rPh>
    <phoneticPr fontId="3"/>
  </si>
  <si>
    <t>12日</t>
    <rPh sb="2" eb="3">
      <t>ヒ</t>
    </rPh>
    <phoneticPr fontId="3"/>
  </si>
  <si>
    <t>会社</t>
    <rPh sb="0" eb="2">
      <t>カイシャ</t>
    </rPh>
    <phoneticPr fontId="3"/>
  </si>
  <si>
    <t>搬入</t>
    <rPh sb="0" eb="2">
      <t>ハンニュウ</t>
    </rPh>
    <phoneticPr fontId="3"/>
  </si>
  <si>
    <t>16日</t>
    <rPh sb="2" eb="3">
      <t>ヒ</t>
    </rPh>
    <phoneticPr fontId="3"/>
  </si>
  <si>
    <t>17日</t>
    <rPh sb="2" eb="3">
      <t>ヒ</t>
    </rPh>
    <phoneticPr fontId="3"/>
  </si>
  <si>
    <t>18日</t>
    <rPh sb="2" eb="3">
      <t>ヒ</t>
    </rPh>
    <phoneticPr fontId="3"/>
  </si>
  <si>
    <t>19日</t>
    <rPh sb="2" eb="3">
      <t>ヒ</t>
    </rPh>
    <phoneticPr fontId="3"/>
  </si>
  <si>
    <t>20日</t>
    <rPh sb="2" eb="3">
      <t>ヒ</t>
    </rPh>
    <phoneticPr fontId="3"/>
  </si>
  <si>
    <t>21日</t>
    <rPh sb="2" eb="3">
      <t>ヒ</t>
    </rPh>
    <phoneticPr fontId="3"/>
  </si>
  <si>
    <t>22日</t>
    <rPh sb="2" eb="3">
      <t>ヒ</t>
    </rPh>
    <phoneticPr fontId="3"/>
  </si>
  <si>
    <t>23日</t>
    <rPh sb="2" eb="3">
      <t>ヒ</t>
    </rPh>
    <phoneticPr fontId="3"/>
  </si>
  <si>
    <t>24日</t>
    <rPh sb="2" eb="3">
      <t>ヒ</t>
    </rPh>
    <phoneticPr fontId="3"/>
  </si>
  <si>
    <t>25日</t>
    <rPh sb="2" eb="3">
      <t>ヒ</t>
    </rPh>
    <phoneticPr fontId="3"/>
  </si>
  <si>
    <t>26日</t>
    <rPh sb="2" eb="3">
      <t>ヒ</t>
    </rPh>
    <phoneticPr fontId="3"/>
  </si>
  <si>
    <t>27日</t>
    <rPh sb="2" eb="3">
      <t>ヒ</t>
    </rPh>
    <phoneticPr fontId="3"/>
  </si>
  <si>
    <t>28日</t>
    <rPh sb="2" eb="3">
      <t>ヒ</t>
    </rPh>
    <phoneticPr fontId="3"/>
  </si>
  <si>
    <t>29日</t>
    <rPh sb="2" eb="3">
      <t>ヒ</t>
    </rPh>
    <phoneticPr fontId="3"/>
  </si>
  <si>
    <t>30日</t>
    <rPh sb="2" eb="3">
      <t>ヒ</t>
    </rPh>
    <phoneticPr fontId="3"/>
  </si>
  <si>
    <t>31日</t>
    <rPh sb="2" eb="3">
      <t>ヒ</t>
    </rPh>
    <phoneticPr fontId="3"/>
  </si>
  <si>
    <t>会</t>
    <rPh sb="0" eb="1">
      <t>カイ</t>
    </rPh>
    <phoneticPr fontId="3"/>
  </si>
  <si>
    <t>搬</t>
    <rPh sb="0" eb="1">
      <t>ハン</t>
    </rPh>
    <phoneticPr fontId="3"/>
  </si>
  <si>
    <t>現  場  諸  経  費</t>
    <rPh sb="0" eb="1">
      <t>ゲン</t>
    </rPh>
    <rPh sb="3" eb="4">
      <t>バ</t>
    </rPh>
    <rPh sb="6" eb="7">
      <t>ショ</t>
    </rPh>
    <rPh sb="9" eb="10">
      <t>ヘ</t>
    </rPh>
    <rPh sb="12" eb="13">
      <t>ヒ</t>
    </rPh>
    <phoneticPr fontId="3"/>
  </si>
  <si>
    <t>1ℓ＝150円で計算</t>
    <rPh sb="6" eb="7">
      <t>エン</t>
    </rPh>
    <rPh sb="8" eb="10">
      <t>ケイサン</t>
    </rPh>
    <phoneticPr fontId="3"/>
  </si>
  <si>
    <t>ℓ＝10km走行</t>
    <rPh sb="6" eb="8">
      <t>ソウコウ</t>
    </rPh>
    <phoneticPr fontId="3"/>
  </si>
  <si>
    <t>１日当りの経費</t>
    <rPh sb="0" eb="7">
      <t>イチニチアタリノケイヒ</t>
    </rPh>
    <phoneticPr fontId="3"/>
  </si>
  <si>
    <t xml:space="preserve">          台      数      </t>
    <rPh sb="10" eb="11">
      <t>ダイ</t>
    </rPh>
    <rPh sb="17" eb="18">
      <t>カズ</t>
    </rPh>
    <phoneticPr fontId="3"/>
  </si>
  <si>
    <t xml:space="preserve">              小       計</t>
    <rPh sb="14" eb="15">
      <t>ショウ</t>
    </rPh>
    <rPh sb="22" eb="23">
      <t>ケイ</t>
    </rPh>
    <phoneticPr fontId="3"/>
  </si>
  <si>
    <t xml:space="preserve">    合        計</t>
    <rPh sb="4" eb="5">
      <t>ゴウ</t>
    </rPh>
    <rPh sb="13" eb="14">
      <t>ケイ</t>
    </rPh>
    <phoneticPr fontId="3"/>
  </si>
  <si>
    <t xml:space="preserve">  高速代 (　　~　　)普</t>
    <rPh sb="2" eb="5">
      <t>コウソクダイ</t>
    </rPh>
    <rPh sb="13" eb="14">
      <t>フ</t>
    </rPh>
    <phoneticPr fontId="3"/>
  </si>
  <si>
    <t xml:space="preserve">  高速代 (　　~　　)中</t>
    <rPh sb="2" eb="5">
      <t>コウソクダイ</t>
    </rPh>
    <rPh sb="13" eb="14">
      <t>ナカ</t>
    </rPh>
    <phoneticPr fontId="3"/>
  </si>
  <si>
    <t>4月</t>
    <rPh sb="1" eb="2">
      <t>ガツ</t>
    </rPh>
    <phoneticPr fontId="24"/>
  </si>
  <si>
    <t>5月</t>
  </si>
  <si>
    <t>6月</t>
  </si>
  <si>
    <t>7月</t>
  </si>
  <si>
    <t>8月</t>
  </si>
  <si>
    <t xml:space="preserve">   交通費 (会社～現場) 17.7Km</t>
    <rPh sb="3" eb="6">
      <t>コウツウヒ</t>
    </rPh>
    <rPh sb="8" eb="13">
      <t>カイシャカラゲンバ</t>
    </rPh>
    <phoneticPr fontId="3"/>
  </si>
  <si>
    <t>年</t>
    <rPh sb="0" eb="1">
      <t>ネン</t>
    </rPh>
    <phoneticPr fontId="24"/>
  </si>
  <si>
    <t>月</t>
    <rPh sb="0" eb="1">
      <t>ガツ</t>
    </rPh>
    <phoneticPr fontId="24"/>
  </si>
  <si>
    <t>9月</t>
  </si>
  <si>
    <t>12月</t>
  </si>
  <si>
    <t>1月</t>
  </si>
  <si>
    <t>2月</t>
  </si>
  <si>
    <t>3月</t>
  </si>
  <si>
    <t>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</si>
</sst>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[$-411]ggge&quot;年&quot;m&quot;月&quot;d&quot;日&quot;;@"/>
    <numFmt numFmtId="177" formatCode="0.00;_℀"/>
    <numFmt numFmtId="178" formatCode="[$-411]ggge&quot;年&quot;m&quot;月&quot;"/>
    <numFmt numFmtId="179" formatCode="#,##0&quot;人工&quot;"/>
  </numFmts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8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8" fillId="0" borderId="0"/>
    <xf numFmtId="0" fontId="25" fillId="0" borderId="0">
      <alignment vertical="center"/>
    </xf>
  </cellStyleXfs>
  <cellXfs count="32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38" fontId="25" fillId="0" borderId="0" xfId="4" applyFont="1">
      <alignment vertical="center"/>
    </xf>
    <xf numFmtId="38" fontId="25" fillId="0" borderId="1" xfId="4" applyFont="1" applyBorder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9" fontId="25" fillId="0" borderId="0" xfId="1" applyFont="1">
      <alignment vertical="center"/>
    </xf>
    <xf numFmtId="6" fontId="0" fillId="0" borderId="11" xfId="0" applyNumberFormat="1" applyBorder="1">
      <alignment vertical="center"/>
    </xf>
    <xf numFmtId="9" fontId="25" fillId="0" borderId="11" xfId="1" applyFont="1" applyBorder="1">
      <alignment vertical="center"/>
    </xf>
    <xf numFmtId="0" fontId="0" fillId="0" borderId="12" xfId="0" applyBorder="1">
      <alignment vertical="center"/>
    </xf>
    <xf numFmtId="38" fontId="25" fillId="0" borderId="11" xfId="4" applyFont="1" applyBorder="1">
      <alignment vertical="center"/>
    </xf>
    <xf numFmtId="0" fontId="7" fillId="0" borderId="0" xfId="0" applyFont="1" applyAlignment="1">
      <alignment horizontal="center" vertical="center"/>
    </xf>
    <xf numFmtId="6" fontId="0" fillId="0" borderId="0" xfId="0" applyNumberFormat="1">
      <alignment vertical="center"/>
    </xf>
    <xf numFmtId="0" fontId="0" fillId="0" borderId="13" xfId="0" applyBorder="1">
      <alignment vertical="center"/>
    </xf>
    <xf numFmtId="38" fontId="25" fillId="0" borderId="13" xfId="4" applyFont="1" applyBorder="1">
      <alignment vertical="center"/>
    </xf>
    <xf numFmtId="177" fontId="4" fillId="0" borderId="4" xfId="0" applyNumberFormat="1" applyFont="1" applyBorder="1">
      <alignment vertical="center"/>
    </xf>
    <xf numFmtId="38" fontId="25" fillId="0" borderId="14" xfId="4" applyFont="1" applyBorder="1">
      <alignment vertical="center"/>
    </xf>
    <xf numFmtId="38" fontId="25" fillId="0" borderId="15" xfId="4" applyFont="1" applyBorder="1">
      <alignment vertical="center"/>
    </xf>
    <xf numFmtId="38" fontId="25" fillId="0" borderId="16" xfId="4" applyFont="1" applyBorder="1">
      <alignment vertical="center"/>
    </xf>
    <xf numFmtId="0" fontId="16" fillId="0" borderId="0" xfId="0" applyFont="1" applyAlignment="1">
      <alignment vertical="center"/>
    </xf>
    <xf numFmtId="0" fontId="4" fillId="0" borderId="0" xfId="0" applyFont="1">
      <alignment vertical="center"/>
    </xf>
    <xf numFmtId="0" fontId="14" fillId="0" borderId="0" xfId="0" applyFont="1" applyFill="1" applyAlignment="1">
      <alignment horizontal="center" vertical="center"/>
    </xf>
    <xf numFmtId="38" fontId="0" fillId="0" borderId="0" xfId="0" applyNumberFormat="1">
      <alignment vertical="center"/>
    </xf>
    <xf numFmtId="0" fontId="0" fillId="0" borderId="17" xfId="0" applyBorder="1">
      <alignment vertical="center"/>
    </xf>
    <xf numFmtId="38" fontId="25" fillId="0" borderId="17" xfId="4" applyFont="1" applyBorder="1">
      <alignment vertical="center"/>
    </xf>
    <xf numFmtId="38" fontId="25" fillId="0" borderId="18" xfId="4" applyFont="1" applyBorder="1">
      <alignment vertical="center"/>
    </xf>
    <xf numFmtId="0" fontId="0" fillId="0" borderId="0" xfId="0" applyAlignment="1">
      <alignment horizontal="right" vertical="center"/>
    </xf>
    <xf numFmtId="0" fontId="11" fillId="0" borderId="13" xfId="0" applyFont="1" applyBorder="1">
      <alignment vertical="center"/>
    </xf>
    <xf numFmtId="38" fontId="25" fillId="0" borderId="6" xfId="4" applyFont="1" applyBorder="1">
      <alignment vertical="center"/>
    </xf>
    <xf numFmtId="0" fontId="14" fillId="3" borderId="0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17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55" fontId="0" fillId="0" borderId="0" xfId="0" applyNumberFormat="1">
      <alignment vertical="center"/>
    </xf>
    <xf numFmtId="55" fontId="12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17" fillId="3" borderId="26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14" fillId="3" borderId="27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15" fillId="3" borderId="0" xfId="0" applyFont="1" applyFill="1" applyBorder="1" applyAlignment="1">
      <alignment horizontal="center" vertical="center" wrapText="1"/>
    </xf>
    <xf numFmtId="38" fontId="4" fillId="0" borderId="19" xfId="4" applyFont="1" applyBorder="1">
      <alignment vertical="center"/>
    </xf>
    <xf numFmtId="38" fontId="5" fillId="0" borderId="20" xfId="4" applyFont="1" applyBorder="1">
      <alignment vertical="center"/>
    </xf>
    <xf numFmtId="38" fontId="4" fillId="0" borderId="20" xfId="4" applyFont="1" applyBorder="1">
      <alignment vertical="center"/>
    </xf>
    <xf numFmtId="0" fontId="0" fillId="0" borderId="11" xfId="0" applyBorder="1" applyAlignment="1">
      <alignment horizontal="left" vertical="center"/>
    </xf>
    <xf numFmtId="38" fontId="0" fillId="0" borderId="0" xfId="0" applyNumberFormat="1" applyBorder="1">
      <alignment vertical="center"/>
    </xf>
    <xf numFmtId="0" fontId="4" fillId="0" borderId="29" xfId="0" applyFont="1" applyBorder="1">
      <alignment vertical="center"/>
    </xf>
    <xf numFmtId="38" fontId="4" fillId="0" borderId="29" xfId="4" applyFont="1" applyBorder="1">
      <alignment vertical="center"/>
    </xf>
    <xf numFmtId="38" fontId="25" fillId="0" borderId="1" xfId="4" applyFont="1" applyBorder="1" applyProtection="1">
      <alignment vertical="center"/>
      <protection locked="0"/>
    </xf>
    <xf numFmtId="178" fontId="11" fillId="0" borderId="13" xfId="0" applyNumberFormat="1" applyFont="1" applyBorder="1">
      <alignment vertical="center"/>
    </xf>
    <xf numFmtId="0" fontId="0" fillId="0" borderId="13" xfId="0" applyBorder="1" applyAlignment="1">
      <alignment horizontal="left" vertical="center"/>
    </xf>
    <xf numFmtId="0" fontId="4" fillId="0" borderId="0" xfId="0" applyFont="1" applyBorder="1">
      <alignment vertical="center"/>
    </xf>
    <xf numFmtId="38" fontId="4" fillId="0" borderId="0" xfId="4" applyFont="1" applyBorder="1">
      <alignment vertical="center"/>
    </xf>
    <xf numFmtId="0" fontId="0" fillId="0" borderId="17" xfId="0" applyBorder="1" applyAlignment="1">
      <alignment horizontal="left" vertical="center"/>
    </xf>
    <xf numFmtId="0" fontId="5" fillId="0" borderId="29" xfId="0" applyFont="1" applyBorder="1">
      <alignment vertical="center"/>
    </xf>
    <xf numFmtId="38" fontId="5" fillId="0" borderId="29" xfId="4" applyFont="1" applyBorder="1">
      <alignment vertical="center"/>
    </xf>
    <xf numFmtId="176" fontId="10" fillId="0" borderId="11" xfId="0" applyNumberFormat="1" applyFont="1" applyBorder="1">
      <alignment vertical="center"/>
    </xf>
    <xf numFmtId="0" fontId="0" fillId="0" borderId="20" xfId="0" applyBorder="1">
      <alignment vertical="center"/>
    </xf>
    <xf numFmtId="0" fontId="11" fillId="0" borderId="11" xfId="0" applyFont="1" applyBorder="1">
      <alignment vertical="center"/>
    </xf>
    <xf numFmtId="176" fontId="11" fillId="0" borderId="11" xfId="0" applyNumberFormat="1" applyFont="1" applyBorder="1">
      <alignment vertical="center"/>
    </xf>
    <xf numFmtId="178" fontId="11" fillId="0" borderId="11" xfId="0" applyNumberFormat="1" applyFont="1" applyBorder="1">
      <alignment vertical="center"/>
    </xf>
    <xf numFmtId="0" fontId="0" fillId="0" borderId="8" xfId="0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0" fontId="0" fillId="0" borderId="12" xfId="0" applyBorder="1" applyAlignment="1">
      <alignment horizontal="left" vertical="center"/>
    </xf>
    <xf numFmtId="38" fontId="25" fillId="0" borderId="12" xfId="4" applyFont="1" applyBorder="1">
      <alignment vertical="center"/>
    </xf>
    <xf numFmtId="38" fontId="25" fillId="0" borderId="30" xfId="4" applyFont="1" applyBorder="1">
      <alignment vertical="center"/>
    </xf>
    <xf numFmtId="0" fontId="4" fillId="0" borderId="31" xfId="0" applyFont="1" applyBorder="1">
      <alignment vertical="center"/>
    </xf>
    <xf numFmtId="38" fontId="4" fillId="0" borderId="31" xfId="4" applyFont="1" applyBorder="1">
      <alignment vertical="center"/>
    </xf>
    <xf numFmtId="0" fontId="4" fillId="0" borderId="8" xfId="0" applyFont="1" applyBorder="1">
      <alignment vertical="center"/>
    </xf>
    <xf numFmtId="0" fontId="11" fillId="0" borderId="12" xfId="0" applyFont="1" applyBorder="1">
      <alignment vertical="center"/>
    </xf>
    <xf numFmtId="178" fontId="11" fillId="0" borderId="17" xfId="0" applyNumberFormat="1" applyFont="1" applyBorder="1">
      <alignment vertical="center"/>
    </xf>
    <xf numFmtId="38" fontId="25" fillId="0" borderId="29" xfId="4" applyFont="1" applyBorder="1" applyAlignment="1">
      <alignment vertical="center" wrapText="1"/>
    </xf>
    <xf numFmtId="38" fontId="25" fillId="0" borderId="0" xfId="4" applyFont="1" applyBorder="1" applyAlignment="1">
      <alignment vertical="center" wrapText="1"/>
    </xf>
    <xf numFmtId="38" fontId="25" fillId="0" borderId="8" xfId="4" applyFont="1" applyBorder="1" applyAlignment="1">
      <alignment vertical="center" wrapText="1"/>
    </xf>
    <xf numFmtId="38" fontId="8" fillId="0" borderId="32" xfId="0" applyNumberFormat="1" applyFont="1" applyBorder="1">
      <alignment vertical="center"/>
    </xf>
    <xf numFmtId="38" fontId="8" fillId="0" borderId="33" xfId="4" applyFont="1" applyBorder="1">
      <alignment vertical="center"/>
    </xf>
    <xf numFmtId="38" fontId="8" fillId="0" borderId="34" xfId="0" applyNumberFormat="1" applyFont="1" applyBorder="1">
      <alignment vertical="center"/>
    </xf>
    <xf numFmtId="38" fontId="8" fillId="0" borderId="35" xfId="0" applyNumberFormat="1" applyFont="1" applyBorder="1">
      <alignment vertical="center"/>
    </xf>
    <xf numFmtId="38" fontId="8" fillId="0" borderId="2" xfId="4" applyFont="1" applyBorder="1">
      <alignment vertical="center"/>
    </xf>
    <xf numFmtId="38" fontId="8" fillId="0" borderId="36" xfId="0" applyNumberFormat="1" applyFont="1" applyBorder="1">
      <alignment vertical="center"/>
    </xf>
    <xf numFmtId="38" fontId="8" fillId="0" borderId="32" xfId="4" applyFont="1" applyBorder="1">
      <alignment vertical="center"/>
    </xf>
    <xf numFmtId="38" fontId="8" fillId="0" borderId="36" xfId="4" applyFont="1" applyBorder="1">
      <alignment vertical="center"/>
    </xf>
    <xf numFmtId="38" fontId="8" fillId="0" borderId="34" xfId="4" applyFont="1" applyBorder="1">
      <alignment vertical="center"/>
    </xf>
    <xf numFmtId="0" fontId="19" fillId="0" borderId="14" xfId="3" applyNumberFormat="1" applyFont="1" applyBorder="1" applyAlignment="1" applyProtection="1">
      <alignment vertical="center"/>
    </xf>
    <xf numFmtId="38" fontId="20" fillId="0" borderId="14" xfId="3" applyNumberFormat="1" applyFont="1" applyBorder="1" applyAlignment="1" applyProtection="1">
      <alignment vertical="center"/>
    </xf>
    <xf numFmtId="38" fontId="4" fillId="0" borderId="20" xfId="4" applyFont="1" applyBorder="1" applyAlignment="1">
      <alignment vertical="center" wrapText="1"/>
    </xf>
    <xf numFmtId="178" fontId="11" fillId="0" borderId="12" xfId="0" applyNumberFormat="1" applyFont="1" applyBorder="1">
      <alignment vertical="center"/>
    </xf>
    <xf numFmtId="38" fontId="25" fillId="0" borderId="31" xfId="4" applyFont="1" applyBorder="1" applyAlignment="1">
      <alignment vertical="center" wrapText="1"/>
    </xf>
    <xf numFmtId="38" fontId="25" fillId="0" borderId="6" xfId="4" applyFont="1" applyBorder="1" applyProtection="1">
      <alignment vertical="center"/>
      <protection locked="0"/>
    </xf>
    <xf numFmtId="0" fontId="5" fillId="0" borderId="31" xfId="0" applyFont="1" applyBorder="1">
      <alignment vertical="center"/>
    </xf>
    <xf numFmtId="38" fontId="5" fillId="0" borderId="31" xfId="4" applyFont="1" applyBorder="1">
      <alignment vertical="center"/>
    </xf>
    <xf numFmtId="0" fontId="5" fillId="0" borderId="8" xfId="0" applyFont="1" applyBorder="1">
      <alignment vertical="center"/>
    </xf>
    <xf numFmtId="38" fontId="25" fillId="0" borderId="8" xfId="4" applyFont="1" applyBorder="1">
      <alignment vertical="center"/>
    </xf>
    <xf numFmtId="38" fontId="4" fillId="0" borderId="37" xfId="4" applyFont="1" applyBorder="1">
      <alignment vertical="center"/>
    </xf>
    <xf numFmtId="176" fontId="10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38" fontId="25" fillId="0" borderId="5" xfId="4" applyFont="1" applyBorder="1">
      <alignment vertical="center"/>
    </xf>
    <xf numFmtId="178" fontId="11" fillId="0" borderId="4" xfId="0" applyNumberFormat="1" applyFont="1" applyBorder="1" applyAlignment="1">
      <alignment horizontal="center" vertical="center"/>
    </xf>
    <xf numFmtId="38" fontId="25" fillId="0" borderId="8" xfId="4" applyFont="1" applyBorder="1" applyProtection="1">
      <alignment vertical="center"/>
      <protection locked="0"/>
    </xf>
    <xf numFmtId="0" fontId="8" fillId="0" borderId="4" xfId="0" applyFont="1" applyBorder="1">
      <alignment vertical="center"/>
    </xf>
    <xf numFmtId="38" fontId="5" fillId="0" borderId="37" xfId="4" applyFont="1" applyBorder="1">
      <alignment vertical="center"/>
    </xf>
    <xf numFmtId="38" fontId="25" fillId="0" borderId="38" xfId="4" applyFont="1" applyBorder="1" applyAlignment="1">
      <alignment vertical="center" wrapText="1"/>
    </xf>
    <xf numFmtId="38" fontId="4" fillId="0" borderId="38" xfId="4" applyFont="1" applyBorder="1" applyAlignment="1">
      <alignment vertical="center" wrapText="1"/>
    </xf>
    <xf numFmtId="38" fontId="7" fillId="2" borderId="39" xfId="0" applyNumberFormat="1" applyFont="1" applyFill="1" applyBorder="1">
      <alignment vertical="center"/>
    </xf>
    <xf numFmtId="38" fontId="7" fillId="2" borderId="39" xfId="4" applyFont="1" applyFill="1" applyBorder="1">
      <alignment vertical="center"/>
    </xf>
    <xf numFmtId="38" fontId="7" fillId="2" borderId="40" xfId="4" applyFont="1" applyFill="1" applyBorder="1">
      <alignment vertical="center"/>
    </xf>
    <xf numFmtId="6" fontId="0" fillId="0" borderId="13" xfId="0" applyNumberFormat="1" applyBorder="1">
      <alignment vertical="center"/>
    </xf>
    <xf numFmtId="0" fontId="0" fillId="0" borderId="41" xfId="0" applyBorder="1">
      <alignment vertical="center"/>
    </xf>
    <xf numFmtId="38" fontId="25" fillId="0" borderId="42" xfId="4" applyFont="1" applyBorder="1">
      <alignment vertical="center"/>
    </xf>
    <xf numFmtId="38" fontId="25" fillId="0" borderId="42" xfId="4" applyFont="1" applyBorder="1" applyProtection="1">
      <alignment vertical="center"/>
      <protection locked="0"/>
    </xf>
    <xf numFmtId="38" fontId="25" fillId="0" borderId="43" xfId="4" applyFont="1" applyBorder="1">
      <alignment vertical="center"/>
    </xf>
    <xf numFmtId="38" fontId="25" fillId="0" borderId="9" xfId="4" applyFont="1" applyBorder="1" applyAlignment="1">
      <alignment vertical="center" wrapText="1"/>
    </xf>
    <xf numFmtId="38" fontId="8" fillId="0" borderId="35" xfId="4" applyFont="1" applyBorder="1">
      <alignment vertical="center"/>
    </xf>
    <xf numFmtId="0" fontId="12" fillId="0" borderId="31" xfId="0" applyFont="1" applyBorder="1">
      <alignment vertical="center"/>
    </xf>
    <xf numFmtId="38" fontId="12" fillId="0" borderId="31" xfId="4" applyFont="1" applyBorder="1">
      <alignment vertical="center"/>
    </xf>
    <xf numFmtId="38" fontId="25" fillId="0" borderId="4" xfId="4" applyFont="1" applyBorder="1" applyProtection="1">
      <alignment vertical="center"/>
      <protection locked="0"/>
    </xf>
    <xf numFmtId="38" fontId="0" fillId="0" borderId="24" xfId="0" applyNumberFormat="1" applyBorder="1">
      <alignment vertical="center"/>
    </xf>
    <xf numFmtId="0" fontId="4" fillId="0" borderId="44" xfId="0" applyFont="1" applyBorder="1">
      <alignment vertical="center"/>
    </xf>
    <xf numFmtId="38" fontId="4" fillId="0" borderId="45" xfId="0" applyNumberFormat="1" applyFont="1" applyBorder="1">
      <alignment vertical="center"/>
    </xf>
    <xf numFmtId="0" fontId="0" fillId="0" borderId="25" xfId="0" applyBorder="1">
      <alignment vertical="center"/>
    </xf>
    <xf numFmtId="38" fontId="12" fillId="0" borderId="29" xfId="4" applyFont="1" applyBorder="1" applyAlignment="1">
      <alignment vertical="center" wrapText="1"/>
    </xf>
    <xf numFmtId="176" fontId="12" fillId="0" borderId="46" xfId="0" applyNumberFormat="1" applyFont="1" applyBorder="1">
      <alignment vertical="center"/>
    </xf>
    <xf numFmtId="9" fontId="25" fillId="0" borderId="10" xfId="1" applyFont="1" applyBorder="1">
      <alignment vertical="center"/>
    </xf>
    <xf numFmtId="6" fontId="0" fillId="0" borderId="47" xfId="0" applyNumberFormat="1" applyBorder="1">
      <alignment vertical="center"/>
    </xf>
    <xf numFmtId="176" fontId="12" fillId="0" borderId="23" xfId="0" applyNumberFormat="1" applyFont="1" applyBorder="1">
      <alignment vertical="center"/>
    </xf>
    <xf numFmtId="38" fontId="25" fillId="0" borderId="2" xfId="4" applyFont="1" applyBorder="1">
      <alignment vertical="center"/>
    </xf>
    <xf numFmtId="6" fontId="16" fillId="0" borderId="0" xfId="8" applyFont="1" applyBorder="1" applyAlignment="1">
      <alignment horizontal="left" vertical="center"/>
    </xf>
    <xf numFmtId="6" fontId="0" fillId="0" borderId="48" xfId="0" applyNumberFormat="1" applyBorder="1">
      <alignment vertical="center"/>
    </xf>
    <xf numFmtId="6" fontId="0" fillId="0" borderId="15" xfId="0" applyNumberFormat="1" applyBorder="1">
      <alignment vertical="center"/>
    </xf>
    <xf numFmtId="6" fontId="0" fillId="0" borderId="14" xfId="0" applyNumberFormat="1" applyBorder="1">
      <alignment vertical="center"/>
    </xf>
    <xf numFmtId="6" fontId="0" fillId="0" borderId="30" xfId="0" applyNumberFormat="1" applyBorder="1">
      <alignment vertical="center"/>
    </xf>
    <xf numFmtId="6" fontId="0" fillId="0" borderId="8" xfId="0" applyNumberFormat="1" applyBorder="1" applyAlignment="1">
      <alignment horizontal="center" vertical="center"/>
    </xf>
    <xf numFmtId="178" fontId="10" fillId="0" borderId="13" xfId="0" applyNumberFormat="1" applyFont="1" applyBorder="1">
      <alignment vertical="center"/>
    </xf>
    <xf numFmtId="0" fontId="9" fillId="0" borderId="29" xfId="0" applyFont="1" applyBorder="1">
      <alignment vertical="center"/>
    </xf>
    <xf numFmtId="0" fontId="25" fillId="0" borderId="0" xfId="10" applyBorder="1">
      <alignment vertical="center"/>
    </xf>
    <xf numFmtId="0" fontId="0" fillId="0" borderId="11" xfId="0" applyBorder="1" applyAlignment="1">
      <alignment horizontal="left" vertical="center"/>
    </xf>
    <xf numFmtId="38" fontId="25" fillId="0" borderId="29" xfId="4" applyFont="1" applyBorder="1" applyAlignment="1">
      <alignment vertical="center" wrapText="1"/>
    </xf>
    <xf numFmtId="0" fontId="0" fillId="4" borderId="4" xfId="0" applyFill="1" applyBorder="1">
      <alignment vertical="center"/>
    </xf>
    <xf numFmtId="0" fontId="27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38" fontId="4" fillId="0" borderId="57" xfId="4" applyFont="1" applyBorder="1">
      <alignment vertical="center"/>
    </xf>
    <xf numFmtId="38" fontId="4" fillId="0" borderId="58" xfId="0" applyNumberFormat="1" applyFont="1" applyBorder="1" applyAlignment="1">
      <alignment horizontal="center" vertical="center"/>
    </xf>
    <xf numFmtId="38" fontId="4" fillId="0" borderId="59" xfId="4" applyFont="1" applyBorder="1">
      <alignment vertical="center"/>
    </xf>
    <xf numFmtId="0" fontId="4" fillId="0" borderId="58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38" fontId="4" fillId="0" borderId="61" xfId="4" applyFont="1" applyBorder="1">
      <alignment vertical="center"/>
    </xf>
    <xf numFmtId="38" fontId="5" fillId="0" borderId="8" xfId="4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21" xfId="0" applyBorder="1">
      <alignment vertical="center"/>
    </xf>
    <xf numFmtId="0" fontId="27" fillId="5" borderId="5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8" fillId="4" borderId="62" xfId="0" applyFont="1" applyFill="1" applyBorder="1">
      <alignment vertical="center"/>
    </xf>
    <xf numFmtId="0" fontId="28" fillId="6" borderId="9" xfId="0" applyFont="1" applyFill="1" applyBorder="1">
      <alignment vertical="center"/>
    </xf>
    <xf numFmtId="0" fontId="28" fillId="6" borderId="63" xfId="0" applyFont="1" applyFill="1" applyBorder="1">
      <alignment vertical="center"/>
    </xf>
    <xf numFmtId="0" fontId="28" fillId="5" borderId="50" xfId="0" applyFont="1" applyFill="1" applyBorder="1">
      <alignment vertical="center"/>
    </xf>
    <xf numFmtId="0" fontId="28" fillId="5" borderId="26" xfId="0" applyFont="1" applyFill="1" applyBorder="1">
      <alignment vertical="center"/>
    </xf>
    <xf numFmtId="0" fontId="0" fillId="5" borderId="4" xfId="0" applyFill="1" applyBorder="1" applyAlignment="1">
      <alignment horizontal="center" vertical="center"/>
    </xf>
    <xf numFmtId="0" fontId="0" fillId="0" borderId="62" xfId="0" applyBorder="1">
      <alignment vertical="center"/>
    </xf>
    <xf numFmtId="0" fontId="28" fillId="0" borderId="9" xfId="0" applyFont="1" applyBorder="1">
      <alignment vertical="center"/>
    </xf>
    <xf numFmtId="0" fontId="28" fillId="0" borderId="62" xfId="0" applyFont="1" applyBorder="1">
      <alignment vertical="center"/>
    </xf>
    <xf numFmtId="0" fontId="28" fillId="0" borderId="8" xfId="0" applyFont="1" applyBorder="1">
      <alignment vertical="center"/>
    </xf>
    <xf numFmtId="0" fontId="28" fillId="0" borderId="7" xfId="0" applyFont="1" applyBorder="1">
      <alignment vertical="center"/>
    </xf>
    <xf numFmtId="0" fontId="0" fillId="0" borderId="52" xfId="0" applyBorder="1">
      <alignment vertical="center"/>
    </xf>
    <xf numFmtId="0" fontId="0" fillId="0" borderId="7" xfId="0" applyBorder="1">
      <alignment vertical="center"/>
    </xf>
    <xf numFmtId="0" fontId="0" fillId="0" borderId="64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0" xfId="0" applyFill="1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44" xfId="0" applyBorder="1">
      <alignment vertical="center"/>
    </xf>
    <xf numFmtId="0" fontId="0" fillId="0" borderId="22" xfId="0" applyBorder="1">
      <alignment vertical="center"/>
    </xf>
    <xf numFmtId="0" fontId="28" fillId="0" borderId="67" xfId="0" applyFont="1" applyBorder="1">
      <alignment vertical="center"/>
    </xf>
    <xf numFmtId="0" fontId="0" fillId="0" borderId="68" xfId="0" applyBorder="1">
      <alignment vertical="center"/>
    </xf>
    <xf numFmtId="0" fontId="0" fillId="5" borderId="62" xfId="0" applyFill="1" applyBorder="1">
      <alignment vertical="center"/>
    </xf>
    <xf numFmtId="0" fontId="0" fillId="5" borderId="9" xfId="0" applyFill="1" applyBorder="1">
      <alignment vertical="center"/>
    </xf>
    <xf numFmtId="0" fontId="0" fillId="4" borderId="39" xfId="0" applyFill="1" applyBorder="1" applyAlignment="1">
      <alignment horizontal="center" vertical="center"/>
    </xf>
    <xf numFmtId="0" fontId="0" fillId="0" borderId="39" xfId="0" applyBorder="1">
      <alignment vertical="center"/>
    </xf>
    <xf numFmtId="0" fontId="0" fillId="5" borderId="9" xfId="0" applyFill="1" applyBorder="1" applyAlignment="1">
      <alignment horizontal="center" vertical="center"/>
    </xf>
    <xf numFmtId="0" fontId="0" fillId="5" borderId="69" xfId="0" applyFill="1" applyBorder="1">
      <alignment vertical="center"/>
    </xf>
    <xf numFmtId="0" fontId="0" fillId="6" borderId="39" xfId="0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79" fontId="0" fillId="0" borderId="0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38" fontId="25" fillId="7" borderId="70" xfId="7" applyFont="1" applyFill="1" applyBorder="1" applyAlignment="1">
      <alignment horizontal="center" vertical="center"/>
    </xf>
    <xf numFmtId="0" fontId="0" fillId="7" borderId="71" xfId="0" applyFill="1" applyBorder="1">
      <alignment vertical="center"/>
    </xf>
    <xf numFmtId="0" fontId="0" fillId="7" borderId="72" xfId="0" applyFill="1" applyBorder="1">
      <alignment vertical="center"/>
    </xf>
    <xf numFmtId="38" fontId="25" fillId="7" borderId="73" xfId="7" applyFont="1" applyFill="1" applyBorder="1" applyAlignment="1">
      <alignment horizontal="center" vertical="center"/>
    </xf>
    <xf numFmtId="0" fontId="25" fillId="7" borderId="71" xfId="10" applyFont="1" applyFill="1" applyBorder="1">
      <alignment vertical="center"/>
    </xf>
    <xf numFmtId="0" fontId="25" fillId="7" borderId="72" xfId="10" applyFont="1" applyFill="1" applyBorder="1" applyAlignment="1">
      <alignment horizontal="center" vertical="center"/>
    </xf>
    <xf numFmtId="0" fontId="0" fillId="7" borderId="73" xfId="0" applyFill="1" applyBorder="1">
      <alignment vertical="center"/>
    </xf>
    <xf numFmtId="38" fontId="1" fillId="7" borderId="72" xfId="7" applyFont="1" applyFill="1" applyBorder="1">
      <alignment vertical="center"/>
    </xf>
    <xf numFmtId="0" fontId="25" fillId="7" borderId="72" xfId="10" applyFill="1" applyBorder="1">
      <alignment vertical="center"/>
    </xf>
    <xf numFmtId="38" fontId="25" fillId="7" borderId="72" xfId="7" applyFont="1" applyFill="1" applyBorder="1">
      <alignment vertical="center"/>
    </xf>
    <xf numFmtId="0" fontId="25" fillId="7" borderId="74" xfId="10" applyFont="1" applyFill="1" applyBorder="1">
      <alignment vertical="center"/>
    </xf>
    <xf numFmtId="0" fontId="25" fillId="7" borderId="75" xfId="10" applyFont="1" applyFill="1" applyBorder="1">
      <alignment vertical="center"/>
    </xf>
    <xf numFmtId="0" fontId="25" fillId="7" borderId="76" xfId="10" applyFont="1" applyFill="1" applyBorder="1">
      <alignment vertical="center"/>
    </xf>
    <xf numFmtId="0" fontId="25" fillId="0" borderId="0" xfId="10" applyFont="1" applyBorder="1" applyAlignment="1">
      <alignment horizontal="center" vertical="center"/>
    </xf>
    <xf numFmtId="38" fontId="1" fillId="0" borderId="0" xfId="7" applyFont="1" applyBorder="1">
      <alignment vertical="center"/>
    </xf>
    <xf numFmtId="38" fontId="25" fillId="0" borderId="0" xfId="10" applyNumberFormat="1" applyBorder="1">
      <alignment vertical="center"/>
    </xf>
    <xf numFmtId="0" fontId="25" fillId="0" borderId="5" xfId="10" applyFont="1" applyFill="1" applyBorder="1" applyAlignment="1">
      <alignment horizontal="center" vertical="center"/>
    </xf>
    <xf numFmtId="0" fontId="25" fillId="0" borderId="8" xfId="10" applyFont="1" applyFill="1" applyBorder="1" applyAlignment="1">
      <alignment horizontal="center" vertical="center"/>
    </xf>
    <xf numFmtId="0" fontId="25" fillId="0" borderId="9" xfId="1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8" fontId="0" fillId="0" borderId="4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25" fillId="0" borderId="71" xfId="7" applyFont="1" applyBorder="1" applyAlignment="1">
      <alignment horizontal="center" vertical="center"/>
    </xf>
    <xf numFmtId="38" fontId="25" fillId="0" borderId="72" xfId="7" applyFont="1" applyBorder="1" applyAlignment="1">
      <alignment horizontal="center" vertical="center"/>
    </xf>
    <xf numFmtId="38" fontId="25" fillId="0" borderId="73" xfId="7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7" borderId="7" xfId="0" applyFont="1" applyFill="1" applyBorder="1" applyAlignment="1">
      <alignment horizontal="left" vertical="center"/>
    </xf>
    <xf numFmtId="0" fontId="0" fillId="7" borderId="0" xfId="0" applyFont="1" applyFill="1" applyBorder="1" applyAlignment="1">
      <alignment horizontal="left" vertical="center"/>
    </xf>
    <xf numFmtId="0" fontId="0" fillId="7" borderId="52" xfId="0" applyFont="1" applyFill="1" applyBorder="1" applyAlignment="1">
      <alignment horizontal="left" vertical="center"/>
    </xf>
    <xf numFmtId="38" fontId="0" fillId="0" borderId="80" xfId="0" applyNumberForma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0" xfId="0" applyNumberFormat="1" applyBorder="1" applyAlignment="1">
      <alignment horizontal="center" vertical="center"/>
    </xf>
    <xf numFmtId="0" fontId="0" fillId="0" borderId="81" xfId="0" applyNumberFormat="1" applyBorder="1" applyAlignment="1">
      <alignment horizontal="center" vertical="center"/>
    </xf>
    <xf numFmtId="0" fontId="0" fillId="0" borderId="82" xfId="0" applyNumberFormat="1" applyBorder="1" applyAlignment="1">
      <alignment horizontal="center" vertical="center"/>
    </xf>
    <xf numFmtId="38" fontId="25" fillId="0" borderId="80" xfId="7" applyFont="1" applyBorder="1" applyAlignment="1">
      <alignment horizontal="center" vertical="center"/>
    </xf>
    <xf numFmtId="38" fontId="25" fillId="0" borderId="81" xfId="7" applyFont="1" applyBorder="1" applyAlignment="1">
      <alignment horizontal="center" vertical="center"/>
    </xf>
    <xf numFmtId="38" fontId="25" fillId="0" borderId="82" xfId="7" applyFont="1" applyBorder="1" applyAlignment="1">
      <alignment horizontal="center" vertical="center"/>
    </xf>
    <xf numFmtId="0" fontId="25" fillId="7" borderId="71" xfId="10" applyFont="1" applyFill="1" applyBorder="1">
      <alignment vertical="center"/>
    </xf>
    <xf numFmtId="0" fontId="25" fillId="7" borderId="72" xfId="10" applyFont="1" applyFill="1" applyBorder="1">
      <alignment vertical="center"/>
    </xf>
    <xf numFmtId="0" fontId="25" fillId="7" borderId="73" xfId="10" applyFont="1" applyFill="1" applyBorder="1">
      <alignment vertical="center"/>
    </xf>
    <xf numFmtId="0" fontId="0" fillId="0" borderId="71" xfId="0" applyNumberFormat="1" applyBorder="1" applyAlignment="1">
      <alignment horizontal="center" vertical="center"/>
    </xf>
    <xf numFmtId="0" fontId="0" fillId="0" borderId="72" xfId="0" applyNumberFormat="1" applyBorder="1" applyAlignment="1">
      <alignment horizontal="center" vertical="center"/>
    </xf>
    <xf numFmtId="0" fontId="0" fillId="0" borderId="73" xfId="0" applyNumberFormat="1" applyBorder="1" applyAlignment="1">
      <alignment horizontal="center" vertical="center"/>
    </xf>
    <xf numFmtId="38" fontId="25" fillId="0" borderId="83" xfId="7" applyFont="1" applyBorder="1" applyAlignment="1">
      <alignment horizontal="center" vertical="center"/>
    </xf>
    <xf numFmtId="38" fontId="25" fillId="0" borderId="84" xfId="7" applyFont="1" applyBorder="1" applyAlignment="1">
      <alignment horizontal="center" vertical="center"/>
    </xf>
    <xf numFmtId="38" fontId="25" fillId="0" borderId="85" xfId="7" applyFont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5" xfId="0" applyFill="1" applyBorder="1">
      <alignment vertical="center"/>
    </xf>
    <xf numFmtId="0" fontId="0" fillId="7" borderId="8" xfId="0" applyFill="1" applyBorder="1">
      <alignment vertical="center"/>
    </xf>
    <xf numFmtId="0" fontId="0" fillId="7" borderId="9" xfId="0" applyFill="1" applyBorder="1">
      <alignment vertical="center"/>
    </xf>
    <xf numFmtId="0" fontId="0" fillId="7" borderId="86" xfId="0" applyFill="1" applyBorder="1">
      <alignment vertical="center"/>
    </xf>
    <xf numFmtId="0" fontId="0" fillId="7" borderId="87" xfId="0" applyFill="1" applyBorder="1">
      <alignment vertical="center"/>
    </xf>
    <xf numFmtId="38" fontId="25" fillId="0" borderId="86" xfId="7" applyFont="1" applyBorder="1" applyAlignment="1">
      <alignment horizontal="center" vertical="center"/>
    </xf>
    <xf numFmtId="38" fontId="25" fillId="0" borderId="87" xfId="7" applyFont="1" applyBorder="1" applyAlignment="1">
      <alignment horizontal="center" vertical="center"/>
    </xf>
    <xf numFmtId="38" fontId="25" fillId="0" borderId="70" xfId="7" applyFont="1" applyBorder="1" applyAlignment="1">
      <alignment horizontal="center" vertical="center"/>
    </xf>
    <xf numFmtId="0" fontId="0" fillId="0" borderId="86" xfId="0" applyNumberFormat="1" applyBorder="1" applyAlignment="1">
      <alignment horizontal="center" vertical="center"/>
    </xf>
    <xf numFmtId="0" fontId="0" fillId="0" borderId="87" xfId="0" applyNumberFormat="1" applyBorder="1" applyAlignment="1">
      <alignment horizontal="center" vertical="center"/>
    </xf>
    <xf numFmtId="0" fontId="0" fillId="0" borderId="70" xfId="0" applyNumberFormat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/>
    </xf>
    <xf numFmtId="0" fontId="27" fillId="5" borderId="8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0" fillId="5" borderId="49" xfId="0" applyFill="1" applyBorder="1">
      <alignment vertical="center"/>
    </xf>
    <xf numFmtId="0" fontId="0" fillId="5" borderId="24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9" fontId="0" fillId="0" borderId="53" xfId="0" applyNumberFormat="1" applyBorder="1" applyAlignment="1">
      <alignment horizontal="center" vertical="center"/>
    </xf>
    <xf numFmtId="179" fontId="0" fillId="0" borderId="40" xfId="0" applyNumberForma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55" fontId="23" fillId="0" borderId="0" xfId="0" applyNumberFormat="1" applyFont="1" applyBorder="1" applyAlignment="1">
      <alignment horizontal="center" vertical="center"/>
    </xf>
    <xf numFmtId="38" fontId="25" fillId="0" borderId="0" xfId="4" applyFont="1" applyAlignment="1">
      <alignment horizontal="right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38" fontId="25" fillId="0" borderId="15" xfId="4" applyFont="1" applyBorder="1" applyAlignment="1">
      <alignment horizontal="right" vertical="center"/>
    </xf>
    <xf numFmtId="38" fontId="25" fillId="0" borderId="78" xfId="4" applyFont="1" applyBorder="1" applyAlignment="1">
      <alignment horizontal="right" vertical="center"/>
    </xf>
    <xf numFmtId="0" fontId="21" fillId="0" borderId="2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6" fontId="0" fillId="0" borderId="15" xfId="0" applyNumberFormat="1" applyBorder="1" applyAlignment="1">
      <alignment horizontal="right" vertical="center"/>
    </xf>
    <xf numFmtId="6" fontId="0" fillId="0" borderId="48" xfId="0" applyNumberForma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2" borderId="21" xfId="0" applyFill="1" applyBorder="1" applyAlignment="1">
      <alignment horizontal="center" vertical="center"/>
    </xf>
    <xf numFmtId="38" fontId="25" fillId="0" borderId="16" xfId="4" applyFont="1" applyBorder="1" applyAlignment="1">
      <alignment horizontal="right" vertical="center"/>
    </xf>
    <xf numFmtId="38" fontId="25" fillId="0" borderId="79" xfId="4" applyFont="1" applyBorder="1" applyAlignment="1">
      <alignment horizontal="right" vertical="center"/>
    </xf>
    <xf numFmtId="38" fontId="25" fillId="0" borderId="30" xfId="4" applyFont="1" applyBorder="1" applyAlignment="1">
      <alignment horizontal="right" vertical="center"/>
    </xf>
    <xf numFmtId="38" fontId="25" fillId="0" borderId="77" xfId="4" applyFont="1" applyBorder="1" applyAlignment="1">
      <alignment horizontal="right" vertical="center"/>
    </xf>
    <xf numFmtId="38" fontId="0" fillId="0" borderId="5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6" fontId="16" fillId="0" borderId="21" xfId="8" applyFont="1" applyBorder="1" applyAlignment="1">
      <alignment horizontal="left" vertical="center"/>
    </xf>
    <xf numFmtId="0" fontId="0" fillId="0" borderId="30" xfId="0" applyBorder="1" applyAlignment="1">
      <alignment horizontal="right" vertical="center"/>
    </xf>
    <xf numFmtId="0" fontId="0" fillId="0" borderId="51" xfId="0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</cellXfs>
  <cellStyles count="11">
    <cellStyle name="パーセント" xfId="1" builtinId="5"/>
    <cellStyle name="パーセント 2" xfId="2" xr:uid="{00000000-0005-0000-0000-000001000000}"/>
    <cellStyle name="ハイパーリンク" xfId="3" builtinId="8"/>
    <cellStyle name="桁区切り" xfId="4" builtinId="6"/>
    <cellStyle name="桁区切り 2" xfId="5" xr:uid="{00000000-0005-0000-0000-000004000000}"/>
    <cellStyle name="桁区切り 2 2" xfId="6" xr:uid="{00000000-0005-0000-0000-000005000000}"/>
    <cellStyle name="桁区切り 3" xfId="7" xr:uid="{00000000-0005-0000-0000-000006000000}"/>
    <cellStyle name="通貨" xfId="8" builtinId="7"/>
    <cellStyle name="標準" xfId="0" builtinId="0"/>
    <cellStyle name="標準 2" xfId="9" xr:uid="{00000000-0005-0000-0000-00000A000000}"/>
    <cellStyle name="標準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0658;&#28580;&#20811;&#20043;/Desktop/&#12356;&#12431;&#12365;&#20849;&#31435;&#30149;&#38498;/&#24037;&#20107;&#21488;&#24115;&#12304;&#12356;&#12431;&#12365;&#20849;&#31435;&#30149;&#38498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台帳"/>
      <sheetName val="工事総括表"/>
      <sheetName val="工事原価台帳"/>
      <sheetName val="現場人件費"/>
      <sheetName val="外注人工代"/>
      <sheetName val="人工別集計表"/>
      <sheetName val="請負外注代"/>
      <sheetName val="製作ﾀﾞｸﾄ(共板)"/>
      <sheetName val="製作ダクト(FG)"/>
      <sheetName val="製作アングル"/>
      <sheetName val="購入資材等"/>
      <sheetName val="持ち出し"/>
      <sheetName val="単価表"/>
      <sheetName val="ﾃﾞｰﾀ"/>
      <sheetName val="人工別単価表"/>
      <sheetName val="在庫計算"/>
      <sheetName val="工場稼働人件費"/>
    </sheetNames>
    <sheetDataSet>
      <sheetData sheetId="0"/>
      <sheetData sheetId="1">
        <row r="5">
          <cell r="G5">
            <v>0.51990688806888063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/>
  <dimension ref="A1:AK108"/>
  <sheetViews>
    <sheetView tabSelected="1" zoomScaleNormal="100" zoomScaleSheetLayoutView="100" workbookViewId="0">
      <selection activeCell="N15" sqref="N15"/>
    </sheetView>
  </sheetViews>
  <sheetFormatPr defaultRowHeight="13.2"/>
  <cols>
    <col min="3" max="33" width="4.33203125" customWidth="1"/>
    <col min="34" max="34" width="4.6640625" customWidth="1"/>
    <col min="35" max="35" width="3.44140625" customWidth="1"/>
  </cols>
  <sheetData>
    <row r="1" spans="1:34" ht="32.25" customHeight="1">
      <c r="C1" s="279" t="s">
        <v>32</v>
      </c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</row>
    <row r="2" spans="1:34">
      <c r="B2" s="2"/>
    </row>
    <row r="3" spans="1:34" ht="18.75" customHeight="1">
      <c r="C3" t="s">
        <v>33</v>
      </c>
      <c r="E3" t="e">
        <f>#REF!</f>
        <v>#REF!</v>
      </c>
    </row>
    <row r="4" spans="1:34">
      <c r="A4" t="s">
        <v>127</v>
      </c>
      <c r="B4" s="145" t="s">
        <v>128</v>
      </c>
      <c r="C4" s="146" t="s">
        <v>34</v>
      </c>
      <c r="D4" s="146" t="s">
        <v>35</v>
      </c>
      <c r="E4" s="146" t="s">
        <v>36</v>
      </c>
      <c r="F4" s="146" t="s">
        <v>37</v>
      </c>
      <c r="G4" s="146" t="s">
        <v>38</v>
      </c>
      <c r="H4" s="146" t="s">
        <v>39</v>
      </c>
      <c r="I4" s="146" t="s">
        <v>40</v>
      </c>
      <c r="J4" s="146" t="s">
        <v>41</v>
      </c>
      <c r="K4" s="146" t="s">
        <v>42</v>
      </c>
      <c r="L4" s="146" t="s">
        <v>43</v>
      </c>
      <c r="M4" s="146" t="s">
        <v>44</v>
      </c>
      <c r="N4" s="146" t="s">
        <v>45</v>
      </c>
      <c r="O4" s="146" t="s">
        <v>46</v>
      </c>
      <c r="P4" s="146" t="s">
        <v>47</v>
      </c>
      <c r="Q4" s="146" t="s">
        <v>48</v>
      </c>
      <c r="R4" s="146" t="s">
        <v>49</v>
      </c>
      <c r="S4" s="146" t="s">
        <v>50</v>
      </c>
      <c r="T4" s="146" t="s">
        <v>51</v>
      </c>
      <c r="U4" s="146" t="s">
        <v>52</v>
      </c>
      <c r="V4" s="146" t="s">
        <v>53</v>
      </c>
      <c r="W4" s="146" t="s">
        <v>54</v>
      </c>
      <c r="X4" s="146" t="s">
        <v>55</v>
      </c>
      <c r="Y4" s="146" t="s">
        <v>56</v>
      </c>
      <c r="Z4" s="146" t="s">
        <v>57</v>
      </c>
      <c r="AA4" s="146" t="s">
        <v>58</v>
      </c>
      <c r="AB4" s="146" t="s">
        <v>59</v>
      </c>
      <c r="AC4" s="146" t="s">
        <v>60</v>
      </c>
      <c r="AD4" s="146" t="s">
        <v>61</v>
      </c>
      <c r="AE4" s="146" t="s">
        <v>62</v>
      </c>
      <c r="AF4" s="146" t="s">
        <v>63</v>
      </c>
      <c r="AG4" s="146" t="s">
        <v>64</v>
      </c>
      <c r="AH4" s="147" t="s">
        <v>20</v>
      </c>
    </row>
    <row r="5" spans="1:34" ht="21" customHeight="1">
      <c r="A5">
        <v>2020</v>
      </c>
      <c r="B5" s="147" t="s">
        <v>121</v>
      </c>
      <c r="C5" s="7"/>
      <c r="D5" s="7"/>
      <c r="E5" s="7"/>
      <c r="F5" s="7"/>
      <c r="G5" s="7"/>
      <c r="H5" s="7"/>
      <c r="I5" s="7"/>
      <c r="J5" s="7"/>
      <c r="K5" s="7">
        <v>1</v>
      </c>
      <c r="L5" s="7">
        <v>5</v>
      </c>
      <c r="M5" s="7"/>
      <c r="N5" s="7"/>
      <c r="O5" s="7">
        <v>4</v>
      </c>
      <c r="P5" s="7">
        <v>4</v>
      </c>
      <c r="Q5" s="7">
        <v>4</v>
      </c>
      <c r="R5" s="7">
        <v>3</v>
      </c>
      <c r="S5" s="7">
        <v>4</v>
      </c>
      <c r="T5" s="7">
        <v>4</v>
      </c>
      <c r="U5" s="7"/>
      <c r="V5" s="7">
        <v>3</v>
      </c>
      <c r="W5" s="7">
        <v>0.5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7">
        <f t="shared" ref="AH5:AH18" si="0">SUM(C5:AG5)</f>
        <v>32.5</v>
      </c>
    </row>
    <row r="6" spans="1:34" ht="21" customHeight="1">
      <c r="A6">
        <v>2020</v>
      </c>
      <c r="B6" s="147" t="s">
        <v>122</v>
      </c>
      <c r="C6" s="7"/>
      <c r="D6" s="7"/>
      <c r="E6" s="7"/>
      <c r="F6" s="7"/>
      <c r="G6" s="7"/>
      <c r="H6" s="7"/>
      <c r="I6" s="7">
        <v>4</v>
      </c>
      <c r="J6" s="7">
        <v>4</v>
      </c>
      <c r="K6" s="7"/>
      <c r="L6" s="7"/>
      <c r="M6" s="7"/>
      <c r="N6" s="7"/>
      <c r="O6" s="7"/>
      <c r="P6" s="7"/>
      <c r="Q6" s="7"/>
      <c r="R6" s="7"/>
      <c r="S6" s="7"/>
      <c r="T6" s="7">
        <v>1</v>
      </c>
      <c r="U6" s="7"/>
      <c r="V6" s="7">
        <v>4</v>
      </c>
      <c r="W6" s="7">
        <v>3</v>
      </c>
      <c r="X6" s="7"/>
      <c r="Y6" s="7">
        <v>4</v>
      </c>
      <c r="Z6" s="7"/>
      <c r="AA6" s="7"/>
      <c r="AB6" s="7">
        <v>4</v>
      </c>
      <c r="AC6" s="7">
        <v>4</v>
      </c>
      <c r="AD6" s="7">
        <v>5</v>
      </c>
      <c r="AE6" s="7">
        <v>5</v>
      </c>
      <c r="AF6" s="7">
        <v>5</v>
      </c>
      <c r="AG6" s="7"/>
      <c r="AH6" s="7">
        <f t="shared" si="0"/>
        <v>43</v>
      </c>
    </row>
    <row r="7" spans="1:34" ht="21" customHeight="1">
      <c r="A7">
        <v>2020</v>
      </c>
      <c r="B7" s="147" t="s">
        <v>123</v>
      </c>
      <c r="C7" s="7">
        <v>5</v>
      </c>
      <c r="D7" s="7">
        <v>5</v>
      </c>
      <c r="E7" s="7">
        <v>7</v>
      </c>
      <c r="F7" s="7">
        <v>7</v>
      </c>
      <c r="G7" s="7">
        <v>5</v>
      </c>
      <c r="H7" s="7">
        <v>6</v>
      </c>
      <c r="I7" s="7"/>
      <c r="J7" s="7">
        <v>6</v>
      </c>
      <c r="K7" s="7">
        <v>6</v>
      </c>
      <c r="L7" s="7"/>
      <c r="M7" s="7">
        <v>6</v>
      </c>
      <c r="N7" s="7">
        <v>6</v>
      </c>
      <c r="O7" s="7">
        <v>6</v>
      </c>
      <c r="P7" s="7"/>
      <c r="Q7" s="7">
        <v>6</v>
      </c>
      <c r="R7" s="7">
        <v>6</v>
      </c>
      <c r="S7" s="7">
        <v>5</v>
      </c>
      <c r="T7" s="7">
        <v>5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>
        <f t="shared" si="0"/>
        <v>87</v>
      </c>
    </row>
    <row r="8" spans="1:34" ht="21" customHeight="1">
      <c r="A8">
        <v>2020</v>
      </c>
      <c r="B8" s="147" t="s">
        <v>124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>
        <f t="shared" si="0"/>
        <v>0</v>
      </c>
    </row>
    <row r="9" spans="1:34" ht="21" customHeight="1">
      <c r="A9">
        <v>2020</v>
      </c>
      <c r="B9" s="147" t="s">
        <v>125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>
        <f t="shared" si="0"/>
        <v>0</v>
      </c>
    </row>
    <row r="10" spans="1:34" ht="21" customHeight="1">
      <c r="A10">
        <v>2020</v>
      </c>
      <c r="B10" s="147" t="s">
        <v>129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>
        <f t="shared" si="0"/>
        <v>0</v>
      </c>
    </row>
    <row r="11" spans="1:34" ht="21" customHeight="1">
      <c r="A11">
        <v>2020</v>
      </c>
      <c r="B11" s="147" t="s">
        <v>65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>
        <f t="shared" si="0"/>
        <v>0</v>
      </c>
    </row>
    <row r="12" spans="1:34" ht="21" customHeight="1">
      <c r="A12">
        <v>2020</v>
      </c>
      <c r="B12" s="147" t="s">
        <v>66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>
        <f t="shared" si="0"/>
        <v>0</v>
      </c>
    </row>
    <row r="13" spans="1:34" ht="21" customHeight="1">
      <c r="A13">
        <v>2020</v>
      </c>
      <c r="B13" s="147" t="s">
        <v>130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>
        <f t="shared" si="0"/>
        <v>0</v>
      </c>
    </row>
    <row r="14" spans="1:34" ht="21" customHeight="1">
      <c r="A14">
        <v>2021</v>
      </c>
      <c r="B14" s="147" t="s">
        <v>131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>
        <f t="shared" si="0"/>
        <v>0</v>
      </c>
    </row>
    <row r="15" spans="1:34" ht="21" customHeight="1">
      <c r="A15">
        <v>2021</v>
      </c>
      <c r="B15" s="147" t="s">
        <v>132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>
        <f t="shared" si="0"/>
        <v>0</v>
      </c>
    </row>
    <row r="16" spans="1:34" ht="21" customHeight="1">
      <c r="A16">
        <v>2021</v>
      </c>
      <c r="B16" s="147" t="s">
        <v>133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>
        <f t="shared" si="0"/>
        <v>0</v>
      </c>
    </row>
    <row r="17" spans="1:35" ht="21" customHeight="1">
      <c r="A17">
        <v>2021</v>
      </c>
      <c r="B17" s="147" t="s">
        <v>134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>
        <f t="shared" si="0"/>
        <v>0</v>
      </c>
    </row>
    <row r="18" spans="1:35" ht="21" customHeight="1">
      <c r="A18">
        <v>2021</v>
      </c>
      <c r="B18" s="147" t="s">
        <v>122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>
        <f t="shared" si="0"/>
        <v>0</v>
      </c>
    </row>
    <row r="19" spans="1:35" ht="21" customHeight="1" thickBot="1">
      <c r="B19" s="16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5" ht="21" customHeight="1" thickBot="1">
      <c r="AF20" s="280" t="s">
        <v>4</v>
      </c>
      <c r="AG20" s="281"/>
      <c r="AH20" s="282">
        <f>SUM(AH5:AH18)</f>
        <v>162.5</v>
      </c>
      <c r="AI20" s="283"/>
    </row>
    <row r="27" spans="1:35" ht="29.25" customHeight="1">
      <c r="D27" s="284" t="s">
        <v>89</v>
      </c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5"/>
      <c r="P27" s="285"/>
      <c r="Q27" s="285"/>
      <c r="R27" s="285"/>
      <c r="S27" s="285"/>
      <c r="T27" s="285"/>
      <c r="U27" s="285"/>
      <c r="V27" s="285"/>
      <c r="W27" s="285"/>
      <c r="X27" s="285"/>
      <c r="Y27" s="285"/>
      <c r="Z27" s="285"/>
      <c r="AA27" s="285"/>
      <c r="AB27" s="285"/>
      <c r="AC27" s="285"/>
      <c r="AD27" s="285"/>
      <c r="AE27" s="285"/>
      <c r="AF27" s="285"/>
    </row>
    <row r="28" spans="1:35">
      <c r="J28" s="2"/>
    </row>
    <row r="29" spans="1:35" ht="24" customHeight="1">
      <c r="C29" t="s">
        <v>33</v>
      </c>
      <c r="E29" s="166" t="e">
        <f>#REF!</f>
        <v>#REF!</v>
      </c>
      <c r="AF29" s="167"/>
      <c r="AG29" s="167"/>
      <c r="AH29" s="2"/>
    </row>
    <row r="30" spans="1:35" ht="18.75" customHeight="1">
      <c r="B30" s="276"/>
      <c r="C30" s="271" t="s">
        <v>34</v>
      </c>
      <c r="D30" s="274"/>
      <c r="E30" s="271" t="s">
        <v>35</v>
      </c>
      <c r="F30" s="274"/>
      <c r="G30" s="271" t="s">
        <v>36</v>
      </c>
      <c r="H30" s="274"/>
      <c r="I30" s="271" t="s">
        <v>37</v>
      </c>
      <c r="J30" s="274"/>
      <c r="K30" s="271" t="s">
        <v>38</v>
      </c>
      <c r="L30" s="274"/>
      <c r="M30" s="271" t="s">
        <v>39</v>
      </c>
      <c r="N30" s="274"/>
      <c r="O30" s="271" t="s">
        <v>40</v>
      </c>
      <c r="P30" s="274"/>
      <c r="Q30" s="271" t="s">
        <v>41</v>
      </c>
      <c r="R30" s="274"/>
      <c r="S30" s="271" t="s">
        <v>42</v>
      </c>
      <c r="T30" s="274"/>
      <c r="U30" s="271" t="s">
        <v>90</v>
      </c>
      <c r="V30" s="274"/>
      <c r="W30" s="271" t="s">
        <v>44</v>
      </c>
      <c r="X30" s="274"/>
      <c r="Y30" s="271" t="s">
        <v>91</v>
      </c>
      <c r="Z30" s="274"/>
      <c r="AA30" s="271" t="s">
        <v>46</v>
      </c>
      <c r="AB30" s="274"/>
      <c r="AC30" s="271" t="s">
        <v>47</v>
      </c>
      <c r="AD30" s="274"/>
      <c r="AE30" s="271" t="s">
        <v>48</v>
      </c>
      <c r="AF30" s="273"/>
      <c r="AG30" s="168"/>
      <c r="AH30" s="169"/>
    </row>
    <row r="31" spans="1:35" ht="18.75" customHeight="1">
      <c r="B31" s="277"/>
      <c r="C31" s="170" t="s">
        <v>92</v>
      </c>
      <c r="D31" s="171" t="s">
        <v>93</v>
      </c>
      <c r="E31" s="170" t="s">
        <v>92</v>
      </c>
      <c r="F31" s="171" t="s">
        <v>93</v>
      </c>
      <c r="G31" s="170" t="s">
        <v>92</v>
      </c>
      <c r="H31" s="171" t="s">
        <v>93</v>
      </c>
      <c r="I31" s="170" t="s">
        <v>92</v>
      </c>
      <c r="J31" s="171" t="s">
        <v>93</v>
      </c>
      <c r="K31" s="170" t="s">
        <v>92</v>
      </c>
      <c r="L31" s="171" t="s">
        <v>93</v>
      </c>
      <c r="M31" s="170" t="s">
        <v>92</v>
      </c>
      <c r="N31" s="171" t="s">
        <v>93</v>
      </c>
      <c r="O31" s="170" t="s">
        <v>92</v>
      </c>
      <c r="P31" s="171" t="s">
        <v>93</v>
      </c>
      <c r="Q31" s="170" t="s">
        <v>92</v>
      </c>
      <c r="R31" s="171" t="s">
        <v>93</v>
      </c>
      <c r="S31" s="170" t="s">
        <v>92</v>
      </c>
      <c r="T31" s="171" t="s">
        <v>93</v>
      </c>
      <c r="U31" s="170" t="s">
        <v>92</v>
      </c>
      <c r="V31" s="171" t="s">
        <v>93</v>
      </c>
      <c r="W31" s="170" t="s">
        <v>92</v>
      </c>
      <c r="X31" s="171" t="s">
        <v>93</v>
      </c>
      <c r="Y31" s="170" t="s">
        <v>92</v>
      </c>
      <c r="Z31" s="171" t="s">
        <v>93</v>
      </c>
      <c r="AA31" s="170" t="s">
        <v>92</v>
      </c>
      <c r="AB31" s="171" t="s">
        <v>93</v>
      </c>
      <c r="AC31" s="170" t="s">
        <v>92</v>
      </c>
      <c r="AD31" s="171" t="s">
        <v>93</v>
      </c>
      <c r="AE31" s="170" t="s">
        <v>92</v>
      </c>
      <c r="AF31" s="172" t="s">
        <v>93</v>
      </c>
      <c r="AG31" s="173"/>
      <c r="AH31" s="174"/>
    </row>
    <row r="32" spans="1:35" ht="14.25" customHeight="1">
      <c r="B32" s="175" t="s">
        <v>121</v>
      </c>
      <c r="C32" s="176"/>
      <c r="D32" s="177"/>
      <c r="E32" s="178"/>
      <c r="F32" s="177"/>
      <c r="G32" s="178"/>
      <c r="H32" s="177"/>
      <c r="I32" s="178"/>
      <c r="J32" s="177"/>
      <c r="K32" s="178"/>
      <c r="L32" s="177"/>
      <c r="M32" s="178"/>
      <c r="N32" s="177"/>
      <c r="O32" s="178"/>
      <c r="P32" s="177"/>
      <c r="Q32" s="178"/>
      <c r="R32" s="177"/>
      <c r="S32" s="178">
        <v>1</v>
      </c>
      <c r="T32" s="177"/>
      <c r="U32" s="178">
        <v>1</v>
      </c>
      <c r="V32" s="177">
        <v>1</v>
      </c>
      <c r="W32" s="178"/>
      <c r="X32" s="177"/>
      <c r="Y32" s="178"/>
      <c r="Z32" s="177"/>
      <c r="AA32" s="178">
        <v>1</v>
      </c>
      <c r="AB32" s="177"/>
      <c r="AC32" s="178">
        <v>1</v>
      </c>
      <c r="AD32" s="177">
        <v>2</v>
      </c>
      <c r="AE32" s="178">
        <v>1</v>
      </c>
      <c r="AF32" s="179">
        <v>1</v>
      </c>
      <c r="AG32" s="180"/>
      <c r="AH32" s="181"/>
    </row>
    <row r="33" spans="2:37" ht="14.25" customHeight="1">
      <c r="B33" s="175" t="s">
        <v>122</v>
      </c>
      <c r="C33" s="176"/>
      <c r="D33" s="177"/>
      <c r="E33" s="178"/>
      <c r="F33" s="177"/>
      <c r="G33" s="178"/>
      <c r="H33" s="177"/>
      <c r="I33" s="178"/>
      <c r="J33" s="177"/>
      <c r="K33" s="178"/>
      <c r="L33" s="177"/>
      <c r="M33" s="178"/>
      <c r="N33" s="177"/>
      <c r="O33" s="178">
        <v>1</v>
      </c>
      <c r="P33" s="177"/>
      <c r="Q33" s="178">
        <v>1</v>
      </c>
      <c r="R33" s="177">
        <v>2</v>
      </c>
      <c r="S33" s="178"/>
      <c r="T33" s="177"/>
      <c r="U33" s="178"/>
      <c r="V33" s="177"/>
      <c r="W33" s="178"/>
      <c r="X33" s="177"/>
      <c r="Y33" s="178"/>
      <c r="Z33" s="177"/>
      <c r="AA33" s="178"/>
      <c r="AB33" s="177"/>
      <c r="AC33" s="178"/>
      <c r="AD33" s="177"/>
      <c r="AE33" s="178"/>
      <c r="AF33" s="179"/>
      <c r="AG33" s="180"/>
      <c r="AH33" s="181"/>
    </row>
    <row r="34" spans="2:37" ht="14.25" customHeight="1">
      <c r="B34" s="175" t="s">
        <v>123</v>
      </c>
      <c r="C34" s="176">
        <v>1</v>
      </c>
      <c r="D34" s="177"/>
      <c r="E34" s="178">
        <v>1</v>
      </c>
      <c r="F34" s="177"/>
      <c r="G34" s="178">
        <v>1</v>
      </c>
      <c r="H34" s="177"/>
      <c r="I34" s="178">
        <v>1</v>
      </c>
      <c r="J34" s="177"/>
      <c r="K34" s="178">
        <v>1</v>
      </c>
      <c r="L34" s="177"/>
      <c r="M34" s="178">
        <v>1</v>
      </c>
      <c r="N34" s="177"/>
      <c r="O34" s="178"/>
      <c r="P34" s="177"/>
      <c r="Q34" s="178">
        <v>1</v>
      </c>
      <c r="R34" s="177"/>
      <c r="S34" s="178">
        <v>1</v>
      </c>
      <c r="T34" s="177"/>
      <c r="U34" s="178"/>
      <c r="V34" s="177"/>
      <c r="W34" s="178">
        <v>1</v>
      </c>
      <c r="X34" s="177"/>
      <c r="Y34" s="178">
        <v>1</v>
      </c>
      <c r="Z34" s="177"/>
      <c r="AA34" s="178">
        <v>1</v>
      </c>
      <c r="AB34" s="177"/>
      <c r="AC34" s="178"/>
      <c r="AD34" s="177"/>
      <c r="AE34" s="178">
        <v>1</v>
      </c>
      <c r="AF34" s="179"/>
      <c r="AG34" s="180"/>
      <c r="AH34" s="181"/>
      <c r="AI34" s="182"/>
    </row>
    <row r="35" spans="2:37" ht="14.25" customHeight="1">
      <c r="B35" s="175"/>
      <c r="C35" s="176"/>
      <c r="D35" s="177"/>
      <c r="E35" s="178"/>
      <c r="F35" s="177"/>
      <c r="G35" s="178"/>
      <c r="H35" s="177"/>
      <c r="I35" s="178"/>
      <c r="J35" s="177"/>
      <c r="K35" s="178"/>
      <c r="L35" s="177"/>
      <c r="M35" s="178"/>
      <c r="N35" s="177"/>
      <c r="O35" s="178"/>
      <c r="P35" s="177"/>
      <c r="Q35" s="178"/>
      <c r="R35" s="177"/>
      <c r="S35" s="178"/>
      <c r="T35" s="177"/>
      <c r="U35" s="178"/>
      <c r="V35" s="177"/>
      <c r="W35" s="178"/>
      <c r="X35" s="177"/>
      <c r="Y35" s="178"/>
      <c r="Z35" s="177"/>
      <c r="AA35" s="178"/>
      <c r="AB35" s="177"/>
      <c r="AC35" s="178"/>
      <c r="AD35" s="177"/>
      <c r="AE35" s="178"/>
      <c r="AF35" s="179"/>
      <c r="AG35" s="180"/>
      <c r="AH35" s="181"/>
      <c r="AI35" s="2"/>
    </row>
    <row r="36" spans="2:37" ht="14.25" customHeight="1">
      <c r="B36" s="175"/>
      <c r="C36" s="176"/>
      <c r="D36" s="177"/>
      <c r="E36" s="178"/>
      <c r="F36" s="177"/>
      <c r="G36" s="178"/>
      <c r="H36" s="177"/>
      <c r="I36" s="178"/>
      <c r="J36" s="177"/>
      <c r="K36" s="178"/>
      <c r="L36" s="177"/>
      <c r="M36" s="178"/>
      <c r="N36" s="177"/>
      <c r="O36" s="178"/>
      <c r="P36" s="177"/>
      <c r="Q36" s="178"/>
      <c r="R36" s="177"/>
      <c r="S36" s="178"/>
      <c r="T36" s="177"/>
      <c r="U36" s="178"/>
      <c r="V36" s="177"/>
      <c r="W36" s="178"/>
      <c r="X36" s="177"/>
      <c r="Y36" s="178"/>
      <c r="Z36" s="177"/>
      <c r="AA36" s="178"/>
      <c r="AB36" s="177"/>
      <c r="AC36" s="178"/>
      <c r="AD36" s="177"/>
      <c r="AE36" s="178"/>
      <c r="AF36" s="179"/>
      <c r="AG36" s="180"/>
      <c r="AH36" s="181"/>
      <c r="AJ36" s="2"/>
    </row>
    <row r="37" spans="2:37" ht="14.25" customHeight="1">
      <c r="B37" s="175"/>
      <c r="C37" s="176"/>
      <c r="D37" s="45"/>
      <c r="E37" s="176"/>
      <c r="F37" s="45"/>
      <c r="G37" s="176"/>
      <c r="H37" s="45"/>
      <c r="I37" s="176"/>
      <c r="J37" s="45"/>
      <c r="K37" s="176"/>
      <c r="L37" s="45"/>
      <c r="M37" s="176"/>
      <c r="N37" s="45"/>
      <c r="O37" s="176"/>
      <c r="P37" s="45"/>
      <c r="Q37" s="176"/>
      <c r="R37" s="45"/>
      <c r="S37" s="176"/>
      <c r="T37" s="45"/>
      <c r="U37" s="176"/>
      <c r="V37" s="45"/>
      <c r="W37" s="176"/>
      <c r="X37" s="45"/>
      <c r="Y37" s="176"/>
      <c r="Z37" s="45"/>
      <c r="AA37" s="176"/>
      <c r="AB37" s="45"/>
      <c r="AC37" s="176"/>
      <c r="AD37" s="45"/>
      <c r="AE37" s="176"/>
      <c r="AF37" s="8"/>
      <c r="AG37" s="182"/>
      <c r="AH37" s="181"/>
    </row>
    <row r="38" spans="2:37" ht="14.25" customHeight="1">
      <c r="B38" s="175"/>
      <c r="C38" s="183"/>
      <c r="D38" s="184"/>
      <c r="E38" s="183"/>
      <c r="F38" s="184"/>
      <c r="G38" s="183"/>
      <c r="H38" s="184"/>
      <c r="I38" s="183"/>
      <c r="J38" s="184"/>
      <c r="K38" s="183"/>
      <c r="L38" s="184"/>
      <c r="M38" s="183"/>
      <c r="N38" s="184"/>
      <c r="O38" s="183"/>
      <c r="P38" s="184"/>
      <c r="Q38" s="183"/>
      <c r="R38" s="184"/>
      <c r="S38" s="183"/>
      <c r="T38" s="184"/>
      <c r="U38" s="183"/>
      <c r="V38" s="184"/>
      <c r="W38" s="183"/>
      <c r="X38" s="184"/>
      <c r="Y38" s="183"/>
      <c r="Z38" s="184"/>
      <c r="AA38" s="183"/>
      <c r="AB38" s="184"/>
      <c r="AC38" s="183"/>
      <c r="AD38" s="184"/>
      <c r="AE38" s="183"/>
      <c r="AF38" s="185"/>
      <c r="AG38" s="182"/>
      <c r="AH38" s="181"/>
      <c r="AJ38" s="2"/>
    </row>
    <row r="39" spans="2:37" ht="14.25" customHeight="1">
      <c r="B39" s="175"/>
      <c r="C39" s="183"/>
      <c r="D39" s="184"/>
      <c r="E39" s="183"/>
      <c r="F39" s="184"/>
      <c r="G39" s="183"/>
      <c r="H39" s="184"/>
      <c r="I39" s="183"/>
      <c r="J39" s="184"/>
      <c r="K39" s="183"/>
      <c r="L39" s="184"/>
      <c r="M39" s="183"/>
      <c r="N39" s="184"/>
      <c r="O39" s="183"/>
      <c r="P39" s="184"/>
      <c r="Q39" s="183"/>
      <c r="R39" s="184"/>
      <c r="S39" s="183"/>
      <c r="T39" s="184"/>
      <c r="U39" s="183"/>
      <c r="V39" s="184"/>
      <c r="W39" s="183"/>
      <c r="X39" s="184"/>
      <c r="Y39" s="183"/>
      <c r="Z39" s="184"/>
      <c r="AA39" s="183"/>
      <c r="AB39" s="184"/>
      <c r="AC39" s="183"/>
      <c r="AD39" s="184"/>
      <c r="AE39" s="183"/>
      <c r="AF39" s="185"/>
      <c r="AG39" s="182"/>
      <c r="AH39" s="181"/>
      <c r="AJ39" s="2"/>
    </row>
    <row r="40" spans="2:37" ht="14.25" customHeight="1">
      <c r="B40" s="175"/>
      <c r="C40" s="183"/>
      <c r="D40" s="184"/>
      <c r="E40" s="183"/>
      <c r="F40" s="184"/>
      <c r="G40" s="183"/>
      <c r="H40" s="184"/>
      <c r="I40" s="183"/>
      <c r="J40" s="184"/>
      <c r="K40" s="183"/>
      <c r="L40" s="184"/>
      <c r="M40" s="183"/>
      <c r="N40" s="184"/>
      <c r="O40" s="183"/>
      <c r="P40" s="184"/>
      <c r="Q40" s="183"/>
      <c r="R40" s="184"/>
      <c r="S40" s="183"/>
      <c r="T40" s="184"/>
      <c r="U40" s="183"/>
      <c r="V40" s="184"/>
      <c r="W40" s="183"/>
      <c r="X40" s="184"/>
      <c r="Y40" s="183"/>
      <c r="Z40" s="184"/>
      <c r="AA40" s="183"/>
      <c r="AB40" s="184"/>
      <c r="AC40" s="183"/>
      <c r="AD40" s="184"/>
      <c r="AE40" s="183"/>
      <c r="AF40" s="185"/>
      <c r="AG40" s="182"/>
      <c r="AH40" s="181"/>
      <c r="AJ40" s="186"/>
    </row>
    <row r="41" spans="2:37" ht="14.25" customHeight="1">
      <c r="B41" s="175"/>
      <c r="C41" s="183"/>
      <c r="D41" s="184"/>
      <c r="E41" s="183"/>
      <c r="F41" s="184"/>
      <c r="G41" s="183"/>
      <c r="H41" s="184"/>
      <c r="I41" s="183"/>
      <c r="J41" s="184"/>
      <c r="K41" s="183"/>
      <c r="L41" s="184"/>
      <c r="M41" s="183"/>
      <c r="N41" s="184"/>
      <c r="O41" s="183"/>
      <c r="P41" s="184"/>
      <c r="Q41" s="183"/>
      <c r="R41" s="184"/>
      <c r="S41" s="183"/>
      <c r="T41" s="184"/>
      <c r="U41" s="183"/>
      <c r="V41" s="184"/>
      <c r="W41" s="183"/>
      <c r="X41" s="184"/>
      <c r="Y41" s="183"/>
      <c r="Z41" s="184"/>
      <c r="AA41" s="183"/>
      <c r="AB41" s="184"/>
      <c r="AC41" s="183"/>
      <c r="AD41" s="184"/>
      <c r="AE41" s="183"/>
      <c r="AF41" s="185"/>
      <c r="AG41" s="182"/>
      <c r="AH41" s="181"/>
      <c r="AJ41" s="2"/>
    </row>
    <row r="42" spans="2:37" ht="14.25" customHeight="1">
      <c r="B42" s="175"/>
      <c r="C42" s="183"/>
      <c r="D42" s="184"/>
      <c r="E42" s="183"/>
      <c r="F42" s="184"/>
      <c r="G42" s="183"/>
      <c r="H42" s="184"/>
      <c r="I42" s="183"/>
      <c r="J42" s="184"/>
      <c r="K42" s="183"/>
      <c r="L42" s="184"/>
      <c r="M42" s="183"/>
      <c r="N42" s="184"/>
      <c r="O42" s="183"/>
      <c r="P42" s="184"/>
      <c r="Q42" s="183"/>
      <c r="R42" s="184"/>
      <c r="S42" s="183"/>
      <c r="T42" s="184"/>
      <c r="U42" s="183"/>
      <c r="V42" s="184"/>
      <c r="W42" s="183"/>
      <c r="X42" s="184"/>
      <c r="Y42" s="183"/>
      <c r="Z42" s="184"/>
      <c r="AA42" s="183"/>
      <c r="AB42" s="184"/>
      <c r="AC42" s="183"/>
      <c r="AD42" s="184"/>
      <c r="AE42" s="183"/>
      <c r="AF42" s="185"/>
      <c r="AG42" s="182"/>
      <c r="AH42" s="181"/>
      <c r="AJ42" s="2"/>
      <c r="AK42" s="2"/>
    </row>
    <row r="43" spans="2:37" ht="14.25" customHeight="1">
      <c r="B43" s="175"/>
      <c r="C43" s="183"/>
      <c r="D43" s="184"/>
      <c r="E43" s="183"/>
      <c r="F43" s="184"/>
      <c r="G43" s="183"/>
      <c r="H43" s="184"/>
      <c r="I43" s="183"/>
      <c r="J43" s="184"/>
      <c r="K43" s="183"/>
      <c r="L43" s="184"/>
      <c r="M43" s="183"/>
      <c r="N43" s="184"/>
      <c r="O43" s="183"/>
      <c r="P43" s="184"/>
      <c r="Q43" s="183"/>
      <c r="R43" s="184"/>
      <c r="S43" s="183"/>
      <c r="T43" s="184"/>
      <c r="U43" s="183"/>
      <c r="V43" s="184"/>
      <c r="W43" s="183"/>
      <c r="X43" s="184"/>
      <c r="Y43" s="183"/>
      <c r="Z43" s="184"/>
      <c r="AA43" s="183"/>
      <c r="AB43" s="184"/>
      <c r="AC43" s="183"/>
      <c r="AD43" s="184"/>
      <c r="AE43" s="183"/>
      <c r="AF43" s="185"/>
      <c r="AG43" s="182"/>
      <c r="AH43" s="181"/>
      <c r="AJ43" s="2"/>
    </row>
    <row r="44" spans="2:37" ht="14.25" customHeight="1">
      <c r="B44" s="175"/>
      <c r="C44" s="183"/>
      <c r="D44" s="184"/>
      <c r="E44" s="183"/>
      <c r="F44" s="184"/>
      <c r="G44" s="183"/>
      <c r="H44" s="184"/>
      <c r="I44" s="183"/>
      <c r="J44" s="184"/>
      <c r="K44" s="183"/>
      <c r="L44" s="184"/>
      <c r="M44" s="183"/>
      <c r="N44" s="184"/>
      <c r="O44" s="183"/>
      <c r="P44" s="184"/>
      <c r="Q44" s="183"/>
      <c r="R44" s="184"/>
      <c r="S44" s="183"/>
      <c r="T44" s="184"/>
      <c r="U44" s="183"/>
      <c r="V44" s="184"/>
      <c r="W44" s="183"/>
      <c r="X44" s="184"/>
      <c r="Y44" s="183"/>
      <c r="Z44" s="184"/>
      <c r="AA44" s="183"/>
      <c r="AB44" s="184"/>
      <c r="AC44" s="183"/>
      <c r="AD44" s="184"/>
      <c r="AE44" s="183"/>
      <c r="AF44" s="185"/>
      <c r="AG44" s="182"/>
      <c r="AH44" s="181"/>
      <c r="AI44" s="165"/>
      <c r="AJ44" s="2"/>
      <c r="AK44" s="2"/>
    </row>
    <row r="45" spans="2:37" ht="14.25" customHeight="1">
      <c r="B45" s="175"/>
      <c r="C45" s="183"/>
      <c r="D45" s="184"/>
      <c r="E45" s="187"/>
      <c r="F45" s="184"/>
      <c r="G45" s="188"/>
      <c r="H45" s="184"/>
      <c r="I45" s="183"/>
      <c r="J45" s="184"/>
      <c r="K45" s="183"/>
      <c r="L45" s="184"/>
      <c r="M45" s="183"/>
      <c r="N45" s="184"/>
      <c r="O45" s="183"/>
      <c r="P45" s="184"/>
      <c r="Q45" s="183"/>
      <c r="R45" s="184"/>
      <c r="S45" s="187"/>
      <c r="T45" s="184"/>
      <c r="U45" s="183"/>
      <c r="V45" s="184"/>
      <c r="W45" s="183"/>
      <c r="X45" s="184"/>
      <c r="Y45" s="183"/>
      <c r="Z45" s="184"/>
      <c r="AA45" s="183"/>
      <c r="AB45" s="184"/>
      <c r="AC45" s="183"/>
      <c r="AD45" s="184"/>
      <c r="AE45" s="183"/>
      <c r="AF45" s="185"/>
      <c r="AG45" s="182"/>
      <c r="AH45" s="181"/>
      <c r="AI45" s="165"/>
      <c r="AJ45" s="2"/>
      <c r="AK45" s="2"/>
    </row>
    <row r="46" spans="2:37" ht="14.25" customHeight="1">
      <c r="B46" s="189" t="s">
        <v>20</v>
      </c>
      <c r="C46" s="190">
        <f t="shared" ref="C46:AF46" si="1">SUM(C32:C45)</f>
        <v>1</v>
      </c>
      <c r="D46" s="45">
        <f t="shared" si="1"/>
        <v>0</v>
      </c>
      <c r="E46" s="190">
        <f t="shared" si="1"/>
        <v>1</v>
      </c>
      <c r="F46" s="45">
        <f t="shared" si="1"/>
        <v>0</v>
      </c>
      <c r="G46" s="190">
        <f t="shared" si="1"/>
        <v>1</v>
      </c>
      <c r="H46" s="45">
        <f t="shared" si="1"/>
        <v>0</v>
      </c>
      <c r="I46" s="190">
        <f t="shared" si="1"/>
        <v>1</v>
      </c>
      <c r="J46" s="45">
        <f t="shared" si="1"/>
        <v>0</v>
      </c>
      <c r="K46" s="190">
        <f t="shared" si="1"/>
        <v>1</v>
      </c>
      <c r="L46" s="45">
        <f t="shared" si="1"/>
        <v>0</v>
      </c>
      <c r="M46" s="190">
        <f t="shared" si="1"/>
        <v>1</v>
      </c>
      <c r="N46" s="45">
        <f t="shared" si="1"/>
        <v>0</v>
      </c>
      <c r="O46" s="190">
        <f t="shared" si="1"/>
        <v>1</v>
      </c>
      <c r="P46" s="45">
        <f t="shared" si="1"/>
        <v>0</v>
      </c>
      <c r="Q46" s="190">
        <f t="shared" si="1"/>
        <v>2</v>
      </c>
      <c r="R46" s="45">
        <f t="shared" si="1"/>
        <v>2</v>
      </c>
      <c r="S46" s="190">
        <f t="shared" si="1"/>
        <v>2</v>
      </c>
      <c r="T46" s="45">
        <f t="shared" si="1"/>
        <v>0</v>
      </c>
      <c r="U46" s="190">
        <f t="shared" si="1"/>
        <v>1</v>
      </c>
      <c r="V46" s="45">
        <f t="shared" si="1"/>
        <v>1</v>
      </c>
      <c r="W46" s="190">
        <f t="shared" si="1"/>
        <v>1</v>
      </c>
      <c r="X46" s="45">
        <f t="shared" si="1"/>
        <v>0</v>
      </c>
      <c r="Y46" s="190">
        <f t="shared" si="1"/>
        <v>1</v>
      </c>
      <c r="Z46" s="45">
        <f t="shared" si="1"/>
        <v>0</v>
      </c>
      <c r="AA46" s="190">
        <f t="shared" si="1"/>
        <v>2</v>
      </c>
      <c r="AB46" s="45">
        <f t="shared" si="1"/>
        <v>0</v>
      </c>
      <c r="AC46" s="190">
        <f t="shared" si="1"/>
        <v>1</v>
      </c>
      <c r="AD46" s="45">
        <f t="shared" si="1"/>
        <v>2</v>
      </c>
      <c r="AE46" s="190">
        <f t="shared" si="1"/>
        <v>2</v>
      </c>
      <c r="AF46" s="45">
        <f t="shared" si="1"/>
        <v>1</v>
      </c>
      <c r="AG46" s="191"/>
      <c r="AH46" s="192"/>
      <c r="AI46" s="165"/>
      <c r="AJ46" s="2"/>
      <c r="AK46" s="2"/>
    </row>
    <row r="47" spans="2:37">
      <c r="J47" s="2"/>
      <c r="K47" s="2"/>
      <c r="AD47" s="2"/>
      <c r="AF47" s="278"/>
      <c r="AG47" s="278"/>
      <c r="AH47" s="278"/>
      <c r="AI47" s="278"/>
      <c r="AJ47" s="2"/>
    </row>
    <row r="48" spans="2:37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2:36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2:36" ht="18.75" customHeight="1">
      <c r="B50" s="276"/>
      <c r="C50" s="271" t="s">
        <v>94</v>
      </c>
      <c r="D50" s="274"/>
      <c r="E50" s="271" t="s">
        <v>95</v>
      </c>
      <c r="F50" s="274"/>
      <c r="G50" s="271" t="s">
        <v>96</v>
      </c>
      <c r="H50" s="274"/>
      <c r="I50" s="271" t="s">
        <v>97</v>
      </c>
      <c r="J50" s="274"/>
      <c r="K50" s="271" t="s">
        <v>98</v>
      </c>
      <c r="L50" s="274"/>
      <c r="M50" s="271" t="s">
        <v>99</v>
      </c>
      <c r="N50" s="274"/>
      <c r="O50" s="271" t="s">
        <v>100</v>
      </c>
      <c r="P50" s="274"/>
      <c r="Q50" s="271" t="s">
        <v>101</v>
      </c>
      <c r="R50" s="274"/>
      <c r="S50" s="271" t="s">
        <v>102</v>
      </c>
      <c r="T50" s="274"/>
      <c r="U50" s="271" t="s">
        <v>103</v>
      </c>
      <c r="V50" s="274"/>
      <c r="W50" s="271" t="s">
        <v>104</v>
      </c>
      <c r="X50" s="274"/>
      <c r="Y50" s="271" t="s">
        <v>105</v>
      </c>
      <c r="Z50" s="272"/>
      <c r="AA50" s="273" t="s">
        <v>106</v>
      </c>
      <c r="AB50" s="274"/>
      <c r="AC50" s="271" t="s">
        <v>107</v>
      </c>
      <c r="AD50" s="274"/>
      <c r="AE50" s="271" t="s">
        <v>108</v>
      </c>
      <c r="AF50" s="274"/>
      <c r="AG50" s="271" t="s">
        <v>109</v>
      </c>
      <c r="AH50" s="274"/>
      <c r="AI50" s="182"/>
      <c r="AJ50" s="2"/>
    </row>
    <row r="51" spans="2:36" ht="18.75" customHeight="1">
      <c r="B51" s="277"/>
      <c r="C51" s="170" t="s">
        <v>92</v>
      </c>
      <c r="D51" s="171" t="s">
        <v>93</v>
      </c>
      <c r="E51" s="170" t="s">
        <v>92</v>
      </c>
      <c r="F51" s="171" t="s">
        <v>93</v>
      </c>
      <c r="G51" s="170" t="s">
        <v>92</v>
      </c>
      <c r="H51" s="171" t="s">
        <v>93</v>
      </c>
      <c r="I51" s="170" t="s">
        <v>92</v>
      </c>
      <c r="J51" s="171" t="s">
        <v>93</v>
      </c>
      <c r="K51" s="170" t="s">
        <v>92</v>
      </c>
      <c r="L51" s="171" t="s">
        <v>93</v>
      </c>
      <c r="M51" s="170" t="s">
        <v>92</v>
      </c>
      <c r="N51" s="171" t="s">
        <v>93</v>
      </c>
      <c r="O51" s="170" t="s">
        <v>92</v>
      </c>
      <c r="P51" s="171" t="s">
        <v>93</v>
      </c>
      <c r="Q51" s="170" t="s">
        <v>92</v>
      </c>
      <c r="R51" s="171" t="s">
        <v>93</v>
      </c>
      <c r="S51" s="170" t="s">
        <v>92</v>
      </c>
      <c r="T51" s="171" t="s">
        <v>93</v>
      </c>
      <c r="U51" s="170" t="s">
        <v>92</v>
      </c>
      <c r="V51" s="171" t="s">
        <v>93</v>
      </c>
      <c r="W51" s="170" t="s">
        <v>92</v>
      </c>
      <c r="X51" s="171" t="s">
        <v>93</v>
      </c>
      <c r="Y51" s="170" t="s">
        <v>92</v>
      </c>
      <c r="Z51" s="171" t="s">
        <v>93</v>
      </c>
      <c r="AA51" s="170" t="s">
        <v>92</v>
      </c>
      <c r="AB51" s="171" t="s">
        <v>93</v>
      </c>
      <c r="AC51" s="170" t="s">
        <v>92</v>
      </c>
      <c r="AD51" s="171" t="s">
        <v>93</v>
      </c>
      <c r="AE51" s="170" t="s">
        <v>92</v>
      </c>
      <c r="AF51" s="171" t="s">
        <v>93</v>
      </c>
      <c r="AG51" s="170" t="s">
        <v>92</v>
      </c>
      <c r="AH51" s="171" t="s">
        <v>93</v>
      </c>
      <c r="AI51" s="182"/>
    </row>
    <row r="52" spans="2:36" ht="14.25" customHeight="1">
      <c r="B52" s="175" t="s">
        <v>121</v>
      </c>
      <c r="C52" s="176">
        <v>1</v>
      </c>
      <c r="D52" s="177">
        <v>1</v>
      </c>
      <c r="E52" s="178">
        <v>1</v>
      </c>
      <c r="F52" s="177">
        <v>1</v>
      </c>
      <c r="G52" s="178">
        <v>1</v>
      </c>
      <c r="H52" s="177"/>
      <c r="I52" s="178"/>
      <c r="J52" s="177"/>
      <c r="K52" s="178">
        <v>1</v>
      </c>
      <c r="L52" s="177"/>
      <c r="M52" s="178">
        <v>1</v>
      </c>
      <c r="N52" s="177"/>
      <c r="O52" s="178"/>
      <c r="P52" s="177"/>
      <c r="Q52" s="178"/>
      <c r="R52" s="177"/>
      <c r="S52" s="178"/>
      <c r="T52" s="177"/>
      <c r="U52" s="178"/>
      <c r="V52" s="177"/>
      <c r="W52" s="178"/>
      <c r="X52" s="177"/>
      <c r="Y52" s="178"/>
      <c r="Z52" s="177"/>
      <c r="AA52" s="178"/>
      <c r="AB52" s="177"/>
      <c r="AC52" s="178"/>
      <c r="AD52" s="177"/>
      <c r="AE52" s="178"/>
      <c r="AF52" s="177"/>
      <c r="AG52" s="193"/>
      <c r="AH52" s="177"/>
      <c r="AI52" s="182"/>
    </row>
    <row r="53" spans="2:36" ht="14.25" customHeight="1">
      <c r="B53" s="175" t="s">
        <v>122</v>
      </c>
      <c r="C53" s="176"/>
      <c r="D53" s="177"/>
      <c r="E53" s="178"/>
      <c r="F53" s="177"/>
      <c r="G53" s="178">
        <v>1</v>
      </c>
      <c r="H53" s="177"/>
      <c r="I53" s="178"/>
      <c r="J53" s="177"/>
      <c r="K53" s="178">
        <v>1</v>
      </c>
      <c r="L53" s="177">
        <v>1</v>
      </c>
      <c r="M53" s="178">
        <v>1</v>
      </c>
      <c r="N53" s="177"/>
      <c r="O53" s="178"/>
      <c r="P53" s="177"/>
      <c r="Q53" s="178">
        <v>1</v>
      </c>
      <c r="R53" s="177"/>
      <c r="S53" s="178"/>
      <c r="T53" s="177"/>
      <c r="U53" s="178"/>
      <c r="V53" s="177"/>
      <c r="W53" s="178">
        <v>1</v>
      </c>
      <c r="X53" s="177"/>
      <c r="Y53" s="178">
        <v>1</v>
      </c>
      <c r="Z53" s="177"/>
      <c r="AA53" s="178">
        <v>1</v>
      </c>
      <c r="AB53" s="177"/>
      <c r="AC53" s="178">
        <v>1</v>
      </c>
      <c r="AD53" s="177"/>
      <c r="AE53" s="178">
        <v>1</v>
      </c>
      <c r="AF53" s="177"/>
      <c r="AG53" s="193"/>
      <c r="AH53" s="177"/>
      <c r="AI53" s="182"/>
    </row>
    <row r="54" spans="2:36" ht="14.25" customHeight="1">
      <c r="B54" s="175" t="s">
        <v>123</v>
      </c>
      <c r="C54" s="176">
        <v>1</v>
      </c>
      <c r="D54" s="177"/>
      <c r="E54" s="178">
        <v>1</v>
      </c>
      <c r="F54" s="177"/>
      <c r="G54" s="178">
        <v>1</v>
      </c>
      <c r="H54" s="177"/>
      <c r="I54" s="178"/>
      <c r="J54" s="177"/>
      <c r="K54" s="178"/>
      <c r="L54" s="177"/>
      <c r="M54" s="178"/>
      <c r="N54" s="177"/>
      <c r="O54" s="178"/>
      <c r="P54" s="177"/>
      <c r="Q54" s="178"/>
      <c r="R54" s="177"/>
      <c r="S54" s="178"/>
      <c r="T54" s="177"/>
      <c r="U54" s="178"/>
      <c r="V54" s="177"/>
      <c r="W54" s="178"/>
      <c r="X54" s="177"/>
      <c r="Y54" s="178"/>
      <c r="Z54" s="177"/>
      <c r="AA54" s="178"/>
      <c r="AB54" s="177"/>
      <c r="AC54" s="178"/>
      <c r="AD54" s="177"/>
      <c r="AE54" s="178"/>
      <c r="AF54" s="177"/>
      <c r="AG54" s="193"/>
      <c r="AH54" s="177"/>
      <c r="AI54" s="182"/>
    </row>
    <row r="55" spans="2:36" ht="14.25" customHeight="1">
      <c r="B55" s="175" t="s">
        <v>124</v>
      </c>
      <c r="C55" s="176"/>
      <c r="D55" s="177"/>
      <c r="E55" s="178"/>
      <c r="F55" s="177"/>
      <c r="G55" s="178"/>
      <c r="H55" s="177"/>
      <c r="I55" s="178"/>
      <c r="J55" s="177"/>
      <c r="K55" s="178"/>
      <c r="L55" s="177"/>
      <c r="M55" s="178"/>
      <c r="N55" s="177"/>
      <c r="O55" s="178"/>
      <c r="P55" s="177"/>
      <c r="Q55" s="178"/>
      <c r="R55" s="177"/>
      <c r="S55" s="178"/>
      <c r="T55" s="177"/>
      <c r="U55" s="178"/>
      <c r="V55" s="177"/>
      <c r="W55" s="178"/>
      <c r="X55" s="177"/>
      <c r="Y55" s="178"/>
      <c r="Z55" s="177"/>
      <c r="AA55" s="178"/>
      <c r="AB55" s="177"/>
      <c r="AC55" s="178"/>
      <c r="AD55" s="177"/>
      <c r="AE55" s="178"/>
      <c r="AF55" s="177"/>
      <c r="AG55" s="193"/>
      <c r="AH55" s="177"/>
      <c r="AI55" s="182"/>
    </row>
    <row r="56" spans="2:36" ht="14.25" customHeight="1">
      <c r="B56" s="175" t="s">
        <v>125</v>
      </c>
      <c r="C56" s="176"/>
      <c r="D56" s="177"/>
      <c r="E56" s="178"/>
      <c r="F56" s="177"/>
      <c r="G56" s="178"/>
      <c r="H56" s="177"/>
      <c r="I56" s="178"/>
      <c r="J56" s="177"/>
      <c r="K56" s="178"/>
      <c r="L56" s="177"/>
      <c r="M56" s="178"/>
      <c r="N56" s="177"/>
      <c r="O56" s="178"/>
      <c r="P56" s="177"/>
      <c r="Q56" s="178"/>
      <c r="R56" s="177"/>
      <c r="S56" s="178"/>
      <c r="T56" s="177"/>
      <c r="U56" s="178"/>
      <c r="V56" s="177"/>
      <c r="W56" s="178"/>
      <c r="X56" s="177"/>
      <c r="Y56" s="178"/>
      <c r="Z56" s="177"/>
      <c r="AA56" s="178"/>
      <c r="AB56" s="177"/>
      <c r="AC56" s="178"/>
      <c r="AD56" s="177"/>
      <c r="AE56" s="178"/>
      <c r="AF56" s="177"/>
      <c r="AG56" s="193"/>
      <c r="AH56" s="177"/>
      <c r="AI56" s="182"/>
    </row>
    <row r="57" spans="2:36" ht="14.25" customHeight="1">
      <c r="B57" s="175"/>
      <c r="C57" s="176"/>
      <c r="D57" s="45"/>
      <c r="E57" s="176"/>
      <c r="F57" s="45"/>
      <c r="G57" s="176"/>
      <c r="H57" s="45"/>
      <c r="I57" s="176"/>
      <c r="J57" s="45"/>
      <c r="K57" s="176"/>
      <c r="L57" s="45"/>
      <c r="M57" s="176"/>
      <c r="N57" s="45"/>
      <c r="O57" s="176"/>
      <c r="P57" s="45"/>
      <c r="Q57" s="176"/>
      <c r="R57" s="45"/>
      <c r="S57" s="176"/>
      <c r="T57" s="45"/>
      <c r="U57" s="176"/>
      <c r="V57" s="45"/>
      <c r="W57" s="176"/>
      <c r="X57" s="45"/>
      <c r="Y57" s="176"/>
      <c r="Z57" s="45"/>
      <c r="AA57" s="176"/>
      <c r="AB57" s="45"/>
      <c r="AC57" s="176"/>
      <c r="AD57" s="45"/>
      <c r="AE57" s="176"/>
      <c r="AF57" s="45"/>
      <c r="AG57" s="190"/>
      <c r="AH57" s="194"/>
      <c r="AI57" s="2"/>
    </row>
    <row r="58" spans="2:36" ht="14.25" customHeight="1">
      <c r="B58" s="175"/>
      <c r="C58" s="176"/>
      <c r="D58" s="45"/>
      <c r="E58" s="176"/>
      <c r="F58" s="45"/>
      <c r="G58" s="176"/>
      <c r="H58" s="45"/>
      <c r="I58" s="176"/>
      <c r="J58" s="45"/>
      <c r="K58" s="176"/>
      <c r="L58" s="45"/>
      <c r="M58" s="176"/>
      <c r="N58" s="45"/>
      <c r="O58" s="176"/>
      <c r="P58" s="45"/>
      <c r="Q58" s="176"/>
      <c r="R58" s="45"/>
      <c r="S58" s="176"/>
      <c r="T58" s="45"/>
      <c r="U58" s="176"/>
      <c r="V58" s="45"/>
      <c r="W58" s="176"/>
      <c r="X58" s="45"/>
      <c r="Y58" s="176"/>
      <c r="Z58" s="45"/>
      <c r="AA58" s="176"/>
      <c r="AB58" s="45"/>
      <c r="AC58" s="176"/>
      <c r="AD58" s="45"/>
      <c r="AE58" s="176"/>
      <c r="AF58" s="45"/>
      <c r="AG58" s="190"/>
      <c r="AH58" s="194"/>
      <c r="AI58" s="2"/>
    </row>
    <row r="59" spans="2:36" ht="14.25" customHeight="1">
      <c r="B59" s="175"/>
      <c r="C59" s="176"/>
      <c r="D59" s="45"/>
      <c r="E59" s="176"/>
      <c r="F59" s="45"/>
      <c r="G59" s="176"/>
      <c r="H59" s="45"/>
      <c r="I59" s="176"/>
      <c r="J59" s="45"/>
      <c r="K59" s="176"/>
      <c r="L59" s="45"/>
      <c r="M59" s="176"/>
      <c r="N59" s="45"/>
      <c r="O59" s="176"/>
      <c r="P59" s="45"/>
      <c r="Q59" s="176"/>
      <c r="R59" s="45"/>
      <c r="S59" s="176"/>
      <c r="T59" s="45"/>
      <c r="U59" s="176"/>
      <c r="V59" s="45"/>
      <c r="W59" s="176"/>
      <c r="X59" s="45"/>
      <c r="Y59" s="176"/>
      <c r="Z59" s="45"/>
      <c r="AA59" s="176"/>
      <c r="AB59" s="45"/>
      <c r="AC59" s="176"/>
      <c r="AD59" s="45"/>
      <c r="AE59" s="176"/>
      <c r="AF59" s="45"/>
      <c r="AG59" s="190"/>
      <c r="AH59" s="194"/>
      <c r="AI59" s="2"/>
    </row>
    <row r="60" spans="2:36" ht="14.25" customHeight="1">
      <c r="B60" s="175"/>
      <c r="C60" s="176"/>
      <c r="D60" s="45"/>
      <c r="E60" s="176"/>
      <c r="F60" s="45"/>
      <c r="G60" s="176"/>
      <c r="H60" s="45"/>
      <c r="I60" s="176"/>
      <c r="J60" s="45"/>
      <c r="K60" s="176"/>
      <c r="L60" s="45"/>
      <c r="M60" s="176"/>
      <c r="N60" s="45"/>
      <c r="O60" s="176"/>
      <c r="P60" s="45"/>
      <c r="Q60" s="176"/>
      <c r="R60" s="45"/>
      <c r="S60" s="176"/>
      <c r="T60" s="45"/>
      <c r="U60" s="176"/>
      <c r="V60" s="45"/>
      <c r="W60" s="176"/>
      <c r="X60" s="45"/>
      <c r="Y60" s="176"/>
      <c r="Z60" s="45"/>
      <c r="AA60" s="176"/>
      <c r="AB60" s="45"/>
      <c r="AC60" s="176"/>
      <c r="AD60" s="45"/>
      <c r="AE60" s="176"/>
      <c r="AF60" s="45"/>
      <c r="AG60" s="190"/>
      <c r="AH60" s="194"/>
      <c r="AI60" s="2"/>
    </row>
    <row r="61" spans="2:36" ht="14.25" customHeight="1">
      <c r="B61" s="175"/>
      <c r="C61" s="176"/>
      <c r="D61" s="45"/>
      <c r="E61" s="176"/>
      <c r="F61" s="45"/>
      <c r="G61" s="176"/>
      <c r="H61" s="45"/>
      <c r="I61" s="176"/>
      <c r="J61" s="45"/>
      <c r="K61" s="176"/>
      <c r="L61" s="45"/>
      <c r="M61" s="176"/>
      <c r="N61" s="45"/>
      <c r="O61" s="176"/>
      <c r="P61" s="45"/>
      <c r="Q61" s="176"/>
      <c r="R61" s="45"/>
      <c r="S61" s="176"/>
      <c r="T61" s="45"/>
      <c r="U61" s="176"/>
      <c r="V61" s="45"/>
      <c r="W61" s="176"/>
      <c r="X61" s="45"/>
      <c r="Y61" s="176"/>
      <c r="Z61" s="45"/>
      <c r="AA61" s="176"/>
      <c r="AB61" s="45"/>
      <c r="AC61" s="176"/>
      <c r="AD61" s="45"/>
      <c r="AE61" s="176"/>
      <c r="AF61" s="45"/>
      <c r="AG61" s="190"/>
      <c r="AH61" s="194"/>
      <c r="AI61" s="2"/>
    </row>
    <row r="62" spans="2:36" ht="14.25" customHeight="1">
      <c r="B62" s="175"/>
      <c r="C62" s="176"/>
      <c r="D62" s="45"/>
      <c r="E62" s="176"/>
      <c r="F62" s="45"/>
      <c r="G62" s="176"/>
      <c r="H62" s="45"/>
      <c r="I62" s="176"/>
      <c r="J62" s="45"/>
      <c r="K62" s="176"/>
      <c r="L62" s="45"/>
      <c r="M62" s="176"/>
      <c r="N62" s="45"/>
      <c r="O62" s="176"/>
      <c r="P62" s="45"/>
      <c r="Q62" s="190"/>
      <c r="R62" s="45"/>
      <c r="S62" s="176"/>
      <c r="T62" s="45"/>
      <c r="U62" s="176"/>
      <c r="V62" s="45"/>
      <c r="W62" s="176"/>
      <c r="X62" s="45"/>
      <c r="Y62" s="176"/>
      <c r="Z62" s="45"/>
      <c r="AA62" s="176"/>
      <c r="AB62" s="45"/>
      <c r="AC62" s="176"/>
      <c r="AD62" s="45"/>
      <c r="AE62" s="176"/>
      <c r="AF62" s="45"/>
      <c r="AG62" s="190"/>
      <c r="AH62" s="194"/>
      <c r="AI62" s="2"/>
    </row>
    <row r="63" spans="2:36" ht="14.25" customHeight="1">
      <c r="B63" s="175"/>
      <c r="C63" s="176"/>
      <c r="D63" s="45"/>
      <c r="E63" s="176"/>
      <c r="F63" s="45"/>
      <c r="G63" s="176"/>
      <c r="H63" s="45"/>
      <c r="I63" s="176"/>
      <c r="J63" s="45"/>
      <c r="K63" s="176"/>
      <c r="L63" s="45"/>
      <c r="M63" s="176"/>
      <c r="N63" s="45"/>
      <c r="O63" s="176"/>
      <c r="P63" s="45"/>
      <c r="Q63" s="176"/>
      <c r="R63" s="45"/>
      <c r="S63" s="176"/>
      <c r="T63" s="45"/>
      <c r="U63" s="176"/>
      <c r="V63" s="45"/>
      <c r="W63" s="176"/>
      <c r="X63" s="45"/>
      <c r="Y63" s="176"/>
      <c r="Z63" s="45"/>
      <c r="AA63" s="176"/>
      <c r="AB63" s="45"/>
      <c r="AC63" s="176"/>
      <c r="AD63" s="45"/>
      <c r="AE63" s="176"/>
      <c r="AF63" s="45"/>
      <c r="AG63" s="190"/>
      <c r="AH63" s="194"/>
      <c r="AI63" s="2"/>
    </row>
    <row r="64" spans="2:36" ht="14.25" customHeight="1" thickBot="1">
      <c r="B64" s="175"/>
      <c r="C64" s="176"/>
      <c r="D64" s="45"/>
      <c r="E64" s="176"/>
      <c r="F64" s="45"/>
      <c r="G64" s="176"/>
      <c r="H64" s="45"/>
      <c r="I64" s="176"/>
      <c r="J64" s="45"/>
      <c r="K64" s="176"/>
      <c r="L64" s="45"/>
      <c r="M64" s="176"/>
      <c r="N64" s="45"/>
      <c r="O64" s="176"/>
      <c r="P64" s="45"/>
      <c r="Q64" s="176"/>
      <c r="R64" s="45"/>
      <c r="S64" s="176"/>
      <c r="T64" s="45"/>
      <c r="U64" s="176"/>
      <c r="V64" s="45"/>
      <c r="W64" s="176"/>
      <c r="X64" s="45"/>
      <c r="Y64" s="176"/>
      <c r="Z64" s="45"/>
      <c r="AA64" s="176"/>
      <c r="AB64" s="45"/>
      <c r="AC64" s="176"/>
      <c r="AD64" s="45"/>
      <c r="AE64" s="176"/>
      <c r="AF64" s="45"/>
      <c r="AG64" s="190"/>
      <c r="AH64" s="194"/>
      <c r="AI64" s="2"/>
    </row>
    <row r="65" spans="2:36" ht="14.25" customHeight="1" thickBot="1">
      <c r="B65" s="175"/>
      <c r="C65" s="176"/>
      <c r="D65" s="45"/>
      <c r="E65" s="176"/>
      <c r="F65" s="45"/>
      <c r="G65" s="176"/>
      <c r="H65" s="45"/>
      <c r="I65" s="176"/>
      <c r="J65" s="45"/>
      <c r="K65" s="176"/>
      <c r="L65" s="45"/>
      <c r="M65" s="176"/>
      <c r="N65" s="45"/>
      <c r="O65" s="195"/>
      <c r="P65" s="45"/>
      <c r="Q65" s="176"/>
      <c r="R65" s="45"/>
      <c r="S65" s="176"/>
      <c r="T65" s="45"/>
      <c r="U65" s="176"/>
      <c r="V65" s="45"/>
      <c r="W65" s="176"/>
      <c r="X65" s="196"/>
      <c r="Y65" s="176"/>
      <c r="Z65" s="45"/>
      <c r="AA65" s="176"/>
      <c r="AB65" s="45"/>
      <c r="AC65" s="176"/>
      <c r="AD65" s="45"/>
      <c r="AE65" s="176"/>
      <c r="AF65" s="45"/>
      <c r="AG65" s="190"/>
      <c r="AH65" s="194"/>
      <c r="AI65" s="197" t="s">
        <v>110</v>
      </c>
      <c r="AJ65" s="198">
        <f>SUM(C46+E46+G46+I46+K46+M46+O46+Q46+S46+U46+W46+Y46+AA46+AC46+AE46+C66+E66+G66+I66+K66+M66+O66+Q66+S66+U66+W66+Y66+AA66+AC66+AE66+AG66)</f>
        <v>36</v>
      </c>
    </row>
    <row r="66" spans="2:36" ht="14.25" customHeight="1" thickBot="1">
      <c r="B66" s="199" t="s">
        <v>20</v>
      </c>
      <c r="C66" s="190">
        <f t="shared" ref="C66:AH66" si="2">SUM(C52:C65)</f>
        <v>2</v>
      </c>
      <c r="D66" s="196">
        <f t="shared" si="2"/>
        <v>1</v>
      </c>
      <c r="E66" s="190">
        <f t="shared" si="2"/>
        <v>2</v>
      </c>
      <c r="F66" s="196">
        <f t="shared" si="2"/>
        <v>1</v>
      </c>
      <c r="G66" s="190">
        <f t="shared" si="2"/>
        <v>3</v>
      </c>
      <c r="H66" s="196">
        <f t="shared" si="2"/>
        <v>0</v>
      </c>
      <c r="I66" s="190">
        <f t="shared" si="2"/>
        <v>0</v>
      </c>
      <c r="J66" s="196">
        <f t="shared" si="2"/>
        <v>0</v>
      </c>
      <c r="K66" s="190">
        <f t="shared" si="2"/>
        <v>2</v>
      </c>
      <c r="L66" s="196">
        <f t="shared" si="2"/>
        <v>1</v>
      </c>
      <c r="M66" s="190">
        <f t="shared" si="2"/>
        <v>2</v>
      </c>
      <c r="N66" s="196">
        <f t="shared" si="2"/>
        <v>0</v>
      </c>
      <c r="O66" s="190">
        <f t="shared" si="2"/>
        <v>0</v>
      </c>
      <c r="P66" s="196">
        <f t="shared" si="2"/>
        <v>0</v>
      </c>
      <c r="Q66" s="190">
        <f t="shared" si="2"/>
        <v>1</v>
      </c>
      <c r="R66" s="196">
        <f t="shared" si="2"/>
        <v>0</v>
      </c>
      <c r="S66" s="190">
        <f t="shared" si="2"/>
        <v>0</v>
      </c>
      <c r="T66" s="196">
        <f t="shared" si="2"/>
        <v>0</v>
      </c>
      <c r="U66" s="190">
        <f t="shared" si="2"/>
        <v>0</v>
      </c>
      <c r="V66" s="196">
        <f t="shared" si="2"/>
        <v>0</v>
      </c>
      <c r="W66" s="190">
        <f t="shared" si="2"/>
        <v>1</v>
      </c>
      <c r="X66" s="196">
        <f t="shared" si="2"/>
        <v>0</v>
      </c>
      <c r="Y66" s="190">
        <f t="shared" si="2"/>
        <v>1</v>
      </c>
      <c r="Z66" s="196">
        <f t="shared" si="2"/>
        <v>0</v>
      </c>
      <c r="AA66" s="190">
        <f t="shared" si="2"/>
        <v>1</v>
      </c>
      <c r="AB66" s="196">
        <f t="shared" si="2"/>
        <v>0</v>
      </c>
      <c r="AC66" s="190">
        <f t="shared" si="2"/>
        <v>1</v>
      </c>
      <c r="AD66" s="196">
        <f t="shared" si="2"/>
        <v>0</v>
      </c>
      <c r="AE66" s="190">
        <f t="shared" si="2"/>
        <v>1</v>
      </c>
      <c r="AF66" s="196">
        <f t="shared" si="2"/>
        <v>0</v>
      </c>
      <c r="AG66" s="190">
        <f t="shared" si="2"/>
        <v>0</v>
      </c>
      <c r="AH66" s="200">
        <f t="shared" si="2"/>
        <v>0</v>
      </c>
      <c r="AI66" s="201" t="s">
        <v>111</v>
      </c>
      <c r="AJ66" s="198">
        <f>SUM(D46+F46+H46+J46+L46+N46+P46+R46+T46+V46+X46+Z46+AB46+AD46+D66+F66+H66+J66+L66+N66+P66+R66+T66+V66+X66+Z66+AB66+AD66+AF66+AH66)</f>
        <v>8</v>
      </c>
    </row>
    <row r="67" spans="2:36">
      <c r="B67" s="16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185"/>
      <c r="AG67" s="185"/>
      <c r="AH67" s="2"/>
    </row>
    <row r="68" spans="2:36" ht="30" customHeight="1">
      <c r="B68" s="275" t="s">
        <v>112</v>
      </c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02"/>
      <c r="X68" s="202"/>
      <c r="Y68" s="202"/>
      <c r="Z68" s="202"/>
      <c r="AA68" s="202"/>
      <c r="AB68" s="202"/>
      <c r="AC68" s="202"/>
      <c r="AF68" s="164"/>
      <c r="AG68" s="164"/>
      <c r="AH68" s="203"/>
      <c r="AI68" s="203"/>
    </row>
    <row r="69" spans="2:36" ht="15" customHeight="1">
      <c r="B69" s="2"/>
      <c r="C69" s="2"/>
      <c r="D69" s="2"/>
      <c r="E69" s="2"/>
      <c r="F69" s="2"/>
      <c r="G69" s="2"/>
      <c r="H69" s="167"/>
      <c r="I69" s="167"/>
      <c r="J69" s="2"/>
      <c r="K69" s="2"/>
      <c r="L69" s="2"/>
      <c r="M69" s="167"/>
      <c r="N69" s="2"/>
      <c r="O69" s="2"/>
      <c r="P69" s="2" t="s">
        <v>113</v>
      </c>
      <c r="Q69" s="2"/>
      <c r="R69" s="2"/>
      <c r="T69" s="2" t="s">
        <v>114</v>
      </c>
      <c r="U69" s="2"/>
      <c r="V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2:36" ht="18.75" customHeight="1">
      <c r="B70" s="2"/>
      <c r="C70" s="204"/>
      <c r="D70" s="8"/>
      <c r="E70" s="8"/>
      <c r="F70" s="8"/>
      <c r="G70" s="8"/>
      <c r="H70" s="162"/>
      <c r="I70" s="163"/>
      <c r="J70" s="257" t="s">
        <v>115</v>
      </c>
      <c r="K70" s="258"/>
      <c r="L70" s="258"/>
      <c r="M70" s="259"/>
      <c r="N70" s="260" t="s">
        <v>116</v>
      </c>
      <c r="O70" s="261"/>
      <c r="P70" s="261"/>
      <c r="Q70" s="262"/>
      <c r="R70" s="260" t="s">
        <v>117</v>
      </c>
      <c r="S70" s="261"/>
      <c r="T70" s="261"/>
      <c r="U70" s="261"/>
      <c r="V70" s="26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2:36" ht="18.75" customHeight="1">
      <c r="B71" s="2"/>
      <c r="C71" s="263" t="s">
        <v>126</v>
      </c>
      <c r="D71" s="264"/>
      <c r="E71" s="264"/>
      <c r="F71" s="264"/>
      <c r="G71" s="264"/>
      <c r="H71" s="264"/>
      <c r="I71" s="205"/>
      <c r="J71" s="265">
        <v>531</v>
      </c>
      <c r="K71" s="266"/>
      <c r="L71" s="266"/>
      <c r="M71" s="267"/>
      <c r="N71" s="268">
        <f>N72+N73</f>
        <v>44</v>
      </c>
      <c r="O71" s="269"/>
      <c r="P71" s="269"/>
      <c r="Q71" s="270"/>
      <c r="R71" s="265">
        <f>J71*N71</f>
        <v>23364</v>
      </c>
      <c r="S71" s="266"/>
      <c r="T71" s="266"/>
      <c r="U71" s="266"/>
      <c r="V71" s="267"/>
      <c r="W71" s="18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2:36" ht="18.75" customHeight="1">
      <c r="B72" s="2"/>
      <c r="C72" s="206" t="s">
        <v>119</v>
      </c>
      <c r="D72" s="207"/>
      <c r="E72" s="207"/>
      <c r="F72" s="207"/>
      <c r="G72" s="207"/>
      <c r="H72" s="207"/>
      <c r="I72" s="208"/>
      <c r="J72" s="230"/>
      <c r="K72" s="231"/>
      <c r="L72" s="231"/>
      <c r="M72" s="232"/>
      <c r="N72" s="251">
        <f>AJ65</f>
        <v>36</v>
      </c>
      <c r="O72" s="252"/>
      <c r="P72" s="252"/>
      <c r="Q72" s="253"/>
      <c r="R72" s="230">
        <f>J72*N72</f>
        <v>0</v>
      </c>
      <c r="S72" s="231"/>
      <c r="T72" s="231"/>
      <c r="U72" s="231"/>
      <c r="V72" s="23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2:36" ht="18.75" customHeight="1">
      <c r="B73" s="2"/>
      <c r="C73" s="206" t="s">
        <v>120</v>
      </c>
      <c r="D73" s="207"/>
      <c r="E73" s="207"/>
      <c r="F73" s="207"/>
      <c r="G73" s="207"/>
      <c r="H73" s="207"/>
      <c r="I73" s="208"/>
      <c r="J73" s="230"/>
      <c r="K73" s="231"/>
      <c r="L73" s="231"/>
      <c r="M73" s="232"/>
      <c r="N73" s="251">
        <f>AJ66</f>
        <v>8</v>
      </c>
      <c r="O73" s="252"/>
      <c r="P73" s="252"/>
      <c r="Q73" s="253"/>
      <c r="R73" s="254">
        <f>J73*N73</f>
        <v>0</v>
      </c>
      <c r="S73" s="255"/>
      <c r="T73" s="255"/>
      <c r="U73" s="255"/>
      <c r="V73" s="256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2:36" ht="18.75" customHeight="1">
      <c r="B74" s="2"/>
      <c r="C74" s="209"/>
      <c r="D74" s="210"/>
      <c r="E74" s="210"/>
      <c r="F74" s="210"/>
      <c r="G74" s="207"/>
      <c r="H74" s="207"/>
      <c r="I74" s="211"/>
      <c r="J74" s="230"/>
      <c r="K74" s="231"/>
      <c r="L74" s="231"/>
      <c r="M74" s="232"/>
      <c r="N74" s="233">
        <v>0</v>
      </c>
      <c r="O74" s="234"/>
      <c r="P74" s="234"/>
      <c r="Q74" s="235"/>
      <c r="R74" s="230">
        <f>J74*N74</f>
        <v>0</v>
      </c>
      <c r="S74" s="231"/>
      <c r="T74" s="231"/>
      <c r="U74" s="231"/>
      <c r="V74" s="23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2:36" ht="18.75" customHeight="1">
      <c r="B75" s="2"/>
      <c r="C75" s="209"/>
      <c r="D75" s="212"/>
      <c r="E75" s="213"/>
      <c r="F75" s="214"/>
      <c r="G75" s="207"/>
      <c r="H75" s="207"/>
      <c r="I75" s="211"/>
      <c r="J75" s="230"/>
      <c r="K75" s="231"/>
      <c r="L75" s="231"/>
      <c r="M75" s="232"/>
      <c r="N75" s="233">
        <v>0</v>
      </c>
      <c r="O75" s="234"/>
      <c r="P75" s="234"/>
      <c r="Q75" s="235"/>
      <c r="R75" s="230">
        <f>J75*N75</f>
        <v>0</v>
      </c>
      <c r="S75" s="231"/>
      <c r="T75" s="231"/>
      <c r="U75" s="231"/>
      <c r="V75" s="23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2:36" ht="18.75" customHeight="1">
      <c r="B76" s="2"/>
      <c r="C76" s="248"/>
      <c r="D76" s="249"/>
      <c r="E76" s="249"/>
      <c r="F76" s="249"/>
      <c r="G76" s="249"/>
      <c r="H76" s="249"/>
      <c r="I76" s="250"/>
      <c r="J76" s="230"/>
      <c r="K76" s="231"/>
      <c r="L76" s="231"/>
      <c r="M76" s="232"/>
      <c r="N76" s="233"/>
      <c r="O76" s="234"/>
      <c r="P76" s="234"/>
      <c r="Q76" s="235"/>
      <c r="R76" s="230"/>
      <c r="S76" s="231"/>
      <c r="T76" s="231"/>
      <c r="U76" s="231"/>
      <c r="V76" s="23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2:36" ht="18.75" customHeight="1">
      <c r="B77" s="2"/>
      <c r="C77" s="248"/>
      <c r="D77" s="249"/>
      <c r="E77" s="249"/>
      <c r="F77" s="249"/>
      <c r="G77" s="249"/>
      <c r="H77" s="249"/>
      <c r="I77" s="250"/>
      <c r="J77" s="230"/>
      <c r="K77" s="231"/>
      <c r="L77" s="231"/>
      <c r="M77" s="232"/>
      <c r="N77" s="233"/>
      <c r="O77" s="234"/>
      <c r="P77" s="234"/>
      <c r="Q77" s="235"/>
      <c r="R77" s="230"/>
      <c r="S77" s="231"/>
      <c r="T77" s="231"/>
      <c r="U77" s="231"/>
      <c r="V77" s="23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2:36" ht="18.75" customHeight="1">
      <c r="B78" s="2"/>
      <c r="C78" s="215"/>
      <c r="D78" s="216"/>
      <c r="E78" s="216"/>
      <c r="F78" s="216"/>
      <c r="G78" s="216"/>
      <c r="H78" s="216"/>
      <c r="I78" s="217"/>
      <c r="J78" s="230"/>
      <c r="K78" s="231"/>
      <c r="L78" s="231"/>
      <c r="M78" s="232"/>
      <c r="N78" s="233"/>
      <c r="O78" s="234"/>
      <c r="P78" s="234"/>
      <c r="Q78" s="235"/>
      <c r="R78" s="230"/>
      <c r="S78" s="231"/>
      <c r="T78" s="231"/>
      <c r="U78" s="231"/>
      <c r="V78" s="23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2:36" ht="18.75" customHeight="1">
      <c r="B79" s="181"/>
      <c r="C79" s="236"/>
      <c r="D79" s="237"/>
      <c r="E79" s="237"/>
      <c r="F79" s="237"/>
      <c r="G79" s="237"/>
      <c r="H79" s="237"/>
      <c r="I79" s="238"/>
      <c r="J79" s="239"/>
      <c r="K79" s="240"/>
      <c r="L79" s="240"/>
      <c r="M79" s="241"/>
      <c r="N79" s="242"/>
      <c r="O79" s="243"/>
      <c r="P79" s="243"/>
      <c r="Q79" s="244"/>
      <c r="R79" s="245"/>
      <c r="S79" s="246"/>
      <c r="T79" s="246"/>
      <c r="U79" s="246"/>
      <c r="V79" s="247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2:36" ht="22.5" customHeight="1">
      <c r="B80" s="181"/>
      <c r="C80" s="221" t="s">
        <v>118</v>
      </c>
      <c r="D80" s="222"/>
      <c r="E80" s="222"/>
      <c r="F80" s="222"/>
      <c r="G80" s="222"/>
      <c r="H80" s="222"/>
      <c r="I80" s="223"/>
      <c r="J80" s="224"/>
      <c r="K80" s="225"/>
      <c r="L80" s="225"/>
      <c r="M80" s="226"/>
      <c r="N80" s="224"/>
      <c r="O80" s="225"/>
      <c r="P80" s="225"/>
      <c r="Q80" s="226"/>
      <c r="R80" s="227">
        <f>SUM(R71:V79)</f>
        <v>23364</v>
      </c>
      <c r="S80" s="228"/>
      <c r="T80" s="228"/>
      <c r="U80" s="228"/>
      <c r="V80" s="229"/>
      <c r="W80" s="18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2:35">
      <c r="B81" s="2"/>
      <c r="C81" s="142"/>
      <c r="D81" s="142"/>
      <c r="E81" s="142"/>
      <c r="F81" s="14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V81" s="2"/>
      <c r="W81" s="2"/>
      <c r="X81" s="2"/>
      <c r="Y81" s="2"/>
      <c r="Z81" s="2"/>
      <c r="AA81" s="2"/>
      <c r="AB81" s="2"/>
      <c r="AC81" s="2"/>
      <c r="AF81" s="2"/>
      <c r="AG81" s="2"/>
      <c r="AH81" s="2"/>
      <c r="AI81" s="2"/>
    </row>
    <row r="82" spans="2:35">
      <c r="B82" s="2"/>
      <c r="C82" s="218"/>
      <c r="D82" s="219"/>
      <c r="E82" s="142"/>
      <c r="F82" s="22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T82" s="2"/>
      <c r="U82" s="2"/>
      <c r="V82" s="2"/>
      <c r="W82" s="2"/>
      <c r="X82" s="2"/>
      <c r="Y82" s="2"/>
      <c r="Z82" s="2"/>
      <c r="AA82" s="2"/>
      <c r="AB82" s="2"/>
      <c r="AF82" s="2"/>
      <c r="AG82" s="2"/>
      <c r="AH82" s="2"/>
      <c r="AI82" s="2"/>
    </row>
    <row r="83" spans="2:35">
      <c r="B83" s="2"/>
      <c r="C83" s="164"/>
      <c r="D83" s="16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G83" s="2"/>
      <c r="AH83" s="2"/>
      <c r="AI83" s="2"/>
    </row>
    <row r="84" spans="2: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2: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2: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2: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2: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2: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2:3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2:3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2:3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2:3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2:3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2:3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2:3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2:3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2:3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2:3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2:3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2:3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2:3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2:3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2:3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2:3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2:3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2:3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2:3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</sheetData>
  <mergeCells count="78">
    <mergeCell ref="C1:AG1"/>
    <mergeCell ref="AF20:AG20"/>
    <mergeCell ref="AH20:AI20"/>
    <mergeCell ref="D27:AF27"/>
    <mergeCell ref="B30:B31"/>
    <mergeCell ref="C30:D30"/>
    <mergeCell ref="E30:F30"/>
    <mergeCell ref="G30:H30"/>
    <mergeCell ref="I30:J30"/>
    <mergeCell ref="K30:L30"/>
    <mergeCell ref="AH47:AI47"/>
    <mergeCell ref="M30:N30"/>
    <mergeCell ref="O30:P30"/>
    <mergeCell ref="Q30:R30"/>
    <mergeCell ref="S30:T30"/>
    <mergeCell ref="U30:V30"/>
    <mergeCell ref="W30:X30"/>
    <mergeCell ref="Y30:Z30"/>
    <mergeCell ref="AA30:AB30"/>
    <mergeCell ref="AC30:AD30"/>
    <mergeCell ref="AE30:AF30"/>
    <mergeCell ref="AF47:AG47"/>
    <mergeCell ref="W50:X50"/>
    <mergeCell ref="B50:B51"/>
    <mergeCell ref="C50:D50"/>
    <mergeCell ref="E50:F50"/>
    <mergeCell ref="G50:H50"/>
    <mergeCell ref="I50:J50"/>
    <mergeCell ref="K50:L50"/>
    <mergeCell ref="B68:V68"/>
    <mergeCell ref="M50:N50"/>
    <mergeCell ref="O50:P50"/>
    <mergeCell ref="Q50:R50"/>
    <mergeCell ref="S50:T50"/>
    <mergeCell ref="U50:V50"/>
    <mergeCell ref="Y50:Z50"/>
    <mergeCell ref="AA50:AB50"/>
    <mergeCell ref="AC50:AD50"/>
    <mergeCell ref="AE50:AF50"/>
    <mergeCell ref="AG50:AH50"/>
    <mergeCell ref="J70:M70"/>
    <mergeCell ref="N70:Q70"/>
    <mergeCell ref="R70:V70"/>
    <mergeCell ref="C71:H71"/>
    <mergeCell ref="J71:M71"/>
    <mergeCell ref="N71:Q71"/>
    <mergeCell ref="R71:V71"/>
    <mergeCell ref="J72:M72"/>
    <mergeCell ref="N72:Q72"/>
    <mergeCell ref="R72:V72"/>
    <mergeCell ref="J73:M73"/>
    <mergeCell ref="N73:Q73"/>
    <mergeCell ref="R73:V73"/>
    <mergeCell ref="J74:M74"/>
    <mergeCell ref="N74:Q74"/>
    <mergeCell ref="R74:V74"/>
    <mergeCell ref="J75:M75"/>
    <mergeCell ref="N75:Q75"/>
    <mergeCell ref="R75:V75"/>
    <mergeCell ref="C76:I76"/>
    <mergeCell ref="J76:M76"/>
    <mergeCell ref="N76:Q76"/>
    <mergeCell ref="R76:V76"/>
    <mergeCell ref="C77:I77"/>
    <mergeCell ref="J77:M77"/>
    <mergeCell ref="N77:Q77"/>
    <mergeCell ref="R77:V77"/>
    <mergeCell ref="C80:I80"/>
    <mergeCell ref="J80:M80"/>
    <mergeCell ref="N80:Q80"/>
    <mergeCell ref="R80:V80"/>
    <mergeCell ref="J78:M78"/>
    <mergeCell ref="N78:Q78"/>
    <mergeCell ref="R78:V78"/>
    <mergeCell ref="C79:I79"/>
    <mergeCell ref="J79:M79"/>
    <mergeCell ref="N79:Q79"/>
    <mergeCell ref="R79:V79"/>
  </mergeCells>
  <phoneticPr fontId="24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2:AG106"/>
  <sheetViews>
    <sheetView workbookViewId="0">
      <selection activeCell="E19" sqref="E19"/>
    </sheetView>
  </sheetViews>
  <sheetFormatPr defaultRowHeight="13.2"/>
  <cols>
    <col min="1" max="2" width="12.6640625" customWidth="1"/>
    <col min="3" max="3" width="5.6640625" customWidth="1"/>
    <col min="4" max="6" width="10.6640625" customWidth="1"/>
    <col min="7" max="7" width="13.6640625" customWidth="1"/>
    <col min="8" max="8" width="10.6640625" customWidth="1"/>
    <col min="9" max="9" width="8.6640625" customWidth="1"/>
    <col min="10" max="10" width="10.6640625" customWidth="1"/>
    <col min="11" max="11" width="12.6640625" customWidth="1"/>
    <col min="12" max="12" width="13.6640625" customWidth="1"/>
    <col min="13" max="13" width="15.6640625" customWidth="1"/>
    <col min="16" max="16" width="10.21875" bestFit="1" customWidth="1"/>
    <col min="17" max="23" width="8.6640625" customWidth="1"/>
    <col min="24" max="32" width="10.21875" bestFit="1" customWidth="1"/>
    <col min="33" max="35" width="11.33203125" bestFit="1" customWidth="1"/>
  </cols>
  <sheetData>
    <row r="2" spans="1:33" ht="21">
      <c r="C2" s="24" t="s">
        <v>19</v>
      </c>
      <c r="D2" s="24"/>
    </row>
    <row r="4" spans="1:33" ht="13.8" thickBot="1">
      <c r="A4" s="2" t="e">
        <f>#REF!</f>
        <v>#REF!</v>
      </c>
      <c r="B4" s="2"/>
      <c r="C4" s="2"/>
      <c r="D4" s="2"/>
      <c r="E4" s="2" t="e">
        <f>#REF!</f>
        <v>#REF!</v>
      </c>
      <c r="F4" s="2" t="e">
        <f>#REF!</f>
        <v>#REF!</v>
      </c>
      <c r="G4" s="2"/>
      <c r="H4" s="2"/>
      <c r="I4" s="2"/>
      <c r="J4" s="2"/>
      <c r="K4" s="2"/>
      <c r="L4" s="2"/>
    </row>
    <row r="5" spans="1:33" ht="25.2" customHeight="1" thickBot="1">
      <c r="A5" s="34" t="s">
        <v>17</v>
      </c>
      <c r="B5" s="34" t="s">
        <v>11</v>
      </c>
      <c r="C5" s="38" t="s">
        <v>12</v>
      </c>
      <c r="D5" s="34" t="s">
        <v>0</v>
      </c>
      <c r="E5" s="39" t="s">
        <v>18</v>
      </c>
      <c r="F5" s="40" t="s">
        <v>13</v>
      </c>
      <c r="G5" s="40"/>
      <c r="H5" s="38" t="s">
        <v>14</v>
      </c>
      <c r="I5" s="48" t="s">
        <v>22</v>
      </c>
      <c r="J5" s="34"/>
      <c r="K5" s="46" t="s">
        <v>4</v>
      </c>
      <c r="L5" s="44" t="s">
        <v>21</v>
      </c>
      <c r="M5" s="26"/>
      <c r="N5" s="286" t="s">
        <v>86</v>
      </c>
      <c r="O5" s="286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1"/>
      <c r="AC5" s="41"/>
      <c r="AD5" s="41"/>
      <c r="AE5" s="41"/>
      <c r="AF5" s="41">
        <v>40118</v>
      </c>
      <c r="AG5" s="41">
        <v>40148</v>
      </c>
    </row>
    <row r="6" spans="1:33" ht="20.100000000000001" customHeight="1" thickBot="1">
      <c r="A6" s="140" t="s">
        <v>67</v>
      </c>
      <c r="B6" s="58"/>
      <c r="C6" s="18"/>
      <c r="D6" s="19"/>
      <c r="E6" s="19">
        <f t="shared" ref="E6:E39" si="0">C6*D6</f>
        <v>0</v>
      </c>
      <c r="F6" s="21"/>
      <c r="G6" s="128"/>
      <c r="H6" s="5">
        <f>SUM(E6+F6)</f>
        <v>0</v>
      </c>
      <c r="I6" s="141"/>
      <c r="J6" s="55"/>
      <c r="K6" s="82">
        <f>H6+J6</f>
        <v>0</v>
      </c>
      <c r="L6" s="83" t="e">
        <f t="shared" ref="L6:L18" si="1">AVERAGE(K6/C6)</f>
        <v>#DIV/0!</v>
      </c>
      <c r="N6" s="152" t="s">
        <v>87</v>
      </c>
      <c r="O6" s="153" t="s">
        <v>88</v>
      </c>
      <c r="P6" s="25"/>
      <c r="Q6" s="25"/>
      <c r="R6" s="25"/>
      <c r="S6" s="25"/>
      <c r="T6" s="25"/>
      <c r="U6" s="25"/>
    </row>
    <row r="7" spans="1:33" ht="20.100000000000001" customHeight="1" thickTop="1">
      <c r="A7" s="64"/>
      <c r="B7" s="52"/>
      <c r="C7" s="10"/>
      <c r="D7" s="15"/>
      <c r="E7" s="19">
        <f t="shared" si="0"/>
        <v>0</v>
      </c>
      <c r="F7" s="22"/>
      <c r="G7" s="144"/>
      <c r="H7" s="5">
        <f t="shared" ref="H7:H25" si="2">SUM(E7:F7)</f>
        <v>0</v>
      </c>
      <c r="I7" s="37"/>
      <c r="J7" s="51"/>
      <c r="K7" s="84">
        <f>H7+J7</f>
        <v>0</v>
      </c>
      <c r="L7" s="83" t="e">
        <f t="shared" si="1"/>
        <v>#DIV/0!</v>
      </c>
      <c r="N7" s="154" t="s">
        <v>79</v>
      </c>
      <c r="O7" s="155">
        <v>20000</v>
      </c>
      <c r="P7" s="43"/>
      <c r="Q7" s="43"/>
      <c r="R7" s="43"/>
      <c r="S7" s="43"/>
      <c r="T7" s="25"/>
      <c r="U7" s="25"/>
    </row>
    <row r="8" spans="1:33" ht="20.100000000000001" customHeight="1">
      <c r="A8" s="64"/>
      <c r="B8" s="52"/>
      <c r="C8" s="10"/>
      <c r="D8" s="15"/>
      <c r="E8" s="19">
        <f t="shared" si="0"/>
        <v>0</v>
      </c>
      <c r="F8" s="22"/>
      <c r="G8" s="144"/>
      <c r="H8" s="5">
        <f t="shared" si="2"/>
        <v>0</v>
      </c>
      <c r="I8" s="37"/>
      <c r="J8" s="51"/>
      <c r="K8" s="84">
        <f t="shared" ref="K8:K18" si="3">H8+J8</f>
        <v>0</v>
      </c>
      <c r="L8" s="83" t="e">
        <f t="shared" si="1"/>
        <v>#DIV/0!</v>
      </c>
      <c r="N8" s="156" t="s">
        <v>80</v>
      </c>
      <c r="O8" s="157">
        <v>25000</v>
      </c>
      <c r="P8" s="25"/>
      <c r="Q8" s="25"/>
      <c r="R8" s="25"/>
      <c r="S8" s="25"/>
      <c r="T8" s="25"/>
      <c r="U8" s="25"/>
    </row>
    <row r="9" spans="1:33" ht="20.100000000000001" customHeight="1">
      <c r="A9" s="64"/>
      <c r="B9" s="52"/>
      <c r="C9" s="10"/>
      <c r="D9" s="15"/>
      <c r="E9" s="19">
        <f t="shared" si="0"/>
        <v>0</v>
      </c>
      <c r="F9" s="22"/>
      <c r="G9" s="79"/>
      <c r="H9" s="5">
        <f t="shared" si="2"/>
        <v>0</v>
      </c>
      <c r="I9" s="37"/>
      <c r="J9" s="51"/>
      <c r="K9" s="84">
        <f t="shared" si="3"/>
        <v>0</v>
      </c>
      <c r="L9" s="83" t="e">
        <f t="shared" si="1"/>
        <v>#DIV/0!</v>
      </c>
      <c r="N9" s="158" t="s">
        <v>81</v>
      </c>
      <c r="O9" s="157">
        <v>23000</v>
      </c>
      <c r="P9" s="25"/>
      <c r="Q9" s="25"/>
      <c r="R9" s="25"/>
      <c r="S9" s="25"/>
      <c r="T9" s="25"/>
      <c r="U9" s="25"/>
    </row>
    <row r="10" spans="1:33" ht="20.100000000000001" customHeight="1">
      <c r="A10" s="64"/>
      <c r="B10" s="65"/>
      <c r="C10" s="10"/>
      <c r="D10" s="15"/>
      <c r="E10" s="19">
        <f t="shared" si="0"/>
        <v>0</v>
      </c>
      <c r="F10" s="22"/>
      <c r="G10" s="79"/>
      <c r="H10" s="5">
        <f t="shared" si="2"/>
        <v>0</v>
      </c>
      <c r="I10" s="37"/>
      <c r="J10" s="51"/>
      <c r="K10" s="84">
        <f t="shared" si="3"/>
        <v>0</v>
      </c>
      <c r="L10" s="83" t="e">
        <f t="shared" si="1"/>
        <v>#DIV/0!</v>
      </c>
      <c r="N10" s="158" t="s">
        <v>82</v>
      </c>
      <c r="O10" s="157">
        <v>25000</v>
      </c>
      <c r="P10" s="25"/>
      <c r="Q10" s="25"/>
      <c r="R10" s="25"/>
      <c r="S10" s="25"/>
      <c r="T10" s="25"/>
      <c r="U10" s="25"/>
    </row>
    <row r="11" spans="1:33" ht="20.100000000000001" customHeight="1" thickBot="1">
      <c r="A11" s="70"/>
      <c r="B11" s="71"/>
      <c r="C11" s="14"/>
      <c r="D11" s="72"/>
      <c r="E11" s="29">
        <f t="shared" si="0"/>
        <v>0</v>
      </c>
      <c r="F11" s="73"/>
      <c r="G11" s="80"/>
      <c r="H11" s="33">
        <f t="shared" si="2"/>
        <v>0</v>
      </c>
      <c r="I11" s="74"/>
      <c r="J11" s="75"/>
      <c r="K11" s="85">
        <f t="shared" si="3"/>
        <v>0</v>
      </c>
      <c r="L11" s="83" t="e">
        <f t="shared" si="1"/>
        <v>#DIV/0!</v>
      </c>
      <c r="N11" s="158" t="s">
        <v>83</v>
      </c>
      <c r="O11" s="157">
        <v>23000</v>
      </c>
      <c r="P11" s="25"/>
      <c r="Q11" s="25"/>
      <c r="R11" s="25"/>
      <c r="S11" s="25"/>
      <c r="T11" s="25"/>
      <c r="U11" s="25"/>
    </row>
    <row r="12" spans="1:33" ht="20.100000000000001" customHeight="1" thickBot="1">
      <c r="A12" s="102" t="s">
        <v>20</v>
      </c>
      <c r="B12" s="103" t="s">
        <v>24</v>
      </c>
      <c r="C12" s="45">
        <f>SUM(C6:C11)</f>
        <v>0</v>
      </c>
      <c r="D12" s="100"/>
      <c r="E12" s="100"/>
      <c r="F12" s="100"/>
      <c r="G12" s="81"/>
      <c r="H12" s="100"/>
      <c r="I12" s="76"/>
      <c r="J12" s="101"/>
      <c r="K12" s="111">
        <f>SUM(K6:K11)</f>
        <v>0</v>
      </c>
      <c r="L12" s="112" t="e">
        <f>AVERAGE(K12/C12)</f>
        <v>#DIV/0!</v>
      </c>
      <c r="N12" s="158" t="s">
        <v>84</v>
      </c>
      <c r="O12" s="157">
        <v>25000</v>
      </c>
      <c r="P12" s="25"/>
      <c r="Q12" s="25"/>
      <c r="R12" s="25"/>
      <c r="S12" s="25"/>
      <c r="T12" s="25"/>
      <c r="U12" s="25"/>
    </row>
    <row r="13" spans="1:33" ht="20.100000000000001" customHeight="1" thickBot="1">
      <c r="A13" s="140" t="s">
        <v>68</v>
      </c>
      <c r="B13" s="148"/>
      <c r="C13" s="9"/>
      <c r="D13" s="19"/>
      <c r="E13" s="19">
        <f t="shared" si="0"/>
        <v>0</v>
      </c>
      <c r="F13" s="23"/>
      <c r="G13" s="128"/>
      <c r="H13" s="5">
        <f t="shared" si="2"/>
        <v>0</v>
      </c>
      <c r="I13" s="35"/>
      <c r="J13" s="49"/>
      <c r="K13" s="82">
        <f t="shared" si="3"/>
        <v>0</v>
      </c>
      <c r="L13" s="83" t="e">
        <f t="shared" si="1"/>
        <v>#DIV/0!</v>
      </c>
      <c r="N13" s="159" t="s">
        <v>85</v>
      </c>
      <c r="O13" s="160">
        <v>25000</v>
      </c>
      <c r="P13" s="25"/>
      <c r="Q13" s="25"/>
      <c r="R13" s="25"/>
      <c r="S13" s="25"/>
      <c r="T13" s="25"/>
      <c r="U13" s="25"/>
    </row>
    <row r="14" spans="1:33" ht="20.100000000000001" customHeight="1">
      <c r="A14" s="66"/>
      <c r="B14" s="143"/>
      <c r="C14" s="10"/>
      <c r="D14" s="15"/>
      <c r="E14" s="19">
        <f t="shared" si="0"/>
        <v>0</v>
      </c>
      <c r="F14" s="22"/>
      <c r="G14" s="79"/>
      <c r="H14" s="5">
        <f t="shared" si="2"/>
        <v>0</v>
      </c>
      <c r="I14" s="37"/>
      <c r="J14" s="51"/>
      <c r="K14" s="82">
        <f t="shared" si="3"/>
        <v>0</v>
      </c>
      <c r="L14" s="83" t="e">
        <f t="shared" si="1"/>
        <v>#DIV/0!</v>
      </c>
      <c r="N14" s="43"/>
      <c r="O14" s="43"/>
      <c r="P14" s="43"/>
      <c r="Q14" s="43"/>
      <c r="R14" s="43"/>
      <c r="S14" s="43"/>
      <c r="T14" s="43"/>
      <c r="U14" s="43"/>
      <c r="V14" s="27"/>
    </row>
    <row r="15" spans="1:33" ht="20.100000000000001" customHeight="1">
      <c r="A15" s="32"/>
      <c r="B15" s="58"/>
      <c r="C15" s="18"/>
      <c r="D15" s="19"/>
      <c r="E15" s="19">
        <f t="shared" si="0"/>
        <v>0</v>
      </c>
      <c r="F15" s="21"/>
      <c r="G15" s="79"/>
      <c r="H15" s="5">
        <f t="shared" si="2"/>
        <v>0</v>
      </c>
      <c r="I15" s="54"/>
      <c r="J15" s="55"/>
      <c r="K15" s="82">
        <f t="shared" si="3"/>
        <v>0</v>
      </c>
      <c r="L15" s="83" t="e">
        <f t="shared" si="1"/>
        <v>#DIV/0!</v>
      </c>
      <c r="N15" s="43"/>
      <c r="O15" s="43"/>
      <c r="P15" s="43"/>
      <c r="Q15" s="43"/>
      <c r="R15" s="43"/>
      <c r="S15" s="43"/>
      <c r="T15" s="43"/>
      <c r="U15" s="43"/>
      <c r="V15" s="27"/>
    </row>
    <row r="16" spans="1:33" ht="20.100000000000001" customHeight="1">
      <c r="A16" s="66"/>
      <c r="B16" s="52"/>
      <c r="C16" s="10"/>
      <c r="D16" s="15"/>
      <c r="E16" s="19">
        <f t="shared" si="0"/>
        <v>0</v>
      </c>
      <c r="F16" s="22"/>
      <c r="G16" s="79"/>
      <c r="H16" s="5">
        <f t="shared" si="2"/>
        <v>0</v>
      </c>
      <c r="I16" s="37"/>
      <c r="J16" s="51"/>
      <c r="K16" s="82">
        <f t="shared" si="3"/>
        <v>0</v>
      </c>
      <c r="L16" s="83" t="e">
        <f t="shared" si="1"/>
        <v>#DIV/0!</v>
      </c>
      <c r="N16" s="43"/>
      <c r="O16" s="43"/>
      <c r="P16" s="43"/>
      <c r="Q16" s="43"/>
      <c r="R16" s="43"/>
      <c r="S16" s="43"/>
      <c r="T16" s="43"/>
      <c r="U16" s="43"/>
      <c r="V16" s="27"/>
    </row>
    <row r="17" spans="1:22" ht="20.100000000000001" customHeight="1">
      <c r="A17" s="66"/>
      <c r="B17" s="52"/>
      <c r="C17" s="10"/>
      <c r="D17" s="15"/>
      <c r="E17" s="19">
        <f t="shared" si="0"/>
        <v>0</v>
      </c>
      <c r="F17" s="22"/>
      <c r="G17" s="79"/>
      <c r="H17" s="5">
        <f t="shared" si="2"/>
        <v>0</v>
      </c>
      <c r="I17" s="37"/>
      <c r="J17" s="51"/>
      <c r="K17" s="82">
        <f t="shared" si="3"/>
        <v>0</v>
      </c>
      <c r="L17" s="83" t="e">
        <f t="shared" si="1"/>
        <v>#DIV/0!</v>
      </c>
      <c r="N17" s="43"/>
      <c r="O17" s="43"/>
      <c r="P17" s="43"/>
      <c r="Q17" s="43"/>
      <c r="R17" s="43"/>
      <c r="S17" s="43"/>
      <c r="T17" s="43"/>
      <c r="U17" s="43"/>
      <c r="V17" s="27"/>
    </row>
    <row r="18" spans="1:22" ht="20.100000000000001" customHeight="1" thickBot="1">
      <c r="A18" s="77"/>
      <c r="B18" s="71"/>
      <c r="C18" s="14"/>
      <c r="D18" s="72"/>
      <c r="E18" s="19">
        <f t="shared" si="0"/>
        <v>0</v>
      </c>
      <c r="F18" s="73"/>
      <c r="G18" s="80"/>
      <c r="H18" s="33">
        <f t="shared" si="2"/>
        <v>0</v>
      </c>
      <c r="I18" s="74"/>
      <c r="J18" s="75"/>
      <c r="K18" s="87">
        <f t="shared" si="3"/>
        <v>0</v>
      </c>
      <c r="L18" s="83" t="e">
        <f t="shared" si="1"/>
        <v>#DIV/0!</v>
      </c>
      <c r="N18" s="43"/>
      <c r="O18" s="43"/>
      <c r="P18" s="43"/>
      <c r="Q18" s="43"/>
      <c r="R18" s="43"/>
      <c r="S18" s="43"/>
      <c r="T18" s="43"/>
      <c r="U18" s="43"/>
      <c r="V18" s="27"/>
    </row>
    <row r="19" spans="1:22" ht="20.100000000000001" customHeight="1" thickBot="1">
      <c r="A19" s="6" t="s">
        <v>20</v>
      </c>
      <c r="B19" s="103" t="s">
        <v>24</v>
      </c>
      <c r="C19" s="7">
        <f>SUM(C13:C18)</f>
        <v>0</v>
      </c>
      <c r="D19" s="104"/>
      <c r="E19" s="100"/>
      <c r="F19" s="100"/>
      <c r="G19" s="81"/>
      <c r="H19" s="100"/>
      <c r="I19" s="76"/>
      <c r="J19" s="101"/>
      <c r="K19" s="112">
        <f>SUM(K13:K18)</f>
        <v>0</v>
      </c>
      <c r="L19" s="112" t="e">
        <f>AVERAGE(K19/C19)</f>
        <v>#DIV/0!</v>
      </c>
      <c r="N19" s="43"/>
      <c r="O19" s="43"/>
      <c r="P19" s="43"/>
      <c r="Q19" s="43"/>
      <c r="R19" s="43"/>
      <c r="S19" s="43"/>
      <c r="T19" s="43"/>
      <c r="U19" s="43"/>
      <c r="V19" s="27"/>
    </row>
    <row r="20" spans="1:22" ht="20.100000000000001" customHeight="1">
      <c r="A20" s="140" t="s">
        <v>69</v>
      </c>
      <c r="B20" s="149"/>
      <c r="C20" s="18"/>
      <c r="D20" s="19"/>
      <c r="E20" s="19">
        <f t="shared" si="0"/>
        <v>0</v>
      </c>
      <c r="F20" s="21"/>
      <c r="G20" s="128"/>
      <c r="H20" s="5">
        <f t="shared" si="2"/>
        <v>0</v>
      </c>
      <c r="I20" s="141"/>
      <c r="J20" s="55"/>
      <c r="K20" s="88">
        <f>H20+J20</f>
        <v>0</v>
      </c>
      <c r="L20" s="86" t="e">
        <f t="shared" ref="L20:L46" si="4">AVERAGE(K20/C20)</f>
        <v>#DIV/0!</v>
      </c>
    </row>
    <row r="21" spans="1:22" ht="20.100000000000001" customHeight="1">
      <c r="A21" s="66"/>
      <c r="B21" s="52"/>
      <c r="C21" s="10"/>
      <c r="D21" s="15"/>
      <c r="E21" s="19">
        <f t="shared" si="0"/>
        <v>0</v>
      </c>
      <c r="F21" s="15"/>
      <c r="G21" s="109"/>
      <c r="H21" s="5">
        <f t="shared" si="2"/>
        <v>0</v>
      </c>
      <c r="I21" s="59"/>
      <c r="J21" s="60"/>
      <c r="K21" s="89">
        <f>H21+J21</f>
        <v>0</v>
      </c>
      <c r="L21" s="86" t="e">
        <f t="shared" si="4"/>
        <v>#DIV/0!</v>
      </c>
    </row>
    <row r="22" spans="1:22" ht="20.100000000000001" customHeight="1">
      <c r="A22" s="66"/>
      <c r="B22" s="52"/>
      <c r="C22" s="10"/>
      <c r="D22" s="15"/>
      <c r="E22" s="19">
        <f t="shared" si="0"/>
        <v>0</v>
      </c>
      <c r="F22" s="15"/>
      <c r="G22" s="110"/>
      <c r="H22" s="5">
        <f t="shared" si="2"/>
        <v>0</v>
      </c>
      <c r="I22" s="59"/>
      <c r="J22" s="60"/>
      <c r="K22" s="89">
        <f>H22+J22</f>
        <v>0</v>
      </c>
      <c r="L22" s="86" t="e">
        <f t="shared" si="4"/>
        <v>#DIV/0!</v>
      </c>
    </row>
    <row r="23" spans="1:22" ht="20.100000000000001" customHeight="1">
      <c r="A23" s="66"/>
      <c r="B23" s="52"/>
      <c r="C23" s="10"/>
      <c r="D23" s="15"/>
      <c r="E23" s="19">
        <f t="shared" si="0"/>
        <v>0</v>
      </c>
      <c r="F23" s="15"/>
      <c r="G23" s="109"/>
      <c r="H23" s="5">
        <f t="shared" si="2"/>
        <v>0</v>
      </c>
      <c r="I23" s="59"/>
      <c r="J23" s="60"/>
      <c r="K23" s="89">
        <f>H23+J23</f>
        <v>0</v>
      </c>
      <c r="L23" s="86" t="e">
        <f t="shared" si="4"/>
        <v>#DIV/0!</v>
      </c>
    </row>
    <row r="24" spans="1:22" ht="20.100000000000001" customHeight="1">
      <c r="A24" s="67"/>
      <c r="B24" s="52"/>
      <c r="C24" s="10"/>
      <c r="D24" s="15"/>
      <c r="E24" s="19">
        <f t="shared" si="0"/>
        <v>0</v>
      </c>
      <c r="F24" s="15"/>
      <c r="G24" s="109"/>
      <c r="H24" s="5">
        <f t="shared" si="2"/>
        <v>0</v>
      </c>
      <c r="I24" s="37"/>
      <c r="J24" s="51"/>
      <c r="K24" s="90">
        <f>H24+J24</f>
        <v>0</v>
      </c>
      <c r="L24" s="86" t="e">
        <f t="shared" si="4"/>
        <v>#DIV/0!</v>
      </c>
    </row>
    <row r="25" spans="1:22" ht="20.100000000000001" customHeight="1" thickBot="1">
      <c r="A25" s="78"/>
      <c r="B25" s="61"/>
      <c r="C25" s="28"/>
      <c r="D25" s="29"/>
      <c r="E25" s="19">
        <f t="shared" si="0"/>
        <v>0</v>
      </c>
      <c r="F25" s="30"/>
      <c r="G25" s="80"/>
      <c r="H25" s="33">
        <f t="shared" si="2"/>
        <v>0</v>
      </c>
      <c r="I25" s="59"/>
      <c r="J25" s="60"/>
      <c r="K25" s="89">
        <v>0</v>
      </c>
      <c r="L25" s="86" t="e">
        <f t="shared" si="4"/>
        <v>#DIV/0!</v>
      </c>
    </row>
    <row r="26" spans="1:22" ht="20.100000000000001" customHeight="1" thickBot="1">
      <c r="A26" s="105" t="s">
        <v>20</v>
      </c>
      <c r="B26" s="103" t="s">
        <v>24</v>
      </c>
      <c r="C26" s="7">
        <f>SUM(C20:C25)</f>
        <v>0</v>
      </c>
      <c r="D26" s="104"/>
      <c r="E26" s="106"/>
      <c r="F26" s="100"/>
      <c r="G26" s="81"/>
      <c r="H26" s="100"/>
      <c r="I26" s="76"/>
      <c r="J26" s="101"/>
      <c r="K26" s="112">
        <f>SUM(K20:K25)</f>
        <v>0</v>
      </c>
      <c r="L26" s="113" t="e">
        <f>AVERAGE(K26/C26)</f>
        <v>#DIV/0!</v>
      </c>
    </row>
    <row r="27" spans="1:22" ht="20.100000000000001" customHeight="1">
      <c r="A27" s="140" t="s">
        <v>70</v>
      </c>
      <c r="B27" s="58"/>
      <c r="C27" s="18"/>
      <c r="D27" s="19"/>
      <c r="E27" s="19">
        <f t="shared" si="0"/>
        <v>0</v>
      </c>
      <c r="F27" s="92"/>
      <c r="G27" s="91"/>
      <c r="H27" s="56">
        <f t="shared" ref="H27:H39" si="5">SUM(E27+F27)</f>
        <v>0</v>
      </c>
      <c r="I27" s="54"/>
      <c r="J27" s="55"/>
      <c r="K27" s="88">
        <f t="shared" ref="K27:K32" si="6">H27+J27</f>
        <v>0</v>
      </c>
      <c r="L27" s="86" t="e">
        <f t="shared" si="4"/>
        <v>#DIV/0!</v>
      </c>
    </row>
    <row r="28" spans="1:22" ht="20.100000000000001" customHeight="1">
      <c r="A28" s="57"/>
      <c r="B28" s="52"/>
      <c r="C28" s="10"/>
      <c r="D28" s="15"/>
      <c r="E28" s="19">
        <f t="shared" si="0"/>
        <v>0</v>
      </c>
      <c r="F28" s="22"/>
      <c r="G28" s="79"/>
      <c r="H28" s="56">
        <f t="shared" si="5"/>
        <v>0</v>
      </c>
      <c r="I28" s="37"/>
      <c r="J28" s="51"/>
      <c r="K28" s="90">
        <f t="shared" si="6"/>
        <v>0</v>
      </c>
      <c r="L28" s="86" t="e">
        <f t="shared" si="4"/>
        <v>#DIV/0!</v>
      </c>
    </row>
    <row r="29" spans="1:22" ht="20.100000000000001" customHeight="1">
      <c r="A29" s="57"/>
      <c r="B29" s="52"/>
      <c r="C29" s="10"/>
      <c r="D29" s="15"/>
      <c r="E29" s="19">
        <f t="shared" si="0"/>
        <v>0</v>
      </c>
      <c r="F29" s="22"/>
      <c r="G29" s="79"/>
      <c r="H29" s="56">
        <f t="shared" si="5"/>
        <v>0</v>
      </c>
      <c r="I29" s="37"/>
      <c r="J29" s="51"/>
      <c r="K29" s="90">
        <f t="shared" si="6"/>
        <v>0</v>
      </c>
      <c r="L29" s="86" t="e">
        <f t="shared" si="4"/>
        <v>#DIV/0!</v>
      </c>
    </row>
    <row r="30" spans="1:22" ht="20.100000000000001" customHeight="1">
      <c r="A30" s="57"/>
      <c r="B30" s="52"/>
      <c r="C30" s="10"/>
      <c r="D30" s="15"/>
      <c r="E30" s="19">
        <f t="shared" si="0"/>
        <v>0</v>
      </c>
      <c r="F30" s="22"/>
      <c r="G30" s="79"/>
      <c r="H30" s="56">
        <f t="shared" si="5"/>
        <v>0</v>
      </c>
      <c r="I30" s="36"/>
      <c r="J30" s="50"/>
      <c r="K30" s="90">
        <f t="shared" si="6"/>
        <v>0</v>
      </c>
      <c r="L30" s="86" t="e">
        <f t="shared" si="4"/>
        <v>#DIV/0!</v>
      </c>
    </row>
    <row r="31" spans="1:22" ht="20.100000000000001" customHeight="1">
      <c r="A31" s="68"/>
      <c r="B31" s="52"/>
      <c r="C31" s="10"/>
      <c r="D31" s="15"/>
      <c r="E31" s="19">
        <f t="shared" si="0"/>
        <v>0</v>
      </c>
      <c r="F31" s="22"/>
      <c r="G31" s="93"/>
      <c r="H31" s="56">
        <f t="shared" si="5"/>
        <v>0</v>
      </c>
      <c r="I31" s="36"/>
      <c r="J31" s="50"/>
      <c r="K31" s="90">
        <f t="shared" si="6"/>
        <v>0</v>
      </c>
      <c r="L31" s="86" t="e">
        <f t="shared" si="4"/>
        <v>#DIV/0!</v>
      </c>
    </row>
    <row r="32" spans="1:22" ht="20.100000000000001" customHeight="1" thickBot="1">
      <c r="A32" s="94"/>
      <c r="B32" s="71"/>
      <c r="C32" s="14"/>
      <c r="D32" s="72"/>
      <c r="E32" s="19">
        <f t="shared" si="0"/>
        <v>0</v>
      </c>
      <c r="F32" s="73"/>
      <c r="G32" s="95"/>
      <c r="H32" s="96">
        <f t="shared" si="5"/>
        <v>0</v>
      </c>
      <c r="I32" s="97"/>
      <c r="J32" s="98"/>
      <c r="K32" s="90">
        <f t="shared" si="6"/>
        <v>0</v>
      </c>
      <c r="L32" s="86" t="e">
        <f t="shared" si="4"/>
        <v>#DIV/0!</v>
      </c>
    </row>
    <row r="33" spans="1:12" ht="20.100000000000001" customHeight="1" thickBot="1">
      <c r="A33" s="105" t="s">
        <v>23</v>
      </c>
      <c r="B33" s="103" t="s">
        <v>25</v>
      </c>
      <c r="C33" s="107">
        <f>SUM(C27:C32)</f>
        <v>0</v>
      </c>
      <c r="D33" s="104"/>
      <c r="E33" s="106"/>
      <c r="F33" s="100"/>
      <c r="G33" s="81"/>
      <c r="H33" s="106"/>
      <c r="I33" s="99"/>
      <c r="J33" s="108"/>
      <c r="K33" s="112">
        <f>SUM(K27:K32)</f>
        <v>0</v>
      </c>
      <c r="L33" s="112" t="e">
        <f>AVERAGE(K33/C33)</f>
        <v>#DIV/0!</v>
      </c>
    </row>
    <row r="34" spans="1:12" ht="20.100000000000001" customHeight="1">
      <c r="A34" s="140" t="s">
        <v>71</v>
      </c>
      <c r="B34" s="58"/>
      <c r="C34" s="18"/>
      <c r="D34" s="19"/>
      <c r="E34" s="19">
        <f t="shared" si="0"/>
        <v>0</v>
      </c>
      <c r="F34" s="21"/>
      <c r="G34" s="79"/>
      <c r="H34" s="56">
        <f t="shared" si="5"/>
        <v>0</v>
      </c>
      <c r="I34" s="62"/>
      <c r="J34" s="63"/>
      <c r="K34" s="88">
        <f t="shared" ref="K34:K39" si="7">H34+J34</f>
        <v>0</v>
      </c>
      <c r="L34" s="1" t="e">
        <f t="shared" si="4"/>
        <v>#DIV/0!</v>
      </c>
    </row>
    <row r="35" spans="1:12" ht="20.100000000000001" customHeight="1">
      <c r="A35" s="57"/>
      <c r="B35" s="52"/>
      <c r="C35" s="10"/>
      <c r="D35" s="15"/>
      <c r="E35" s="19">
        <f t="shared" si="0"/>
        <v>0</v>
      </c>
      <c r="F35" s="22"/>
      <c r="G35" s="79"/>
      <c r="H35" s="56">
        <f t="shared" si="5"/>
        <v>0</v>
      </c>
      <c r="I35" s="36"/>
      <c r="J35" s="50"/>
      <c r="K35" s="90">
        <f t="shared" si="7"/>
        <v>0</v>
      </c>
      <c r="L35" s="1" t="e">
        <f t="shared" si="4"/>
        <v>#DIV/0!</v>
      </c>
    </row>
    <row r="36" spans="1:12" ht="20.100000000000001" customHeight="1">
      <c r="A36" s="57"/>
      <c r="B36" s="52"/>
      <c r="C36" s="10"/>
      <c r="D36" s="15"/>
      <c r="E36" s="19">
        <f t="shared" si="0"/>
        <v>0</v>
      </c>
      <c r="F36" s="22"/>
      <c r="G36" s="79"/>
      <c r="H36" s="56">
        <f t="shared" si="5"/>
        <v>0</v>
      </c>
      <c r="I36" s="36"/>
      <c r="J36" s="50"/>
      <c r="K36" s="90">
        <f t="shared" si="7"/>
        <v>0</v>
      </c>
      <c r="L36" s="1" t="e">
        <f t="shared" si="4"/>
        <v>#DIV/0!</v>
      </c>
    </row>
    <row r="37" spans="1:12" ht="20.100000000000001" customHeight="1">
      <c r="A37" s="57"/>
      <c r="B37" s="52"/>
      <c r="C37" s="10"/>
      <c r="D37" s="15"/>
      <c r="E37" s="19">
        <f t="shared" si="0"/>
        <v>0</v>
      </c>
      <c r="F37" s="22"/>
      <c r="G37" s="79"/>
      <c r="H37" s="56">
        <f t="shared" si="5"/>
        <v>0</v>
      </c>
      <c r="I37" s="36"/>
      <c r="J37" s="50"/>
      <c r="K37" s="90">
        <f t="shared" si="7"/>
        <v>0</v>
      </c>
      <c r="L37" s="1" t="e">
        <f t="shared" si="4"/>
        <v>#DIV/0!</v>
      </c>
    </row>
    <row r="38" spans="1:12" ht="20.100000000000001" customHeight="1">
      <c r="A38" s="57"/>
      <c r="B38" s="52"/>
      <c r="C38" s="10"/>
      <c r="D38" s="15"/>
      <c r="E38" s="19">
        <f t="shared" si="0"/>
        <v>0</v>
      </c>
      <c r="F38" s="22"/>
      <c r="G38" s="79"/>
      <c r="H38" s="56">
        <f t="shared" si="5"/>
        <v>0</v>
      </c>
      <c r="I38" s="36"/>
      <c r="J38" s="50"/>
      <c r="K38" s="90">
        <f t="shared" si="7"/>
        <v>0</v>
      </c>
      <c r="L38" s="1" t="e">
        <f t="shared" si="4"/>
        <v>#DIV/0!</v>
      </c>
    </row>
    <row r="39" spans="1:12" ht="20.100000000000001" customHeight="1" thickBot="1">
      <c r="A39" s="57"/>
      <c r="B39" s="52"/>
      <c r="C39" s="14"/>
      <c r="D39" s="72"/>
      <c r="E39" s="19">
        <f t="shared" si="0"/>
        <v>0</v>
      </c>
      <c r="F39" s="73"/>
      <c r="G39" s="80"/>
      <c r="H39" s="96">
        <f t="shared" si="5"/>
        <v>0</v>
      </c>
      <c r="I39" s="121"/>
      <c r="J39" s="122"/>
      <c r="K39" s="120">
        <f t="shared" si="7"/>
        <v>0</v>
      </c>
      <c r="L39" s="1" t="e">
        <f t="shared" si="4"/>
        <v>#DIV/0!</v>
      </c>
    </row>
    <row r="40" spans="1:12" ht="20.100000000000001" customHeight="1" thickBot="1">
      <c r="A40" s="105" t="s">
        <v>20</v>
      </c>
      <c r="B40" s="103" t="s">
        <v>25</v>
      </c>
      <c r="C40" s="115">
        <f>SUM(C34:C39)</f>
        <v>0</v>
      </c>
      <c r="D40" s="116"/>
      <c r="E40" s="117"/>
      <c r="F40" s="118"/>
      <c r="G40" s="119"/>
      <c r="H40" s="123"/>
      <c r="I40" s="99"/>
      <c r="J40" s="161"/>
      <c r="K40" s="112">
        <f>SUM(K34:K39)</f>
        <v>0</v>
      </c>
      <c r="L40" s="113" t="e">
        <f t="shared" si="4"/>
        <v>#DIV/0!</v>
      </c>
    </row>
    <row r="41" spans="1:12" ht="20.100000000000001" customHeight="1">
      <c r="A41" s="140" t="s">
        <v>72</v>
      </c>
      <c r="B41" s="58"/>
      <c r="C41" s="18"/>
      <c r="D41" s="19"/>
      <c r="E41" s="19">
        <f t="shared" ref="E41:E46" si="8">C41*D41</f>
        <v>0</v>
      </c>
      <c r="F41" s="21"/>
      <c r="G41" s="144"/>
      <c r="H41" s="56">
        <f t="shared" ref="H41:H46" si="9">SUM(E41+F41)</f>
        <v>0</v>
      </c>
      <c r="I41" s="62"/>
      <c r="J41" s="63"/>
      <c r="K41" s="88">
        <f t="shared" ref="K41:K46" si="10">H41+J41</f>
        <v>0</v>
      </c>
      <c r="L41" s="133" t="e">
        <f t="shared" si="4"/>
        <v>#DIV/0!</v>
      </c>
    </row>
    <row r="42" spans="1:12" ht="20.100000000000001" customHeight="1">
      <c r="A42" s="57"/>
      <c r="B42" s="52"/>
      <c r="C42" s="10"/>
      <c r="D42" s="15"/>
      <c r="E42" s="19">
        <f t="shared" si="8"/>
        <v>0</v>
      </c>
      <c r="F42" s="22"/>
      <c r="G42" s="144"/>
      <c r="H42" s="56">
        <f t="shared" si="9"/>
        <v>0</v>
      </c>
      <c r="I42" s="36"/>
      <c r="J42" s="50"/>
      <c r="K42" s="90">
        <f t="shared" si="10"/>
        <v>0</v>
      </c>
      <c r="L42" s="133" t="e">
        <f t="shared" si="4"/>
        <v>#DIV/0!</v>
      </c>
    </row>
    <row r="43" spans="1:12" ht="20.100000000000001" customHeight="1">
      <c r="A43" s="57"/>
      <c r="B43" s="52"/>
      <c r="C43" s="10"/>
      <c r="D43" s="15"/>
      <c r="E43" s="19">
        <f t="shared" si="8"/>
        <v>0</v>
      </c>
      <c r="F43" s="22"/>
      <c r="G43" s="144"/>
      <c r="H43" s="56">
        <f t="shared" si="9"/>
        <v>0</v>
      </c>
      <c r="I43" s="36"/>
      <c r="J43" s="50"/>
      <c r="K43" s="90">
        <f t="shared" si="10"/>
        <v>0</v>
      </c>
      <c r="L43" s="133" t="e">
        <f t="shared" si="4"/>
        <v>#DIV/0!</v>
      </c>
    </row>
    <row r="44" spans="1:12" ht="20.100000000000001" customHeight="1">
      <c r="A44" s="57"/>
      <c r="B44" s="52"/>
      <c r="C44" s="10"/>
      <c r="D44" s="15"/>
      <c r="E44" s="19">
        <f t="shared" si="8"/>
        <v>0</v>
      </c>
      <c r="F44" s="22"/>
      <c r="G44" s="144"/>
      <c r="H44" s="56">
        <f t="shared" si="9"/>
        <v>0</v>
      </c>
      <c r="I44" s="36"/>
      <c r="J44" s="50"/>
      <c r="K44" s="90">
        <f t="shared" si="10"/>
        <v>0</v>
      </c>
      <c r="L44" s="133" t="e">
        <f t="shared" si="4"/>
        <v>#DIV/0!</v>
      </c>
    </row>
    <row r="45" spans="1:12" ht="20.100000000000001" customHeight="1">
      <c r="A45" s="57"/>
      <c r="B45" s="52"/>
      <c r="C45" s="10"/>
      <c r="D45" s="15"/>
      <c r="E45" s="19">
        <f t="shared" si="8"/>
        <v>0</v>
      </c>
      <c r="F45" s="22"/>
      <c r="G45" s="144"/>
      <c r="H45" s="56">
        <f t="shared" si="9"/>
        <v>0</v>
      </c>
      <c r="I45" s="36"/>
      <c r="J45" s="50"/>
      <c r="K45" s="90">
        <f t="shared" si="10"/>
        <v>0</v>
      </c>
      <c r="L45" s="133" t="e">
        <f t="shared" si="4"/>
        <v>#DIV/0!</v>
      </c>
    </row>
    <row r="46" spans="1:12" ht="20.100000000000001" customHeight="1" thickBot="1">
      <c r="A46" s="57"/>
      <c r="B46" s="52"/>
      <c r="C46" s="14"/>
      <c r="D46" s="72"/>
      <c r="E46" s="19">
        <f t="shared" si="8"/>
        <v>0</v>
      </c>
      <c r="F46" s="73"/>
      <c r="G46" s="80"/>
      <c r="H46" s="96">
        <f t="shared" si="9"/>
        <v>0</v>
      </c>
      <c r="I46" s="121"/>
      <c r="J46" s="122"/>
      <c r="K46" s="120">
        <f t="shared" si="10"/>
        <v>0</v>
      </c>
      <c r="L46" s="133" t="e">
        <f t="shared" si="4"/>
        <v>#DIV/0!</v>
      </c>
    </row>
    <row r="47" spans="1:12" ht="20.100000000000001" customHeight="1" thickBot="1">
      <c r="A47" s="105" t="s">
        <v>20</v>
      </c>
      <c r="B47" s="103" t="s">
        <v>25</v>
      </c>
      <c r="C47" s="115">
        <f>SUM(C41:C46)</f>
        <v>0</v>
      </c>
      <c r="D47" s="116"/>
      <c r="E47" s="117"/>
      <c r="F47" s="118"/>
      <c r="G47" s="119"/>
      <c r="H47" s="123"/>
      <c r="I47" s="99"/>
      <c r="J47" s="161"/>
      <c r="K47" s="112">
        <f>SUM(K41:K46)</f>
        <v>0</v>
      </c>
      <c r="L47" s="113" t="e">
        <f>AVERAGE(K47/C47)</f>
        <v>#DIV/0!</v>
      </c>
    </row>
    <row r="48" spans="1:12" ht="20.100000000000001" customHeight="1">
      <c r="A48" s="140" t="s">
        <v>73</v>
      </c>
      <c r="B48" s="150"/>
      <c r="C48" s="18"/>
      <c r="D48" s="19"/>
      <c r="E48" s="19">
        <f t="shared" ref="E48:E53" si="11">C48*D48</f>
        <v>0</v>
      </c>
      <c r="F48" s="21"/>
      <c r="G48" s="144"/>
      <c r="H48" s="56">
        <f t="shared" ref="H48:H53" si="12">SUM(E48+F48)</f>
        <v>0</v>
      </c>
      <c r="I48" s="62"/>
      <c r="J48" s="63"/>
      <c r="K48" s="88">
        <f t="shared" ref="K48:K53" si="13">H48+J48</f>
        <v>0</v>
      </c>
      <c r="L48" s="133" t="e">
        <f t="shared" ref="L48:L53" si="14">AVERAGE(K48/C48)</f>
        <v>#DIV/0!</v>
      </c>
    </row>
    <row r="49" spans="1:12" ht="20.100000000000001" customHeight="1">
      <c r="A49" s="57"/>
      <c r="B49" s="151"/>
      <c r="C49" s="10"/>
      <c r="D49" s="15"/>
      <c r="E49" s="19">
        <f t="shared" si="11"/>
        <v>0</v>
      </c>
      <c r="F49" s="22"/>
      <c r="G49" s="144"/>
      <c r="H49" s="56">
        <f t="shared" si="12"/>
        <v>0</v>
      </c>
      <c r="I49" s="36"/>
      <c r="J49" s="50"/>
      <c r="K49" s="90">
        <f t="shared" si="13"/>
        <v>0</v>
      </c>
      <c r="L49" s="133" t="e">
        <f t="shared" si="14"/>
        <v>#DIV/0!</v>
      </c>
    </row>
    <row r="50" spans="1:12" ht="20.100000000000001" customHeight="1">
      <c r="A50" s="57"/>
      <c r="B50" s="151"/>
      <c r="C50" s="10"/>
      <c r="D50" s="15"/>
      <c r="E50" s="19">
        <f t="shared" si="11"/>
        <v>0</v>
      </c>
      <c r="F50" s="22"/>
      <c r="G50" s="144"/>
      <c r="H50" s="56">
        <f t="shared" si="12"/>
        <v>0</v>
      </c>
      <c r="I50" s="36"/>
      <c r="J50" s="50"/>
      <c r="K50" s="90">
        <f t="shared" si="13"/>
        <v>0</v>
      </c>
      <c r="L50" s="133" t="e">
        <f t="shared" si="14"/>
        <v>#DIV/0!</v>
      </c>
    </row>
    <row r="51" spans="1:12" ht="20.100000000000001" customHeight="1">
      <c r="A51" s="57"/>
      <c r="B51" s="151"/>
      <c r="C51" s="10"/>
      <c r="D51" s="15"/>
      <c r="E51" s="19">
        <f t="shared" si="11"/>
        <v>0</v>
      </c>
      <c r="F51" s="22"/>
      <c r="G51" s="144"/>
      <c r="H51" s="56">
        <f t="shared" si="12"/>
        <v>0</v>
      </c>
      <c r="I51" s="36"/>
      <c r="J51" s="50"/>
      <c r="K51" s="90">
        <f t="shared" si="13"/>
        <v>0</v>
      </c>
      <c r="L51" s="133" t="e">
        <f t="shared" si="14"/>
        <v>#DIV/0!</v>
      </c>
    </row>
    <row r="52" spans="1:12" ht="20.100000000000001" customHeight="1">
      <c r="A52" s="57"/>
      <c r="B52" s="151"/>
      <c r="C52" s="10"/>
      <c r="D52" s="15"/>
      <c r="E52" s="19">
        <f t="shared" si="11"/>
        <v>0</v>
      </c>
      <c r="F52" s="22"/>
      <c r="G52" s="144"/>
      <c r="H52" s="56">
        <f t="shared" si="12"/>
        <v>0</v>
      </c>
      <c r="I52" s="36"/>
      <c r="J52" s="50"/>
      <c r="K52" s="90">
        <f t="shared" si="13"/>
        <v>0</v>
      </c>
      <c r="L52" s="133" t="e">
        <f t="shared" si="14"/>
        <v>#DIV/0!</v>
      </c>
    </row>
    <row r="53" spans="1:12" ht="20.100000000000001" customHeight="1" thickBot="1">
      <c r="A53" s="57"/>
      <c r="B53" s="151"/>
      <c r="C53" s="14"/>
      <c r="D53" s="72"/>
      <c r="E53" s="19">
        <f t="shared" si="11"/>
        <v>0</v>
      </c>
      <c r="F53" s="73"/>
      <c r="G53" s="80"/>
      <c r="H53" s="96">
        <f t="shared" si="12"/>
        <v>0</v>
      </c>
      <c r="I53" s="121"/>
      <c r="J53" s="122"/>
      <c r="K53" s="120">
        <f t="shared" si="13"/>
        <v>0</v>
      </c>
      <c r="L53" s="133" t="e">
        <f t="shared" si="14"/>
        <v>#DIV/0!</v>
      </c>
    </row>
    <row r="54" spans="1:12" ht="20.100000000000001" customHeight="1" thickBot="1">
      <c r="A54" s="105" t="s">
        <v>20</v>
      </c>
      <c r="B54" s="103" t="s">
        <v>25</v>
      </c>
      <c r="C54" s="115">
        <f>SUM(C48:C53)</f>
        <v>0</v>
      </c>
      <c r="D54" s="116"/>
      <c r="E54" s="117"/>
      <c r="F54" s="118"/>
      <c r="G54" s="119"/>
      <c r="H54" s="123"/>
      <c r="I54" s="99"/>
      <c r="J54" s="161"/>
      <c r="K54" s="112">
        <f>SUM(K48:K53)</f>
        <v>0</v>
      </c>
      <c r="L54" s="113" t="e">
        <f>AVERAGE(K54/C54)</f>
        <v>#DIV/0!</v>
      </c>
    </row>
    <row r="55" spans="1:12" ht="20.100000000000001" customHeight="1">
      <c r="A55" s="140" t="s">
        <v>74</v>
      </c>
      <c r="B55" s="150"/>
      <c r="C55" s="18"/>
      <c r="D55" s="19"/>
      <c r="E55" s="19">
        <f t="shared" ref="E55:E60" si="15">C55*D55</f>
        <v>0</v>
      </c>
      <c r="F55" s="21"/>
      <c r="G55" s="144"/>
      <c r="H55" s="56">
        <f t="shared" ref="H55:H60" si="16">SUM(E55+F55)</f>
        <v>0</v>
      </c>
      <c r="I55" s="62"/>
      <c r="J55" s="63"/>
      <c r="K55" s="88">
        <f t="shared" ref="K55:K60" si="17">H55+J55</f>
        <v>0</v>
      </c>
      <c r="L55" s="133" t="e">
        <f t="shared" ref="L55:L60" si="18">AVERAGE(K55/C55)</f>
        <v>#DIV/0!</v>
      </c>
    </row>
    <row r="56" spans="1:12" ht="20.100000000000001" customHeight="1">
      <c r="A56" s="57"/>
      <c r="B56" s="151"/>
      <c r="C56" s="10"/>
      <c r="D56" s="15"/>
      <c r="E56" s="19">
        <f t="shared" si="15"/>
        <v>0</v>
      </c>
      <c r="F56" s="22"/>
      <c r="G56" s="144"/>
      <c r="H56" s="56">
        <f t="shared" si="16"/>
        <v>0</v>
      </c>
      <c r="I56" s="36"/>
      <c r="J56" s="50"/>
      <c r="K56" s="90">
        <f t="shared" si="17"/>
        <v>0</v>
      </c>
      <c r="L56" s="133" t="e">
        <f t="shared" si="18"/>
        <v>#DIV/0!</v>
      </c>
    </row>
    <row r="57" spans="1:12" ht="20.100000000000001" customHeight="1">
      <c r="A57" s="57"/>
      <c r="B57" s="151"/>
      <c r="C57" s="10"/>
      <c r="D57" s="15"/>
      <c r="E57" s="19">
        <f t="shared" si="15"/>
        <v>0</v>
      </c>
      <c r="F57" s="22"/>
      <c r="G57" s="144"/>
      <c r="H57" s="56">
        <f t="shared" si="16"/>
        <v>0</v>
      </c>
      <c r="I57" s="36"/>
      <c r="J57" s="50"/>
      <c r="K57" s="90">
        <f t="shared" si="17"/>
        <v>0</v>
      </c>
      <c r="L57" s="133" t="e">
        <f t="shared" si="18"/>
        <v>#DIV/0!</v>
      </c>
    </row>
    <row r="58" spans="1:12" ht="20.100000000000001" customHeight="1">
      <c r="A58" s="57"/>
      <c r="B58" s="151"/>
      <c r="C58" s="10"/>
      <c r="D58" s="15"/>
      <c r="E58" s="19">
        <f t="shared" si="15"/>
        <v>0</v>
      </c>
      <c r="F58" s="22"/>
      <c r="G58" s="144"/>
      <c r="H58" s="56">
        <f t="shared" si="16"/>
        <v>0</v>
      </c>
      <c r="I58" s="36"/>
      <c r="J58" s="50"/>
      <c r="K58" s="90">
        <f t="shared" si="17"/>
        <v>0</v>
      </c>
      <c r="L58" s="133" t="e">
        <f t="shared" si="18"/>
        <v>#DIV/0!</v>
      </c>
    </row>
    <row r="59" spans="1:12" ht="20.100000000000001" customHeight="1">
      <c r="A59" s="57"/>
      <c r="B59" s="151"/>
      <c r="C59" s="10"/>
      <c r="D59" s="15"/>
      <c r="E59" s="19">
        <f t="shared" si="15"/>
        <v>0</v>
      </c>
      <c r="F59" s="22"/>
      <c r="G59" s="144"/>
      <c r="H59" s="56">
        <f t="shared" si="16"/>
        <v>0</v>
      </c>
      <c r="I59" s="36"/>
      <c r="J59" s="50"/>
      <c r="K59" s="90">
        <f t="shared" si="17"/>
        <v>0</v>
      </c>
      <c r="L59" s="133" t="e">
        <f t="shared" si="18"/>
        <v>#DIV/0!</v>
      </c>
    </row>
    <row r="60" spans="1:12" ht="20.100000000000001" customHeight="1" thickBot="1">
      <c r="A60" s="57"/>
      <c r="B60" s="151"/>
      <c r="C60" s="14"/>
      <c r="D60" s="72"/>
      <c r="E60" s="19">
        <f t="shared" si="15"/>
        <v>0</v>
      </c>
      <c r="F60" s="73"/>
      <c r="G60" s="80"/>
      <c r="H60" s="96">
        <f t="shared" si="16"/>
        <v>0</v>
      </c>
      <c r="I60" s="121"/>
      <c r="J60" s="122"/>
      <c r="K60" s="120">
        <f t="shared" si="17"/>
        <v>0</v>
      </c>
      <c r="L60" s="133" t="e">
        <f t="shared" si="18"/>
        <v>#DIV/0!</v>
      </c>
    </row>
    <row r="61" spans="1:12" ht="20.100000000000001" customHeight="1" thickBot="1">
      <c r="A61" s="105" t="s">
        <v>20</v>
      </c>
      <c r="B61" s="103" t="s">
        <v>25</v>
      </c>
      <c r="C61" s="115">
        <f>SUM(C55:C60)</f>
        <v>0</v>
      </c>
      <c r="D61" s="116"/>
      <c r="E61" s="117"/>
      <c r="F61" s="118"/>
      <c r="G61" s="119"/>
      <c r="H61" s="123"/>
      <c r="I61" s="99"/>
      <c r="J61" s="161"/>
      <c r="K61" s="112">
        <f>SUM(K55:K60)</f>
        <v>0</v>
      </c>
      <c r="L61" s="113" t="e">
        <f>AVERAGE(K61/C61)</f>
        <v>#DIV/0!</v>
      </c>
    </row>
    <row r="62" spans="1:12" ht="20.100000000000001" customHeight="1">
      <c r="A62" s="140" t="s">
        <v>75</v>
      </c>
      <c r="B62" s="150"/>
      <c r="C62" s="18"/>
      <c r="D62" s="19"/>
      <c r="E62" s="19">
        <f t="shared" ref="E62:E67" si="19">C62*D62</f>
        <v>0</v>
      </c>
      <c r="F62" s="21"/>
      <c r="G62" s="144"/>
      <c r="H62" s="56">
        <f t="shared" ref="H62:H67" si="20">SUM(E62+F62)</f>
        <v>0</v>
      </c>
      <c r="I62" s="62"/>
      <c r="J62" s="63"/>
      <c r="K62" s="88">
        <f t="shared" ref="K62:K67" si="21">H62+J62</f>
        <v>0</v>
      </c>
      <c r="L62" s="133" t="e">
        <f t="shared" ref="L62:L67" si="22">AVERAGE(K62/C62)</f>
        <v>#DIV/0!</v>
      </c>
    </row>
    <row r="63" spans="1:12" ht="20.100000000000001" customHeight="1">
      <c r="A63" s="57"/>
      <c r="B63" s="151"/>
      <c r="C63" s="10"/>
      <c r="D63" s="15"/>
      <c r="E63" s="19">
        <f t="shared" si="19"/>
        <v>0</v>
      </c>
      <c r="F63" s="22"/>
      <c r="G63" s="144"/>
      <c r="H63" s="56">
        <f t="shared" si="20"/>
        <v>0</v>
      </c>
      <c r="I63" s="36"/>
      <c r="J63" s="50"/>
      <c r="K63" s="90">
        <f t="shared" si="21"/>
        <v>0</v>
      </c>
      <c r="L63" s="133" t="e">
        <f t="shared" si="22"/>
        <v>#DIV/0!</v>
      </c>
    </row>
    <row r="64" spans="1:12" ht="20.100000000000001" customHeight="1">
      <c r="A64" s="57"/>
      <c r="B64" s="151"/>
      <c r="C64" s="10"/>
      <c r="D64" s="15"/>
      <c r="E64" s="19">
        <f t="shared" si="19"/>
        <v>0</v>
      </c>
      <c r="F64" s="22"/>
      <c r="G64" s="144"/>
      <c r="H64" s="56">
        <f t="shared" si="20"/>
        <v>0</v>
      </c>
      <c r="I64" s="36"/>
      <c r="J64" s="50"/>
      <c r="K64" s="90">
        <f t="shared" si="21"/>
        <v>0</v>
      </c>
      <c r="L64" s="133" t="e">
        <f t="shared" si="22"/>
        <v>#DIV/0!</v>
      </c>
    </row>
    <row r="65" spans="1:12" ht="20.100000000000001" customHeight="1">
      <c r="A65" s="57"/>
      <c r="B65" s="151"/>
      <c r="C65" s="10"/>
      <c r="D65" s="15"/>
      <c r="E65" s="19">
        <f t="shared" si="19"/>
        <v>0</v>
      </c>
      <c r="F65" s="22"/>
      <c r="G65" s="144"/>
      <c r="H65" s="56">
        <f t="shared" si="20"/>
        <v>0</v>
      </c>
      <c r="I65" s="36"/>
      <c r="J65" s="50"/>
      <c r="K65" s="90">
        <f t="shared" si="21"/>
        <v>0</v>
      </c>
      <c r="L65" s="133" t="e">
        <f t="shared" si="22"/>
        <v>#DIV/0!</v>
      </c>
    </row>
    <row r="66" spans="1:12" ht="20.100000000000001" customHeight="1">
      <c r="A66" s="57"/>
      <c r="B66" s="151"/>
      <c r="C66" s="10"/>
      <c r="D66" s="15"/>
      <c r="E66" s="19">
        <f t="shared" si="19"/>
        <v>0</v>
      </c>
      <c r="F66" s="22"/>
      <c r="G66" s="144"/>
      <c r="H66" s="56">
        <f t="shared" si="20"/>
        <v>0</v>
      </c>
      <c r="I66" s="36"/>
      <c r="J66" s="50"/>
      <c r="K66" s="90">
        <f t="shared" si="21"/>
        <v>0</v>
      </c>
      <c r="L66" s="133" t="e">
        <f t="shared" si="22"/>
        <v>#DIV/0!</v>
      </c>
    </row>
    <row r="67" spans="1:12" ht="20.100000000000001" customHeight="1" thickBot="1">
      <c r="A67" s="57"/>
      <c r="B67" s="151"/>
      <c r="C67" s="14"/>
      <c r="D67" s="72"/>
      <c r="E67" s="19">
        <f t="shared" si="19"/>
        <v>0</v>
      </c>
      <c r="F67" s="73"/>
      <c r="G67" s="80"/>
      <c r="H67" s="96">
        <f t="shared" si="20"/>
        <v>0</v>
      </c>
      <c r="I67" s="121"/>
      <c r="J67" s="122"/>
      <c r="K67" s="120">
        <f t="shared" si="21"/>
        <v>0</v>
      </c>
      <c r="L67" s="133" t="e">
        <f t="shared" si="22"/>
        <v>#DIV/0!</v>
      </c>
    </row>
    <row r="68" spans="1:12" ht="20.100000000000001" customHeight="1" thickBot="1">
      <c r="A68" s="105" t="s">
        <v>20</v>
      </c>
      <c r="B68" s="103" t="s">
        <v>25</v>
      </c>
      <c r="C68" s="115">
        <f>SUM(C62:C67)</f>
        <v>0</v>
      </c>
      <c r="D68" s="116"/>
      <c r="E68" s="117"/>
      <c r="F68" s="118"/>
      <c r="G68" s="119"/>
      <c r="H68" s="123"/>
      <c r="I68" s="99"/>
      <c r="J68" s="161"/>
      <c r="K68" s="112">
        <f>SUM(K62:K67)</f>
        <v>0</v>
      </c>
      <c r="L68" s="113" t="e">
        <f>AVERAGE(K68/C68)</f>
        <v>#DIV/0!</v>
      </c>
    </row>
    <row r="69" spans="1:12" ht="20.100000000000001" customHeight="1">
      <c r="A69" s="140" t="s">
        <v>76</v>
      </c>
      <c r="B69" s="150"/>
      <c r="C69" s="18"/>
      <c r="D69" s="19"/>
      <c r="E69" s="19">
        <f t="shared" ref="E69:E74" si="23">C69*D69</f>
        <v>0</v>
      </c>
      <c r="F69" s="21"/>
      <c r="G69" s="144"/>
      <c r="H69" s="56">
        <f t="shared" ref="H69:H74" si="24">SUM(E69+F69)</f>
        <v>0</v>
      </c>
      <c r="I69" s="62"/>
      <c r="J69" s="63"/>
      <c r="K69" s="88">
        <f t="shared" ref="K69:K74" si="25">H69+J69</f>
        <v>0</v>
      </c>
      <c r="L69" s="133" t="e">
        <f t="shared" ref="L69:L81" si="26">AVERAGE(K69/C69)</f>
        <v>#DIV/0!</v>
      </c>
    </row>
    <row r="70" spans="1:12" ht="20.100000000000001" customHeight="1">
      <c r="A70" s="57"/>
      <c r="B70" s="151"/>
      <c r="C70" s="10"/>
      <c r="D70" s="15"/>
      <c r="E70" s="19">
        <f t="shared" si="23"/>
        <v>0</v>
      </c>
      <c r="F70" s="22"/>
      <c r="G70" s="144"/>
      <c r="H70" s="56">
        <f t="shared" si="24"/>
        <v>0</v>
      </c>
      <c r="I70" s="36"/>
      <c r="J70" s="50"/>
      <c r="K70" s="90">
        <f t="shared" si="25"/>
        <v>0</v>
      </c>
      <c r="L70" s="133" t="e">
        <f t="shared" si="26"/>
        <v>#DIV/0!</v>
      </c>
    </row>
    <row r="71" spans="1:12" ht="20.100000000000001" customHeight="1">
      <c r="A71" s="57"/>
      <c r="B71" s="151"/>
      <c r="C71" s="10"/>
      <c r="D71" s="15"/>
      <c r="E71" s="19">
        <f t="shared" si="23"/>
        <v>0</v>
      </c>
      <c r="F71" s="22"/>
      <c r="G71" s="144"/>
      <c r="H71" s="56">
        <f t="shared" si="24"/>
        <v>0</v>
      </c>
      <c r="I71" s="36"/>
      <c r="J71" s="50"/>
      <c r="K71" s="90">
        <f t="shared" si="25"/>
        <v>0</v>
      </c>
      <c r="L71" s="133" t="e">
        <f t="shared" si="26"/>
        <v>#DIV/0!</v>
      </c>
    </row>
    <row r="72" spans="1:12" ht="20.100000000000001" customHeight="1">
      <c r="A72" s="57"/>
      <c r="B72" s="151"/>
      <c r="C72" s="10"/>
      <c r="D72" s="15"/>
      <c r="E72" s="19">
        <f t="shared" si="23"/>
        <v>0</v>
      </c>
      <c r="F72" s="22"/>
      <c r="G72" s="144"/>
      <c r="H72" s="56">
        <f t="shared" si="24"/>
        <v>0</v>
      </c>
      <c r="I72" s="36"/>
      <c r="J72" s="50"/>
      <c r="K72" s="90">
        <f t="shared" si="25"/>
        <v>0</v>
      </c>
      <c r="L72" s="133" t="e">
        <f t="shared" si="26"/>
        <v>#DIV/0!</v>
      </c>
    </row>
    <row r="73" spans="1:12" ht="20.100000000000001" customHeight="1">
      <c r="A73" s="57"/>
      <c r="B73" s="151"/>
      <c r="C73" s="10"/>
      <c r="D73" s="15"/>
      <c r="E73" s="19">
        <f t="shared" si="23"/>
        <v>0</v>
      </c>
      <c r="F73" s="22"/>
      <c r="G73" s="144"/>
      <c r="H73" s="56">
        <f t="shared" si="24"/>
        <v>0</v>
      </c>
      <c r="I73" s="36"/>
      <c r="J73" s="50"/>
      <c r="K73" s="90">
        <f t="shared" si="25"/>
        <v>0</v>
      </c>
      <c r="L73" s="133" t="e">
        <f t="shared" si="26"/>
        <v>#DIV/0!</v>
      </c>
    </row>
    <row r="74" spans="1:12" ht="20.100000000000001" customHeight="1" thickBot="1">
      <c r="A74" s="57"/>
      <c r="B74" s="151"/>
      <c r="C74" s="14"/>
      <c r="D74" s="72"/>
      <c r="E74" s="19">
        <f t="shared" si="23"/>
        <v>0</v>
      </c>
      <c r="F74" s="73"/>
      <c r="G74" s="80"/>
      <c r="H74" s="96">
        <f t="shared" si="24"/>
        <v>0</v>
      </c>
      <c r="I74" s="121"/>
      <c r="J74" s="122"/>
      <c r="K74" s="120">
        <f t="shared" si="25"/>
        <v>0</v>
      </c>
      <c r="L74" s="133" t="e">
        <f t="shared" si="26"/>
        <v>#DIV/0!</v>
      </c>
    </row>
    <row r="75" spans="1:12" ht="20.100000000000001" customHeight="1" thickBot="1">
      <c r="A75" s="105" t="s">
        <v>20</v>
      </c>
      <c r="B75" s="103" t="s">
        <v>25</v>
      </c>
      <c r="C75" s="115">
        <f>SUM(C69:C74)</f>
        <v>0</v>
      </c>
      <c r="D75" s="116"/>
      <c r="E75" s="117"/>
      <c r="F75" s="118"/>
      <c r="G75" s="119"/>
      <c r="H75" s="123"/>
      <c r="I75" s="99"/>
      <c r="J75" s="161"/>
      <c r="K75" s="112">
        <f>SUM(K69:K74)</f>
        <v>0</v>
      </c>
      <c r="L75" s="113" t="e">
        <f>AVERAGE(K75/C75)</f>
        <v>#DIV/0!</v>
      </c>
    </row>
    <row r="76" spans="1:12" ht="20.100000000000001" customHeight="1">
      <c r="A76" s="140" t="s">
        <v>77</v>
      </c>
      <c r="B76" s="150"/>
      <c r="C76" s="18"/>
      <c r="D76" s="19"/>
      <c r="E76" s="19">
        <f t="shared" ref="E76:E81" si="27">C76*D76</f>
        <v>0</v>
      </c>
      <c r="F76" s="21"/>
      <c r="G76" s="144"/>
      <c r="H76" s="56">
        <f t="shared" ref="H76:H81" si="28">SUM(E76+F76)</f>
        <v>0</v>
      </c>
      <c r="I76" s="62"/>
      <c r="J76" s="63"/>
      <c r="K76" s="88">
        <f t="shared" ref="K76:K81" si="29">H76+J76</f>
        <v>0</v>
      </c>
      <c r="L76" s="133" t="e">
        <f t="shared" si="26"/>
        <v>#DIV/0!</v>
      </c>
    </row>
    <row r="77" spans="1:12" ht="20.100000000000001" customHeight="1">
      <c r="A77" s="57"/>
      <c r="B77" s="151"/>
      <c r="C77" s="10"/>
      <c r="D77" s="15"/>
      <c r="E77" s="19">
        <f t="shared" si="27"/>
        <v>0</v>
      </c>
      <c r="F77" s="22"/>
      <c r="G77" s="144"/>
      <c r="H77" s="56">
        <f t="shared" si="28"/>
        <v>0</v>
      </c>
      <c r="I77" s="36"/>
      <c r="J77" s="50"/>
      <c r="K77" s="90">
        <f t="shared" si="29"/>
        <v>0</v>
      </c>
      <c r="L77" s="133" t="e">
        <f t="shared" si="26"/>
        <v>#DIV/0!</v>
      </c>
    </row>
    <row r="78" spans="1:12" ht="20.100000000000001" customHeight="1">
      <c r="A78" s="57"/>
      <c r="B78" s="151"/>
      <c r="C78" s="10"/>
      <c r="D78" s="15"/>
      <c r="E78" s="19">
        <f t="shared" si="27"/>
        <v>0</v>
      </c>
      <c r="F78" s="22"/>
      <c r="G78" s="144"/>
      <c r="H78" s="56">
        <f t="shared" si="28"/>
        <v>0</v>
      </c>
      <c r="I78" s="36"/>
      <c r="J78" s="50"/>
      <c r="K78" s="90">
        <f t="shared" si="29"/>
        <v>0</v>
      </c>
      <c r="L78" s="133" t="e">
        <f t="shared" si="26"/>
        <v>#DIV/0!</v>
      </c>
    </row>
    <row r="79" spans="1:12" ht="20.100000000000001" customHeight="1">
      <c r="A79" s="57"/>
      <c r="B79" s="151"/>
      <c r="C79" s="10"/>
      <c r="D79" s="15"/>
      <c r="E79" s="19">
        <f t="shared" si="27"/>
        <v>0</v>
      </c>
      <c r="F79" s="22"/>
      <c r="G79" s="144"/>
      <c r="H79" s="56">
        <f t="shared" si="28"/>
        <v>0</v>
      </c>
      <c r="I79" s="36"/>
      <c r="J79" s="50"/>
      <c r="K79" s="90">
        <f t="shared" si="29"/>
        <v>0</v>
      </c>
      <c r="L79" s="133" t="e">
        <f t="shared" si="26"/>
        <v>#DIV/0!</v>
      </c>
    </row>
    <row r="80" spans="1:12" ht="20.100000000000001" customHeight="1">
      <c r="A80" s="57"/>
      <c r="B80" s="151"/>
      <c r="C80" s="10"/>
      <c r="D80" s="15"/>
      <c r="E80" s="19">
        <f t="shared" si="27"/>
        <v>0</v>
      </c>
      <c r="F80" s="22"/>
      <c r="G80" s="144"/>
      <c r="H80" s="56">
        <f t="shared" si="28"/>
        <v>0</v>
      </c>
      <c r="I80" s="36"/>
      <c r="J80" s="50"/>
      <c r="K80" s="90">
        <f t="shared" si="29"/>
        <v>0</v>
      </c>
      <c r="L80" s="133" t="e">
        <f t="shared" si="26"/>
        <v>#DIV/0!</v>
      </c>
    </row>
    <row r="81" spans="1:13" ht="20.100000000000001" customHeight="1" thickBot="1">
      <c r="A81" s="57"/>
      <c r="B81" s="151"/>
      <c r="C81" s="14"/>
      <c r="D81" s="72"/>
      <c r="E81" s="19">
        <f t="shared" si="27"/>
        <v>0</v>
      </c>
      <c r="F81" s="73"/>
      <c r="G81" s="80"/>
      <c r="H81" s="96">
        <f t="shared" si="28"/>
        <v>0</v>
      </c>
      <c r="I81" s="121"/>
      <c r="J81" s="122"/>
      <c r="K81" s="120">
        <f t="shared" si="29"/>
        <v>0</v>
      </c>
      <c r="L81" s="133" t="e">
        <f t="shared" si="26"/>
        <v>#DIV/0!</v>
      </c>
    </row>
    <row r="82" spans="1:13" ht="20.100000000000001" customHeight="1" thickBot="1">
      <c r="A82" s="105" t="s">
        <v>20</v>
      </c>
      <c r="B82" s="103" t="s">
        <v>25</v>
      </c>
      <c r="C82" s="115">
        <f>SUM(C76:C81)</f>
        <v>0</v>
      </c>
      <c r="D82" s="116"/>
      <c r="E82" s="117"/>
      <c r="F82" s="118"/>
      <c r="G82" s="119"/>
      <c r="H82" s="123"/>
      <c r="I82" s="99"/>
      <c r="J82" s="161"/>
      <c r="K82" s="112">
        <f>SUM(K76:K81)</f>
        <v>0</v>
      </c>
      <c r="L82" s="113" t="e">
        <f>AVERAGE(K82/C82)</f>
        <v>#DIV/0!</v>
      </c>
    </row>
    <row r="83" spans="1:13" ht="20.100000000000001" customHeight="1">
      <c r="A83" s="140" t="s">
        <v>78</v>
      </c>
      <c r="B83" s="150"/>
      <c r="C83" s="18"/>
      <c r="D83" s="19"/>
      <c r="E83" s="19">
        <f t="shared" ref="E83:E88" si="30">C83*D83</f>
        <v>0</v>
      </c>
      <c r="F83" s="21"/>
      <c r="G83" s="144"/>
      <c r="H83" s="56">
        <f t="shared" ref="H83:H88" si="31">SUM(E83+F83)</f>
        <v>0</v>
      </c>
      <c r="I83" s="62"/>
      <c r="J83" s="63"/>
      <c r="K83" s="88">
        <f t="shared" ref="K83:K88" si="32">H83+J83</f>
        <v>0</v>
      </c>
      <c r="L83" s="133" t="e">
        <f t="shared" ref="L83:L88" si="33">AVERAGE(K83/C83)</f>
        <v>#DIV/0!</v>
      </c>
    </row>
    <row r="84" spans="1:13" ht="20.100000000000001" customHeight="1">
      <c r="A84" s="57"/>
      <c r="B84" s="151"/>
      <c r="C84" s="10"/>
      <c r="D84" s="15"/>
      <c r="E84" s="19">
        <f t="shared" si="30"/>
        <v>0</v>
      </c>
      <c r="F84" s="22"/>
      <c r="G84" s="144"/>
      <c r="H84" s="56">
        <f t="shared" si="31"/>
        <v>0</v>
      </c>
      <c r="I84" s="36"/>
      <c r="J84" s="50"/>
      <c r="K84" s="90">
        <f t="shared" si="32"/>
        <v>0</v>
      </c>
      <c r="L84" s="133" t="e">
        <f t="shared" si="33"/>
        <v>#DIV/0!</v>
      </c>
    </row>
    <row r="85" spans="1:13" ht="20.100000000000001" customHeight="1">
      <c r="A85" s="57"/>
      <c r="B85" s="151"/>
      <c r="C85" s="10"/>
      <c r="D85" s="15"/>
      <c r="E85" s="19">
        <f t="shared" si="30"/>
        <v>0</v>
      </c>
      <c r="F85" s="22"/>
      <c r="G85" s="144"/>
      <c r="H85" s="56">
        <f t="shared" si="31"/>
        <v>0</v>
      </c>
      <c r="I85" s="36"/>
      <c r="J85" s="50"/>
      <c r="K85" s="90">
        <f t="shared" si="32"/>
        <v>0</v>
      </c>
      <c r="L85" s="133" t="e">
        <f t="shared" si="33"/>
        <v>#DIV/0!</v>
      </c>
    </row>
    <row r="86" spans="1:13" ht="20.100000000000001" customHeight="1">
      <c r="A86" s="57"/>
      <c r="B86" s="151"/>
      <c r="C86" s="10"/>
      <c r="D86" s="15"/>
      <c r="E86" s="19">
        <f t="shared" si="30"/>
        <v>0</v>
      </c>
      <c r="F86" s="22"/>
      <c r="G86" s="144"/>
      <c r="H86" s="56">
        <f t="shared" si="31"/>
        <v>0</v>
      </c>
      <c r="I86" s="36"/>
      <c r="J86" s="50"/>
      <c r="K86" s="90">
        <f t="shared" si="32"/>
        <v>0</v>
      </c>
      <c r="L86" s="133" t="e">
        <f t="shared" si="33"/>
        <v>#DIV/0!</v>
      </c>
    </row>
    <row r="87" spans="1:13" ht="20.100000000000001" customHeight="1">
      <c r="A87" s="57"/>
      <c r="B87" s="151"/>
      <c r="C87" s="10"/>
      <c r="D87" s="15"/>
      <c r="E87" s="19">
        <f t="shared" si="30"/>
        <v>0</v>
      </c>
      <c r="F87" s="22"/>
      <c r="G87" s="144"/>
      <c r="H87" s="56">
        <f t="shared" si="31"/>
        <v>0</v>
      </c>
      <c r="I87" s="36"/>
      <c r="J87" s="50"/>
      <c r="K87" s="90">
        <f t="shared" si="32"/>
        <v>0</v>
      </c>
      <c r="L87" s="133" t="e">
        <f t="shared" si="33"/>
        <v>#DIV/0!</v>
      </c>
    </row>
    <row r="88" spans="1:13" ht="20.100000000000001" customHeight="1" thickBot="1">
      <c r="A88" s="57"/>
      <c r="B88" s="151"/>
      <c r="C88" s="14"/>
      <c r="D88" s="72"/>
      <c r="E88" s="19">
        <f t="shared" si="30"/>
        <v>0</v>
      </c>
      <c r="F88" s="73"/>
      <c r="G88" s="80"/>
      <c r="H88" s="96">
        <f t="shared" si="31"/>
        <v>0</v>
      </c>
      <c r="I88" s="121"/>
      <c r="J88" s="122"/>
      <c r="K88" s="120">
        <f t="shared" si="32"/>
        <v>0</v>
      </c>
      <c r="L88" s="133" t="e">
        <f t="shared" si="33"/>
        <v>#DIV/0!</v>
      </c>
    </row>
    <row r="89" spans="1:13" ht="20.100000000000001" customHeight="1" thickBot="1">
      <c r="A89" s="105" t="s">
        <v>20</v>
      </c>
      <c r="B89" s="103" t="s">
        <v>25</v>
      </c>
      <c r="C89" s="115">
        <f>SUM(C83:C88)</f>
        <v>0</v>
      </c>
      <c r="D89" s="116"/>
      <c r="E89" s="117"/>
      <c r="F89" s="118"/>
      <c r="G89" s="119"/>
      <c r="H89" s="123"/>
      <c r="I89" s="99"/>
      <c r="J89" s="161"/>
      <c r="K89" s="112">
        <f>SUM(K83:K88)</f>
        <v>0</v>
      </c>
      <c r="L89" s="113" t="e">
        <f>AVERAGE(K89/C89)</f>
        <v>#DIV/0!</v>
      </c>
    </row>
    <row r="90" spans="1:13" ht="30" customHeight="1" thickBot="1">
      <c r="A90" s="288" t="s">
        <v>15</v>
      </c>
      <c r="B90" s="289"/>
      <c r="C90" s="20">
        <f>SUM(C12+C19+C26+C33+C54+C61+C68+C75+C82+C40+C47+C89)</f>
        <v>0</v>
      </c>
      <c r="D90" s="290" t="s">
        <v>16</v>
      </c>
      <c r="E90" s="291"/>
      <c r="F90" s="292"/>
      <c r="G90" s="69"/>
      <c r="H90" s="124">
        <f>SUM(H6:H89)</f>
        <v>0</v>
      </c>
      <c r="I90" s="125"/>
      <c r="J90" s="126"/>
      <c r="K90" s="111">
        <f>SUM(K33+K26+K19+K12+K89+K40+K47+K54+K61+K68+K75+K82)</f>
        <v>0</v>
      </c>
      <c r="L90" s="112" t="e">
        <f>AVERAGE(K90/C90)</f>
        <v>#DIV/0!</v>
      </c>
    </row>
    <row r="91" spans="1:13">
      <c r="M91" s="25"/>
    </row>
    <row r="92" spans="1:13">
      <c r="B92" s="47"/>
    </row>
    <row r="93" spans="1:13">
      <c r="B93" s="4"/>
      <c r="C93" s="53"/>
    </row>
    <row r="95" spans="1:13">
      <c r="B95" s="4"/>
    </row>
    <row r="100" spans="4:8">
      <c r="E100" s="285"/>
      <c r="F100" s="285"/>
    </row>
    <row r="102" spans="4:8">
      <c r="D102" s="4"/>
      <c r="E102" s="287"/>
      <c r="F102" s="287"/>
      <c r="G102" s="11"/>
      <c r="H102" s="11"/>
    </row>
    <row r="103" spans="4:8">
      <c r="D103" s="4"/>
      <c r="E103" s="287"/>
      <c r="F103" s="287"/>
      <c r="G103" s="31"/>
      <c r="H103" s="31"/>
    </row>
    <row r="104" spans="4:8">
      <c r="D104" s="4"/>
      <c r="E104" s="287"/>
      <c r="F104" s="287"/>
      <c r="G104" s="31"/>
      <c r="H104" s="31"/>
    </row>
    <row r="105" spans="4:8">
      <c r="D105" s="4"/>
      <c r="E105" s="287"/>
      <c r="F105" s="287"/>
      <c r="G105" s="11"/>
      <c r="H105" s="11"/>
    </row>
    <row r="106" spans="4:8">
      <c r="D106" s="4"/>
      <c r="E106" s="287"/>
      <c r="F106" s="287"/>
      <c r="G106" s="31"/>
      <c r="H106" s="31"/>
    </row>
  </sheetData>
  <mergeCells count="9">
    <mergeCell ref="N5:O5"/>
    <mergeCell ref="E105:F105"/>
    <mergeCell ref="E106:F106"/>
    <mergeCell ref="A90:B90"/>
    <mergeCell ref="D90:F90"/>
    <mergeCell ref="E100:F100"/>
    <mergeCell ref="E102:F102"/>
    <mergeCell ref="E103:F103"/>
    <mergeCell ref="E104:F104"/>
  </mergeCells>
  <phoneticPr fontId="3"/>
  <pageMargins left="0.23622047244094491" right="3.937007874015748E-2" top="0.74803149606299213" bottom="0.15748031496062992" header="0.31496062992125984" footer="0.31496062992125984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B2:P50"/>
  <sheetViews>
    <sheetView workbookViewId="0">
      <selection activeCell="F17" sqref="F17:G17"/>
    </sheetView>
  </sheetViews>
  <sheetFormatPr defaultRowHeight="13.2"/>
  <cols>
    <col min="1" max="1" width="5.6640625" customWidth="1"/>
    <col min="2" max="2" width="13.6640625" customWidth="1"/>
    <col min="3" max="3" width="8.6640625" customWidth="1"/>
    <col min="4" max="5" width="13.6640625" customWidth="1"/>
    <col min="6" max="6" width="5.6640625" customWidth="1"/>
    <col min="7" max="7" width="8.6640625" customWidth="1"/>
    <col min="8" max="8" width="10.6640625" customWidth="1"/>
    <col min="9" max="12" width="5.6640625" customWidth="1"/>
    <col min="13" max="13" width="10.6640625" customWidth="1"/>
    <col min="14" max="14" width="20.6640625" customWidth="1"/>
    <col min="15" max="15" width="15.6640625" customWidth="1"/>
    <col min="16" max="17" width="5.6640625" customWidth="1"/>
    <col min="18" max="18" width="10.6640625" customWidth="1"/>
    <col min="21" max="21" width="15.6640625" customWidth="1"/>
    <col min="22" max="22" width="20.6640625" customWidth="1"/>
  </cols>
  <sheetData>
    <row r="2" spans="2:9" ht="16.2">
      <c r="B2" s="3" t="s">
        <v>7</v>
      </c>
      <c r="D2" t="s">
        <v>10</v>
      </c>
      <c r="F2" s="297"/>
      <c r="G2" s="297"/>
      <c r="H2" s="297"/>
    </row>
    <row r="3" spans="2:9">
      <c r="B3" t="e">
        <f>#REF!</f>
        <v>#REF!</v>
      </c>
    </row>
    <row r="4" spans="2:9" ht="13.8" thickBot="1">
      <c r="B4" s="127" t="s">
        <v>27</v>
      </c>
      <c r="C4" s="127"/>
      <c r="D4" s="127"/>
      <c r="E4" s="127"/>
      <c r="F4" s="127"/>
      <c r="G4" s="127"/>
    </row>
    <row r="5" spans="2:9">
      <c r="B5" s="2"/>
      <c r="C5" s="2"/>
      <c r="D5" s="2"/>
      <c r="E5" s="2"/>
      <c r="F5" s="2"/>
      <c r="G5" s="2"/>
    </row>
    <row r="6" spans="2:9" ht="21">
      <c r="B6" s="16" t="s">
        <v>2</v>
      </c>
      <c r="C6" s="313"/>
      <c r="D6" s="313"/>
      <c r="E6" s="134"/>
      <c r="F6" t="s">
        <v>9</v>
      </c>
    </row>
    <row r="8" spans="2:9" ht="20.100000000000001" customHeight="1">
      <c r="B8" s="298" t="s">
        <v>5</v>
      </c>
      <c r="C8" s="298" t="s">
        <v>8</v>
      </c>
      <c r="D8" s="298" t="s">
        <v>6</v>
      </c>
      <c r="E8" s="298" t="s">
        <v>31</v>
      </c>
      <c r="F8" s="299" t="s">
        <v>29</v>
      </c>
      <c r="G8" s="300"/>
      <c r="H8" s="298" t="s">
        <v>28</v>
      </c>
      <c r="I8" s="298"/>
    </row>
    <row r="9" spans="2:9">
      <c r="B9" s="298"/>
      <c r="C9" s="298"/>
      <c r="D9" s="298"/>
      <c r="E9" s="306"/>
      <c r="F9" s="301" t="s">
        <v>30</v>
      </c>
      <c r="G9" s="302"/>
      <c r="H9" s="298"/>
      <c r="I9" s="298"/>
    </row>
    <row r="10" spans="2:9" ht="15" customHeight="1">
      <c r="B10" s="129"/>
      <c r="C10" s="130"/>
      <c r="D10" s="131"/>
      <c r="E10" s="135"/>
      <c r="F10" s="307"/>
      <c r="G10" s="308"/>
      <c r="H10" s="304"/>
      <c r="I10" s="305"/>
    </row>
    <row r="11" spans="2:9" ht="15" customHeight="1">
      <c r="B11" s="132"/>
      <c r="C11" s="13"/>
      <c r="D11" s="12"/>
      <c r="E11" s="136"/>
      <c r="F11" s="295"/>
      <c r="G11" s="296"/>
      <c r="H11" s="303"/>
      <c r="I11" s="294"/>
    </row>
    <row r="12" spans="2:9" ht="15" customHeight="1">
      <c r="B12" s="132"/>
      <c r="C12" s="13"/>
      <c r="D12" s="114"/>
      <c r="E12" s="137"/>
      <c r="F12" s="295"/>
      <c r="G12" s="296"/>
      <c r="H12" s="303"/>
      <c r="I12" s="294"/>
    </row>
    <row r="13" spans="2:9" ht="15" customHeight="1">
      <c r="B13" s="132"/>
      <c r="C13" s="13"/>
      <c r="D13" s="12"/>
      <c r="E13" s="136"/>
      <c r="F13" s="295"/>
      <c r="G13" s="296"/>
      <c r="H13" s="303"/>
      <c r="I13" s="294"/>
    </row>
    <row r="14" spans="2:9" ht="15" customHeight="1">
      <c r="B14" s="132"/>
      <c r="C14" s="13"/>
      <c r="D14" s="12"/>
      <c r="E14" s="136"/>
      <c r="F14" s="295"/>
      <c r="G14" s="296"/>
      <c r="H14" s="293"/>
      <c r="I14" s="294"/>
    </row>
    <row r="15" spans="2:9" ht="15" customHeight="1">
      <c r="B15" s="132"/>
      <c r="C15" s="13"/>
      <c r="D15" s="12"/>
      <c r="E15" s="136"/>
      <c r="F15" s="295"/>
      <c r="G15" s="296"/>
      <c r="H15" s="293"/>
      <c r="I15" s="294"/>
    </row>
    <row r="16" spans="2:9" ht="15" customHeight="1">
      <c r="B16" s="132"/>
      <c r="C16" s="13"/>
      <c r="D16" s="12"/>
      <c r="E16" s="136"/>
      <c r="F16" s="295"/>
      <c r="G16" s="296"/>
      <c r="H16" s="293"/>
      <c r="I16" s="294"/>
    </row>
    <row r="17" spans="2:16" ht="15" customHeight="1">
      <c r="B17" s="132"/>
      <c r="C17" s="13"/>
      <c r="D17" s="12"/>
      <c r="E17" s="136"/>
      <c r="F17" s="295"/>
      <c r="G17" s="296"/>
      <c r="H17" s="293"/>
      <c r="I17" s="294"/>
    </row>
    <row r="18" spans="2:16" ht="15" customHeight="1">
      <c r="B18" s="132"/>
      <c r="C18" s="13"/>
      <c r="D18" s="12"/>
      <c r="E18" s="136"/>
      <c r="F18" s="295"/>
      <c r="G18" s="296"/>
      <c r="H18" s="293"/>
      <c r="I18" s="294"/>
    </row>
    <row r="19" spans="2:16" ht="15" customHeight="1">
      <c r="B19" s="132"/>
      <c r="C19" s="13"/>
      <c r="D19" s="12"/>
      <c r="E19" s="136"/>
      <c r="F19" s="295"/>
      <c r="G19" s="296"/>
      <c r="H19" s="293"/>
      <c r="I19" s="294"/>
    </row>
    <row r="20" spans="2:16" ht="15" customHeight="1">
      <c r="B20" s="132"/>
      <c r="C20" s="13"/>
      <c r="D20" s="12"/>
      <c r="E20" s="136"/>
      <c r="F20" s="295"/>
      <c r="G20" s="296"/>
      <c r="H20" s="293"/>
      <c r="I20" s="294"/>
    </row>
    <row r="21" spans="2:16" ht="15" customHeight="1">
      <c r="B21" s="132"/>
      <c r="C21" s="13"/>
      <c r="D21" s="12"/>
      <c r="E21" s="136"/>
      <c r="F21" s="295"/>
      <c r="G21" s="296"/>
      <c r="H21" s="293"/>
      <c r="I21" s="294"/>
    </row>
    <row r="22" spans="2:16" ht="15" customHeight="1">
      <c r="B22" s="132"/>
      <c r="C22" s="13"/>
      <c r="D22" s="12"/>
      <c r="E22" s="136"/>
      <c r="F22" s="295"/>
      <c r="G22" s="296"/>
      <c r="H22" s="293"/>
      <c r="I22" s="294"/>
    </row>
    <row r="23" spans="2:16" ht="15" customHeight="1">
      <c r="B23" s="132"/>
      <c r="C23" s="13"/>
      <c r="D23" s="12"/>
      <c r="E23" s="138"/>
      <c r="F23" s="309"/>
      <c r="G23" s="310"/>
      <c r="H23" s="314"/>
      <c r="I23" s="315"/>
    </row>
    <row r="24" spans="2:16" ht="15" customHeight="1">
      <c r="B24" s="224"/>
      <c r="C24" s="225"/>
      <c r="D24" s="226"/>
      <c r="E24" s="139"/>
      <c r="F24" s="311"/>
      <c r="G24" s="312"/>
      <c r="H24" s="224"/>
      <c r="I24" s="226"/>
    </row>
    <row r="25" spans="2:16" ht="15" customHeight="1">
      <c r="O25" s="17"/>
      <c r="P25" s="11"/>
    </row>
    <row r="26" spans="2:16" ht="15" customHeight="1">
      <c r="P26" s="11"/>
    </row>
    <row r="27" spans="2:16">
      <c r="P27" s="11"/>
    </row>
    <row r="28" spans="2:16" ht="16.2">
      <c r="B28" s="3" t="s">
        <v>7</v>
      </c>
      <c r="D28" t="s">
        <v>10</v>
      </c>
      <c r="F28" s="297"/>
      <c r="G28" s="297"/>
      <c r="H28" s="297"/>
      <c r="P28" s="11"/>
    </row>
    <row r="29" spans="2:16">
      <c r="B29" t="e">
        <f>#REF!</f>
        <v>#REF!</v>
      </c>
      <c r="P29" s="11"/>
    </row>
    <row r="30" spans="2:16" ht="13.8" thickBot="1">
      <c r="B30" s="127" t="s">
        <v>27</v>
      </c>
      <c r="C30" s="127"/>
      <c r="D30" s="127"/>
      <c r="E30" s="127"/>
      <c r="F30" s="127"/>
      <c r="G30" s="127"/>
      <c r="P30" s="11"/>
    </row>
    <row r="31" spans="2:16">
      <c r="B31" s="2"/>
      <c r="C31" s="2"/>
      <c r="D31" s="2"/>
      <c r="E31" s="2"/>
      <c r="F31" s="2"/>
      <c r="G31" s="2"/>
      <c r="P31" s="11"/>
    </row>
    <row r="32" spans="2:16" ht="21">
      <c r="B32" s="16" t="s">
        <v>2</v>
      </c>
      <c r="C32" s="313"/>
      <c r="D32" s="313"/>
      <c r="E32" s="134"/>
      <c r="F32" t="s">
        <v>9</v>
      </c>
      <c r="P32" s="11"/>
    </row>
    <row r="33" spans="2:16">
      <c r="P33" s="11"/>
    </row>
    <row r="34" spans="2:16">
      <c r="B34" s="298" t="s">
        <v>1</v>
      </c>
      <c r="C34" s="298" t="s">
        <v>3</v>
      </c>
      <c r="D34" s="298" t="s">
        <v>6</v>
      </c>
      <c r="E34" s="298" t="s">
        <v>31</v>
      </c>
      <c r="F34" s="299" t="s">
        <v>29</v>
      </c>
      <c r="G34" s="300"/>
      <c r="H34" s="298" t="s">
        <v>26</v>
      </c>
      <c r="I34" s="298"/>
      <c r="P34" s="11"/>
    </row>
    <row r="35" spans="2:16">
      <c r="B35" s="298"/>
      <c r="C35" s="298"/>
      <c r="D35" s="298"/>
      <c r="E35" s="306"/>
      <c r="F35" s="301" t="s">
        <v>30</v>
      </c>
      <c r="G35" s="302"/>
      <c r="H35" s="298"/>
      <c r="I35" s="298"/>
      <c r="P35" s="11"/>
    </row>
    <row r="36" spans="2:16">
      <c r="B36" s="129"/>
      <c r="C36" s="130"/>
      <c r="D36" s="131"/>
      <c r="E36" s="135"/>
      <c r="F36" s="307"/>
      <c r="G36" s="308"/>
      <c r="H36" s="304"/>
      <c r="I36" s="305"/>
    </row>
    <row r="37" spans="2:16">
      <c r="B37" s="132"/>
      <c r="C37" s="13"/>
      <c r="D37" s="12"/>
      <c r="E37" s="136"/>
      <c r="F37" s="295"/>
      <c r="G37" s="296"/>
      <c r="H37" s="303"/>
      <c r="I37" s="294"/>
    </row>
    <row r="38" spans="2:16">
      <c r="B38" s="132"/>
      <c r="C38" s="13"/>
      <c r="D38" s="114"/>
      <c r="E38" s="137"/>
      <c r="F38" s="295"/>
      <c r="G38" s="296"/>
      <c r="H38" s="303"/>
      <c r="I38" s="294"/>
    </row>
    <row r="39" spans="2:16">
      <c r="B39" s="132"/>
      <c r="C39" s="13"/>
      <c r="D39" s="12"/>
      <c r="E39" s="136"/>
      <c r="F39" s="295"/>
      <c r="G39" s="296"/>
      <c r="H39" s="303"/>
      <c r="I39" s="294"/>
    </row>
    <row r="40" spans="2:16">
      <c r="B40" s="132"/>
      <c r="C40" s="13"/>
      <c r="D40" s="12"/>
      <c r="E40" s="136"/>
      <c r="F40" s="295"/>
      <c r="G40" s="296"/>
      <c r="H40" s="316"/>
      <c r="I40" s="317"/>
    </row>
    <row r="41" spans="2:16">
      <c r="B41" s="132"/>
      <c r="C41" s="13"/>
      <c r="D41" s="12"/>
      <c r="E41" s="136"/>
      <c r="F41" s="295"/>
      <c r="G41" s="296"/>
      <c r="H41" s="316"/>
      <c r="I41" s="317"/>
    </row>
    <row r="42" spans="2:16">
      <c r="B42" s="132"/>
      <c r="C42" s="13"/>
      <c r="D42" s="12"/>
      <c r="E42" s="136"/>
      <c r="F42" s="295"/>
      <c r="G42" s="296"/>
      <c r="H42" s="316"/>
      <c r="I42" s="317"/>
    </row>
    <row r="43" spans="2:16">
      <c r="B43" s="132"/>
      <c r="C43" s="13"/>
      <c r="D43" s="12"/>
      <c r="E43" s="136"/>
      <c r="F43" s="295"/>
      <c r="G43" s="296"/>
      <c r="H43" s="316"/>
      <c r="I43" s="317"/>
    </row>
    <row r="44" spans="2:16">
      <c r="B44" s="132"/>
      <c r="C44" s="13"/>
      <c r="D44" s="12"/>
      <c r="E44" s="136"/>
      <c r="F44" s="295"/>
      <c r="G44" s="296"/>
      <c r="H44" s="316"/>
      <c r="I44" s="317"/>
    </row>
    <row r="45" spans="2:16">
      <c r="B45" s="132"/>
      <c r="C45" s="13"/>
      <c r="D45" s="12"/>
      <c r="E45" s="136"/>
      <c r="F45" s="295"/>
      <c r="G45" s="296"/>
      <c r="H45" s="316"/>
      <c r="I45" s="317"/>
    </row>
    <row r="46" spans="2:16">
      <c r="B46" s="132"/>
      <c r="C46" s="13"/>
      <c r="D46" s="12"/>
      <c r="E46" s="136"/>
      <c r="F46" s="295"/>
      <c r="G46" s="296"/>
      <c r="H46" s="316"/>
      <c r="I46" s="317"/>
    </row>
    <row r="47" spans="2:16">
      <c r="B47" s="132"/>
      <c r="C47" s="13"/>
      <c r="D47" s="12"/>
      <c r="E47" s="136"/>
      <c r="F47" s="295"/>
      <c r="G47" s="296"/>
      <c r="H47" s="316"/>
      <c r="I47" s="317"/>
    </row>
    <row r="48" spans="2:16">
      <c r="B48" s="132"/>
      <c r="C48" s="13"/>
      <c r="D48" s="12"/>
      <c r="E48" s="136"/>
      <c r="F48" s="295"/>
      <c r="G48" s="296"/>
      <c r="H48" s="316"/>
      <c r="I48" s="317"/>
    </row>
    <row r="49" spans="2:9">
      <c r="B49" s="132"/>
      <c r="C49" s="13"/>
      <c r="D49" s="12"/>
      <c r="E49" s="138"/>
      <c r="F49" s="309"/>
      <c r="G49" s="310"/>
      <c r="H49" s="319"/>
      <c r="I49" s="320"/>
    </row>
    <row r="50" spans="2:9">
      <c r="B50" s="224"/>
      <c r="C50" s="225"/>
      <c r="D50" s="226"/>
      <c r="E50" s="139"/>
      <c r="F50" s="311"/>
      <c r="G50" s="312"/>
      <c r="H50" s="318"/>
      <c r="I50" s="312"/>
    </row>
  </sheetData>
  <mergeCells count="80">
    <mergeCell ref="B50:D50"/>
    <mergeCell ref="F45:G45"/>
    <mergeCell ref="F47:G47"/>
    <mergeCell ref="H47:I47"/>
    <mergeCell ref="H46:I46"/>
    <mergeCell ref="H48:I48"/>
    <mergeCell ref="H45:I45"/>
    <mergeCell ref="F50:G50"/>
    <mergeCell ref="F49:G49"/>
    <mergeCell ref="H50:I50"/>
    <mergeCell ref="H49:I49"/>
    <mergeCell ref="F48:G48"/>
    <mergeCell ref="F46:G46"/>
    <mergeCell ref="H44:I44"/>
    <mergeCell ref="F41:G41"/>
    <mergeCell ref="F40:G40"/>
    <mergeCell ref="H42:I42"/>
    <mergeCell ref="F44:G44"/>
    <mergeCell ref="H41:I41"/>
    <mergeCell ref="H40:I40"/>
    <mergeCell ref="F42:G42"/>
    <mergeCell ref="H43:I43"/>
    <mergeCell ref="F43:G43"/>
    <mergeCell ref="C6:D6"/>
    <mergeCell ref="D8:D9"/>
    <mergeCell ref="F34:G34"/>
    <mergeCell ref="H21:I21"/>
    <mergeCell ref="H12:I12"/>
    <mergeCell ref="C34:C35"/>
    <mergeCell ref="D34:D35"/>
    <mergeCell ref="C32:D32"/>
    <mergeCell ref="E34:E35"/>
    <mergeCell ref="H22:I22"/>
    <mergeCell ref="H23:I23"/>
    <mergeCell ref="F22:G22"/>
    <mergeCell ref="B24:D24"/>
    <mergeCell ref="B34:B35"/>
    <mergeCell ref="F35:G35"/>
    <mergeCell ref="H17:I17"/>
    <mergeCell ref="F39:G39"/>
    <mergeCell ref="H37:I37"/>
    <mergeCell ref="H36:I36"/>
    <mergeCell ref="H39:I39"/>
    <mergeCell ref="F36:G36"/>
    <mergeCell ref="F37:G37"/>
    <mergeCell ref="F38:G38"/>
    <mergeCell ref="H38:I38"/>
    <mergeCell ref="F17:G17"/>
    <mergeCell ref="H19:I19"/>
    <mergeCell ref="F24:G24"/>
    <mergeCell ref="H24:I24"/>
    <mergeCell ref="F28:H28"/>
    <mergeCell ref="H18:I18"/>
    <mergeCell ref="H34:I35"/>
    <mergeCell ref="H20:I20"/>
    <mergeCell ref="B8:B9"/>
    <mergeCell ref="C8:C9"/>
    <mergeCell ref="E8:E9"/>
    <mergeCell ref="F12:G12"/>
    <mergeCell ref="F10:G10"/>
    <mergeCell ref="F11:G11"/>
    <mergeCell ref="F18:G18"/>
    <mergeCell ref="F20:G20"/>
    <mergeCell ref="F21:G21"/>
    <mergeCell ref="F23:G23"/>
    <mergeCell ref="F19:G19"/>
    <mergeCell ref="F14:G14"/>
    <mergeCell ref="F16:G16"/>
    <mergeCell ref="H13:I13"/>
    <mergeCell ref="F2:H2"/>
    <mergeCell ref="H8:I9"/>
    <mergeCell ref="F8:G8"/>
    <mergeCell ref="F9:G9"/>
    <mergeCell ref="H11:I11"/>
    <mergeCell ref="H10:I10"/>
    <mergeCell ref="H16:I16"/>
    <mergeCell ref="F13:G13"/>
    <mergeCell ref="F15:G15"/>
    <mergeCell ref="H14:I14"/>
    <mergeCell ref="H15:I15"/>
  </mergeCells>
  <phoneticPr fontId="3"/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S 1 O F S 7 S Z y k K o A A A A + A A A A B I A H A B D b 2 5 m a W c v U G F j a 2 F n Z S 5 4 b W w g o h g A K K A U A A A A A A A A A A A A A A A A A A A A A A A A A A A A h Y / B C o J A F E V / R W b v P J 0 y R J 7 j o l 0 k C E G 0 H c Z J p 3 Q M H d N / a 9 E n 9 Q s J Z b V r e S / n w r m P 2 x 2 T s a 6 c q 2 o 7 3 Z i Y + N Q j j j K y y b U p Y t L b o x u S h G M m 5 F k U y p l g 0 0 V j p 2 N S W n u J A I Z h o M O C N m 0 B z P N 8 O K T b n S x V L V x t O i u M V O S z y v + v C M f 9 S 4 Y z G v h 0 G Y Y B Z S s f Y a 4 x 1 e a L s M m Y e g g / J a 7 7 y v a t 4 i f h b j K E O S K 8 X / A n U E s D B B Q A A g A I A E t T h U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U 4 V L K I p H u A 4 A A A A R A A A A E w A c A E Z v c m 1 1 b G F z L 1 N l Y 3 R p b 2 4 x L m 0 g o h g A K K A U A A A A A A A A A A A A A A A A A A A A A A A A A A A A K 0 5 N L s n M z 1 M I h t C G 1 g B Q S w E C L Q A U A A I A C A B L U 4 V L t J n K Q q g A A A D 4 A A A A E g A A A A A A A A A A A A A A A A A A A A A A Q 2 9 u Z m l n L 1 B h Y 2 t h Z 2 U u e G 1 s U E s B A i 0 A F A A C A A g A S 1 O F S w / K 6 a u k A A A A 6 Q A A A B M A A A A A A A A A A A A A A A A A 9 A A A A F t D b 2 5 0 Z W 5 0 X 1 R 5 c G V z X S 5 4 b W x Q S w E C L Q A U A A I A C A B L U 4 V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e J o d U n T 7 E G d l F V 5 p e a X 9 A A A A A A C A A A A A A A Q Z g A A A A E A A C A A A A B V k F s G E l K A 3 V G d 8 T B X 7 z C E C A I x W G i I a Y x R x 4 B 3 m b U j K A A A A A A O g A A A A A I A A C A A A A B C 3 o O u N M W j / j 1 b D F z L S r J F W V + I Y 2 W q A b O B l x d 8 w J + G J F A A A A C f 1 6 d 1 h D 9 z 8 8 6 H M l u o M M H I w c H w Y C u p k A P s E f h f 0 y k L E / Y A 8 I / e 2 6 T a G o 2 Z e p G B l Y 7 y a g f u 9 B Q E u y J p a z d o r M T q z 6 V f n 4 M T x Q h / 8 L A y m R g N D U A A A A C p o F G d k h w o X 3 4 P O e J c I f E v Z 9 f n r f H N E z z J B z E W 7 y o t 6 Z G n 2 s Y H Y f E j H 1 r f 2 K U a C e K q p k K s U V O N z M e c / x V 3 + Z 8 o < / D a t a M a s h u p > 
</file>

<file path=customXml/itemProps1.xml><?xml version="1.0" encoding="utf-8"?>
<ds:datastoreItem xmlns:ds="http://schemas.openxmlformats.org/officeDocument/2006/customXml" ds:itemID="{FB7EF5B1-2A7A-4FAB-A281-D7D157559F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現場人件費</vt:lpstr>
      <vt:lpstr>外注人工代</vt:lpstr>
      <vt:lpstr>請負外注代</vt:lpstr>
      <vt:lpstr>現場人件費!Print_Area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黒澤浪子</dc:creator>
  <cp:lastModifiedBy>黒澤克之</cp:lastModifiedBy>
  <cp:lastPrinted>2020-06-17T05:44:25Z</cp:lastPrinted>
  <dcterms:created xsi:type="dcterms:W3CDTF">2009-02-10T01:19:00Z</dcterms:created>
  <dcterms:modified xsi:type="dcterms:W3CDTF">2020-07-06T07:28:42Z</dcterms:modified>
</cp:coreProperties>
</file>