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:\マイドライブ\harry1harry111\Facebook広告 クライアント様 共有データ\"/>
    </mc:Choice>
  </mc:AlternateContent>
  <xr:revisionPtr revIDLastSave="0" documentId="13_ncr:1_{6E8F2545-4F0D-4356-96E0-8CFC71DC438A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リンク集" sheetId="1" r:id="rId1"/>
    <sheet name="運用テキスト一覧" sheetId="2" r:id="rId2"/>
    <sheet name="FB広告" sheetId="3" r:id="rId3"/>
    <sheet name="FB広告 (認知)" sheetId="9" r:id="rId4"/>
    <sheet name="売上本数管理" sheetId="10" r:id="rId5"/>
    <sheet name="パラメーターURL一覧" sheetId="6" r:id="rId6"/>
    <sheet name="Sheet3" sheetId="11" r:id="rId7"/>
    <sheet name="パラメーター付与一覧" sheetId="5" r:id="rId8"/>
    <sheet name="パラメーター定義" sheetId="4" r:id="rId9"/>
    <sheet name="予算配分指示" sheetId="8" r:id="rId10"/>
  </sheets>
  <calcPr calcId="191029"/>
  <customWorkbookViews>
    <customWorkbookView name="横山" guid="{98EE11C5-FE33-4B87-B442-F9E27FA589E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6" l="1"/>
  <c r="I22" i="6"/>
  <c r="H23" i="6"/>
  <c r="I23" i="6"/>
  <c r="H24" i="6"/>
  <c r="I24" i="6"/>
  <c r="H25" i="6"/>
  <c r="I25" i="6"/>
  <c r="H26" i="6"/>
  <c r="I26" i="6"/>
  <c r="H27" i="6"/>
  <c r="I27" i="6"/>
  <c r="H28" i="6"/>
  <c r="I28" i="6"/>
  <c r="H29" i="6"/>
  <c r="I29" i="6"/>
  <c r="H30" i="6"/>
  <c r="I30" i="6"/>
  <c r="H31" i="6"/>
  <c r="I31" i="6"/>
  <c r="H32" i="6"/>
  <c r="I32" i="6"/>
  <c r="H33" i="6"/>
  <c r="I33" i="6"/>
  <c r="H34" i="6"/>
  <c r="I34" i="6"/>
  <c r="H35" i="6"/>
  <c r="I35" i="6"/>
  <c r="H36" i="6"/>
  <c r="I36" i="6"/>
  <c r="H37" i="6"/>
  <c r="I37" i="6"/>
  <c r="H38" i="6"/>
  <c r="I38" i="6"/>
  <c r="H39" i="6"/>
  <c r="I39" i="6"/>
  <c r="H40" i="6"/>
  <c r="I40" i="6"/>
  <c r="H41" i="6"/>
  <c r="I41" i="6"/>
  <c r="H42" i="6"/>
  <c r="I42" i="6"/>
  <c r="H43" i="6"/>
  <c r="I43" i="6"/>
  <c r="H44" i="6"/>
  <c r="I44" i="6"/>
  <c r="H45" i="6"/>
  <c r="I45" i="6"/>
  <c r="H46" i="6"/>
  <c r="I46" i="6"/>
  <c r="H47" i="6"/>
  <c r="I47" i="6"/>
  <c r="H48" i="6"/>
  <c r="I48" i="6"/>
  <c r="H49" i="6"/>
  <c r="I49" i="6"/>
  <c r="H50" i="6"/>
  <c r="I50" i="6"/>
  <c r="O4" i="3"/>
  <c r="R4" i="3" s="1"/>
  <c r="S49" i="9" l="1"/>
  <c r="S43" i="3"/>
  <c r="S48" i="9"/>
  <c r="S47" i="9"/>
  <c r="S46" i="9"/>
  <c r="S45" i="9"/>
  <c r="S44" i="9"/>
  <c r="S43" i="9"/>
  <c r="S42" i="9"/>
  <c r="G4" i="10"/>
  <c r="P32" i="3"/>
  <c r="P36" i="3"/>
  <c r="S4" i="10"/>
  <c r="R4" i="10"/>
  <c r="Q4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3" i="10"/>
  <c r="A184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10" i="10"/>
  <c r="G5" i="10" s="1"/>
  <c r="B8" i="9"/>
  <c r="D3" i="9"/>
  <c r="D4" i="10"/>
  <c r="E4" i="10"/>
  <c r="F4" i="10"/>
  <c r="H4" i="10"/>
  <c r="I4" i="10"/>
  <c r="J4" i="10"/>
  <c r="M4" i="10"/>
  <c r="N4" i="10"/>
  <c r="O4" i="10"/>
  <c r="P4" i="10"/>
  <c r="T4" i="10"/>
  <c r="U4" i="10"/>
  <c r="V4" i="10"/>
  <c r="C4" i="10"/>
  <c r="S42" i="3"/>
  <c r="G6" i="10" l="1"/>
  <c r="K4" i="10"/>
  <c r="L4" i="10" s="1"/>
  <c r="W4" i="10"/>
  <c r="X4" i="10" s="1"/>
  <c r="Q5" i="10"/>
  <c r="S6" i="10"/>
  <c r="S5" i="10"/>
  <c r="R6" i="10"/>
  <c r="R5" i="10"/>
  <c r="E5" i="10"/>
  <c r="M5" i="10"/>
  <c r="Q6" i="10"/>
  <c r="J5" i="10"/>
  <c r="T5" i="10"/>
  <c r="P5" i="10"/>
  <c r="C6" i="10"/>
  <c r="E6" i="10"/>
  <c r="C5" i="10"/>
  <c r="M6" i="10"/>
  <c r="U5" i="10"/>
  <c r="N5" i="10"/>
  <c r="H5" i="10"/>
  <c r="V6" i="10"/>
  <c r="O6" i="10"/>
  <c r="I6" i="10"/>
  <c r="D6" i="10"/>
  <c r="F5" i="10"/>
  <c r="U6" i="10"/>
  <c r="N6" i="10"/>
  <c r="H6" i="10"/>
  <c r="T6" i="10"/>
  <c r="F6" i="10"/>
  <c r="V5" i="10"/>
  <c r="O5" i="10"/>
  <c r="I5" i="10"/>
  <c r="D5" i="10"/>
  <c r="P6" i="10"/>
  <c r="J6" i="10"/>
  <c r="R690" i="9"/>
  <c r="Q690" i="9"/>
  <c r="M690" i="9"/>
  <c r="L690" i="9"/>
  <c r="K690" i="9"/>
  <c r="J690" i="9"/>
  <c r="H690" i="9"/>
  <c r="F690" i="9"/>
  <c r="R689" i="9"/>
  <c r="Q689" i="9"/>
  <c r="M689" i="9"/>
  <c r="L689" i="9"/>
  <c r="K689" i="9"/>
  <c r="J689" i="9"/>
  <c r="H689" i="9"/>
  <c r="F689" i="9"/>
  <c r="R688" i="9"/>
  <c r="Q688" i="9"/>
  <c r="M688" i="9"/>
  <c r="L688" i="9"/>
  <c r="K688" i="9"/>
  <c r="J688" i="9"/>
  <c r="H688" i="9"/>
  <c r="F688" i="9"/>
  <c r="R687" i="9"/>
  <c r="Q687" i="9"/>
  <c r="M687" i="9"/>
  <c r="L687" i="9"/>
  <c r="K687" i="9"/>
  <c r="J687" i="9"/>
  <c r="H687" i="9"/>
  <c r="F687" i="9"/>
  <c r="R686" i="9"/>
  <c r="Q686" i="9"/>
  <c r="M686" i="9"/>
  <c r="L686" i="9"/>
  <c r="K686" i="9"/>
  <c r="J686" i="9"/>
  <c r="H686" i="9"/>
  <c r="F686" i="9"/>
  <c r="R685" i="9"/>
  <c r="Q685" i="9"/>
  <c r="M685" i="9"/>
  <c r="L685" i="9"/>
  <c r="K685" i="9"/>
  <c r="J685" i="9"/>
  <c r="H685" i="9"/>
  <c r="F685" i="9"/>
  <c r="R684" i="9"/>
  <c r="Q684" i="9"/>
  <c r="M684" i="9"/>
  <c r="L684" i="9"/>
  <c r="K684" i="9"/>
  <c r="J684" i="9"/>
  <c r="H684" i="9"/>
  <c r="F684" i="9"/>
  <c r="R683" i="9"/>
  <c r="Q683" i="9"/>
  <c r="M683" i="9"/>
  <c r="L683" i="9"/>
  <c r="K683" i="9"/>
  <c r="J683" i="9"/>
  <c r="H683" i="9"/>
  <c r="F683" i="9"/>
  <c r="R682" i="9"/>
  <c r="Q682" i="9"/>
  <c r="M682" i="9"/>
  <c r="L682" i="9"/>
  <c r="K682" i="9"/>
  <c r="J682" i="9"/>
  <c r="H682" i="9"/>
  <c r="F682" i="9"/>
  <c r="R681" i="9"/>
  <c r="Q681" i="9"/>
  <c r="M681" i="9"/>
  <c r="L681" i="9"/>
  <c r="K681" i="9"/>
  <c r="J681" i="9"/>
  <c r="H681" i="9"/>
  <c r="F681" i="9"/>
  <c r="R680" i="9"/>
  <c r="Q680" i="9"/>
  <c r="M680" i="9"/>
  <c r="L680" i="9"/>
  <c r="K680" i="9"/>
  <c r="J680" i="9"/>
  <c r="H680" i="9"/>
  <c r="F680" i="9"/>
  <c r="R679" i="9"/>
  <c r="Q679" i="9"/>
  <c r="M679" i="9"/>
  <c r="L679" i="9"/>
  <c r="K679" i="9"/>
  <c r="J679" i="9"/>
  <c r="H679" i="9"/>
  <c r="F679" i="9"/>
  <c r="R678" i="9"/>
  <c r="Q678" i="9"/>
  <c r="M678" i="9"/>
  <c r="L678" i="9"/>
  <c r="K678" i="9"/>
  <c r="J678" i="9"/>
  <c r="H678" i="9"/>
  <c r="F678" i="9"/>
  <c r="R677" i="9"/>
  <c r="Q677" i="9"/>
  <c r="M677" i="9"/>
  <c r="L677" i="9"/>
  <c r="K677" i="9"/>
  <c r="J677" i="9"/>
  <c r="H677" i="9"/>
  <c r="F677" i="9"/>
  <c r="R676" i="9"/>
  <c r="Q676" i="9"/>
  <c r="M676" i="9"/>
  <c r="L676" i="9"/>
  <c r="K676" i="9"/>
  <c r="J676" i="9"/>
  <c r="H676" i="9"/>
  <c r="F676" i="9"/>
  <c r="R675" i="9"/>
  <c r="Q675" i="9"/>
  <c r="M675" i="9"/>
  <c r="L675" i="9"/>
  <c r="K675" i="9"/>
  <c r="J675" i="9"/>
  <c r="H675" i="9"/>
  <c r="F675" i="9"/>
  <c r="R674" i="9"/>
  <c r="Q674" i="9"/>
  <c r="M674" i="9"/>
  <c r="L674" i="9"/>
  <c r="K674" i="9"/>
  <c r="J674" i="9"/>
  <c r="H674" i="9"/>
  <c r="F674" i="9"/>
  <c r="R673" i="9"/>
  <c r="Q673" i="9"/>
  <c r="M673" i="9"/>
  <c r="L673" i="9"/>
  <c r="K673" i="9"/>
  <c r="J673" i="9"/>
  <c r="H673" i="9"/>
  <c r="F673" i="9"/>
  <c r="R672" i="9"/>
  <c r="Q672" i="9"/>
  <c r="M672" i="9"/>
  <c r="L672" i="9"/>
  <c r="K672" i="9"/>
  <c r="J672" i="9"/>
  <c r="H672" i="9"/>
  <c r="F672" i="9"/>
  <c r="R671" i="9"/>
  <c r="Q671" i="9"/>
  <c r="M671" i="9"/>
  <c r="L671" i="9"/>
  <c r="K671" i="9"/>
  <c r="J671" i="9"/>
  <c r="H671" i="9"/>
  <c r="F671" i="9"/>
  <c r="R670" i="9"/>
  <c r="Q670" i="9"/>
  <c r="M670" i="9"/>
  <c r="L670" i="9"/>
  <c r="K670" i="9"/>
  <c r="J670" i="9"/>
  <c r="H670" i="9"/>
  <c r="F670" i="9"/>
  <c r="R669" i="9"/>
  <c r="Q669" i="9"/>
  <c r="M669" i="9"/>
  <c r="L669" i="9"/>
  <c r="K669" i="9"/>
  <c r="J669" i="9"/>
  <c r="H669" i="9"/>
  <c r="F669" i="9"/>
  <c r="R668" i="9"/>
  <c r="Q668" i="9"/>
  <c r="M668" i="9"/>
  <c r="L668" i="9"/>
  <c r="K668" i="9"/>
  <c r="J668" i="9"/>
  <c r="H668" i="9"/>
  <c r="F668" i="9"/>
  <c r="R667" i="9"/>
  <c r="Q667" i="9"/>
  <c r="M667" i="9"/>
  <c r="L667" i="9"/>
  <c r="K667" i="9"/>
  <c r="J667" i="9"/>
  <c r="H667" i="9"/>
  <c r="F667" i="9"/>
  <c r="R666" i="9"/>
  <c r="Q666" i="9"/>
  <c r="M666" i="9"/>
  <c r="L666" i="9"/>
  <c r="K666" i="9"/>
  <c r="J666" i="9"/>
  <c r="H666" i="9"/>
  <c r="F666" i="9"/>
  <c r="R665" i="9"/>
  <c r="Q665" i="9"/>
  <c r="M665" i="9"/>
  <c r="L665" i="9"/>
  <c r="K665" i="9"/>
  <c r="J665" i="9"/>
  <c r="H665" i="9"/>
  <c r="F665" i="9"/>
  <c r="R664" i="9"/>
  <c r="Q664" i="9"/>
  <c r="M664" i="9"/>
  <c r="L664" i="9"/>
  <c r="K664" i="9"/>
  <c r="J664" i="9"/>
  <c r="H664" i="9"/>
  <c r="F664" i="9"/>
  <c r="R663" i="9"/>
  <c r="Q663" i="9"/>
  <c r="M663" i="9"/>
  <c r="L663" i="9"/>
  <c r="K663" i="9"/>
  <c r="J663" i="9"/>
  <c r="H663" i="9"/>
  <c r="F663" i="9"/>
  <c r="R662" i="9"/>
  <c r="Q662" i="9"/>
  <c r="M662" i="9"/>
  <c r="L662" i="9"/>
  <c r="K662" i="9"/>
  <c r="J662" i="9"/>
  <c r="H662" i="9"/>
  <c r="F662" i="9"/>
  <c r="R661" i="9"/>
  <c r="Q661" i="9"/>
  <c r="M661" i="9"/>
  <c r="L661" i="9"/>
  <c r="K661" i="9"/>
  <c r="J661" i="9"/>
  <c r="H661" i="9"/>
  <c r="F661" i="9"/>
  <c r="R660" i="9"/>
  <c r="Q660" i="9"/>
  <c r="M660" i="9"/>
  <c r="L660" i="9"/>
  <c r="K660" i="9"/>
  <c r="J660" i="9"/>
  <c r="H660" i="9"/>
  <c r="F660" i="9"/>
  <c r="R659" i="9"/>
  <c r="Q659" i="9"/>
  <c r="M659" i="9"/>
  <c r="L659" i="9"/>
  <c r="K659" i="9"/>
  <c r="J659" i="9"/>
  <c r="H659" i="9"/>
  <c r="F659" i="9"/>
  <c r="R658" i="9"/>
  <c r="Q658" i="9"/>
  <c r="M658" i="9"/>
  <c r="L658" i="9"/>
  <c r="K658" i="9"/>
  <c r="J658" i="9"/>
  <c r="H658" i="9"/>
  <c r="F658" i="9"/>
  <c r="R657" i="9"/>
  <c r="Q657" i="9"/>
  <c r="M657" i="9"/>
  <c r="L657" i="9"/>
  <c r="K657" i="9"/>
  <c r="J657" i="9"/>
  <c r="H657" i="9"/>
  <c r="F657" i="9"/>
  <c r="R656" i="9"/>
  <c r="Q656" i="9"/>
  <c r="M656" i="9"/>
  <c r="L656" i="9"/>
  <c r="K656" i="9"/>
  <c r="J656" i="9"/>
  <c r="H656" i="9"/>
  <c r="F656" i="9"/>
  <c r="R655" i="9"/>
  <c r="Q655" i="9"/>
  <c r="M655" i="9"/>
  <c r="L655" i="9"/>
  <c r="K655" i="9"/>
  <c r="J655" i="9"/>
  <c r="H655" i="9"/>
  <c r="F655" i="9"/>
  <c r="R654" i="9"/>
  <c r="Q654" i="9"/>
  <c r="M654" i="9"/>
  <c r="L654" i="9"/>
  <c r="K654" i="9"/>
  <c r="J654" i="9"/>
  <c r="H654" i="9"/>
  <c r="F654" i="9"/>
  <c r="R653" i="9"/>
  <c r="Q653" i="9"/>
  <c r="M653" i="9"/>
  <c r="L653" i="9"/>
  <c r="K653" i="9"/>
  <c r="J653" i="9"/>
  <c r="H653" i="9"/>
  <c r="F653" i="9"/>
  <c r="R652" i="9"/>
  <c r="Q652" i="9"/>
  <c r="M652" i="9"/>
  <c r="L652" i="9"/>
  <c r="K652" i="9"/>
  <c r="J652" i="9"/>
  <c r="H652" i="9"/>
  <c r="F652" i="9"/>
  <c r="R651" i="9"/>
  <c r="Q651" i="9"/>
  <c r="M651" i="9"/>
  <c r="L651" i="9"/>
  <c r="K651" i="9"/>
  <c r="J651" i="9"/>
  <c r="H651" i="9"/>
  <c r="F651" i="9"/>
  <c r="R650" i="9"/>
  <c r="Q650" i="9"/>
  <c r="M650" i="9"/>
  <c r="L650" i="9"/>
  <c r="K650" i="9"/>
  <c r="J650" i="9"/>
  <c r="H650" i="9"/>
  <c r="F650" i="9"/>
  <c r="R649" i="9"/>
  <c r="Q649" i="9"/>
  <c r="M649" i="9"/>
  <c r="L649" i="9"/>
  <c r="K649" i="9"/>
  <c r="J649" i="9"/>
  <c r="H649" i="9"/>
  <c r="F649" i="9"/>
  <c r="R648" i="9"/>
  <c r="Q648" i="9"/>
  <c r="M648" i="9"/>
  <c r="L648" i="9"/>
  <c r="K648" i="9"/>
  <c r="J648" i="9"/>
  <c r="H648" i="9"/>
  <c r="F648" i="9"/>
  <c r="R647" i="9"/>
  <c r="Q647" i="9"/>
  <c r="M647" i="9"/>
  <c r="L647" i="9"/>
  <c r="K647" i="9"/>
  <c r="J647" i="9"/>
  <c r="H647" i="9"/>
  <c r="F647" i="9"/>
  <c r="R646" i="9"/>
  <c r="Q646" i="9"/>
  <c r="M646" i="9"/>
  <c r="L646" i="9"/>
  <c r="K646" i="9"/>
  <c r="J646" i="9"/>
  <c r="H646" i="9"/>
  <c r="F646" i="9"/>
  <c r="R645" i="9"/>
  <c r="Q645" i="9"/>
  <c r="M645" i="9"/>
  <c r="L645" i="9"/>
  <c r="K645" i="9"/>
  <c r="J645" i="9"/>
  <c r="H645" i="9"/>
  <c r="F645" i="9"/>
  <c r="R644" i="9"/>
  <c r="Q644" i="9"/>
  <c r="M644" i="9"/>
  <c r="L644" i="9"/>
  <c r="K644" i="9"/>
  <c r="J644" i="9"/>
  <c r="H644" i="9"/>
  <c r="F644" i="9"/>
  <c r="R643" i="9"/>
  <c r="Q643" i="9"/>
  <c r="M643" i="9"/>
  <c r="L643" i="9"/>
  <c r="K643" i="9"/>
  <c r="J643" i="9"/>
  <c r="H643" i="9"/>
  <c r="F643" i="9"/>
  <c r="R642" i="9"/>
  <c r="Q642" i="9"/>
  <c r="M642" i="9"/>
  <c r="L642" i="9"/>
  <c r="K642" i="9"/>
  <c r="J642" i="9"/>
  <c r="H642" i="9"/>
  <c r="F642" i="9"/>
  <c r="R641" i="9"/>
  <c r="Q641" i="9"/>
  <c r="M641" i="9"/>
  <c r="L641" i="9"/>
  <c r="K641" i="9"/>
  <c r="J641" i="9"/>
  <c r="H641" i="9"/>
  <c r="F641" i="9"/>
  <c r="R640" i="9"/>
  <c r="Q640" i="9"/>
  <c r="M640" i="9"/>
  <c r="L640" i="9"/>
  <c r="K640" i="9"/>
  <c r="J640" i="9"/>
  <c r="H640" i="9"/>
  <c r="F640" i="9"/>
  <c r="R639" i="9"/>
  <c r="Q639" i="9"/>
  <c r="M639" i="9"/>
  <c r="L639" i="9"/>
  <c r="K639" i="9"/>
  <c r="J639" i="9"/>
  <c r="H639" i="9"/>
  <c r="F639" i="9"/>
  <c r="R638" i="9"/>
  <c r="Q638" i="9"/>
  <c r="M638" i="9"/>
  <c r="L638" i="9"/>
  <c r="K638" i="9"/>
  <c r="J638" i="9"/>
  <c r="H638" i="9"/>
  <c r="F638" i="9"/>
  <c r="R637" i="9"/>
  <c r="Q637" i="9"/>
  <c r="M637" i="9"/>
  <c r="L637" i="9"/>
  <c r="K637" i="9"/>
  <c r="J637" i="9"/>
  <c r="H637" i="9"/>
  <c r="F637" i="9"/>
  <c r="R636" i="9"/>
  <c r="Q636" i="9"/>
  <c r="M636" i="9"/>
  <c r="L636" i="9"/>
  <c r="K636" i="9"/>
  <c r="J636" i="9"/>
  <c r="H636" i="9"/>
  <c r="F636" i="9"/>
  <c r="R635" i="9"/>
  <c r="Q635" i="9"/>
  <c r="M635" i="9"/>
  <c r="L635" i="9"/>
  <c r="K635" i="9"/>
  <c r="J635" i="9"/>
  <c r="H635" i="9"/>
  <c r="F635" i="9"/>
  <c r="R634" i="9"/>
  <c r="Q634" i="9"/>
  <c r="M634" i="9"/>
  <c r="L634" i="9"/>
  <c r="K634" i="9"/>
  <c r="J634" i="9"/>
  <c r="H634" i="9"/>
  <c r="F634" i="9"/>
  <c r="R633" i="9"/>
  <c r="Q633" i="9"/>
  <c r="M633" i="9"/>
  <c r="L633" i="9"/>
  <c r="K633" i="9"/>
  <c r="J633" i="9"/>
  <c r="H633" i="9"/>
  <c r="F633" i="9"/>
  <c r="R632" i="9"/>
  <c r="Q632" i="9"/>
  <c r="M632" i="9"/>
  <c r="L632" i="9"/>
  <c r="K632" i="9"/>
  <c r="J632" i="9"/>
  <c r="H632" i="9"/>
  <c r="F632" i="9"/>
  <c r="R631" i="9"/>
  <c r="Q631" i="9"/>
  <c r="M631" i="9"/>
  <c r="L631" i="9"/>
  <c r="K631" i="9"/>
  <c r="J631" i="9"/>
  <c r="H631" i="9"/>
  <c r="F631" i="9"/>
  <c r="R630" i="9"/>
  <c r="Q630" i="9"/>
  <c r="M630" i="9"/>
  <c r="L630" i="9"/>
  <c r="K630" i="9"/>
  <c r="J630" i="9"/>
  <c r="H630" i="9"/>
  <c r="F630" i="9"/>
  <c r="R629" i="9"/>
  <c r="Q629" i="9"/>
  <c r="M629" i="9"/>
  <c r="L629" i="9"/>
  <c r="K629" i="9"/>
  <c r="J629" i="9"/>
  <c r="H629" i="9"/>
  <c r="F629" i="9"/>
  <c r="R628" i="9"/>
  <c r="Q628" i="9"/>
  <c r="M628" i="9"/>
  <c r="L628" i="9"/>
  <c r="K628" i="9"/>
  <c r="J628" i="9"/>
  <c r="H628" i="9"/>
  <c r="F628" i="9"/>
  <c r="R627" i="9"/>
  <c r="Q627" i="9"/>
  <c r="M627" i="9"/>
  <c r="L627" i="9"/>
  <c r="K627" i="9"/>
  <c r="J627" i="9"/>
  <c r="H627" i="9"/>
  <c r="F627" i="9"/>
  <c r="R626" i="9"/>
  <c r="Q626" i="9"/>
  <c r="M626" i="9"/>
  <c r="L626" i="9"/>
  <c r="K626" i="9"/>
  <c r="J626" i="9"/>
  <c r="H626" i="9"/>
  <c r="F626" i="9"/>
  <c r="R625" i="9"/>
  <c r="Q625" i="9"/>
  <c r="M625" i="9"/>
  <c r="L625" i="9"/>
  <c r="K625" i="9"/>
  <c r="J625" i="9"/>
  <c r="H625" i="9"/>
  <c r="F625" i="9"/>
  <c r="R624" i="9"/>
  <c r="Q624" i="9"/>
  <c r="M624" i="9"/>
  <c r="L624" i="9"/>
  <c r="K624" i="9"/>
  <c r="J624" i="9"/>
  <c r="H624" i="9"/>
  <c r="F624" i="9"/>
  <c r="R623" i="9"/>
  <c r="Q623" i="9"/>
  <c r="M623" i="9"/>
  <c r="L623" i="9"/>
  <c r="K623" i="9"/>
  <c r="J623" i="9"/>
  <c r="H623" i="9"/>
  <c r="F623" i="9"/>
  <c r="R622" i="9"/>
  <c r="Q622" i="9"/>
  <c r="M622" i="9"/>
  <c r="L622" i="9"/>
  <c r="K622" i="9"/>
  <c r="J622" i="9"/>
  <c r="H622" i="9"/>
  <c r="F622" i="9"/>
  <c r="R621" i="9"/>
  <c r="Q621" i="9"/>
  <c r="M621" i="9"/>
  <c r="L621" i="9"/>
  <c r="K621" i="9"/>
  <c r="J621" i="9"/>
  <c r="H621" i="9"/>
  <c r="F621" i="9"/>
  <c r="R620" i="9"/>
  <c r="Q620" i="9"/>
  <c r="M620" i="9"/>
  <c r="L620" i="9"/>
  <c r="K620" i="9"/>
  <c r="J620" i="9"/>
  <c r="H620" i="9"/>
  <c r="F620" i="9"/>
  <c r="R619" i="9"/>
  <c r="Q619" i="9"/>
  <c r="M619" i="9"/>
  <c r="L619" i="9"/>
  <c r="K619" i="9"/>
  <c r="J619" i="9"/>
  <c r="H619" i="9"/>
  <c r="F619" i="9"/>
  <c r="R618" i="9"/>
  <c r="Q618" i="9"/>
  <c r="M618" i="9"/>
  <c r="L618" i="9"/>
  <c r="K618" i="9"/>
  <c r="J618" i="9"/>
  <c r="H618" i="9"/>
  <c r="F618" i="9"/>
  <c r="R617" i="9"/>
  <c r="Q617" i="9"/>
  <c r="M617" i="9"/>
  <c r="L617" i="9"/>
  <c r="K617" i="9"/>
  <c r="J617" i="9"/>
  <c r="H617" i="9"/>
  <c r="F617" i="9"/>
  <c r="R616" i="9"/>
  <c r="Q616" i="9"/>
  <c r="M616" i="9"/>
  <c r="L616" i="9"/>
  <c r="K616" i="9"/>
  <c r="J616" i="9"/>
  <c r="H616" i="9"/>
  <c r="F616" i="9"/>
  <c r="R615" i="9"/>
  <c r="Q615" i="9"/>
  <c r="M615" i="9"/>
  <c r="L615" i="9"/>
  <c r="K615" i="9"/>
  <c r="J615" i="9"/>
  <c r="H615" i="9"/>
  <c r="F615" i="9"/>
  <c r="R614" i="9"/>
  <c r="Q614" i="9"/>
  <c r="M614" i="9"/>
  <c r="L614" i="9"/>
  <c r="K614" i="9"/>
  <c r="J614" i="9"/>
  <c r="H614" i="9"/>
  <c r="F614" i="9"/>
  <c r="R613" i="9"/>
  <c r="Q613" i="9"/>
  <c r="M613" i="9"/>
  <c r="L613" i="9"/>
  <c r="K613" i="9"/>
  <c r="J613" i="9"/>
  <c r="H613" i="9"/>
  <c r="F613" i="9"/>
  <c r="R612" i="9"/>
  <c r="Q612" i="9"/>
  <c r="M612" i="9"/>
  <c r="L612" i="9"/>
  <c r="K612" i="9"/>
  <c r="J612" i="9"/>
  <c r="H612" i="9"/>
  <c r="F612" i="9"/>
  <c r="R611" i="9"/>
  <c r="Q611" i="9"/>
  <c r="M611" i="9"/>
  <c r="L611" i="9"/>
  <c r="K611" i="9"/>
  <c r="J611" i="9"/>
  <c r="H611" i="9"/>
  <c r="F611" i="9"/>
  <c r="R610" i="9"/>
  <c r="Q610" i="9"/>
  <c r="M610" i="9"/>
  <c r="L610" i="9"/>
  <c r="K610" i="9"/>
  <c r="J610" i="9"/>
  <c r="H610" i="9"/>
  <c r="F610" i="9"/>
  <c r="R609" i="9"/>
  <c r="Q609" i="9"/>
  <c r="M609" i="9"/>
  <c r="L609" i="9"/>
  <c r="K609" i="9"/>
  <c r="J609" i="9"/>
  <c r="H609" i="9"/>
  <c r="F609" i="9"/>
  <c r="R608" i="9"/>
  <c r="Q608" i="9"/>
  <c r="M608" i="9"/>
  <c r="L608" i="9"/>
  <c r="K608" i="9"/>
  <c r="J608" i="9"/>
  <c r="H608" i="9"/>
  <c r="F608" i="9"/>
  <c r="R607" i="9"/>
  <c r="Q607" i="9"/>
  <c r="M607" i="9"/>
  <c r="L607" i="9"/>
  <c r="K607" i="9"/>
  <c r="J607" i="9"/>
  <c r="H607" i="9"/>
  <c r="F607" i="9"/>
  <c r="R606" i="9"/>
  <c r="Q606" i="9"/>
  <c r="M606" i="9"/>
  <c r="L606" i="9"/>
  <c r="K606" i="9"/>
  <c r="J606" i="9"/>
  <c r="H606" i="9"/>
  <c r="F606" i="9"/>
  <c r="R605" i="9"/>
  <c r="Q605" i="9"/>
  <c r="M605" i="9"/>
  <c r="L605" i="9"/>
  <c r="K605" i="9"/>
  <c r="J605" i="9"/>
  <c r="H605" i="9"/>
  <c r="F605" i="9"/>
  <c r="R604" i="9"/>
  <c r="Q604" i="9"/>
  <c r="M604" i="9"/>
  <c r="L604" i="9"/>
  <c r="K604" i="9"/>
  <c r="J604" i="9"/>
  <c r="H604" i="9"/>
  <c r="F604" i="9"/>
  <c r="R603" i="9"/>
  <c r="Q603" i="9"/>
  <c r="M603" i="9"/>
  <c r="L603" i="9"/>
  <c r="K603" i="9"/>
  <c r="J603" i="9"/>
  <c r="H603" i="9"/>
  <c r="F603" i="9"/>
  <c r="R602" i="9"/>
  <c r="Q602" i="9"/>
  <c r="M602" i="9"/>
  <c r="L602" i="9"/>
  <c r="K602" i="9"/>
  <c r="J602" i="9"/>
  <c r="H602" i="9"/>
  <c r="F602" i="9"/>
  <c r="R601" i="9"/>
  <c r="Q601" i="9"/>
  <c r="M601" i="9"/>
  <c r="L601" i="9"/>
  <c r="K601" i="9"/>
  <c r="J601" i="9"/>
  <c r="H601" i="9"/>
  <c r="F601" i="9"/>
  <c r="R600" i="9"/>
  <c r="Q600" i="9"/>
  <c r="M600" i="9"/>
  <c r="L600" i="9"/>
  <c r="K600" i="9"/>
  <c r="J600" i="9"/>
  <c r="H600" i="9"/>
  <c r="F600" i="9"/>
  <c r="R599" i="9"/>
  <c r="Q599" i="9"/>
  <c r="M599" i="9"/>
  <c r="L599" i="9"/>
  <c r="K599" i="9"/>
  <c r="J599" i="9"/>
  <c r="H599" i="9"/>
  <c r="F599" i="9"/>
  <c r="R598" i="9"/>
  <c r="Q598" i="9"/>
  <c r="M598" i="9"/>
  <c r="L598" i="9"/>
  <c r="K598" i="9"/>
  <c r="J598" i="9"/>
  <c r="H598" i="9"/>
  <c r="F598" i="9"/>
  <c r="R597" i="9"/>
  <c r="Q597" i="9"/>
  <c r="M597" i="9"/>
  <c r="L597" i="9"/>
  <c r="K597" i="9"/>
  <c r="J597" i="9"/>
  <c r="H597" i="9"/>
  <c r="F597" i="9"/>
  <c r="R596" i="9"/>
  <c r="Q596" i="9"/>
  <c r="M596" i="9"/>
  <c r="L596" i="9"/>
  <c r="K596" i="9"/>
  <c r="J596" i="9"/>
  <c r="H596" i="9"/>
  <c r="F596" i="9"/>
  <c r="R595" i="9"/>
  <c r="Q595" i="9"/>
  <c r="M595" i="9"/>
  <c r="L595" i="9"/>
  <c r="K595" i="9"/>
  <c r="J595" i="9"/>
  <c r="H595" i="9"/>
  <c r="F595" i="9"/>
  <c r="R594" i="9"/>
  <c r="Q594" i="9"/>
  <c r="M594" i="9"/>
  <c r="L594" i="9"/>
  <c r="K594" i="9"/>
  <c r="J594" i="9"/>
  <c r="H594" i="9"/>
  <c r="F594" i="9"/>
  <c r="R593" i="9"/>
  <c r="Q593" i="9"/>
  <c r="M593" i="9"/>
  <c r="L593" i="9"/>
  <c r="K593" i="9"/>
  <c r="J593" i="9"/>
  <c r="H593" i="9"/>
  <c r="F593" i="9"/>
  <c r="R592" i="9"/>
  <c r="Q592" i="9"/>
  <c r="M592" i="9"/>
  <c r="L592" i="9"/>
  <c r="K592" i="9"/>
  <c r="J592" i="9"/>
  <c r="H592" i="9"/>
  <c r="F592" i="9"/>
  <c r="R591" i="9"/>
  <c r="Q591" i="9"/>
  <c r="M591" i="9"/>
  <c r="L591" i="9"/>
  <c r="K591" i="9"/>
  <c r="J591" i="9"/>
  <c r="H591" i="9"/>
  <c r="F591" i="9"/>
  <c r="R590" i="9"/>
  <c r="Q590" i="9"/>
  <c r="M590" i="9"/>
  <c r="L590" i="9"/>
  <c r="K590" i="9"/>
  <c r="J590" i="9"/>
  <c r="H590" i="9"/>
  <c r="F590" i="9"/>
  <c r="R589" i="9"/>
  <c r="Q589" i="9"/>
  <c r="M589" i="9"/>
  <c r="L589" i="9"/>
  <c r="K589" i="9"/>
  <c r="J589" i="9"/>
  <c r="H589" i="9"/>
  <c r="F589" i="9"/>
  <c r="R588" i="9"/>
  <c r="Q588" i="9"/>
  <c r="M588" i="9"/>
  <c r="L588" i="9"/>
  <c r="K588" i="9"/>
  <c r="J588" i="9"/>
  <c r="H588" i="9"/>
  <c r="F588" i="9"/>
  <c r="R587" i="9"/>
  <c r="Q587" i="9"/>
  <c r="M587" i="9"/>
  <c r="L587" i="9"/>
  <c r="K587" i="9"/>
  <c r="J587" i="9"/>
  <c r="H587" i="9"/>
  <c r="F587" i="9"/>
  <c r="R586" i="9"/>
  <c r="Q586" i="9"/>
  <c r="M586" i="9"/>
  <c r="L586" i="9"/>
  <c r="K586" i="9"/>
  <c r="J586" i="9"/>
  <c r="H586" i="9"/>
  <c r="F586" i="9"/>
  <c r="R585" i="9"/>
  <c r="Q585" i="9"/>
  <c r="M585" i="9"/>
  <c r="L585" i="9"/>
  <c r="K585" i="9"/>
  <c r="J585" i="9"/>
  <c r="H585" i="9"/>
  <c r="F585" i="9"/>
  <c r="R584" i="9"/>
  <c r="Q584" i="9"/>
  <c r="M584" i="9"/>
  <c r="L584" i="9"/>
  <c r="K584" i="9"/>
  <c r="J584" i="9"/>
  <c r="H584" i="9"/>
  <c r="F584" i="9"/>
  <c r="R583" i="9"/>
  <c r="Q583" i="9"/>
  <c r="M583" i="9"/>
  <c r="L583" i="9"/>
  <c r="K583" i="9"/>
  <c r="J583" i="9"/>
  <c r="H583" i="9"/>
  <c r="F583" i="9"/>
  <c r="R582" i="9"/>
  <c r="Q582" i="9"/>
  <c r="M582" i="9"/>
  <c r="L582" i="9"/>
  <c r="K582" i="9"/>
  <c r="J582" i="9"/>
  <c r="H582" i="9"/>
  <c r="F582" i="9"/>
  <c r="R581" i="9"/>
  <c r="Q581" i="9"/>
  <c r="M581" i="9"/>
  <c r="L581" i="9"/>
  <c r="K581" i="9"/>
  <c r="J581" i="9"/>
  <c r="H581" i="9"/>
  <c r="F581" i="9"/>
  <c r="R580" i="9"/>
  <c r="Q580" i="9"/>
  <c r="M580" i="9"/>
  <c r="L580" i="9"/>
  <c r="K580" i="9"/>
  <c r="J580" i="9"/>
  <c r="H580" i="9"/>
  <c r="F580" i="9"/>
  <c r="R579" i="9"/>
  <c r="Q579" i="9"/>
  <c r="M579" i="9"/>
  <c r="L579" i="9"/>
  <c r="K579" i="9"/>
  <c r="J579" i="9"/>
  <c r="H579" i="9"/>
  <c r="F579" i="9"/>
  <c r="R578" i="9"/>
  <c r="Q578" i="9"/>
  <c r="M578" i="9"/>
  <c r="L578" i="9"/>
  <c r="K578" i="9"/>
  <c r="J578" i="9"/>
  <c r="H578" i="9"/>
  <c r="F578" i="9"/>
  <c r="R577" i="9"/>
  <c r="Q577" i="9"/>
  <c r="M577" i="9"/>
  <c r="L577" i="9"/>
  <c r="K577" i="9"/>
  <c r="J577" i="9"/>
  <c r="H577" i="9"/>
  <c r="F577" i="9"/>
  <c r="R576" i="9"/>
  <c r="Q576" i="9"/>
  <c r="M576" i="9"/>
  <c r="L576" i="9"/>
  <c r="K576" i="9"/>
  <c r="J576" i="9"/>
  <c r="H576" i="9"/>
  <c r="F576" i="9"/>
  <c r="R575" i="9"/>
  <c r="Q575" i="9"/>
  <c r="M575" i="9"/>
  <c r="L575" i="9"/>
  <c r="K575" i="9"/>
  <c r="J575" i="9"/>
  <c r="H575" i="9"/>
  <c r="F575" i="9"/>
  <c r="R574" i="9"/>
  <c r="Q574" i="9"/>
  <c r="M574" i="9"/>
  <c r="L574" i="9"/>
  <c r="K574" i="9"/>
  <c r="J574" i="9"/>
  <c r="H574" i="9"/>
  <c r="F574" i="9"/>
  <c r="R573" i="9"/>
  <c r="Q573" i="9"/>
  <c r="M573" i="9"/>
  <c r="L573" i="9"/>
  <c r="K573" i="9"/>
  <c r="J573" i="9"/>
  <c r="H573" i="9"/>
  <c r="F573" i="9"/>
  <c r="R572" i="9"/>
  <c r="Q572" i="9"/>
  <c r="M572" i="9"/>
  <c r="L572" i="9"/>
  <c r="K572" i="9"/>
  <c r="J572" i="9"/>
  <c r="H572" i="9"/>
  <c r="F572" i="9"/>
  <c r="R571" i="9"/>
  <c r="Q571" i="9"/>
  <c r="M571" i="9"/>
  <c r="L571" i="9"/>
  <c r="K571" i="9"/>
  <c r="J571" i="9"/>
  <c r="H571" i="9"/>
  <c r="F571" i="9"/>
  <c r="R570" i="9"/>
  <c r="Q570" i="9"/>
  <c r="M570" i="9"/>
  <c r="L570" i="9"/>
  <c r="K570" i="9"/>
  <c r="J570" i="9"/>
  <c r="H570" i="9"/>
  <c r="F570" i="9"/>
  <c r="R569" i="9"/>
  <c r="Q569" i="9"/>
  <c r="M569" i="9"/>
  <c r="L569" i="9"/>
  <c r="K569" i="9"/>
  <c r="J569" i="9"/>
  <c r="H569" i="9"/>
  <c r="F569" i="9"/>
  <c r="R568" i="9"/>
  <c r="Q568" i="9"/>
  <c r="M568" i="9"/>
  <c r="L568" i="9"/>
  <c r="K568" i="9"/>
  <c r="J568" i="9"/>
  <c r="H568" i="9"/>
  <c r="F568" i="9"/>
  <c r="R567" i="9"/>
  <c r="Q567" i="9"/>
  <c r="M567" i="9"/>
  <c r="L567" i="9"/>
  <c r="K567" i="9"/>
  <c r="J567" i="9"/>
  <c r="H567" i="9"/>
  <c r="F567" i="9"/>
  <c r="R566" i="9"/>
  <c r="Q566" i="9"/>
  <c r="M566" i="9"/>
  <c r="L566" i="9"/>
  <c r="K566" i="9"/>
  <c r="J566" i="9"/>
  <c r="H566" i="9"/>
  <c r="F566" i="9"/>
  <c r="R565" i="9"/>
  <c r="Q565" i="9"/>
  <c r="M565" i="9"/>
  <c r="L565" i="9"/>
  <c r="K565" i="9"/>
  <c r="J565" i="9"/>
  <c r="H565" i="9"/>
  <c r="F565" i="9"/>
  <c r="R564" i="9"/>
  <c r="Q564" i="9"/>
  <c r="M564" i="9"/>
  <c r="L564" i="9"/>
  <c r="K564" i="9"/>
  <c r="J564" i="9"/>
  <c r="H564" i="9"/>
  <c r="F564" i="9"/>
  <c r="R563" i="9"/>
  <c r="Q563" i="9"/>
  <c r="M563" i="9"/>
  <c r="L563" i="9"/>
  <c r="K563" i="9"/>
  <c r="J563" i="9"/>
  <c r="H563" i="9"/>
  <c r="F563" i="9"/>
  <c r="R562" i="9"/>
  <c r="Q562" i="9"/>
  <c r="M562" i="9"/>
  <c r="L562" i="9"/>
  <c r="K562" i="9"/>
  <c r="J562" i="9"/>
  <c r="H562" i="9"/>
  <c r="F562" i="9"/>
  <c r="R561" i="9"/>
  <c r="Q561" i="9"/>
  <c r="M561" i="9"/>
  <c r="L561" i="9"/>
  <c r="K561" i="9"/>
  <c r="J561" i="9"/>
  <c r="H561" i="9"/>
  <c r="F561" i="9"/>
  <c r="R560" i="9"/>
  <c r="Q560" i="9"/>
  <c r="M560" i="9"/>
  <c r="L560" i="9"/>
  <c r="K560" i="9"/>
  <c r="J560" i="9"/>
  <c r="H560" i="9"/>
  <c r="F560" i="9"/>
  <c r="R559" i="9"/>
  <c r="Q559" i="9"/>
  <c r="M559" i="9"/>
  <c r="L559" i="9"/>
  <c r="K559" i="9"/>
  <c r="J559" i="9"/>
  <c r="H559" i="9"/>
  <c r="F559" i="9"/>
  <c r="R558" i="9"/>
  <c r="Q558" i="9"/>
  <c r="M558" i="9"/>
  <c r="L558" i="9"/>
  <c r="K558" i="9"/>
  <c r="J558" i="9"/>
  <c r="H558" i="9"/>
  <c r="F558" i="9"/>
  <c r="R557" i="9"/>
  <c r="Q557" i="9"/>
  <c r="M557" i="9"/>
  <c r="L557" i="9"/>
  <c r="K557" i="9"/>
  <c r="J557" i="9"/>
  <c r="H557" i="9"/>
  <c r="F557" i="9"/>
  <c r="R556" i="9"/>
  <c r="Q556" i="9"/>
  <c r="M556" i="9"/>
  <c r="L556" i="9"/>
  <c r="K556" i="9"/>
  <c r="J556" i="9"/>
  <c r="H556" i="9"/>
  <c r="F556" i="9"/>
  <c r="R555" i="9"/>
  <c r="Q555" i="9"/>
  <c r="M555" i="9"/>
  <c r="L555" i="9"/>
  <c r="K555" i="9"/>
  <c r="J555" i="9"/>
  <c r="H555" i="9"/>
  <c r="F555" i="9"/>
  <c r="R554" i="9"/>
  <c r="Q554" i="9"/>
  <c r="M554" i="9"/>
  <c r="L554" i="9"/>
  <c r="K554" i="9"/>
  <c r="J554" i="9"/>
  <c r="H554" i="9"/>
  <c r="F554" i="9"/>
  <c r="R553" i="9"/>
  <c r="Q553" i="9"/>
  <c r="M553" i="9"/>
  <c r="L553" i="9"/>
  <c r="K553" i="9"/>
  <c r="J553" i="9"/>
  <c r="H553" i="9"/>
  <c r="F553" i="9"/>
  <c r="R552" i="9"/>
  <c r="Q552" i="9"/>
  <c r="M552" i="9"/>
  <c r="L552" i="9"/>
  <c r="K552" i="9"/>
  <c r="J552" i="9"/>
  <c r="H552" i="9"/>
  <c r="F552" i="9"/>
  <c r="R551" i="9"/>
  <c r="Q551" i="9"/>
  <c r="M551" i="9"/>
  <c r="L551" i="9"/>
  <c r="K551" i="9"/>
  <c r="J551" i="9"/>
  <c r="H551" i="9"/>
  <c r="F551" i="9"/>
  <c r="R550" i="9"/>
  <c r="Q550" i="9"/>
  <c r="M550" i="9"/>
  <c r="L550" i="9"/>
  <c r="K550" i="9"/>
  <c r="J550" i="9"/>
  <c r="H550" i="9"/>
  <c r="F550" i="9"/>
  <c r="R549" i="9"/>
  <c r="Q549" i="9"/>
  <c r="M549" i="9"/>
  <c r="L549" i="9"/>
  <c r="K549" i="9"/>
  <c r="J549" i="9"/>
  <c r="H549" i="9"/>
  <c r="F549" i="9"/>
  <c r="R548" i="9"/>
  <c r="Q548" i="9"/>
  <c r="M548" i="9"/>
  <c r="L548" i="9"/>
  <c r="K548" i="9"/>
  <c r="J548" i="9"/>
  <c r="H548" i="9"/>
  <c r="F548" i="9"/>
  <c r="R547" i="9"/>
  <c r="Q547" i="9"/>
  <c r="M547" i="9"/>
  <c r="L547" i="9"/>
  <c r="K547" i="9"/>
  <c r="J547" i="9"/>
  <c r="H547" i="9"/>
  <c r="F547" i="9"/>
  <c r="R546" i="9"/>
  <c r="Q546" i="9"/>
  <c r="M546" i="9"/>
  <c r="L546" i="9"/>
  <c r="K546" i="9"/>
  <c r="J546" i="9"/>
  <c r="H546" i="9"/>
  <c r="F546" i="9"/>
  <c r="R545" i="9"/>
  <c r="Q545" i="9"/>
  <c r="M545" i="9"/>
  <c r="L545" i="9"/>
  <c r="K545" i="9"/>
  <c r="J545" i="9"/>
  <c r="H545" i="9"/>
  <c r="F545" i="9"/>
  <c r="R544" i="9"/>
  <c r="Q544" i="9"/>
  <c r="M544" i="9"/>
  <c r="L544" i="9"/>
  <c r="K544" i="9"/>
  <c r="J544" i="9"/>
  <c r="H544" i="9"/>
  <c r="F544" i="9"/>
  <c r="R543" i="9"/>
  <c r="Q543" i="9"/>
  <c r="M543" i="9"/>
  <c r="L543" i="9"/>
  <c r="K543" i="9"/>
  <c r="J543" i="9"/>
  <c r="H543" i="9"/>
  <c r="F543" i="9"/>
  <c r="R542" i="9"/>
  <c r="Q542" i="9"/>
  <c r="M542" i="9"/>
  <c r="L542" i="9"/>
  <c r="K542" i="9"/>
  <c r="J542" i="9"/>
  <c r="H542" i="9"/>
  <c r="F542" i="9"/>
  <c r="R541" i="9"/>
  <c r="Q541" i="9"/>
  <c r="M541" i="9"/>
  <c r="L541" i="9"/>
  <c r="K541" i="9"/>
  <c r="J541" i="9"/>
  <c r="H541" i="9"/>
  <c r="F541" i="9"/>
  <c r="R540" i="9"/>
  <c r="Q540" i="9"/>
  <c r="M540" i="9"/>
  <c r="L540" i="9"/>
  <c r="K540" i="9"/>
  <c r="J540" i="9"/>
  <c r="H540" i="9"/>
  <c r="F540" i="9"/>
  <c r="R539" i="9"/>
  <c r="Q539" i="9"/>
  <c r="M539" i="9"/>
  <c r="L539" i="9"/>
  <c r="K539" i="9"/>
  <c r="J539" i="9"/>
  <c r="H539" i="9"/>
  <c r="F539" i="9"/>
  <c r="R538" i="9"/>
  <c r="Q538" i="9"/>
  <c r="M538" i="9"/>
  <c r="L538" i="9"/>
  <c r="K538" i="9"/>
  <c r="J538" i="9"/>
  <c r="H538" i="9"/>
  <c r="F538" i="9"/>
  <c r="R537" i="9"/>
  <c r="Q537" i="9"/>
  <c r="M537" i="9"/>
  <c r="L537" i="9"/>
  <c r="K537" i="9"/>
  <c r="J537" i="9"/>
  <c r="H537" i="9"/>
  <c r="F537" i="9"/>
  <c r="R536" i="9"/>
  <c r="Q536" i="9"/>
  <c r="M536" i="9"/>
  <c r="L536" i="9"/>
  <c r="K536" i="9"/>
  <c r="J536" i="9"/>
  <c r="H536" i="9"/>
  <c r="F536" i="9"/>
  <c r="R535" i="9"/>
  <c r="Q535" i="9"/>
  <c r="M535" i="9"/>
  <c r="L535" i="9"/>
  <c r="K535" i="9"/>
  <c r="J535" i="9"/>
  <c r="H535" i="9"/>
  <c r="F535" i="9"/>
  <c r="R534" i="9"/>
  <c r="Q534" i="9"/>
  <c r="M534" i="9"/>
  <c r="L534" i="9"/>
  <c r="K534" i="9"/>
  <c r="J534" i="9"/>
  <c r="H534" i="9"/>
  <c r="F534" i="9"/>
  <c r="R533" i="9"/>
  <c r="Q533" i="9"/>
  <c r="M533" i="9"/>
  <c r="L533" i="9"/>
  <c r="K533" i="9"/>
  <c r="J533" i="9"/>
  <c r="H533" i="9"/>
  <c r="F533" i="9"/>
  <c r="R532" i="9"/>
  <c r="Q532" i="9"/>
  <c r="M532" i="9"/>
  <c r="L532" i="9"/>
  <c r="K532" i="9"/>
  <c r="J532" i="9"/>
  <c r="H532" i="9"/>
  <c r="F532" i="9"/>
  <c r="R531" i="9"/>
  <c r="Q531" i="9"/>
  <c r="M531" i="9"/>
  <c r="L531" i="9"/>
  <c r="K531" i="9"/>
  <c r="J531" i="9"/>
  <c r="H531" i="9"/>
  <c r="F531" i="9"/>
  <c r="R530" i="9"/>
  <c r="Q530" i="9"/>
  <c r="M530" i="9"/>
  <c r="L530" i="9"/>
  <c r="K530" i="9"/>
  <c r="J530" i="9"/>
  <c r="H530" i="9"/>
  <c r="F530" i="9"/>
  <c r="R529" i="9"/>
  <c r="Q529" i="9"/>
  <c r="M529" i="9"/>
  <c r="L529" i="9"/>
  <c r="K529" i="9"/>
  <c r="J529" i="9"/>
  <c r="H529" i="9"/>
  <c r="F529" i="9"/>
  <c r="R528" i="9"/>
  <c r="Q528" i="9"/>
  <c r="M528" i="9"/>
  <c r="L528" i="9"/>
  <c r="K528" i="9"/>
  <c r="J528" i="9"/>
  <c r="H528" i="9"/>
  <c r="F528" i="9"/>
  <c r="R527" i="9"/>
  <c r="Q527" i="9"/>
  <c r="M527" i="9"/>
  <c r="L527" i="9"/>
  <c r="K527" i="9"/>
  <c r="J527" i="9"/>
  <c r="H527" i="9"/>
  <c r="F527" i="9"/>
  <c r="R526" i="9"/>
  <c r="Q526" i="9"/>
  <c r="M526" i="9"/>
  <c r="L526" i="9"/>
  <c r="K526" i="9"/>
  <c r="J526" i="9"/>
  <c r="H526" i="9"/>
  <c r="F526" i="9"/>
  <c r="R525" i="9"/>
  <c r="Q525" i="9"/>
  <c r="M525" i="9"/>
  <c r="L525" i="9"/>
  <c r="K525" i="9"/>
  <c r="J525" i="9"/>
  <c r="H525" i="9"/>
  <c r="F525" i="9"/>
  <c r="R524" i="9"/>
  <c r="Q524" i="9"/>
  <c r="M524" i="9"/>
  <c r="L524" i="9"/>
  <c r="K524" i="9"/>
  <c r="J524" i="9"/>
  <c r="H524" i="9"/>
  <c r="F524" i="9"/>
  <c r="R523" i="9"/>
  <c r="Q523" i="9"/>
  <c r="M523" i="9"/>
  <c r="L523" i="9"/>
  <c r="K523" i="9"/>
  <c r="J523" i="9"/>
  <c r="H523" i="9"/>
  <c r="F523" i="9"/>
  <c r="R522" i="9"/>
  <c r="Q522" i="9"/>
  <c r="M522" i="9"/>
  <c r="L522" i="9"/>
  <c r="K522" i="9"/>
  <c r="J522" i="9"/>
  <c r="H522" i="9"/>
  <c r="F522" i="9"/>
  <c r="R521" i="9"/>
  <c r="Q521" i="9"/>
  <c r="M521" i="9"/>
  <c r="L521" i="9"/>
  <c r="K521" i="9"/>
  <c r="J521" i="9"/>
  <c r="H521" i="9"/>
  <c r="F521" i="9"/>
  <c r="R520" i="9"/>
  <c r="Q520" i="9"/>
  <c r="M520" i="9"/>
  <c r="L520" i="9"/>
  <c r="K520" i="9"/>
  <c r="J520" i="9"/>
  <c r="H520" i="9"/>
  <c r="F520" i="9"/>
  <c r="R519" i="9"/>
  <c r="Q519" i="9"/>
  <c r="M519" i="9"/>
  <c r="L519" i="9"/>
  <c r="K519" i="9"/>
  <c r="J519" i="9"/>
  <c r="H519" i="9"/>
  <c r="F519" i="9"/>
  <c r="R518" i="9"/>
  <c r="Q518" i="9"/>
  <c r="M518" i="9"/>
  <c r="L518" i="9"/>
  <c r="K518" i="9"/>
  <c r="J518" i="9"/>
  <c r="H518" i="9"/>
  <c r="F518" i="9"/>
  <c r="R517" i="9"/>
  <c r="Q517" i="9"/>
  <c r="M517" i="9"/>
  <c r="L517" i="9"/>
  <c r="K517" i="9"/>
  <c r="J517" i="9"/>
  <c r="H517" i="9"/>
  <c r="F517" i="9"/>
  <c r="R516" i="9"/>
  <c r="Q516" i="9"/>
  <c r="M516" i="9"/>
  <c r="L516" i="9"/>
  <c r="K516" i="9"/>
  <c r="J516" i="9"/>
  <c r="H516" i="9"/>
  <c r="F516" i="9"/>
  <c r="R515" i="9"/>
  <c r="Q515" i="9"/>
  <c r="M515" i="9"/>
  <c r="L515" i="9"/>
  <c r="K515" i="9"/>
  <c r="J515" i="9"/>
  <c r="H515" i="9"/>
  <c r="F515" i="9"/>
  <c r="R514" i="9"/>
  <c r="Q514" i="9"/>
  <c r="M514" i="9"/>
  <c r="L514" i="9"/>
  <c r="K514" i="9"/>
  <c r="J514" i="9"/>
  <c r="H514" i="9"/>
  <c r="F514" i="9"/>
  <c r="R513" i="9"/>
  <c r="Q513" i="9"/>
  <c r="M513" i="9"/>
  <c r="L513" i="9"/>
  <c r="K513" i="9"/>
  <c r="J513" i="9"/>
  <c r="H513" i="9"/>
  <c r="F513" i="9"/>
  <c r="R512" i="9"/>
  <c r="Q512" i="9"/>
  <c r="M512" i="9"/>
  <c r="L512" i="9"/>
  <c r="K512" i="9"/>
  <c r="J512" i="9"/>
  <c r="H512" i="9"/>
  <c r="F512" i="9"/>
  <c r="R511" i="9"/>
  <c r="Q511" i="9"/>
  <c r="M511" i="9"/>
  <c r="L511" i="9"/>
  <c r="K511" i="9"/>
  <c r="J511" i="9"/>
  <c r="H511" i="9"/>
  <c r="F511" i="9"/>
  <c r="R510" i="9"/>
  <c r="Q510" i="9"/>
  <c r="M510" i="9"/>
  <c r="L510" i="9"/>
  <c r="K510" i="9"/>
  <c r="J510" i="9"/>
  <c r="H510" i="9"/>
  <c r="F510" i="9"/>
  <c r="R509" i="9"/>
  <c r="Q509" i="9"/>
  <c r="M509" i="9"/>
  <c r="L509" i="9"/>
  <c r="K509" i="9"/>
  <c r="J509" i="9"/>
  <c r="H509" i="9"/>
  <c r="F509" i="9"/>
  <c r="R508" i="9"/>
  <c r="Q508" i="9"/>
  <c r="M508" i="9"/>
  <c r="L508" i="9"/>
  <c r="K508" i="9"/>
  <c r="J508" i="9"/>
  <c r="H508" i="9"/>
  <c r="F508" i="9"/>
  <c r="R507" i="9"/>
  <c r="Q507" i="9"/>
  <c r="M507" i="9"/>
  <c r="L507" i="9"/>
  <c r="K507" i="9"/>
  <c r="J507" i="9"/>
  <c r="H507" i="9"/>
  <c r="F507" i="9"/>
  <c r="R506" i="9"/>
  <c r="Q506" i="9"/>
  <c r="M506" i="9"/>
  <c r="L506" i="9"/>
  <c r="K506" i="9"/>
  <c r="J506" i="9"/>
  <c r="H506" i="9"/>
  <c r="F506" i="9"/>
  <c r="R505" i="9"/>
  <c r="Q505" i="9"/>
  <c r="M505" i="9"/>
  <c r="L505" i="9"/>
  <c r="K505" i="9"/>
  <c r="J505" i="9"/>
  <c r="H505" i="9"/>
  <c r="F505" i="9"/>
  <c r="R504" i="9"/>
  <c r="Q504" i="9"/>
  <c r="M504" i="9"/>
  <c r="L504" i="9"/>
  <c r="K504" i="9"/>
  <c r="J504" i="9"/>
  <c r="H504" i="9"/>
  <c r="F504" i="9"/>
  <c r="R503" i="9"/>
  <c r="Q503" i="9"/>
  <c r="M503" i="9"/>
  <c r="L503" i="9"/>
  <c r="K503" i="9"/>
  <c r="J503" i="9"/>
  <c r="H503" i="9"/>
  <c r="F503" i="9"/>
  <c r="R502" i="9"/>
  <c r="Q502" i="9"/>
  <c r="M502" i="9"/>
  <c r="L502" i="9"/>
  <c r="K502" i="9"/>
  <c r="J502" i="9"/>
  <c r="H502" i="9"/>
  <c r="F502" i="9"/>
  <c r="R501" i="9"/>
  <c r="Q501" i="9"/>
  <c r="M501" i="9"/>
  <c r="L501" i="9"/>
  <c r="K501" i="9"/>
  <c r="J501" i="9"/>
  <c r="H501" i="9"/>
  <c r="F501" i="9"/>
  <c r="R500" i="9"/>
  <c r="Q500" i="9"/>
  <c r="M500" i="9"/>
  <c r="L500" i="9"/>
  <c r="K500" i="9"/>
  <c r="J500" i="9"/>
  <c r="H500" i="9"/>
  <c r="F500" i="9"/>
  <c r="R499" i="9"/>
  <c r="Q499" i="9"/>
  <c r="M499" i="9"/>
  <c r="L499" i="9"/>
  <c r="K499" i="9"/>
  <c r="J499" i="9"/>
  <c r="H499" i="9"/>
  <c r="F499" i="9"/>
  <c r="R498" i="9"/>
  <c r="Q498" i="9"/>
  <c r="M498" i="9"/>
  <c r="L498" i="9"/>
  <c r="K498" i="9"/>
  <c r="J498" i="9"/>
  <c r="H498" i="9"/>
  <c r="F498" i="9"/>
  <c r="R497" i="9"/>
  <c r="Q497" i="9"/>
  <c r="M497" i="9"/>
  <c r="L497" i="9"/>
  <c r="K497" i="9"/>
  <c r="J497" i="9"/>
  <c r="H497" i="9"/>
  <c r="F497" i="9"/>
  <c r="R496" i="9"/>
  <c r="Q496" i="9"/>
  <c r="M496" i="9"/>
  <c r="L496" i="9"/>
  <c r="K496" i="9"/>
  <c r="J496" i="9"/>
  <c r="H496" i="9"/>
  <c r="F496" i="9"/>
  <c r="R495" i="9"/>
  <c r="Q495" i="9"/>
  <c r="M495" i="9"/>
  <c r="L495" i="9"/>
  <c r="K495" i="9"/>
  <c r="J495" i="9"/>
  <c r="H495" i="9"/>
  <c r="F495" i="9"/>
  <c r="R494" i="9"/>
  <c r="Q494" i="9"/>
  <c r="M494" i="9"/>
  <c r="L494" i="9"/>
  <c r="K494" i="9"/>
  <c r="J494" i="9"/>
  <c r="H494" i="9"/>
  <c r="F494" i="9"/>
  <c r="R493" i="9"/>
  <c r="Q493" i="9"/>
  <c r="M493" i="9"/>
  <c r="L493" i="9"/>
  <c r="K493" i="9"/>
  <c r="J493" i="9"/>
  <c r="H493" i="9"/>
  <c r="F493" i="9"/>
  <c r="R492" i="9"/>
  <c r="Q492" i="9"/>
  <c r="M492" i="9"/>
  <c r="L492" i="9"/>
  <c r="K492" i="9"/>
  <c r="J492" i="9"/>
  <c r="H492" i="9"/>
  <c r="F492" i="9"/>
  <c r="R491" i="9"/>
  <c r="Q491" i="9"/>
  <c r="M491" i="9"/>
  <c r="L491" i="9"/>
  <c r="K491" i="9"/>
  <c r="J491" i="9"/>
  <c r="H491" i="9"/>
  <c r="F491" i="9"/>
  <c r="R490" i="9"/>
  <c r="Q490" i="9"/>
  <c r="M490" i="9"/>
  <c r="L490" i="9"/>
  <c r="K490" i="9"/>
  <c r="J490" i="9"/>
  <c r="H490" i="9"/>
  <c r="F490" i="9"/>
  <c r="R489" i="9"/>
  <c r="Q489" i="9"/>
  <c r="M489" i="9"/>
  <c r="L489" i="9"/>
  <c r="K489" i="9"/>
  <c r="J489" i="9"/>
  <c r="H489" i="9"/>
  <c r="F489" i="9"/>
  <c r="R488" i="9"/>
  <c r="Q488" i="9"/>
  <c r="M488" i="9"/>
  <c r="L488" i="9"/>
  <c r="K488" i="9"/>
  <c r="J488" i="9"/>
  <c r="H488" i="9"/>
  <c r="F488" i="9"/>
  <c r="R487" i="9"/>
  <c r="Q487" i="9"/>
  <c r="M487" i="9"/>
  <c r="L487" i="9"/>
  <c r="K487" i="9"/>
  <c r="J487" i="9"/>
  <c r="H487" i="9"/>
  <c r="F487" i="9"/>
  <c r="R486" i="9"/>
  <c r="Q486" i="9"/>
  <c r="M486" i="9"/>
  <c r="L486" i="9"/>
  <c r="K486" i="9"/>
  <c r="J486" i="9"/>
  <c r="H486" i="9"/>
  <c r="F486" i="9"/>
  <c r="R485" i="9"/>
  <c r="Q485" i="9"/>
  <c r="M485" i="9"/>
  <c r="L485" i="9"/>
  <c r="K485" i="9"/>
  <c r="J485" i="9"/>
  <c r="H485" i="9"/>
  <c r="F485" i="9"/>
  <c r="R484" i="9"/>
  <c r="Q484" i="9"/>
  <c r="M484" i="9"/>
  <c r="L484" i="9"/>
  <c r="K484" i="9"/>
  <c r="J484" i="9"/>
  <c r="H484" i="9"/>
  <c r="F484" i="9"/>
  <c r="R483" i="9"/>
  <c r="Q483" i="9"/>
  <c r="M483" i="9"/>
  <c r="L483" i="9"/>
  <c r="K483" i="9"/>
  <c r="J483" i="9"/>
  <c r="H483" i="9"/>
  <c r="F483" i="9"/>
  <c r="R482" i="9"/>
  <c r="Q482" i="9"/>
  <c r="M482" i="9"/>
  <c r="L482" i="9"/>
  <c r="K482" i="9"/>
  <c r="J482" i="9"/>
  <c r="H482" i="9"/>
  <c r="F482" i="9"/>
  <c r="R481" i="9"/>
  <c r="Q481" i="9"/>
  <c r="M481" i="9"/>
  <c r="L481" i="9"/>
  <c r="K481" i="9"/>
  <c r="J481" i="9"/>
  <c r="H481" i="9"/>
  <c r="F481" i="9"/>
  <c r="R480" i="9"/>
  <c r="Q480" i="9"/>
  <c r="M480" i="9"/>
  <c r="L480" i="9"/>
  <c r="K480" i="9"/>
  <c r="J480" i="9"/>
  <c r="H480" i="9"/>
  <c r="F480" i="9"/>
  <c r="R479" i="9"/>
  <c r="Q479" i="9"/>
  <c r="M479" i="9"/>
  <c r="L479" i="9"/>
  <c r="K479" i="9"/>
  <c r="J479" i="9"/>
  <c r="H479" i="9"/>
  <c r="F479" i="9"/>
  <c r="R478" i="9"/>
  <c r="Q478" i="9"/>
  <c r="M478" i="9"/>
  <c r="L478" i="9"/>
  <c r="K478" i="9"/>
  <c r="J478" i="9"/>
  <c r="H478" i="9"/>
  <c r="F478" i="9"/>
  <c r="R477" i="9"/>
  <c r="Q477" i="9"/>
  <c r="M477" i="9"/>
  <c r="L477" i="9"/>
  <c r="K477" i="9"/>
  <c r="J477" i="9"/>
  <c r="H477" i="9"/>
  <c r="F477" i="9"/>
  <c r="R476" i="9"/>
  <c r="Q476" i="9"/>
  <c r="M476" i="9"/>
  <c r="L476" i="9"/>
  <c r="K476" i="9"/>
  <c r="J476" i="9"/>
  <c r="H476" i="9"/>
  <c r="F476" i="9"/>
  <c r="R475" i="9"/>
  <c r="Q475" i="9"/>
  <c r="M475" i="9"/>
  <c r="L475" i="9"/>
  <c r="K475" i="9"/>
  <c r="J475" i="9"/>
  <c r="H475" i="9"/>
  <c r="F475" i="9"/>
  <c r="R474" i="9"/>
  <c r="Q474" i="9"/>
  <c r="M474" i="9"/>
  <c r="L474" i="9"/>
  <c r="K474" i="9"/>
  <c r="J474" i="9"/>
  <c r="H474" i="9"/>
  <c r="F474" i="9"/>
  <c r="R473" i="9"/>
  <c r="Q473" i="9"/>
  <c r="M473" i="9"/>
  <c r="L473" i="9"/>
  <c r="K473" i="9"/>
  <c r="J473" i="9"/>
  <c r="H473" i="9"/>
  <c r="F473" i="9"/>
  <c r="R472" i="9"/>
  <c r="Q472" i="9"/>
  <c r="M472" i="9"/>
  <c r="L472" i="9"/>
  <c r="K472" i="9"/>
  <c r="J472" i="9"/>
  <c r="H472" i="9"/>
  <c r="F472" i="9"/>
  <c r="R471" i="9"/>
  <c r="Q471" i="9"/>
  <c r="M471" i="9"/>
  <c r="L471" i="9"/>
  <c r="K471" i="9"/>
  <c r="J471" i="9"/>
  <c r="H471" i="9"/>
  <c r="F471" i="9"/>
  <c r="R470" i="9"/>
  <c r="Q470" i="9"/>
  <c r="M470" i="9"/>
  <c r="L470" i="9"/>
  <c r="K470" i="9"/>
  <c r="J470" i="9"/>
  <c r="H470" i="9"/>
  <c r="F470" i="9"/>
  <c r="R469" i="9"/>
  <c r="Q469" i="9"/>
  <c r="M469" i="9"/>
  <c r="L469" i="9"/>
  <c r="K469" i="9"/>
  <c r="J469" i="9"/>
  <c r="H469" i="9"/>
  <c r="F469" i="9"/>
  <c r="R468" i="9"/>
  <c r="Q468" i="9"/>
  <c r="M468" i="9"/>
  <c r="L468" i="9"/>
  <c r="K468" i="9"/>
  <c r="J468" i="9"/>
  <c r="H468" i="9"/>
  <c r="F468" i="9"/>
  <c r="R467" i="9"/>
  <c r="Q467" i="9"/>
  <c r="M467" i="9"/>
  <c r="L467" i="9"/>
  <c r="K467" i="9"/>
  <c r="J467" i="9"/>
  <c r="H467" i="9"/>
  <c r="F467" i="9"/>
  <c r="R466" i="9"/>
  <c r="Q466" i="9"/>
  <c r="M466" i="9"/>
  <c r="L466" i="9"/>
  <c r="K466" i="9"/>
  <c r="J466" i="9"/>
  <c r="H466" i="9"/>
  <c r="F466" i="9"/>
  <c r="R465" i="9"/>
  <c r="Q465" i="9"/>
  <c r="M465" i="9"/>
  <c r="L465" i="9"/>
  <c r="K465" i="9"/>
  <c r="J465" i="9"/>
  <c r="H465" i="9"/>
  <c r="F465" i="9"/>
  <c r="R464" i="9"/>
  <c r="Q464" i="9"/>
  <c r="M464" i="9"/>
  <c r="L464" i="9"/>
  <c r="K464" i="9"/>
  <c r="J464" i="9"/>
  <c r="H464" i="9"/>
  <c r="F464" i="9"/>
  <c r="R463" i="9"/>
  <c r="Q463" i="9"/>
  <c r="M463" i="9"/>
  <c r="L463" i="9"/>
  <c r="K463" i="9"/>
  <c r="J463" i="9"/>
  <c r="H463" i="9"/>
  <c r="F463" i="9"/>
  <c r="R462" i="9"/>
  <c r="Q462" i="9"/>
  <c r="M462" i="9"/>
  <c r="L462" i="9"/>
  <c r="K462" i="9"/>
  <c r="J462" i="9"/>
  <c r="H462" i="9"/>
  <c r="F462" i="9"/>
  <c r="R461" i="9"/>
  <c r="Q461" i="9"/>
  <c r="M461" i="9"/>
  <c r="L461" i="9"/>
  <c r="K461" i="9"/>
  <c r="J461" i="9"/>
  <c r="H461" i="9"/>
  <c r="F461" i="9"/>
  <c r="R460" i="9"/>
  <c r="Q460" i="9"/>
  <c r="M460" i="9"/>
  <c r="L460" i="9"/>
  <c r="K460" i="9"/>
  <c r="J460" i="9"/>
  <c r="H460" i="9"/>
  <c r="F460" i="9"/>
  <c r="R459" i="9"/>
  <c r="Q459" i="9"/>
  <c r="M459" i="9"/>
  <c r="L459" i="9"/>
  <c r="K459" i="9"/>
  <c r="J459" i="9"/>
  <c r="H459" i="9"/>
  <c r="F459" i="9"/>
  <c r="R458" i="9"/>
  <c r="Q458" i="9"/>
  <c r="M458" i="9"/>
  <c r="L458" i="9"/>
  <c r="K458" i="9"/>
  <c r="J458" i="9"/>
  <c r="H458" i="9"/>
  <c r="F458" i="9"/>
  <c r="R457" i="9"/>
  <c r="Q457" i="9"/>
  <c r="M457" i="9"/>
  <c r="L457" i="9"/>
  <c r="K457" i="9"/>
  <c r="J457" i="9"/>
  <c r="H457" i="9"/>
  <c r="F457" i="9"/>
  <c r="R456" i="9"/>
  <c r="Q456" i="9"/>
  <c r="M456" i="9"/>
  <c r="L456" i="9"/>
  <c r="K456" i="9"/>
  <c r="J456" i="9"/>
  <c r="H456" i="9"/>
  <c r="F456" i="9"/>
  <c r="R455" i="9"/>
  <c r="Q455" i="9"/>
  <c r="M455" i="9"/>
  <c r="L455" i="9"/>
  <c r="K455" i="9"/>
  <c r="J455" i="9"/>
  <c r="H455" i="9"/>
  <c r="F455" i="9"/>
  <c r="R454" i="9"/>
  <c r="Q454" i="9"/>
  <c r="M454" i="9"/>
  <c r="L454" i="9"/>
  <c r="K454" i="9"/>
  <c r="J454" i="9"/>
  <c r="H454" i="9"/>
  <c r="F454" i="9"/>
  <c r="R453" i="9"/>
  <c r="Q453" i="9"/>
  <c r="M453" i="9"/>
  <c r="L453" i="9"/>
  <c r="K453" i="9"/>
  <c r="J453" i="9"/>
  <c r="H453" i="9"/>
  <c r="F453" i="9"/>
  <c r="R452" i="9"/>
  <c r="Q452" i="9"/>
  <c r="M452" i="9"/>
  <c r="L452" i="9"/>
  <c r="K452" i="9"/>
  <c r="J452" i="9"/>
  <c r="H452" i="9"/>
  <c r="F452" i="9"/>
  <c r="R451" i="9"/>
  <c r="Q451" i="9"/>
  <c r="M451" i="9"/>
  <c r="L451" i="9"/>
  <c r="K451" i="9"/>
  <c r="J451" i="9"/>
  <c r="H451" i="9"/>
  <c r="F451" i="9"/>
  <c r="R450" i="9"/>
  <c r="Q450" i="9"/>
  <c r="M450" i="9"/>
  <c r="L450" i="9"/>
  <c r="K450" i="9"/>
  <c r="J450" i="9"/>
  <c r="H450" i="9"/>
  <c r="F450" i="9"/>
  <c r="R449" i="9"/>
  <c r="Q449" i="9"/>
  <c r="M449" i="9"/>
  <c r="L449" i="9"/>
  <c r="K449" i="9"/>
  <c r="J449" i="9"/>
  <c r="H449" i="9"/>
  <c r="F449" i="9"/>
  <c r="R448" i="9"/>
  <c r="Q448" i="9"/>
  <c r="M448" i="9"/>
  <c r="L448" i="9"/>
  <c r="K448" i="9"/>
  <c r="J448" i="9"/>
  <c r="H448" i="9"/>
  <c r="F448" i="9"/>
  <c r="R447" i="9"/>
  <c r="Q447" i="9"/>
  <c r="M447" i="9"/>
  <c r="L447" i="9"/>
  <c r="K447" i="9"/>
  <c r="J447" i="9"/>
  <c r="H447" i="9"/>
  <c r="F447" i="9"/>
  <c r="R446" i="9"/>
  <c r="Q446" i="9"/>
  <c r="M446" i="9"/>
  <c r="L446" i="9"/>
  <c r="K446" i="9"/>
  <c r="J446" i="9"/>
  <c r="H446" i="9"/>
  <c r="F446" i="9"/>
  <c r="R445" i="9"/>
  <c r="Q445" i="9"/>
  <c r="M445" i="9"/>
  <c r="L445" i="9"/>
  <c r="K445" i="9"/>
  <c r="J445" i="9"/>
  <c r="H445" i="9"/>
  <c r="F445" i="9"/>
  <c r="R444" i="9"/>
  <c r="Q444" i="9"/>
  <c r="M444" i="9"/>
  <c r="L444" i="9"/>
  <c r="K444" i="9"/>
  <c r="J444" i="9"/>
  <c r="H444" i="9"/>
  <c r="F444" i="9"/>
  <c r="R443" i="9"/>
  <c r="Q443" i="9"/>
  <c r="M443" i="9"/>
  <c r="L443" i="9"/>
  <c r="K443" i="9"/>
  <c r="J443" i="9"/>
  <c r="H443" i="9"/>
  <c r="F443" i="9"/>
  <c r="R442" i="9"/>
  <c r="Q442" i="9"/>
  <c r="M442" i="9"/>
  <c r="L442" i="9"/>
  <c r="K442" i="9"/>
  <c r="J442" i="9"/>
  <c r="H442" i="9"/>
  <c r="F442" i="9"/>
  <c r="R441" i="9"/>
  <c r="Q441" i="9"/>
  <c r="M441" i="9"/>
  <c r="L441" i="9"/>
  <c r="K441" i="9"/>
  <c r="J441" i="9"/>
  <c r="H441" i="9"/>
  <c r="F441" i="9"/>
  <c r="R440" i="9"/>
  <c r="Q440" i="9"/>
  <c r="M440" i="9"/>
  <c r="L440" i="9"/>
  <c r="K440" i="9"/>
  <c r="J440" i="9"/>
  <c r="H440" i="9"/>
  <c r="F440" i="9"/>
  <c r="R439" i="9"/>
  <c r="Q439" i="9"/>
  <c r="M439" i="9"/>
  <c r="L439" i="9"/>
  <c r="K439" i="9"/>
  <c r="J439" i="9"/>
  <c r="H439" i="9"/>
  <c r="F439" i="9"/>
  <c r="R438" i="9"/>
  <c r="Q438" i="9"/>
  <c r="M438" i="9"/>
  <c r="L438" i="9"/>
  <c r="K438" i="9"/>
  <c r="J438" i="9"/>
  <c r="H438" i="9"/>
  <c r="F438" i="9"/>
  <c r="R437" i="9"/>
  <c r="Q437" i="9"/>
  <c r="M437" i="9"/>
  <c r="L437" i="9"/>
  <c r="K437" i="9"/>
  <c r="J437" i="9"/>
  <c r="H437" i="9"/>
  <c r="F437" i="9"/>
  <c r="R436" i="9"/>
  <c r="Q436" i="9"/>
  <c r="M436" i="9"/>
  <c r="L436" i="9"/>
  <c r="K436" i="9"/>
  <c r="J436" i="9"/>
  <c r="H436" i="9"/>
  <c r="F436" i="9"/>
  <c r="R435" i="9"/>
  <c r="Q435" i="9"/>
  <c r="M435" i="9"/>
  <c r="L435" i="9"/>
  <c r="K435" i="9"/>
  <c r="J435" i="9"/>
  <c r="H435" i="9"/>
  <c r="F435" i="9"/>
  <c r="R434" i="9"/>
  <c r="Q434" i="9"/>
  <c r="M434" i="9"/>
  <c r="L434" i="9"/>
  <c r="K434" i="9"/>
  <c r="J434" i="9"/>
  <c r="H434" i="9"/>
  <c r="F434" i="9"/>
  <c r="R433" i="9"/>
  <c r="Q433" i="9"/>
  <c r="M433" i="9"/>
  <c r="L433" i="9"/>
  <c r="K433" i="9"/>
  <c r="J433" i="9"/>
  <c r="H433" i="9"/>
  <c r="F433" i="9"/>
  <c r="R432" i="9"/>
  <c r="Q432" i="9"/>
  <c r="M432" i="9"/>
  <c r="L432" i="9"/>
  <c r="K432" i="9"/>
  <c r="J432" i="9"/>
  <c r="H432" i="9"/>
  <c r="F432" i="9"/>
  <c r="R431" i="9"/>
  <c r="Q431" i="9"/>
  <c r="M431" i="9"/>
  <c r="L431" i="9"/>
  <c r="K431" i="9"/>
  <c r="J431" i="9"/>
  <c r="H431" i="9"/>
  <c r="F431" i="9"/>
  <c r="R430" i="9"/>
  <c r="Q430" i="9"/>
  <c r="M430" i="9"/>
  <c r="L430" i="9"/>
  <c r="K430" i="9"/>
  <c r="J430" i="9"/>
  <c r="H430" i="9"/>
  <c r="F430" i="9"/>
  <c r="R429" i="9"/>
  <c r="Q429" i="9"/>
  <c r="M429" i="9"/>
  <c r="L429" i="9"/>
  <c r="K429" i="9"/>
  <c r="J429" i="9"/>
  <c r="H429" i="9"/>
  <c r="F429" i="9"/>
  <c r="R428" i="9"/>
  <c r="Q428" i="9"/>
  <c r="M428" i="9"/>
  <c r="L428" i="9"/>
  <c r="K428" i="9"/>
  <c r="J428" i="9"/>
  <c r="H428" i="9"/>
  <c r="F428" i="9"/>
  <c r="R427" i="9"/>
  <c r="Q427" i="9"/>
  <c r="M427" i="9"/>
  <c r="L427" i="9"/>
  <c r="K427" i="9"/>
  <c r="J427" i="9"/>
  <c r="H427" i="9"/>
  <c r="F427" i="9"/>
  <c r="R426" i="9"/>
  <c r="Q426" i="9"/>
  <c r="M426" i="9"/>
  <c r="L426" i="9"/>
  <c r="K426" i="9"/>
  <c r="J426" i="9"/>
  <c r="H426" i="9"/>
  <c r="F426" i="9"/>
  <c r="R425" i="9"/>
  <c r="Q425" i="9"/>
  <c r="M425" i="9"/>
  <c r="L425" i="9"/>
  <c r="K425" i="9"/>
  <c r="J425" i="9"/>
  <c r="H425" i="9"/>
  <c r="F425" i="9"/>
  <c r="R424" i="9"/>
  <c r="Q424" i="9"/>
  <c r="M424" i="9"/>
  <c r="L424" i="9"/>
  <c r="K424" i="9"/>
  <c r="J424" i="9"/>
  <c r="H424" i="9"/>
  <c r="F424" i="9"/>
  <c r="R423" i="9"/>
  <c r="Q423" i="9"/>
  <c r="M423" i="9"/>
  <c r="L423" i="9"/>
  <c r="K423" i="9"/>
  <c r="J423" i="9"/>
  <c r="H423" i="9"/>
  <c r="F423" i="9"/>
  <c r="R422" i="9"/>
  <c r="Q422" i="9"/>
  <c r="M422" i="9"/>
  <c r="L422" i="9"/>
  <c r="K422" i="9"/>
  <c r="J422" i="9"/>
  <c r="H422" i="9"/>
  <c r="F422" i="9"/>
  <c r="R421" i="9"/>
  <c r="Q421" i="9"/>
  <c r="M421" i="9"/>
  <c r="L421" i="9"/>
  <c r="K421" i="9"/>
  <c r="J421" i="9"/>
  <c r="H421" i="9"/>
  <c r="F421" i="9"/>
  <c r="R420" i="9"/>
  <c r="Q420" i="9"/>
  <c r="M420" i="9"/>
  <c r="L420" i="9"/>
  <c r="K420" i="9"/>
  <c r="J420" i="9"/>
  <c r="H420" i="9"/>
  <c r="F420" i="9"/>
  <c r="R419" i="9"/>
  <c r="Q419" i="9"/>
  <c r="M419" i="9"/>
  <c r="L419" i="9"/>
  <c r="K419" i="9"/>
  <c r="J419" i="9"/>
  <c r="H419" i="9"/>
  <c r="F419" i="9"/>
  <c r="R418" i="9"/>
  <c r="Q418" i="9"/>
  <c r="M418" i="9"/>
  <c r="L418" i="9"/>
  <c r="K418" i="9"/>
  <c r="J418" i="9"/>
  <c r="H418" i="9"/>
  <c r="F418" i="9"/>
  <c r="R417" i="9"/>
  <c r="Q417" i="9"/>
  <c r="M417" i="9"/>
  <c r="L417" i="9"/>
  <c r="K417" i="9"/>
  <c r="J417" i="9"/>
  <c r="H417" i="9"/>
  <c r="F417" i="9"/>
  <c r="R416" i="9"/>
  <c r="Q416" i="9"/>
  <c r="M416" i="9"/>
  <c r="L416" i="9"/>
  <c r="K416" i="9"/>
  <c r="J416" i="9"/>
  <c r="H416" i="9"/>
  <c r="F416" i="9"/>
  <c r="R415" i="9"/>
  <c r="Q415" i="9"/>
  <c r="M415" i="9"/>
  <c r="L415" i="9"/>
  <c r="K415" i="9"/>
  <c r="J415" i="9"/>
  <c r="H415" i="9"/>
  <c r="F415" i="9"/>
  <c r="R414" i="9"/>
  <c r="Q414" i="9"/>
  <c r="M414" i="9"/>
  <c r="L414" i="9"/>
  <c r="K414" i="9"/>
  <c r="J414" i="9"/>
  <c r="H414" i="9"/>
  <c r="F414" i="9"/>
  <c r="R413" i="9"/>
  <c r="Q413" i="9"/>
  <c r="M413" i="9"/>
  <c r="L413" i="9"/>
  <c r="K413" i="9"/>
  <c r="J413" i="9"/>
  <c r="H413" i="9"/>
  <c r="F413" i="9"/>
  <c r="R412" i="9"/>
  <c r="Q412" i="9"/>
  <c r="M412" i="9"/>
  <c r="L412" i="9"/>
  <c r="K412" i="9"/>
  <c r="J412" i="9"/>
  <c r="H412" i="9"/>
  <c r="F412" i="9"/>
  <c r="R411" i="9"/>
  <c r="Q411" i="9"/>
  <c r="M411" i="9"/>
  <c r="L411" i="9"/>
  <c r="K411" i="9"/>
  <c r="J411" i="9"/>
  <c r="H411" i="9"/>
  <c r="F411" i="9"/>
  <c r="R410" i="9"/>
  <c r="Q410" i="9"/>
  <c r="M410" i="9"/>
  <c r="L410" i="9"/>
  <c r="K410" i="9"/>
  <c r="J410" i="9"/>
  <c r="H410" i="9"/>
  <c r="F410" i="9"/>
  <c r="R409" i="9"/>
  <c r="Q409" i="9"/>
  <c r="M409" i="9"/>
  <c r="L409" i="9"/>
  <c r="K409" i="9"/>
  <c r="J409" i="9"/>
  <c r="H409" i="9"/>
  <c r="F409" i="9"/>
  <c r="R408" i="9"/>
  <c r="Q408" i="9"/>
  <c r="M408" i="9"/>
  <c r="L408" i="9"/>
  <c r="K408" i="9"/>
  <c r="J408" i="9"/>
  <c r="H408" i="9"/>
  <c r="F408" i="9"/>
  <c r="R407" i="9"/>
  <c r="Q407" i="9"/>
  <c r="M407" i="9"/>
  <c r="L407" i="9"/>
  <c r="K407" i="9"/>
  <c r="J407" i="9"/>
  <c r="H407" i="9"/>
  <c r="F407" i="9"/>
  <c r="R406" i="9"/>
  <c r="Q406" i="9"/>
  <c r="M406" i="9"/>
  <c r="L406" i="9"/>
  <c r="K406" i="9"/>
  <c r="J406" i="9"/>
  <c r="H406" i="9"/>
  <c r="F406" i="9"/>
  <c r="R405" i="9"/>
  <c r="Q405" i="9"/>
  <c r="M405" i="9"/>
  <c r="L405" i="9"/>
  <c r="K405" i="9"/>
  <c r="J405" i="9"/>
  <c r="H405" i="9"/>
  <c r="F405" i="9"/>
  <c r="R404" i="9"/>
  <c r="Q404" i="9"/>
  <c r="M404" i="9"/>
  <c r="L404" i="9"/>
  <c r="K404" i="9"/>
  <c r="J404" i="9"/>
  <c r="H404" i="9"/>
  <c r="F404" i="9"/>
  <c r="R403" i="9"/>
  <c r="Q403" i="9"/>
  <c r="M403" i="9"/>
  <c r="L403" i="9"/>
  <c r="K403" i="9"/>
  <c r="J403" i="9"/>
  <c r="H403" i="9"/>
  <c r="F403" i="9"/>
  <c r="R402" i="9"/>
  <c r="Q402" i="9"/>
  <c r="M402" i="9"/>
  <c r="L402" i="9"/>
  <c r="K402" i="9"/>
  <c r="J402" i="9"/>
  <c r="H402" i="9"/>
  <c r="F402" i="9"/>
  <c r="R401" i="9"/>
  <c r="Q401" i="9"/>
  <c r="M401" i="9"/>
  <c r="L401" i="9"/>
  <c r="K401" i="9"/>
  <c r="J401" i="9"/>
  <c r="H401" i="9"/>
  <c r="F401" i="9"/>
  <c r="R400" i="9"/>
  <c r="Q400" i="9"/>
  <c r="M400" i="9"/>
  <c r="L400" i="9"/>
  <c r="K400" i="9"/>
  <c r="J400" i="9"/>
  <c r="H400" i="9"/>
  <c r="F400" i="9"/>
  <c r="R399" i="9"/>
  <c r="Q399" i="9"/>
  <c r="M399" i="9"/>
  <c r="L399" i="9"/>
  <c r="K399" i="9"/>
  <c r="J399" i="9"/>
  <c r="H399" i="9"/>
  <c r="F399" i="9"/>
  <c r="R398" i="9"/>
  <c r="Q398" i="9"/>
  <c r="M398" i="9"/>
  <c r="L398" i="9"/>
  <c r="K398" i="9"/>
  <c r="J398" i="9"/>
  <c r="H398" i="9"/>
  <c r="F398" i="9"/>
  <c r="R397" i="9"/>
  <c r="Q397" i="9"/>
  <c r="M397" i="9"/>
  <c r="L397" i="9"/>
  <c r="K397" i="9"/>
  <c r="J397" i="9"/>
  <c r="H397" i="9"/>
  <c r="F397" i="9"/>
  <c r="R396" i="9"/>
  <c r="Q396" i="9"/>
  <c r="M396" i="9"/>
  <c r="L396" i="9"/>
  <c r="K396" i="9"/>
  <c r="J396" i="9"/>
  <c r="H396" i="9"/>
  <c r="F396" i="9"/>
  <c r="R395" i="9"/>
  <c r="Q395" i="9"/>
  <c r="M395" i="9"/>
  <c r="L395" i="9"/>
  <c r="K395" i="9"/>
  <c r="J395" i="9"/>
  <c r="H395" i="9"/>
  <c r="F395" i="9"/>
  <c r="R394" i="9"/>
  <c r="Q394" i="9"/>
  <c r="M394" i="9"/>
  <c r="L394" i="9"/>
  <c r="K394" i="9"/>
  <c r="J394" i="9"/>
  <c r="H394" i="9"/>
  <c r="F394" i="9"/>
  <c r="R393" i="9"/>
  <c r="Q393" i="9"/>
  <c r="M393" i="9"/>
  <c r="L393" i="9"/>
  <c r="K393" i="9"/>
  <c r="J393" i="9"/>
  <c r="H393" i="9"/>
  <c r="F393" i="9"/>
  <c r="R392" i="9"/>
  <c r="Q392" i="9"/>
  <c r="M392" i="9"/>
  <c r="L392" i="9"/>
  <c r="K392" i="9"/>
  <c r="J392" i="9"/>
  <c r="H392" i="9"/>
  <c r="F392" i="9"/>
  <c r="R391" i="9"/>
  <c r="Q391" i="9"/>
  <c r="M391" i="9"/>
  <c r="L391" i="9"/>
  <c r="K391" i="9"/>
  <c r="J391" i="9"/>
  <c r="H391" i="9"/>
  <c r="F391" i="9"/>
  <c r="R390" i="9"/>
  <c r="Q390" i="9"/>
  <c r="M390" i="9"/>
  <c r="L390" i="9"/>
  <c r="K390" i="9"/>
  <c r="J390" i="9"/>
  <c r="H390" i="9"/>
  <c r="F390" i="9"/>
  <c r="R389" i="9"/>
  <c r="Q389" i="9"/>
  <c r="M389" i="9"/>
  <c r="L389" i="9"/>
  <c r="K389" i="9"/>
  <c r="J389" i="9"/>
  <c r="H389" i="9"/>
  <c r="F389" i="9"/>
  <c r="R388" i="9"/>
  <c r="Q388" i="9"/>
  <c r="M388" i="9"/>
  <c r="L388" i="9"/>
  <c r="K388" i="9"/>
  <c r="J388" i="9"/>
  <c r="H388" i="9"/>
  <c r="F388" i="9"/>
  <c r="R387" i="9"/>
  <c r="Q387" i="9"/>
  <c r="M387" i="9"/>
  <c r="L387" i="9"/>
  <c r="K387" i="9"/>
  <c r="J387" i="9"/>
  <c r="H387" i="9"/>
  <c r="F387" i="9"/>
  <c r="R386" i="9"/>
  <c r="Q386" i="9"/>
  <c r="M386" i="9"/>
  <c r="L386" i="9"/>
  <c r="K386" i="9"/>
  <c r="J386" i="9"/>
  <c r="H386" i="9"/>
  <c r="F386" i="9"/>
  <c r="R385" i="9"/>
  <c r="Q385" i="9"/>
  <c r="M385" i="9"/>
  <c r="L385" i="9"/>
  <c r="K385" i="9"/>
  <c r="J385" i="9"/>
  <c r="H385" i="9"/>
  <c r="F385" i="9"/>
  <c r="R384" i="9"/>
  <c r="Q384" i="9"/>
  <c r="M384" i="9"/>
  <c r="L384" i="9"/>
  <c r="K384" i="9"/>
  <c r="J384" i="9"/>
  <c r="H384" i="9"/>
  <c r="F384" i="9"/>
  <c r="R383" i="9"/>
  <c r="Q383" i="9"/>
  <c r="M383" i="9"/>
  <c r="L383" i="9"/>
  <c r="K383" i="9"/>
  <c r="J383" i="9"/>
  <c r="H383" i="9"/>
  <c r="F383" i="9"/>
  <c r="R382" i="9"/>
  <c r="Q382" i="9"/>
  <c r="M382" i="9"/>
  <c r="L382" i="9"/>
  <c r="K382" i="9"/>
  <c r="J382" i="9"/>
  <c r="H382" i="9"/>
  <c r="F382" i="9"/>
  <c r="R381" i="9"/>
  <c r="Q381" i="9"/>
  <c r="M381" i="9"/>
  <c r="L381" i="9"/>
  <c r="K381" i="9"/>
  <c r="J381" i="9"/>
  <c r="H381" i="9"/>
  <c r="F381" i="9"/>
  <c r="R380" i="9"/>
  <c r="Q380" i="9"/>
  <c r="M380" i="9"/>
  <c r="L380" i="9"/>
  <c r="K380" i="9"/>
  <c r="J380" i="9"/>
  <c r="H380" i="9"/>
  <c r="F380" i="9"/>
  <c r="R379" i="9"/>
  <c r="Q379" i="9"/>
  <c r="M379" i="9"/>
  <c r="L379" i="9"/>
  <c r="K379" i="9"/>
  <c r="J379" i="9"/>
  <c r="H379" i="9"/>
  <c r="F379" i="9"/>
  <c r="R378" i="9"/>
  <c r="Q378" i="9"/>
  <c r="M378" i="9"/>
  <c r="L378" i="9"/>
  <c r="K378" i="9"/>
  <c r="J378" i="9"/>
  <c r="H378" i="9"/>
  <c r="F378" i="9"/>
  <c r="R377" i="9"/>
  <c r="Q377" i="9"/>
  <c r="M377" i="9"/>
  <c r="L377" i="9"/>
  <c r="K377" i="9"/>
  <c r="J377" i="9"/>
  <c r="H377" i="9"/>
  <c r="F377" i="9"/>
  <c r="R376" i="9"/>
  <c r="Q376" i="9"/>
  <c r="M376" i="9"/>
  <c r="L376" i="9"/>
  <c r="K376" i="9"/>
  <c r="J376" i="9"/>
  <c r="H376" i="9"/>
  <c r="F376" i="9"/>
  <c r="R375" i="9"/>
  <c r="Q375" i="9"/>
  <c r="M375" i="9"/>
  <c r="L375" i="9"/>
  <c r="K375" i="9"/>
  <c r="J375" i="9"/>
  <c r="H375" i="9"/>
  <c r="F375" i="9"/>
  <c r="R374" i="9"/>
  <c r="Q374" i="9"/>
  <c r="M374" i="9"/>
  <c r="L374" i="9"/>
  <c r="K374" i="9"/>
  <c r="J374" i="9"/>
  <c r="H374" i="9"/>
  <c r="F374" i="9"/>
  <c r="R373" i="9"/>
  <c r="Q373" i="9"/>
  <c r="M373" i="9"/>
  <c r="L373" i="9"/>
  <c r="K373" i="9"/>
  <c r="J373" i="9"/>
  <c r="H373" i="9"/>
  <c r="F373" i="9"/>
  <c r="R372" i="9"/>
  <c r="Q372" i="9"/>
  <c r="M372" i="9"/>
  <c r="L372" i="9"/>
  <c r="K372" i="9"/>
  <c r="J372" i="9"/>
  <c r="H372" i="9"/>
  <c r="F372" i="9"/>
  <c r="R371" i="9"/>
  <c r="Q371" i="9"/>
  <c r="M371" i="9"/>
  <c r="L371" i="9"/>
  <c r="K371" i="9"/>
  <c r="J371" i="9"/>
  <c r="H371" i="9"/>
  <c r="F371" i="9"/>
  <c r="R370" i="9"/>
  <c r="Q370" i="9"/>
  <c r="M370" i="9"/>
  <c r="L370" i="9"/>
  <c r="K370" i="9"/>
  <c r="J370" i="9"/>
  <c r="H370" i="9"/>
  <c r="F370" i="9"/>
  <c r="R369" i="9"/>
  <c r="Q369" i="9"/>
  <c r="M369" i="9"/>
  <c r="L369" i="9"/>
  <c r="K369" i="9"/>
  <c r="J369" i="9"/>
  <c r="H369" i="9"/>
  <c r="F369" i="9"/>
  <c r="R368" i="9"/>
  <c r="Q368" i="9"/>
  <c r="M368" i="9"/>
  <c r="L368" i="9"/>
  <c r="K368" i="9"/>
  <c r="J368" i="9"/>
  <c r="H368" i="9"/>
  <c r="F368" i="9"/>
  <c r="R367" i="9"/>
  <c r="Q367" i="9"/>
  <c r="M367" i="9"/>
  <c r="L367" i="9"/>
  <c r="K367" i="9"/>
  <c r="J367" i="9"/>
  <c r="H367" i="9"/>
  <c r="F367" i="9"/>
  <c r="R366" i="9"/>
  <c r="Q366" i="9"/>
  <c r="M366" i="9"/>
  <c r="L366" i="9"/>
  <c r="K366" i="9"/>
  <c r="J366" i="9"/>
  <c r="H366" i="9"/>
  <c r="F366" i="9"/>
  <c r="R365" i="9"/>
  <c r="Q365" i="9"/>
  <c r="M365" i="9"/>
  <c r="L365" i="9"/>
  <c r="K365" i="9"/>
  <c r="J365" i="9"/>
  <c r="H365" i="9"/>
  <c r="F365" i="9"/>
  <c r="R364" i="9"/>
  <c r="Q364" i="9"/>
  <c r="M364" i="9"/>
  <c r="L364" i="9"/>
  <c r="K364" i="9"/>
  <c r="J364" i="9"/>
  <c r="H364" i="9"/>
  <c r="F364" i="9"/>
  <c r="R363" i="9"/>
  <c r="Q363" i="9"/>
  <c r="M363" i="9"/>
  <c r="L363" i="9"/>
  <c r="K363" i="9"/>
  <c r="J363" i="9"/>
  <c r="H363" i="9"/>
  <c r="F363" i="9"/>
  <c r="R362" i="9"/>
  <c r="Q362" i="9"/>
  <c r="M362" i="9"/>
  <c r="L362" i="9"/>
  <c r="K362" i="9"/>
  <c r="J362" i="9"/>
  <c r="H362" i="9"/>
  <c r="F362" i="9"/>
  <c r="R361" i="9"/>
  <c r="Q361" i="9"/>
  <c r="M361" i="9"/>
  <c r="L361" i="9"/>
  <c r="K361" i="9"/>
  <c r="J361" i="9"/>
  <c r="H361" i="9"/>
  <c r="F361" i="9"/>
  <c r="R360" i="9"/>
  <c r="Q360" i="9"/>
  <c r="M360" i="9"/>
  <c r="L360" i="9"/>
  <c r="K360" i="9"/>
  <c r="J360" i="9"/>
  <c r="H360" i="9"/>
  <c r="F360" i="9"/>
  <c r="R359" i="9"/>
  <c r="Q359" i="9"/>
  <c r="M359" i="9"/>
  <c r="L359" i="9"/>
  <c r="K359" i="9"/>
  <c r="J359" i="9"/>
  <c r="H359" i="9"/>
  <c r="F359" i="9"/>
  <c r="R358" i="9"/>
  <c r="Q358" i="9"/>
  <c r="M358" i="9"/>
  <c r="L358" i="9"/>
  <c r="K358" i="9"/>
  <c r="J358" i="9"/>
  <c r="H358" i="9"/>
  <c r="F358" i="9"/>
  <c r="R357" i="9"/>
  <c r="Q357" i="9"/>
  <c r="M357" i="9"/>
  <c r="L357" i="9"/>
  <c r="K357" i="9"/>
  <c r="J357" i="9"/>
  <c r="H357" i="9"/>
  <c r="F357" i="9"/>
  <c r="R356" i="9"/>
  <c r="Q356" i="9"/>
  <c r="M356" i="9"/>
  <c r="L356" i="9"/>
  <c r="K356" i="9"/>
  <c r="J356" i="9"/>
  <c r="H356" i="9"/>
  <c r="F356" i="9"/>
  <c r="R355" i="9"/>
  <c r="Q355" i="9"/>
  <c r="M355" i="9"/>
  <c r="L355" i="9"/>
  <c r="K355" i="9"/>
  <c r="J355" i="9"/>
  <c r="H355" i="9"/>
  <c r="F355" i="9"/>
  <c r="R354" i="9"/>
  <c r="Q354" i="9"/>
  <c r="M354" i="9"/>
  <c r="L354" i="9"/>
  <c r="K354" i="9"/>
  <c r="J354" i="9"/>
  <c r="H354" i="9"/>
  <c r="F354" i="9"/>
  <c r="R353" i="9"/>
  <c r="Q353" i="9"/>
  <c r="M353" i="9"/>
  <c r="L353" i="9"/>
  <c r="K353" i="9"/>
  <c r="J353" i="9"/>
  <c r="H353" i="9"/>
  <c r="F353" i="9"/>
  <c r="R352" i="9"/>
  <c r="Q352" i="9"/>
  <c r="M352" i="9"/>
  <c r="L352" i="9"/>
  <c r="K352" i="9"/>
  <c r="J352" i="9"/>
  <c r="H352" i="9"/>
  <c r="F352" i="9"/>
  <c r="R351" i="9"/>
  <c r="Q351" i="9"/>
  <c r="M351" i="9"/>
  <c r="L351" i="9"/>
  <c r="K351" i="9"/>
  <c r="J351" i="9"/>
  <c r="H351" i="9"/>
  <c r="F351" i="9"/>
  <c r="R350" i="9"/>
  <c r="Q350" i="9"/>
  <c r="M350" i="9"/>
  <c r="L350" i="9"/>
  <c r="K350" i="9"/>
  <c r="J350" i="9"/>
  <c r="H350" i="9"/>
  <c r="F350" i="9"/>
  <c r="R349" i="9"/>
  <c r="Q349" i="9"/>
  <c r="M349" i="9"/>
  <c r="L349" i="9"/>
  <c r="K349" i="9"/>
  <c r="J349" i="9"/>
  <c r="H349" i="9"/>
  <c r="F349" i="9"/>
  <c r="R348" i="9"/>
  <c r="Q348" i="9"/>
  <c r="M348" i="9"/>
  <c r="L348" i="9"/>
  <c r="K348" i="9"/>
  <c r="J348" i="9"/>
  <c r="H348" i="9"/>
  <c r="F348" i="9"/>
  <c r="R347" i="9"/>
  <c r="Q347" i="9"/>
  <c r="M347" i="9"/>
  <c r="L347" i="9"/>
  <c r="K347" i="9"/>
  <c r="J347" i="9"/>
  <c r="H347" i="9"/>
  <c r="F347" i="9"/>
  <c r="R346" i="9"/>
  <c r="Q346" i="9"/>
  <c r="M346" i="9"/>
  <c r="L346" i="9"/>
  <c r="K346" i="9"/>
  <c r="J346" i="9"/>
  <c r="H346" i="9"/>
  <c r="F346" i="9"/>
  <c r="R345" i="9"/>
  <c r="Q345" i="9"/>
  <c r="M345" i="9"/>
  <c r="L345" i="9"/>
  <c r="K345" i="9"/>
  <c r="J345" i="9"/>
  <c r="H345" i="9"/>
  <c r="F345" i="9"/>
  <c r="R344" i="9"/>
  <c r="Q344" i="9"/>
  <c r="M344" i="9"/>
  <c r="L344" i="9"/>
  <c r="K344" i="9"/>
  <c r="J344" i="9"/>
  <c r="H344" i="9"/>
  <c r="F344" i="9"/>
  <c r="R343" i="9"/>
  <c r="Q343" i="9"/>
  <c r="M343" i="9"/>
  <c r="L343" i="9"/>
  <c r="K343" i="9"/>
  <c r="J343" i="9"/>
  <c r="H343" i="9"/>
  <c r="F343" i="9"/>
  <c r="R342" i="9"/>
  <c r="Q342" i="9"/>
  <c r="M342" i="9"/>
  <c r="L342" i="9"/>
  <c r="K342" i="9"/>
  <c r="J342" i="9"/>
  <c r="H342" i="9"/>
  <c r="F342" i="9"/>
  <c r="R341" i="9"/>
  <c r="Q341" i="9"/>
  <c r="M341" i="9"/>
  <c r="L341" i="9"/>
  <c r="K341" i="9"/>
  <c r="J341" i="9"/>
  <c r="H341" i="9"/>
  <c r="F341" i="9"/>
  <c r="R340" i="9"/>
  <c r="Q340" i="9"/>
  <c r="M340" i="9"/>
  <c r="L340" i="9"/>
  <c r="K340" i="9"/>
  <c r="J340" i="9"/>
  <c r="H340" i="9"/>
  <c r="F340" i="9"/>
  <c r="R339" i="9"/>
  <c r="Q339" i="9"/>
  <c r="M339" i="9"/>
  <c r="L339" i="9"/>
  <c r="K339" i="9"/>
  <c r="J339" i="9"/>
  <c r="H339" i="9"/>
  <c r="F339" i="9"/>
  <c r="R338" i="9"/>
  <c r="Q338" i="9"/>
  <c r="M338" i="9"/>
  <c r="L338" i="9"/>
  <c r="K338" i="9"/>
  <c r="J338" i="9"/>
  <c r="H338" i="9"/>
  <c r="F338" i="9"/>
  <c r="R337" i="9"/>
  <c r="Q337" i="9"/>
  <c r="M337" i="9"/>
  <c r="L337" i="9"/>
  <c r="K337" i="9"/>
  <c r="J337" i="9"/>
  <c r="H337" i="9"/>
  <c r="F337" i="9"/>
  <c r="R336" i="9"/>
  <c r="Q336" i="9"/>
  <c r="M336" i="9"/>
  <c r="L336" i="9"/>
  <c r="K336" i="9"/>
  <c r="J336" i="9"/>
  <c r="H336" i="9"/>
  <c r="F336" i="9"/>
  <c r="R335" i="9"/>
  <c r="Q335" i="9"/>
  <c r="M335" i="9"/>
  <c r="L335" i="9"/>
  <c r="K335" i="9"/>
  <c r="J335" i="9"/>
  <c r="H335" i="9"/>
  <c r="F335" i="9"/>
  <c r="R334" i="9"/>
  <c r="Q334" i="9"/>
  <c r="M334" i="9"/>
  <c r="L334" i="9"/>
  <c r="K334" i="9"/>
  <c r="J334" i="9"/>
  <c r="H334" i="9"/>
  <c r="F334" i="9"/>
  <c r="R333" i="9"/>
  <c r="Q333" i="9"/>
  <c r="M333" i="9"/>
  <c r="L333" i="9"/>
  <c r="K333" i="9"/>
  <c r="J333" i="9"/>
  <c r="H333" i="9"/>
  <c r="F333" i="9"/>
  <c r="R332" i="9"/>
  <c r="Q332" i="9"/>
  <c r="M332" i="9"/>
  <c r="L332" i="9"/>
  <c r="K332" i="9"/>
  <c r="J332" i="9"/>
  <c r="H332" i="9"/>
  <c r="F332" i="9"/>
  <c r="R331" i="9"/>
  <c r="Q331" i="9"/>
  <c r="M331" i="9"/>
  <c r="L331" i="9"/>
  <c r="K331" i="9"/>
  <c r="J331" i="9"/>
  <c r="H331" i="9"/>
  <c r="F331" i="9"/>
  <c r="R330" i="9"/>
  <c r="Q330" i="9"/>
  <c r="M330" i="9"/>
  <c r="L330" i="9"/>
  <c r="K330" i="9"/>
  <c r="J330" i="9"/>
  <c r="H330" i="9"/>
  <c r="F330" i="9"/>
  <c r="R329" i="9"/>
  <c r="Q329" i="9"/>
  <c r="M329" i="9"/>
  <c r="L329" i="9"/>
  <c r="K329" i="9"/>
  <c r="J329" i="9"/>
  <c r="H329" i="9"/>
  <c r="F329" i="9"/>
  <c r="R328" i="9"/>
  <c r="Q328" i="9"/>
  <c r="M328" i="9"/>
  <c r="L328" i="9"/>
  <c r="K328" i="9"/>
  <c r="J328" i="9"/>
  <c r="H328" i="9"/>
  <c r="F328" i="9"/>
  <c r="R327" i="9"/>
  <c r="Q327" i="9"/>
  <c r="M327" i="9"/>
  <c r="L327" i="9"/>
  <c r="K327" i="9"/>
  <c r="J327" i="9"/>
  <c r="H327" i="9"/>
  <c r="F327" i="9"/>
  <c r="R326" i="9"/>
  <c r="Q326" i="9"/>
  <c r="M326" i="9"/>
  <c r="L326" i="9"/>
  <c r="K326" i="9"/>
  <c r="J326" i="9"/>
  <c r="H326" i="9"/>
  <c r="F326" i="9"/>
  <c r="R325" i="9"/>
  <c r="Q325" i="9"/>
  <c r="M325" i="9"/>
  <c r="L325" i="9"/>
  <c r="K325" i="9"/>
  <c r="J325" i="9"/>
  <c r="H325" i="9"/>
  <c r="F325" i="9"/>
  <c r="R324" i="9"/>
  <c r="Q324" i="9"/>
  <c r="M324" i="9"/>
  <c r="L324" i="9"/>
  <c r="K324" i="9"/>
  <c r="J324" i="9"/>
  <c r="H324" i="9"/>
  <c r="F324" i="9"/>
  <c r="R323" i="9"/>
  <c r="Q323" i="9"/>
  <c r="M323" i="9"/>
  <c r="L323" i="9"/>
  <c r="K323" i="9"/>
  <c r="J323" i="9"/>
  <c r="H323" i="9"/>
  <c r="F323" i="9"/>
  <c r="R322" i="9"/>
  <c r="Q322" i="9"/>
  <c r="M322" i="9"/>
  <c r="L322" i="9"/>
  <c r="K322" i="9"/>
  <c r="J322" i="9"/>
  <c r="H322" i="9"/>
  <c r="F322" i="9"/>
  <c r="R321" i="9"/>
  <c r="Q321" i="9"/>
  <c r="M321" i="9"/>
  <c r="L321" i="9"/>
  <c r="K321" i="9"/>
  <c r="J321" i="9"/>
  <c r="H321" i="9"/>
  <c r="F321" i="9"/>
  <c r="R320" i="9"/>
  <c r="Q320" i="9"/>
  <c r="M320" i="9"/>
  <c r="L320" i="9"/>
  <c r="K320" i="9"/>
  <c r="J320" i="9"/>
  <c r="H320" i="9"/>
  <c r="F320" i="9"/>
  <c r="R319" i="9"/>
  <c r="Q319" i="9"/>
  <c r="M319" i="9"/>
  <c r="L319" i="9"/>
  <c r="K319" i="9"/>
  <c r="J319" i="9"/>
  <c r="F319" i="9"/>
  <c r="R318" i="9"/>
  <c r="Q318" i="9"/>
  <c r="M318" i="9"/>
  <c r="L318" i="9"/>
  <c r="K318" i="9"/>
  <c r="J318" i="9"/>
  <c r="H318" i="9"/>
  <c r="F318" i="9"/>
  <c r="R317" i="9"/>
  <c r="Q317" i="9"/>
  <c r="M317" i="9"/>
  <c r="L317" i="9"/>
  <c r="K317" i="9"/>
  <c r="J317" i="9"/>
  <c r="H317" i="9"/>
  <c r="F317" i="9"/>
  <c r="R316" i="9"/>
  <c r="Q316" i="9"/>
  <c r="M316" i="9"/>
  <c r="L316" i="9"/>
  <c r="K316" i="9"/>
  <c r="J316" i="9"/>
  <c r="H316" i="9"/>
  <c r="F316" i="9"/>
  <c r="R315" i="9"/>
  <c r="Q315" i="9"/>
  <c r="M315" i="9"/>
  <c r="L315" i="9"/>
  <c r="K315" i="9"/>
  <c r="J315" i="9"/>
  <c r="H315" i="9"/>
  <c r="F315" i="9"/>
  <c r="R314" i="9"/>
  <c r="Q314" i="9"/>
  <c r="M314" i="9"/>
  <c r="L314" i="9"/>
  <c r="K314" i="9"/>
  <c r="J314" i="9"/>
  <c r="H314" i="9"/>
  <c r="F314" i="9"/>
  <c r="R313" i="9"/>
  <c r="Q313" i="9"/>
  <c r="M313" i="9"/>
  <c r="L313" i="9"/>
  <c r="K313" i="9"/>
  <c r="J313" i="9"/>
  <c r="H313" i="9"/>
  <c r="R312" i="9"/>
  <c r="Q312" i="9"/>
  <c r="M312" i="9"/>
  <c r="L312" i="9"/>
  <c r="K312" i="9"/>
  <c r="J312" i="9"/>
  <c r="H312" i="9"/>
  <c r="F312" i="9"/>
  <c r="R311" i="9"/>
  <c r="Q311" i="9"/>
  <c r="M311" i="9"/>
  <c r="L311" i="9"/>
  <c r="K311" i="9"/>
  <c r="J311" i="9"/>
  <c r="H311" i="9"/>
  <c r="F311" i="9"/>
  <c r="R310" i="9"/>
  <c r="Q310" i="9"/>
  <c r="M310" i="9"/>
  <c r="L310" i="9"/>
  <c r="K310" i="9"/>
  <c r="J310" i="9"/>
  <c r="H310" i="9"/>
  <c r="F310" i="9"/>
  <c r="R309" i="9"/>
  <c r="Q309" i="9"/>
  <c r="M309" i="9"/>
  <c r="L309" i="9"/>
  <c r="K309" i="9"/>
  <c r="J309" i="9"/>
  <c r="H309" i="9"/>
  <c r="F309" i="9"/>
  <c r="R308" i="9"/>
  <c r="Q308" i="9"/>
  <c r="M308" i="9"/>
  <c r="L308" i="9"/>
  <c r="K308" i="9"/>
  <c r="J308" i="9"/>
  <c r="H308" i="9"/>
  <c r="F308" i="9"/>
  <c r="R307" i="9"/>
  <c r="Q307" i="9"/>
  <c r="M307" i="9"/>
  <c r="L307" i="9"/>
  <c r="K307" i="9"/>
  <c r="J307" i="9"/>
  <c r="H307" i="9"/>
  <c r="F307" i="9"/>
  <c r="R306" i="9"/>
  <c r="Q306" i="9"/>
  <c r="M306" i="9"/>
  <c r="L306" i="9"/>
  <c r="K306" i="9"/>
  <c r="J306" i="9"/>
  <c r="H306" i="9"/>
  <c r="F306" i="9"/>
  <c r="R305" i="9"/>
  <c r="Q305" i="9"/>
  <c r="M305" i="9"/>
  <c r="L305" i="9"/>
  <c r="K305" i="9"/>
  <c r="J305" i="9"/>
  <c r="H305" i="9"/>
  <c r="F305" i="9"/>
  <c r="R304" i="9"/>
  <c r="Q304" i="9"/>
  <c r="M304" i="9"/>
  <c r="L304" i="9"/>
  <c r="K304" i="9"/>
  <c r="J304" i="9"/>
  <c r="H304" i="9"/>
  <c r="F304" i="9"/>
  <c r="R303" i="9"/>
  <c r="Q303" i="9"/>
  <c r="M303" i="9"/>
  <c r="L303" i="9"/>
  <c r="K303" i="9"/>
  <c r="J303" i="9"/>
  <c r="H303" i="9"/>
  <c r="F303" i="9"/>
  <c r="R302" i="9"/>
  <c r="Q302" i="9"/>
  <c r="M302" i="9"/>
  <c r="L302" i="9"/>
  <c r="K302" i="9"/>
  <c r="J302" i="9"/>
  <c r="H302" i="9"/>
  <c r="F302" i="9"/>
  <c r="R301" i="9"/>
  <c r="Q301" i="9"/>
  <c r="M301" i="9"/>
  <c r="L301" i="9"/>
  <c r="K301" i="9"/>
  <c r="J301" i="9"/>
  <c r="H301" i="9"/>
  <c r="F301" i="9"/>
  <c r="R300" i="9"/>
  <c r="Q300" i="9"/>
  <c r="M300" i="9"/>
  <c r="L300" i="9"/>
  <c r="K300" i="9"/>
  <c r="J300" i="9"/>
  <c r="H300" i="9"/>
  <c r="F300" i="9"/>
  <c r="R299" i="9"/>
  <c r="Q299" i="9"/>
  <c r="M299" i="9"/>
  <c r="L299" i="9"/>
  <c r="K299" i="9"/>
  <c r="J299" i="9"/>
  <c r="H299" i="9"/>
  <c r="F299" i="9"/>
  <c r="R298" i="9"/>
  <c r="Q298" i="9"/>
  <c r="M298" i="9"/>
  <c r="L298" i="9"/>
  <c r="K298" i="9"/>
  <c r="J298" i="9"/>
  <c r="H298" i="9"/>
  <c r="F298" i="9"/>
  <c r="R297" i="9"/>
  <c r="Q297" i="9"/>
  <c r="M297" i="9"/>
  <c r="L297" i="9"/>
  <c r="K297" i="9"/>
  <c r="J297" i="9"/>
  <c r="H297" i="9"/>
  <c r="F297" i="9"/>
  <c r="R296" i="9"/>
  <c r="Q296" i="9"/>
  <c r="M296" i="9"/>
  <c r="L296" i="9"/>
  <c r="K296" i="9"/>
  <c r="J296" i="9"/>
  <c r="H296" i="9"/>
  <c r="F296" i="9"/>
  <c r="R295" i="9"/>
  <c r="Q295" i="9"/>
  <c r="M295" i="9"/>
  <c r="L295" i="9"/>
  <c r="K295" i="9"/>
  <c r="J295" i="9"/>
  <c r="H295" i="9"/>
  <c r="F295" i="9"/>
  <c r="R294" i="9"/>
  <c r="Q294" i="9"/>
  <c r="M294" i="9"/>
  <c r="L294" i="9"/>
  <c r="K294" i="9"/>
  <c r="J294" i="9"/>
  <c r="H294" i="9"/>
  <c r="F294" i="9"/>
  <c r="R293" i="9"/>
  <c r="Q293" i="9"/>
  <c r="M293" i="9"/>
  <c r="L293" i="9"/>
  <c r="K293" i="9"/>
  <c r="J293" i="9"/>
  <c r="H293" i="9"/>
  <c r="F293" i="9"/>
  <c r="R292" i="9"/>
  <c r="Q292" i="9"/>
  <c r="M292" i="9"/>
  <c r="L292" i="9"/>
  <c r="K292" i="9"/>
  <c r="J292" i="9"/>
  <c r="H292" i="9"/>
  <c r="F292" i="9"/>
  <c r="R291" i="9"/>
  <c r="Q291" i="9"/>
  <c r="M291" i="9"/>
  <c r="L291" i="9"/>
  <c r="K291" i="9"/>
  <c r="J291" i="9"/>
  <c r="H291" i="9"/>
  <c r="F291" i="9"/>
  <c r="R290" i="9"/>
  <c r="Q290" i="9"/>
  <c r="M290" i="9"/>
  <c r="L290" i="9"/>
  <c r="K290" i="9"/>
  <c r="J290" i="9"/>
  <c r="H290" i="9"/>
  <c r="F290" i="9"/>
  <c r="R289" i="9"/>
  <c r="Q289" i="9"/>
  <c r="M289" i="9"/>
  <c r="L289" i="9"/>
  <c r="K289" i="9"/>
  <c r="J289" i="9"/>
  <c r="H289" i="9"/>
  <c r="F289" i="9"/>
  <c r="R288" i="9"/>
  <c r="Q288" i="9"/>
  <c r="M288" i="9"/>
  <c r="L288" i="9"/>
  <c r="K288" i="9"/>
  <c r="J288" i="9"/>
  <c r="H288" i="9"/>
  <c r="F288" i="9"/>
  <c r="R287" i="9"/>
  <c r="Q287" i="9"/>
  <c r="M287" i="9"/>
  <c r="L287" i="9"/>
  <c r="K287" i="9"/>
  <c r="J287" i="9"/>
  <c r="H287" i="9"/>
  <c r="F287" i="9"/>
  <c r="R286" i="9"/>
  <c r="Q286" i="9"/>
  <c r="M286" i="9"/>
  <c r="L286" i="9"/>
  <c r="K286" i="9"/>
  <c r="J286" i="9"/>
  <c r="H286" i="9"/>
  <c r="F286" i="9"/>
  <c r="R285" i="9"/>
  <c r="Q285" i="9"/>
  <c r="M285" i="9"/>
  <c r="L285" i="9"/>
  <c r="K285" i="9"/>
  <c r="J285" i="9"/>
  <c r="H285" i="9"/>
  <c r="F285" i="9"/>
  <c r="R284" i="9"/>
  <c r="Q284" i="9"/>
  <c r="M284" i="9"/>
  <c r="L284" i="9"/>
  <c r="K284" i="9"/>
  <c r="J284" i="9"/>
  <c r="H284" i="9"/>
  <c r="F284" i="9"/>
  <c r="R283" i="9"/>
  <c r="Q283" i="9"/>
  <c r="M283" i="9"/>
  <c r="L283" i="9"/>
  <c r="K283" i="9"/>
  <c r="J283" i="9"/>
  <c r="H283" i="9"/>
  <c r="F283" i="9"/>
  <c r="R282" i="9"/>
  <c r="Q282" i="9"/>
  <c r="M282" i="9"/>
  <c r="L282" i="9"/>
  <c r="K282" i="9"/>
  <c r="J282" i="9"/>
  <c r="H282" i="9"/>
  <c r="F282" i="9"/>
  <c r="R281" i="9"/>
  <c r="Q281" i="9"/>
  <c r="M281" i="9"/>
  <c r="L281" i="9"/>
  <c r="K281" i="9"/>
  <c r="J281" i="9"/>
  <c r="H281" i="9"/>
  <c r="F281" i="9"/>
  <c r="R280" i="9"/>
  <c r="Q280" i="9"/>
  <c r="M280" i="9"/>
  <c r="L280" i="9"/>
  <c r="K280" i="9"/>
  <c r="J280" i="9"/>
  <c r="H280" i="9"/>
  <c r="F280" i="9"/>
  <c r="R279" i="9"/>
  <c r="Q279" i="9"/>
  <c r="M279" i="9"/>
  <c r="L279" i="9"/>
  <c r="K279" i="9"/>
  <c r="J279" i="9"/>
  <c r="H279" i="9"/>
  <c r="F279" i="9"/>
  <c r="R278" i="9"/>
  <c r="Q278" i="9"/>
  <c r="M278" i="9"/>
  <c r="L278" i="9"/>
  <c r="K278" i="9"/>
  <c r="J278" i="9"/>
  <c r="H278" i="9"/>
  <c r="F278" i="9"/>
  <c r="R277" i="9"/>
  <c r="Q277" i="9"/>
  <c r="M277" i="9"/>
  <c r="L277" i="9"/>
  <c r="K277" i="9"/>
  <c r="J277" i="9"/>
  <c r="H277" i="9"/>
  <c r="F277" i="9"/>
  <c r="R276" i="9"/>
  <c r="Q276" i="9"/>
  <c r="M276" i="9"/>
  <c r="L276" i="9"/>
  <c r="K276" i="9"/>
  <c r="J276" i="9"/>
  <c r="H276" i="9"/>
  <c r="F276" i="9"/>
  <c r="R275" i="9"/>
  <c r="Q275" i="9"/>
  <c r="M275" i="9"/>
  <c r="L275" i="9"/>
  <c r="K275" i="9"/>
  <c r="J275" i="9"/>
  <c r="H275" i="9"/>
  <c r="F275" i="9"/>
  <c r="R274" i="9"/>
  <c r="Q274" i="9"/>
  <c r="M274" i="9"/>
  <c r="L274" i="9"/>
  <c r="K274" i="9"/>
  <c r="J274" i="9"/>
  <c r="H274" i="9"/>
  <c r="F274" i="9"/>
  <c r="R273" i="9"/>
  <c r="Q273" i="9"/>
  <c r="M273" i="9"/>
  <c r="L273" i="9"/>
  <c r="K273" i="9"/>
  <c r="J273" i="9"/>
  <c r="H273" i="9"/>
  <c r="F273" i="9"/>
  <c r="R272" i="9"/>
  <c r="Q272" i="9"/>
  <c r="M272" i="9"/>
  <c r="L272" i="9"/>
  <c r="K272" i="9"/>
  <c r="J272" i="9"/>
  <c r="H272" i="9"/>
  <c r="F272" i="9"/>
  <c r="R271" i="9"/>
  <c r="Q271" i="9"/>
  <c r="M271" i="9"/>
  <c r="L271" i="9"/>
  <c r="K271" i="9"/>
  <c r="J271" i="9"/>
  <c r="H271" i="9"/>
  <c r="F271" i="9"/>
  <c r="R270" i="9"/>
  <c r="Q270" i="9"/>
  <c r="M270" i="9"/>
  <c r="L270" i="9"/>
  <c r="K270" i="9"/>
  <c r="J270" i="9"/>
  <c r="H270" i="9"/>
  <c r="F270" i="9"/>
  <c r="R269" i="9"/>
  <c r="Q269" i="9"/>
  <c r="M269" i="9"/>
  <c r="L269" i="9"/>
  <c r="K269" i="9"/>
  <c r="J269" i="9"/>
  <c r="H269" i="9"/>
  <c r="F269" i="9"/>
  <c r="R268" i="9"/>
  <c r="Q268" i="9"/>
  <c r="M268" i="9"/>
  <c r="L268" i="9"/>
  <c r="K268" i="9"/>
  <c r="J268" i="9"/>
  <c r="H268" i="9"/>
  <c r="F268" i="9"/>
  <c r="R267" i="9"/>
  <c r="Q267" i="9"/>
  <c r="M267" i="9"/>
  <c r="L267" i="9"/>
  <c r="K267" i="9"/>
  <c r="J267" i="9"/>
  <c r="H267" i="9"/>
  <c r="F267" i="9"/>
  <c r="R266" i="9"/>
  <c r="Q266" i="9"/>
  <c r="M266" i="9"/>
  <c r="L266" i="9"/>
  <c r="K266" i="9"/>
  <c r="J266" i="9"/>
  <c r="H266" i="9"/>
  <c r="F266" i="9"/>
  <c r="R265" i="9"/>
  <c r="Q265" i="9"/>
  <c r="M265" i="9"/>
  <c r="L265" i="9"/>
  <c r="K265" i="9"/>
  <c r="J265" i="9"/>
  <c r="H265" i="9"/>
  <c r="F265" i="9"/>
  <c r="R264" i="9"/>
  <c r="Q264" i="9"/>
  <c r="M264" i="9"/>
  <c r="L264" i="9"/>
  <c r="K264" i="9"/>
  <c r="J264" i="9"/>
  <c r="H264" i="9"/>
  <c r="F264" i="9"/>
  <c r="R263" i="9"/>
  <c r="Q263" i="9"/>
  <c r="M263" i="9"/>
  <c r="L263" i="9"/>
  <c r="K263" i="9"/>
  <c r="J263" i="9"/>
  <c r="H263" i="9"/>
  <c r="F263" i="9"/>
  <c r="R262" i="9"/>
  <c r="Q262" i="9"/>
  <c r="M262" i="9"/>
  <c r="L262" i="9"/>
  <c r="K262" i="9"/>
  <c r="J262" i="9"/>
  <c r="H262" i="9"/>
  <c r="F262" i="9"/>
  <c r="R261" i="9"/>
  <c r="Q261" i="9"/>
  <c r="M261" i="9"/>
  <c r="L261" i="9"/>
  <c r="K261" i="9"/>
  <c r="J261" i="9"/>
  <c r="H261" i="9"/>
  <c r="F261" i="9"/>
  <c r="R260" i="9"/>
  <c r="Q260" i="9"/>
  <c r="M260" i="9"/>
  <c r="L260" i="9"/>
  <c r="K260" i="9"/>
  <c r="J260" i="9"/>
  <c r="H260" i="9"/>
  <c r="F260" i="9"/>
  <c r="R259" i="9"/>
  <c r="Q259" i="9"/>
  <c r="M259" i="9"/>
  <c r="L259" i="9"/>
  <c r="K259" i="9"/>
  <c r="J259" i="9"/>
  <c r="H259" i="9"/>
  <c r="F259" i="9"/>
  <c r="R258" i="9"/>
  <c r="Q258" i="9"/>
  <c r="M258" i="9"/>
  <c r="L258" i="9"/>
  <c r="K258" i="9"/>
  <c r="J258" i="9"/>
  <c r="H258" i="9"/>
  <c r="F258" i="9"/>
  <c r="R257" i="9"/>
  <c r="Q257" i="9"/>
  <c r="M257" i="9"/>
  <c r="L257" i="9"/>
  <c r="K257" i="9"/>
  <c r="J257" i="9"/>
  <c r="H257" i="9"/>
  <c r="F257" i="9"/>
  <c r="R256" i="9"/>
  <c r="Q256" i="9"/>
  <c r="M256" i="9"/>
  <c r="L256" i="9"/>
  <c r="K256" i="9"/>
  <c r="J256" i="9"/>
  <c r="H256" i="9"/>
  <c r="F256" i="9"/>
  <c r="R255" i="9"/>
  <c r="Q255" i="9"/>
  <c r="M255" i="9"/>
  <c r="L255" i="9"/>
  <c r="K255" i="9"/>
  <c r="J255" i="9"/>
  <c r="H255" i="9"/>
  <c r="F255" i="9"/>
  <c r="R254" i="9"/>
  <c r="Q254" i="9"/>
  <c r="M254" i="9"/>
  <c r="L254" i="9"/>
  <c r="K254" i="9"/>
  <c r="J254" i="9"/>
  <c r="H254" i="9"/>
  <c r="F254" i="9"/>
  <c r="R253" i="9"/>
  <c r="Q253" i="9"/>
  <c r="M253" i="9"/>
  <c r="L253" i="9"/>
  <c r="K253" i="9"/>
  <c r="J253" i="9"/>
  <c r="H253" i="9"/>
  <c r="F253" i="9"/>
  <c r="R252" i="9"/>
  <c r="Q252" i="9"/>
  <c r="M252" i="9"/>
  <c r="L252" i="9"/>
  <c r="K252" i="9"/>
  <c r="J252" i="9"/>
  <c r="H252" i="9"/>
  <c r="F252" i="9"/>
  <c r="R251" i="9"/>
  <c r="Q251" i="9"/>
  <c r="M251" i="9"/>
  <c r="L251" i="9"/>
  <c r="K251" i="9"/>
  <c r="J251" i="9"/>
  <c r="H251" i="9"/>
  <c r="F251" i="9"/>
  <c r="R250" i="9"/>
  <c r="Q250" i="9"/>
  <c r="M250" i="9"/>
  <c r="L250" i="9"/>
  <c r="K250" i="9"/>
  <c r="J250" i="9"/>
  <c r="H250" i="9"/>
  <c r="F250" i="9"/>
  <c r="R249" i="9"/>
  <c r="Q249" i="9"/>
  <c r="M249" i="9"/>
  <c r="L249" i="9"/>
  <c r="K249" i="9"/>
  <c r="J249" i="9"/>
  <c r="H249" i="9"/>
  <c r="F249" i="9"/>
  <c r="R248" i="9"/>
  <c r="Q248" i="9"/>
  <c r="M248" i="9"/>
  <c r="L248" i="9"/>
  <c r="K248" i="9"/>
  <c r="J248" i="9"/>
  <c r="H248" i="9"/>
  <c r="F248" i="9"/>
  <c r="R247" i="9"/>
  <c r="Q247" i="9"/>
  <c r="M247" i="9"/>
  <c r="L247" i="9"/>
  <c r="K247" i="9"/>
  <c r="J247" i="9"/>
  <c r="H247" i="9"/>
  <c r="F247" i="9"/>
  <c r="R246" i="9"/>
  <c r="Q246" i="9"/>
  <c r="M246" i="9"/>
  <c r="L246" i="9"/>
  <c r="K246" i="9"/>
  <c r="J246" i="9"/>
  <c r="H246" i="9"/>
  <c r="F246" i="9"/>
  <c r="R245" i="9"/>
  <c r="Q245" i="9"/>
  <c r="M245" i="9"/>
  <c r="L245" i="9"/>
  <c r="K245" i="9"/>
  <c r="J245" i="9"/>
  <c r="H245" i="9"/>
  <c r="F245" i="9"/>
  <c r="R244" i="9"/>
  <c r="Q244" i="9"/>
  <c r="M244" i="9"/>
  <c r="L244" i="9"/>
  <c r="K244" i="9"/>
  <c r="J244" i="9"/>
  <c r="H244" i="9"/>
  <c r="F244" i="9"/>
  <c r="R243" i="9"/>
  <c r="Q243" i="9"/>
  <c r="M243" i="9"/>
  <c r="L243" i="9"/>
  <c r="K243" i="9"/>
  <c r="J243" i="9"/>
  <c r="H243" i="9"/>
  <c r="F243" i="9"/>
  <c r="R242" i="9"/>
  <c r="Q242" i="9"/>
  <c r="M242" i="9"/>
  <c r="L242" i="9"/>
  <c r="K242" i="9"/>
  <c r="J242" i="9"/>
  <c r="H242" i="9"/>
  <c r="F242" i="9"/>
  <c r="R241" i="9"/>
  <c r="Q241" i="9"/>
  <c r="M241" i="9"/>
  <c r="L241" i="9"/>
  <c r="K241" i="9"/>
  <c r="J241" i="9"/>
  <c r="H241" i="9"/>
  <c r="F241" i="9"/>
  <c r="R240" i="9"/>
  <c r="Q240" i="9"/>
  <c r="M240" i="9"/>
  <c r="L240" i="9"/>
  <c r="K240" i="9"/>
  <c r="J240" i="9"/>
  <c r="H240" i="9"/>
  <c r="F240" i="9"/>
  <c r="R239" i="9"/>
  <c r="Q239" i="9"/>
  <c r="M239" i="9"/>
  <c r="L239" i="9"/>
  <c r="K239" i="9"/>
  <c r="J239" i="9"/>
  <c r="H239" i="9"/>
  <c r="F239" i="9"/>
  <c r="R238" i="9"/>
  <c r="Q238" i="9"/>
  <c r="M238" i="9"/>
  <c r="L238" i="9"/>
  <c r="K238" i="9"/>
  <c r="J238" i="9"/>
  <c r="H238" i="9"/>
  <c r="F238" i="9"/>
  <c r="R237" i="9"/>
  <c r="Q237" i="9"/>
  <c r="M237" i="9"/>
  <c r="L237" i="9"/>
  <c r="K237" i="9"/>
  <c r="J237" i="9"/>
  <c r="H237" i="9"/>
  <c r="F237" i="9"/>
  <c r="R236" i="9"/>
  <c r="Q236" i="9"/>
  <c r="M236" i="9"/>
  <c r="L236" i="9"/>
  <c r="K236" i="9"/>
  <c r="J236" i="9"/>
  <c r="H236" i="9"/>
  <c r="F236" i="9"/>
  <c r="R235" i="9"/>
  <c r="Q235" i="9"/>
  <c r="M235" i="9"/>
  <c r="L235" i="9"/>
  <c r="K235" i="9"/>
  <c r="J235" i="9"/>
  <c r="H235" i="9"/>
  <c r="F235" i="9"/>
  <c r="R234" i="9"/>
  <c r="Q234" i="9"/>
  <c r="M234" i="9"/>
  <c r="L234" i="9"/>
  <c r="K234" i="9"/>
  <c r="J234" i="9"/>
  <c r="H234" i="9"/>
  <c r="F234" i="9"/>
  <c r="R233" i="9"/>
  <c r="Q233" i="9"/>
  <c r="M233" i="9"/>
  <c r="L233" i="9"/>
  <c r="K233" i="9"/>
  <c r="J233" i="9"/>
  <c r="H233" i="9"/>
  <c r="F233" i="9"/>
  <c r="R232" i="9"/>
  <c r="Q232" i="9"/>
  <c r="M232" i="9"/>
  <c r="L232" i="9"/>
  <c r="K232" i="9"/>
  <c r="J232" i="9"/>
  <c r="H232" i="9"/>
  <c r="F232" i="9"/>
  <c r="R231" i="9"/>
  <c r="Q231" i="9"/>
  <c r="M231" i="9"/>
  <c r="L231" i="9"/>
  <c r="K231" i="9"/>
  <c r="J231" i="9"/>
  <c r="H231" i="9"/>
  <c r="F231" i="9"/>
  <c r="R230" i="9"/>
  <c r="Q230" i="9"/>
  <c r="M230" i="9"/>
  <c r="L230" i="9"/>
  <c r="K230" i="9"/>
  <c r="J230" i="9"/>
  <c r="H230" i="9"/>
  <c r="F230" i="9"/>
  <c r="R229" i="9"/>
  <c r="Q229" i="9"/>
  <c r="M229" i="9"/>
  <c r="L229" i="9"/>
  <c r="K229" i="9"/>
  <c r="J229" i="9"/>
  <c r="H229" i="9"/>
  <c r="F229" i="9"/>
  <c r="R228" i="9"/>
  <c r="Q228" i="9"/>
  <c r="M228" i="9"/>
  <c r="L228" i="9"/>
  <c r="K228" i="9"/>
  <c r="J228" i="9"/>
  <c r="H228" i="9"/>
  <c r="F228" i="9"/>
  <c r="R227" i="9"/>
  <c r="Q227" i="9"/>
  <c r="M227" i="9"/>
  <c r="L227" i="9"/>
  <c r="K227" i="9"/>
  <c r="J227" i="9"/>
  <c r="H227" i="9"/>
  <c r="F227" i="9"/>
  <c r="R226" i="9"/>
  <c r="Q226" i="9"/>
  <c r="M226" i="9"/>
  <c r="L226" i="9"/>
  <c r="K226" i="9"/>
  <c r="J226" i="9"/>
  <c r="H226" i="9"/>
  <c r="F226" i="9"/>
  <c r="R225" i="9"/>
  <c r="Q225" i="9"/>
  <c r="M225" i="9"/>
  <c r="L225" i="9"/>
  <c r="K225" i="9"/>
  <c r="J225" i="9"/>
  <c r="H225" i="9"/>
  <c r="F225" i="9"/>
  <c r="R224" i="9"/>
  <c r="Q224" i="9"/>
  <c r="M224" i="9"/>
  <c r="L224" i="9"/>
  <c r="K224" i="9"/>
  <c r="J224" i="9"/>
  <c r="H224" i="9"/>
  <c r="F224" i="9"/>
  <c r="R223" i="9"/>
  <c r="Q223" i="9"/>
  <c r="M223" i="9"/>
  <c r="L223" i="9"/>
  <c r="K223" i="9"/>
  <c r="J223" i="9"/>
  <c r="H223" i="9"/>
  <c r="F223" i="9"/>
  <c r="R222" i="9"/>
  <c r="Q222" i="9"/>
  <c r="M222" i="9"/>
  <c r="L222" i="9"/>
  <c r="K222" i="9"/>
  <c r="J222" i="9"/>
  <c r="H222" i="9"/>
  <c r="F222" i="9"/>
  <c r="R221" i="9"/>
  <c r="Q221" i="9"/>
  <c r="M221" i="9"/>
  <c r="L221" i="9"/>
  <c r="K221" i="9"/>
  <c r="J221" i="9"/>
  <c r="H221" i="9"/>
  <c r="F221" i="9"/>
  <c r="R220" i="9"/>
  <c r="Q220" i="9"/>
  <c r="M220" i="9"/>
  <c r="L220" i="9"/>
  <c r="K220" i="9"/>
  <c r="J220" i="9"/>
  <c r="H220" i="9"/>
  <c r="F220" i="9"/>
  <c r="R219" i="9"/>
  <c r="Q219" i="9"/>
  <c r="M219" i="9"/>
  <c r="L219" i="9"/>
  <c r="K219" i="9"/>
  <c r="J219" i="9"/>
  <c r="H219" i="9"/>
  <c r="F219" i="9"/>
  <c r="R218" i="9"/>
  <c r="Q218" i="9"/>
  <c r="M218" i="9"/>
  <c r="L218" i="9"/>
  <c r="K218" i="9"/>
  <c r="J218" i="9"/>
  <c r="H218" i="9"/>
  <c r="F218" i="9"/>
  <c r="R217" i="9"/>
  <c r="Q217" i="9"/>
  <c r="M217" i="9"/>
  <c r="L217" i="9"/>
  <c r="K217" i="9"/>
  <c r="J217" i="9"/>
  <c r="H217" i="9"/>
  <c r="F217" i="9"/>
  <c r="R216" i="9"/>
  <c r="Q216" i="9"/>
  <c r="M216" i="9"/>
  <c r="L216" i="9"/>
  <c r="K216" i="9"/>
  <c r="J216" i="9"/>
  <c r="H216" i="9"/>
  <c r="F216" i="9"/>
  <c r="R215" i="9"/>
  <c r="Q215" i="9"/>
  <c r="M215" i="9"/>
  <c r="L215" i="9"/>
  <c r="K215" i="9"/>
  <c r="J215" i="9"/>
  <c r="H215" i="9"/>
  <c r="F215" i="9"/>
  <c r="R214" i="9"/>
  <c r="Q214" i="9"/>
  <c r="M214" i="9"/>
  <c r="L214" i="9"/>
  <c r="K214" i="9"/>
  <c r="J214" i="9"/>
  <c r="H214" i="9"/>
  <c r="F214" i="9"/>
  <c r="R213" i="9"/>
  <c r="Q213" i="9"/>
  <c r="M213" i="9"/>
  <c r="L213" i="9"/>
  <c r="K213" i="9"/>
  <c r="J213" i="9"/>
  <c r="H213" i="9"/>
  <c r="F213" i="9"/>
  <c r="R212" i="9"/>
  <c r="Q212" i="9"/>
  <c r="M212" i="9"/>
  <c r="L212" i="9"/>
  <c r="K212" i="9"/>
  <c r="J212" i="9"/>
  <c r="H212" i="9"/>
  <c r="F212" i="9"/>
  <c r="R211" i="9"/>
  <c r="Q211" i="9"/>
  <c r="M211" i="9"/>
  <c r="L211" i="9"/>
  <c r="K211" i="9"/>
  <c r="J211" i="9"/>
  <c r="H211" i="9"/>
  <c r="F211" i="9"/>
  <c r="R210" i="9"/>
  <c r="Q210" i="9"/>
  <c r="M210" i="9"/>
  <c r="L210" i="9"/>
  <c r="K210" i="9"/>
  <c r="J210" i="9"/>
  <c r="H210" i="9"/>
  <c r="F210" i="9"/>
  <c r="R209" i="9"/>
  <c r="Q209" i="9"/>
  <c r="M209" i="9"/>
  <c r="L209" i="9"/>
  <c r="K209" i="9"/>
  <c r="J209" i="9"/>
  <c r="H209" i="9"/>
  <c r="F209" i="9"/>
  <c r="R208" i="9"/>
  <c r="Q208" i="9"/>
  <c r="M208" i="9"/>
  <c r="L208" i="9"/>
  <c r="K208" i="9"/>
  <c r="J208" i="9"/>
  <c r="H208" i="9"/>
  <c r="F208" i="9"/>
  <c r="R207" i="9"/>
  <c r="Q207" i="9"/>
  <c r="M207" i="9"/>
  <c r="L207" i="9"/>
  <c r="K207" i="9"/>
  <c r="J207" i="9"/>
  <c r="H207" i="9"/>
  <c r="F207" i="9"/>
  <c r="R206" i="9"/>
  <c r="Q206" i="9"/>
  <c r="M206" i="9"/>
  <c r="L206" i="9"/>
  <c r="K206" i="9"/>
  <c r="J206" i="9"/>
  <c r="H206" i="9"/>
  <c r="F206" i="9"/>
  <c r="R205" i="9"/>
  <c r="Q205" i="9"/>
  <c r="M205" i="9"/>
  <c r="L205" i="9"/>
  <c r="K205" i="9"/>
  <c r="J205" i="9"/>
  <c r="H205" i="9"/>
  <c r="F205" i="9"/>
  <c r="R204" i="9"/>
  <c r="Q204" i="9"/>
  <c r="M204" i="9"/>
  <c r="L204" i="9"/>
  <c r="K204" i="9"/>
  <c r="J204" i="9"/>
  <c r="H204" i="9"/>
  <c r="F204" i="9"/>
  <c r="R203" i="9"/>
  <c r="Q203" i="9"/>
  <c r="M203" i="9"/>
  <c r="L203" i="9"/>
  <c r="K203" i="9"/>
  <c r="J203" i="9"/>
  <c r="H203" i="9"/>
  <c r="F203" i="9"/>
  <c r="R202" i="9"/>
  <c r="Q202" i="9"/>
  <c r="M202" i="9"/>
  <c r="L202" i="9"/>
  <c r="K202" i="9"/>
  <c r="J202" i="9"/>
  <c r="H202" i="9"/>
  <c r="F202" i="9"/>
  <c r="R201" i="9"/>
  <c r="Q201" i="9"/>
  <c r="M201" i="9"/>
  <c r="L201" i="9"/>
  <c r="K201" i="9"/>
  <c r="J201" i="9"/>
  <c r="H201" i="9"/>
  <c r="F201" i="9"/>
  <c r="R200" i="9"/>
  <c r="Q200" i="9"/>
  <c r="M200" i="9"/>
  <c r="L200" i="9"/>
  <c r="K200" i="9"/>
  <c r="J200" i="9"/>
  <c r="H200" i="9"/>
  <c r="F200" i="9"/>
  <c r="R199" i="9"/>
  <c r="Q199" i="9"/>
  <c r="M199" i="9"/>
  <c r="L199" i="9"/>
  <c r="K199" i="9"/>
  <c r="J199" i="9"/>
  <c r="H199" i="9"/>
  <c r="F199" i="9"/>
  <c r="R198" i="9"/>
  <c r="Q198" i="9"/>
  <c r="M198" i="9"/>
  <c r="L198" i="9"/>
  <c r="K198" i="9"/>
  <c r="J198" i="9"/>
  <c r="H198" i="9"/>
  <c r="F198" i="9"/>
  <c r="R197" i="9"/>
  <c r="Q197" i="9"/>
  <c r="M197" i="9"/>
  <c r="L197" i="9"/>
  <c r="K197" i="9"/>
  <c r="J197" i="9"/>
  <c r="H197" i="9"/>
  <c r="F197" i="9"/>
  <c r="R196" i="9"/>
  <c r="Q196" i="9"/>
  <c r="M196" i="9"/>
  <c r="L196" i="9"/>
  <c r="K196" i="9"/>
  <c r="J196" i="9"/>
  <c r="H196" i="9"/>
  <c r="F196" i="9"/>
  <c r="R195" i="9"/>
  <c r="Q195" i="9"/>
  <c r="M195" i="9"/>
  <c r="L195" i="9"/>
  <c r="K195" i="9"/>
  <c r="J195" i="9"/>
  <c r="H195" i="9"/>
  <c r="F195" i="9"/>
  <c r="R194" i="9"/>
  <c r="Q194" i="9"/>
  <c r="M194" i="9"/>
  <c r="L194" i="9"/>
  <c r="K194" i="9"/>
  <c r="J194" i="9"/>
  <c r="H194" i="9"/>
  <c r="F194" i="9"/>
  <c r="R193" i="9"/>
  <c r="Q193" i="9"/>
  <c r="M193" i="9"/>
  <c r="L193" i="9"/>
  <c r="K193" i="9"/>
  <c r="J193" i="9"/>
  <c r="H193" i="9"/>
  <c r="F193" i="9"/>
  <c r="R192" i="9"/>
  <c r="Q192" i="9"/>
  <c r="M192" i="9"/>
  <c r="L192" i="9"/>
  <c r="K192" i="9"/>
  <c r="J192" i="9"/>
  <c r="H192" i="9"/>
  <c r="F192" i="9"/>
  <c r="R191" i="9"/>
  <c r="Q191" i="9"/>
  <c r="M191" i="9"/>
  <c r="L191" i="9"/>
  <c r="K191" i="9"/>
  <c r="J191" i="9"/>
  <c r="H191" i="9"/>
  <c r="F191" i="9"/>
  <c r="R190" i="9"/>
  <c r="Q190" i="9"/>
  <c r="M190" i="9"/>
  <c r="L190" i="9"/>
  <c r="K190" i="9"/>
  <c r="J190" i="9"/>
  <c r="H190" i="9"/>
  <c r="F190" i="9"/>
  <c r="R189" i="9"/>
  <c r="Q189" i="9"/>
  <c r="M189" i="9"/>
  <c r="L189" i="9"/>
  <c r="K189" i="9"/>
  <c r="J189" i="9"/>
  <c r="H189" i="9"/>
  <c r="F189" i="9"/>
  <c r="R188" i="9"/>
  <c r="Q188" i="9"/>
  <c r="M188" i="9"/>
  <c r="L188" i="9"/>
  <c r="K188" i="9"/>
  <c r="J188" i="9"/>
  <c r="H188" i="9"/>
  <c r="F188" i="9"/>
  <c r="R187" i="9"/>
  <c r="Q187" i="9"/>
  <c r="M187" i="9"/>
  <c r="L187" i="9"/>
  <c r="K187" i="9"/>
  <c r="J187" i="9"/>
  <c r="H187" i="9"/>
  <c r="F187" i="9"/>
  <c r="R186" i="9"/>
  <c r="Q186" i="9"/>
  <c r="M186" i="9"/>
  <c r="L186" i="9"/>
  <c r="K186" i="9"/>
  <c r="J186" i="9"/>
  <c r="H186" i="9"/>
  <c r="F186" i="9"/>
  <c r="R185" i="9"/>
  <c r="Q185" i="9"/>
  <c r="M185" i="9"/>
  <c r="L185" i="9"/>
  <c r="K185" i="9"/>
  <c r="J185" i="9"/>
  <c r="H185" i="9"/>
  <c r="F185" i="9"/>
  <c r="R184" i="9"/>
  <c r="Q184" i="9"/>
  <c r="M184" i="9"/>
  <c r="L184" i="9"/>
  <c r="K184" i="9"/>
  <c r="J184" i="9"/>
  <c r="H184" i="9"/>
  <c r="F184" i="9"/>
  <c r="R183" i="9"/>
  <c r="Q183" i="9"/>
  <c r="M183" i="9"/>
  <c r="L183" i="9"/>
  <c r="K183" i="9"/>
  <c r="J183" i="9"/>
  <c r="H183" i="9"/>
  <c r="F183" i="9"/>
  <c r="R182" i="9"/>
  <c r="Q182" i="9"/>
  <c r="M182" i="9"/>
  <c r="L182" i="9"/>
  <c r="K182" i="9"/>
  <c r="J182" i="9"/>
  <c r="H182" i="9"/>
  <c r="F182" i="9"/>
  <c r="R181" i="9"/>
  <c r="Q181" i="9"/>
  <c r="M181" i="9"/>
  <c r="L181" i="9"/>
  <c r="K181" i="9"/>
  <c r="J181" i="9"/>
  <c r="H181" i="9"/>
  <c r="F181" i="9"/>
  <c r="R180" i="9"/>
  <c r="Q180" i="9"/>
  <c r="M180" i="9"/>
  <c r="L180" i="9"/>
  <c r="K180" i="9"/>
  <c r="J180" i="9"/>
  <c r="H180" i="9"/>
  <c r="F180" i="9"/>
  <c r="R179" i="9"/>
  <c r="Q179" i="9"/>
  <c r="M179" i="9"/>
  <c r="L179" i="9"/>
  <c r="K179" i="9"/>
  <c r="J179" i="9"/>
  <c r="H179" i="9"/>
  <c r="F179" i="9"/>
  <c r="R178" i="9"/>
  <c r="Q178" i="9"/>
  <c r="M178" i="9"/>
  <c r="L178" i="9"/>
  <c r="K178" i="9"/>
  <c r="J178" i="9"/>
  <c r="H178" i="9"/>
  <c r="F178" i="9"/>
  <c r="R177" i="9"/>
  <c r="Q177" i="9"/>
  <c r="M177" i="9"/>
  <c r="L177" i="9"/>
  <c r="K177" i="9"/>
  <c r="J177" i="9"/>
  <c r="H177" i="9"/>
  <c r="F177" i="9"/>
  <c r="R176" i="9"/>
  <c r="Q176" i="9"/>
  <c r="M176" i="9"/>
  <c r="L176" i="9"/>
  <c r="K176" i="9"/>
  <c r="J176" i="9"/>
  <c r="H176" i="9"/>
  <c r="F176" i="9"/>
  <c r="R175" i="9"/>
  <c r="Q175" i="9"/>
  <c r="M175" i="9"/>
  <c r="L175" i="9"/>
  <c r="K175" i="9"/>
  <c r="J175" i="9"/>
  <c r="H175" i="9"/>
  <c r="F175" i="9"/>
  <c r="R174" i="9"/>
  <c r="Q174" i="9"/>
  <c r="M174" i="9"/>
  <c r="L174" i="9"/>
  <c r="K174" i="9"/>
  <c r="J174" i="9"/>
  <c r="H174" i="9"/>
  <c r="F174" i="9"/>
  <c r="R173" i="9"/>
  <c r="Q173" i="9"/>
  <c r="M173" i="9"/>
  <c r="L173" i="9"/>
  <c r="K173" i="9"/>
  <c r="J173" i="9"/>
  <c r="H173" i="9"/>
  <c r="F173" i="9"/>
  <c r="R172" i="9"/>
  <c r="Q172" i="9"/>
  <c r="M172" i="9"/>
  <c r="L172" i="9"/>
  <c r="K172" i="9"/>
  <c r="J172" i="9"/>
  <c r="H172" i="9"/>
  <c r="F172" i="9"/>
  <c r="R171" i="9"/>
  <c r="Q171" i="9"/>
  <c r="M171" i="9"/>
  <c r="L171" i="9"/>
  <c r="K171" i="9"/>
  <c r="J171" i="9"/>
  <c r="H171" i="9"/>
  <c r="F171" i="9"/>
  <c r="R170" i="9"/>
  <c r="Q170" i="9"/>
  <c r="M170" i="9"/>
  <c r="L170" i="9"/>
  <c r="K170" i="9"/>
  <c r="J170" i="9"/>
  <c r="H170" i="9"/>
  <c r="F170" i="9"/>
  <c r="R169" i="9"/>
  <c r="Q169" i="9"/>
  <c r="M169" i="9"/>
  <c r="L169" i="9"/>
  <c r="K169" i="9"/>
  <c r="J169" i="9"/>
  <c r="H169" i="9"/>
  <c r="F169" i="9"/>
  <c r="R168" i="9"/>
  <c r="Q168" i="9"/>
  <c r="M168" i="9"/>
  <c r="L168" i="9"/>
  <c r="K168" i="9"/>
  <c r="J168" i="9"/>
  <c r="H168" i="9"/>
  <c r="F168" i="9"/>
  <c r="R167" i="9"/>
  <c r="Q167" i="9"/>
  <c r="M167" i="9"/>
  <c r="L167" i="9"/>
  <c r="K167" i="9"/>
  <c r="J167" i="9"/>
  <c r="H167" i="9"/>
  <c r="F167" i="9"/>
  <c r="R166" i="9"/>
  <c r="Q166" i="9"/>
  <c r="M166" i="9"/>
  <c r="L166" i="9"/>
  <c r="K166" i="9"/>
  <c r="J166" i="9"/>
  <c r="H166" i="9"/>
  <c r="F166" i="9"/>
  <c r="R165" i="9"/>
  <c r="Q165" i="9"/>
  <c r="M165" i="9"/>
  <c r="L165" i="9"/>
  <c r="K165" i="9"/>
  <c r="J165" i="9"/>
  <c r="H165" i="9"/>
  <c r="F165" i="9"/>
  <c r="R164" i="9"/>
  <c r="Q164" i="9"/>
  <c r="M164" i="9"/>
  <c r="L164" i="9"/>
  <c r="K164" i="9"/>
  <c r="J164" i="9"/>
  <c r="H164" i="9"/>
  <c r="F164" i="9"/>
  <c r="R163" i="9"/>
  <c r="Q163" i="9"/>
  <c r="M163" i="9"/>
  <c r="L163" i="9"/>
  <c r="K163" i="9"/>
  <c r="J163" i="9"/>
  <c r="H163" i="9"/>
  <c r="F163" i="9"/>
  <c r="R162" i="9"/>
  <c r="Q162" i="9"/>
  <c r="M162" i="9"/>
  <c r="L162" i="9"/>
  <c r="K162" i="9"/>
  <c r="J162" i="9"/>
  <c r="H162" i="9"/>
  <c r="F162" i="9"/>
  <c r="R161" i="9"/>
  <c r="Q161" i="9"/>
  <c r="M161" i="9"/>
  <c r="L161" i="9"/>
  <c r="K161" i="9"/>
  <c r="J161" i="9"/>
  <c r="H161" i="9"/>
  <c r="F161" i="9"/>
  <c r="R160" i="9"/>
  <c r="Q160" i="9"/>
  <c r="M160" i="9"/>
  <c r="L160" i="9"/>
  <c r="K160" i="9"/>
  <c r="J160" i="9"/>
  <c r="H160" i="9"/>
  <c r="F160" i="9"/>
  <c r="R159" i="9"/>
  <c r="Q159" i="9"/>
  <c r="M159" i="9"/>
  <c r="L159" i="9"/>
  <c r="K159" i="9"/>
  <c r="J159" i="9"/>
  <c r="H159" i="9"/>
  <c r="F159" i="9"/>
  <c r="R158" i="9"/>
  <c r="Q158" i="9"/>
  <c r="M158" i="9"/>
  <c r="L158" i="9"/>
  <c r="K158" i="9"/>
  <c r="J158" i="9"/>
  <c r="H158" i="9"/>
  <c r="F158" i="9"/>
  <c r="R157" i="9"/>
  <c r="Q157" i="9"/>
  <c r="M157" i="9"/>
  <c r="L157" i="9"/>
  <c r="K157" i="9"/>
  <c r="J157" i="9"/>
  <c r="H157" i="9"/>
  <c r="F157" i="9"/>
  <c r="R156" i="9"/>
  <c r="Q156" i="9"/>
  <c r="M156" i="9"/>
  <c r="L156" i="9"/>
  <c r="K156" i="9"/>
  <c r="J156" i="9"/>
  <c r="H156" i="9"/>
  <c r="F156" i="9"/>
  <c r="R155" i="9"/>
  <c r="Q155" i="9"/>
  <c r="M155" i="9"/>
  <c r="L155" i="9"/>
  <c r="K155" i="9"/>
  <c r="J155" i="9"/>
  <c r="H155" i="9"/>
  <c r="F155" i="9"/>
  <c r="R154" i="9"/>
  <c r="Q154" i="9"/>
  <c r="M154" i="9"/>
  <c r="L154" i="9"/>
  <c r="K154" i="9"/>
  <c r="J154" i="9"/>
  <c r="H154" i="9"/>
  <c r="F154" i="9"/>
  <c r="R153" i="9"/>
  <c r="Q153" i="9"/>
  <c r="M153" i="9"/>
  <c r="L153" i="9"/>
  <c r="K153" i="9"/>
  <c r="J153" i="9"/>
  <c r="H153" i="9"/>
  <c r="F153" i="9"/>
  <c r="R152" i="9"/>
  <c r="Q152" i="9"/>
  <c r="M152" i="9"/>
  <c r="L152" i="9"/>
  <c r="K152" i="9"/>
  <c r="J152" i="9"/>
  <c r="H152" i="9"/>
  <c r="F152" i="9"/>
  <c r="R151" i="9"/>
  <c r="Q151" i="9"/>
  <c r="M151" i="9"/>
  <c r="L151" i="9"/>
  <c r="K151" i="9"/>
  <c r="J151" i="9"/>
  <c r="H151" i="9"/>
  <c r="F151" i="9"/>
  <c r="R150" i="9"/>
  <c r="Q150" i="9"/>
  <c r="M150" i="9"/>
  <c r="L150" i="9"/>
  <c r="K150" i="9"/>
  <c r="J150" i="9"/>
  <c r="H150" i="9"/>
  <c r="F150" i="9"/>
  <c r="R149" i="9"/>
  <c r="Q149" i="9"/>
  <c r="M149" i="9"/>
  <c r="L149" i="9"/>
  <c r="K149" i="9"/>
  <c r="J149" i="9"/>
  <c r="H149" i="9"/>
  <c r="F149" i="9"/>
  <c r="R148" i="9"/>
  <c r="Q148" i="9"/>
  <c r="M148" i="9"/>
  <c r="L148" i="9"/>
  <c r="K148" i="9"/>
  <c r="J148" i="9"/>
  <c r="H148" i="9"/>
  <c r="F148" i="9"/>
  <c r="R147" i="9"/>
  <c r="Q147" i="9"/>
  <c r="M147" i="9"/>
  <c r="L147" i="9"/>
  <c r="K147" i="9"/>
  <c r="J147" i="9"/>
  <c r="H147" i="9"/>
  <c r="F147" i="9"/>
  <c r="R146" i="9"/>
  <c r="Q146" i="9"/>
  <c r="M146" i="9"/>
  <c r="L146" i="9"/>
  <c r="K146" i="9"/>
  <c r="J146" i="9"/>
  <c r="H146" i="9"/>
  <c r="F146" i="9"/>
  <c r="R145" i="9"/>
  <c r="Q145" i="9"/>
  <c r="M145" i="9"/>
  <c r="L145" i="9"/>
  <c r="K145" i="9"/>
  <c r="J145" i="9"/>
  <c r="H145" i="9"/>
  <c r="F145" i="9"/>
  <c r="R144" i="9"/>
  <c r="Q144" i="9"/>
  <c r="M144" i="9"/>
  <c r="L144" i="9"/>
  <c r="K144" i="9"/>
  <c r="J144" i="9"/>
  <c r="H144" i="9"/>
  <c r="F144" i="9"/>
  <c r="R143" i="9"/>
  <c r="Q143" i="9"/>
  <c r="M143" i="9"/>
  <c r="L143" i="9"/>
  <c r="K143" i="9"/>
  <c r="J143" i="9"/>
  <c r="H143" i="9"/>
  <c r="F143" i="9"/>
  <c r="R142" i="9"/>
  <c r="Q142" i="9"/>
  <c r="M142" i="9"/>
  <c r="L142" i="9"/>
  <c r="K142" i="9"/>
  <c r="J142" i="9"/>
  <c r="H142" i="9"/>
  <c r="F142" i="9"/>
  <c r="R141" i="9"/>
  <c r="Q141" i="9"/>
  <c r="M141" i="9"/>
  <c r="L141" i="9"/>
  <c r="K141" i="9"/>
  <c r="J141" i="9"/>
  <c r="H141" i="9"/>
  <c r="F141" i="9"/>
  <c r="R140" i="9"/>
  <c r="Q140" i="9"/>
  <c r="M140" i="9"/>
  <c r="L140" i="9"/>
  <c r="K140" i="9"/>
  <c r="J140" i="9"/>
  <c r="H140" i="9"/>
  <c r="F140" i="9"/>
  <c r="R139" i="9"/>
  <c r="Q139" i="9"/>
  <c r="M139" i="9"/>
  <c r="L139" i="9"/>
  <c r="K139" i="9"/>
  <c r="J139" i="9"/>
  <c r="H139" i="9"/>
  <c r="F139" i="9"/>
  <c r="R138" i="9"/>
  <c r="Q138" i="9"/>
  <c r="M138" i="9"/>
  <c r="L138" i="9"/>
  <c r="K138" i="9"/>
  <c r="J138" i="9"/>
  <c r="H138" i="9"/>
  <c r="F138" i="9"/>
  <c r="R137" i="9"/>
  <c r="Q137" i="9"/>
  <c r="M137" i="9"/>
  <c r="L137" i="9"/>
  <c r="K137" i="9"/>
  <c r="J137" i="9"/>
  <c r="H137" i="9"/>
  <c r="F137" i="9"/>
  <c r="R136" i="9"/>
  <c r="Q136" i="9"/>
  <c r="M136" i="9"/>
  <c r="L136" i="9"/>
  <c r="K136" i="9"/>
  <c r="J136" i="9"/>
  <c r="H136" i="9"/>
  <c r="F136" i="9"/>
  <c r="R135" i="9"/>
  <c r="Q135" i="9"/>
  <c r="M135" i="9"/>
  <c r="L135" i="9"/>
  <c r="K135" i="9"/>
  <c r="J135" i="9"/>
  <c r="H135" i="9"/>
  <c r="F135" i="9"/>
  <c r="R134" i="9"/>
  <c r="Q134" i="9"/>
  <c r="M134" i="9"/>
  <c r="L134" i="9"/>
  <c r="K134" i="9"/>
  <c r="J134" i="9"/>
  <c r="H134" i="9"/>
  <c r="F134" i="9"/>
  <c r="R133" i="9"/>
  <c r="Q133" i="9"/>
  <c r="M133" i="9"/>
  <c r="L133" i="9"/>
  <c r="K133" i="9"/>
  <c r="J133" i="9"/>
  <c r="H133" i="9"/>
  <c r="F133" i="9"/>
  <c r="R132" i="9"/>
  <c r="Q132" i="9"/>
  <c r="M132" i="9"/>
  <c r="L132" i="9"/>
  <c r="K132" i="9"/>
  <c r="J132" i="9"/>
  <c r="H132" i="9"/>
  <c r="F132" i="9"/>
  <c r="R131" i="9"/>
  <c r="Q131" i="9"/>
  <c r="M131" i="9"/>
  <c r="L131" i="9"/>
  <c r="K131" i="9"/>
  <c r="J131" i="9"/>
  <c r="H131" i="9"/>
  <c r="F131" i="9"/>
  <c r="R130" i="9"/>
  <c r="Q130" i="9"/>
  <c r="M130" i="9"/>
  <c r="L130" i="9"/>
  <c r="K130" i="9"/>
  <c r="J130" i="9"/>
  <c r="H130" i="9"/>
  <c r="F130" i="9"/>
  <c r="R129" i="9"/>
  <c r="Q129" i="9"/>
  <c r="M129" i="9"/>
  <c r="L129" i="9"/>
  <c r="K129" i="9"/>
  <c r="J129" i="9"/>
  <c r="H129" i="9"/>
  <c r="F129" i="9"/>
  <c r="R128" i="9"/>
  <c r="Q128" i="9"/>
  <c r="M128" i="9"/>
  <c r="L128" i="9"/>
  <c r="K128" i="9"/>
  <c r="J128" i="9"/>
  <c r="H128" i="9"/>
  <c r="F128" i="9"/>
  <c r="R127" i="9"/>
  <c r="Q127" i="9"/>
  <c r="M127" i="9"/>
  <c r="L127" i="9"/>
  <c r="K127" i="9"/>
  <c r="J127" i="9"/>
  <c r="H127" i="9"/>
  <c r="F127" i="9"/>
  <c r="R126" i="9"/>
  <c r="Q126" i="9"/>
  <c r="M126" i="9"/>
  <c r="L126" i="9"/>
  <c r="K126" i="9"/>
  <c r="J126" i="9"/>
  <c r="H126" i="9"/>
  <c r="F126" i="9"/>
  <c r="R125" i="9"/>
  <c r="Q125" i="9"/>
  <c r="M125" i="9"/>
  <c r="L125" i="9"/>
  <c r="K125" i="9"/>
  <c r="J125" i="9"/>
  <c r="H125" i="9"/>
  <c r="F125" i="9"/>
  <c r="R124" i="9"/>
  <c r="Q124" i="9"/>
  <c r="M124" i="9"/>
  <c r="L124" i="9"/>
  <c r="K124" i="9"/>
  <c r="J124" i="9"/>
  <c r="H124" i="9"/>
  <c r="F124" i="9"/>
  <c r="R123" i="9"/>
  <c r="Q123" i="9"/>
  <c r="M123" i="9"/>
  <c r="L123" i="9"/>
  <c r="K123" i="9"/>
  <c r="J123" i="9"/>
  <c r="H123" i="9"/>
  <c r="F123" i="9"/>
  <c r="R122" i="9"/>
  <c r="Q122" i="9"/>
  <c r="M122" i="9"/>
  <c r="L122" i="9"/>
  <c r="K122" i="9"/>
  <c r="J122" i="9"/>
  <c r="H122" i="9"/>
  <c r="F122" i="9"/>
  <c r="R121" i="9"/>
  <c r="Q121" i="9"/>
  <c r="M121" i="9"/>
  <c r="L121" i="9"/>
  <c r="K121" i="9"/>
  <c r="J121" i="9"/>
  <c r="H121" i="9"/>
  <c r="F121" i="9"/>
  <c r="R120" i="9"/>
  <c r="Q120" i="9"/>
  <c r="M120" i="9"/>
  <c r="L120" i="9"/>
  <c r="K120" i="9"/>
  <c r="J120" i="9"/>
  <c r="H120" i="9"/>
  <c r="F120" i="9"/>
  <c r="R119" i="9"/>
  <c r="Q119" i="9"/>
  <c r="M119" i="9"/>
  <c r="L119" i="9"/>
  <c r="K119" i="9"/>
  <c r="J119" i="9"/>
  <c r="H119" i="9"/>
  <c r="F119" i="9"/>
  <c r="R118" i="9"/>
  <c r="Q118" i="9"/>
  <c r="M118" i="9"/>
  <c r="L118" i="9"/>
  <c r="K118" i="9"/>
  <c r="J118" i="9"/>
  <c r="H118" i="9"/>
  <c r="F118" i="9"/>
  <c r="R117" i="9"/>
  <c r="Q117" i="9"/>
  <c r="M117" i="9"/>
  <c r="L117" i="9"/>
  <c r="K117" i="9"/>
  <c r="J117" i="9"/>
  <c r="H117" i="9"/>
  <c r="F117" i="9"/>
  <c r="R116" i="9"/>
  <c r="Q116" i="9"/>
  <c r="M116" i="9"/>
  <c r="L116" i="9"/>
  <c r="K116" i="9"/>
  <c r="J116" i="9"/>
  <c r="H116" i="9"/>
  <c r="F116" i="9"/>
  <c r="R115" i="9"/>
  <c r="Q115" i="9"/>
  <c r="M115" i="9"/>
  <c r="L115" i="9"/>
  <c r="K115" i="9"/>
  <c r="J115" i="9"/>
  <c r="H115" i="9"/>
  <c r="F115" i="9"/>
  <c r="R114" i="9"/>
  <c r="Q114" i="9"/>
  <c r="M114" i="9"/>
  <c r="L114" i="9"/>
  <c r="K114" i="9"/>
  <c r="J114" i="9"/>
  <c r="H114" i="9"/>
  <c r="F114" i="9"/>
  <c r="R113" i="9"/>
  <c r="Q113" i="9"/>
  <c r="M113" i="9"/>
  <c r="L113" i="9"/>
  <c r="K113" i="9"/>
  <c r="J113" i="9"/>
  <c r="H113" i="9"/>
  <c r="F113" i="9"/>
  <c r="R112" i="9"/>
  <c r="Q112" i="9"/>
  <c r="M112" i="9"/>
  <c r="L112" i="9"/>
  <c r="K112" i="9"/>
  <c r="J112" i="9"/>
  <c r="H112" i="9"/>
  <c r="F112" i="9"/>
  <c r="R111" i="9"/>
  <c r="Q111" i="9"/>
  <c r="M111" i="9"/>
  <c r="L111" i="9"/>
  <c r="K111" i="9"/>
  <c r="J111" i="9"/>
  <c r="H111" i="9"/>
  <c r="F111" i="9"/>
  <c r="R110" i="9"/>
  <c r="Q110" i="9"/>
  <c r="M110" i="9"/>
  <c r="L110" i="9"/>
  <c r="K110" i="9"/>
  <c r="J110" i="9"/>
  <c r="H110" i="9"/>
  <c r="F110" i="9"/>
  <c r="R109" i="9"/>
  <c r="Q109" i="9"/>
  <c r="M109" i="9"/>
  <c r="L109" i="9"/>
  <c r="K109" i="9"/>
  <c r="J109" i="9"/>
  <c r="H109" i="9"/>
  <c r="F109" i="9"/>
  <c r="R108" i="9"/>
  <c r="Q108" i="9"/>
  <c r="M108" i="9"/>
  <c r="L108" i="9"/>
  <c r="K108" i="9"/>
  <c r="J108" i="9"/>
  <c r="H108" i="9"/>
  <c r="F108" i="9"/>
  <c r="R107" i="9"/>
  <c r="Q107" i="9"/>
  <c r="M107" i="9"/>
  <c r="L107" i="9"/>
  <c r="K107" i="9"/>
  <c r="J107" i="9"/>
  <c r="H107" i="9"/>
  <c r="F107" i="9"/>
  <c r="R106" i="9"/>
  <c r="Q106" i="9"/>
  <c r="M106" i="9"/>
  <c r="L106" i="9"/>
  <c r="K106" i="9"/>
  <c r="J106" i="9"/>
  <c r="H106" i="9"/>
  <c r="F106" i="9"/>
  <c r="R105" i="9"/>
  <c r="Q105" i="9"/>
  <c r="M105" i="9"/>
  <c r="L105" i="9"/>
  <c r="K105" i="9"/>
  <c r="J105" i="9"/>
  <c r="H105" i="9"/>
  <c r="F105" i="9"/>
  <c r="R104" i="9"/>
  <c r="Q104" i="9"/>
  <c r="M104" i="9"/>
  <c r="L104" i="9"/>
  <c r="K104" i="9"/>
  <c r="J104" i="9"/>
  <c r="H104" i="9"/>
  <c r="F104" i="9"/>
  <c r="R103" i="9"/>
  <c r="Q103" i="9"/>
  <c r="M103" i="9"/>
  <c r="L103" i="9"/>
  <c r="K103" i="9"/>
  <c r="J103" i="9"/>
  <c r="H103" i="9"/>
  <c r="F103" i="9"/>
  <c r="R102" i="9"/>
  <c r="Q102" i="9"/>
  <c r="M102" i="9"/>
  <c r="L102" i="9"/>
  <c r="K102" i="9"/>
  <c r="J102" i="9"/>
  <c r="H102" i="9"/>
  <c r="F102" i="9"/>
  <c r="R101" i="9"/>
  <c r="Q101" i="9"/>
  <c r="M101" i="9"/>
  <c r="L101" i="9"/>
  <c r="K101" i="9"/>
  <c r="J101" i="9"/>
  <c r="H101" i="9"/>
  <c r="F101" i="9"/>
  <c r="R100" i="9"/>
  <c r="Q100" i="9"/>
  <c r="M100" i="9"/>
  <c r="L100" i="9"/>
  <c r="K100" i="9"/>
  <c r="J100" i="9"/>
  <c r="H100" i="9"/>
  <c r="F100" i="9"/>
  <c r="R99" i="9"/>
  <c r="Q99" i="9"/>
  <c r="M99" i="9"/>
  <c r="L99" i="9"/>
  <c r="K99" i="9"/>
  <c r="J99" i="9"/>
  <c r="H99" i="9"/>
  <c r="F99" i="9"/>
  <c r="R98" i="9"/>
  <c r="Q98" i="9"/>
  <c r="M98" i="9"/>
  <c r="L98" i="9"/>
  <c r="K98" i="9"/>
  <c r="J98" i="9"/>
  <c r="H98" i="9"/>
  <c r="F98" i="9"/>
  <c r="R97" i="9"/>
  <c r="Q97" i="9"/>
  <c r="M97" i="9"/>
  <c r="L97" i="9"/>
  <c r="K97" i="9"/>
  <c r="J97" i="9"/>
  <c r="H97" i="9"/>
  <c r="F97" i="9"/>
  <c r="R96" i="9"/>
  <c r="Q96" i="9"/>
  <c r="M96" i="9"/>
  <c r="L96" i="9"/>
  <c r="K96" i="9"/>
  <c r="J96" i="9"/>
  <c r="H96" i="9"/>
  <c r="F96" i="9"/>
  <c r="R95" i="9"/>
  <c r="Q95" i="9"/>
  <c r="M95" i="9"/>
  <c r="L95" i="9"/>
  <c r="K95" i="9"/>
  <c r="J95" i="9"/>
  <c r="H95" i="9"/>
  <c r="F95" i="9"/>
  <c r="R94" i="9"/>
  <c r="Q94" i="9"/>
  <c r="M94" i="9"/>
  <c r="L94" i="9"/>
  <c r="K94" i="9"/>
  <c r="J94" i="9"/>
  <c r="H94" i="9"/>
  <c r="F94" i="9"/>
  <c r="R93" i="9"/>
  <c r="Q93" i="9"/>
  <c r="M93" i="9"/>
  <c r="L93" i="9"/>
  <c r="K93" i="9"/>
  <c r="J93" i="9"/>
  <c r="H93" i="9"/>
  <c r="F93" i="9"/>
  <c r="R92" i="9"/>
  <c r="Q92" i="9"/>
  <c r="M92" i="9"/>
  <c r="L92" i="9"/>
  <c r="K92" i="9"/>
  <c r="J92" i="9"/>
  <c r="H92" i="9"/>
  <c r="F92" i="9"/>
  <c r="R91" i="9"/>
  <c r="Q91" i="9"/>
  <c r="M91" i="9"/>
  <c r="L91" i="9"/>
  <c r="K91" i="9"/>
  <c r="J91" i="9"/>
  <c r="H91" i="9"/>
  <c r="F91" i="9"/>
  <c r="R90" i="9"/>
  <c r="Q90" i="9"/>
  <c r="M90" i="9"/>
  <c r="L90" i="9"/>
  <c r="K90" i="9"/>
  <c r="J90" i="9"/>
  <c r="H90" i="9"/>
  <c r="F90" i="9"/>
  <c r="R89" i="9"/>
  <c r="Q89" i="9"/>
  <c r="M89" i="9"/>
  <c r="L89" i="9"/>
  <c r="K89" i="9"/>
  <c r="J89" i="9"/>
  <c r="H89" i="9"/>
  <c r="F89" i="9"/>
  <c r="R88" i="9"/>
  <c r="Q88" i="9"/>
  <c r="M88" i="9"/>
  <c r="L88" i="9"/>
  <c r="K88" i="9"/>
  <c r="J88" i="9"/>
  <c r="H88" i="9"/>
  <c r="F88" i="9"/>
  <c r="R87" i="9"/>
  <c r="Q87" i="9"/>
  <c r="M87" i="9"/>
  <c r="L87" i="9"/>
  <c r="K87" i="9"/>
  <c r="J87" i="9"/>
  <c r="H87" i="9"/>
  <c r="F87" i="9"/>
  <c r="R86" i="9"/>
  <c r="Q86" i="9"/>
  <c r="M86" i="9"/>
  <c r="L86" i="9"/>
  <c r="K86" i="9"/>
  <c r="J86" i="9"/>
  <c r="H86" i="9"/>
  <c r="F86" i="9"/>
  <c r="R85" i="9"/>
  <c r="Q85" i="9"/>
  <c r="M85" i="9"/>
  <c r="L85" i="9"/>
  <c r="K85" i="9"/>
  <c r="J85" i="9"/>
  <c r="H85" i="9"/>
  <c r="F85" i="9"/>
  <c r="R84" i="9"/>
  <c r="Q84" i="9"/>
  <c r="M84" i="9"/>
  <c r="L84" i="9"/>
  <c r="K84" i="9"/>
  <c r="J84" i="9"/>
  <c r="H84" i="9"/>
  <c r="F84" i="9"/>
  <c r="R83" i="9"/>
  <c r="Q83" i="9"/>
  <c r="M83" i="9"/>
  <c r="L83" i="9"/>
  <c r="K83" i="9"/>
  <c r="J83" i="9"/>
  <c r="H83" i="9"/>
  <c r="F83" i="9"/>
  <c r="R82" i="9"/>
  <c r="Q82" i="9"/>
  <c r="M82" i="9"/>
  <c r="L82" i="9"/>
  <c r="K82" i="9"/>
  <c r="J82" i="9"/>
  <c r="H82" i="9"/>
  <c r="F82" i="9"/>
  <c r="R81" i="9"/>
  <c r="Q81" i="9"/>
  <c r="M81" i="9"/>
  <c r="L81" i="9"/>
  <c r="K81" i="9"/>
  <c r="J81" i="9"/>
  <c r="H81" i="9"/>
  <c r="F81" i="9"/>
  <c r="R80" i="9"/>
  <c r="Q80" i="9"/>
  <c r="M80" i="9"/>
  <c r="L80" i="9"/>
  <c r="K80" i="9"/>
  <c r="J80" i="9"/>
  <c r="H80" i="9"/>
  <c r="F80" i="9"/>
  <c r="R79" i="9"/>
  <c r="Q79" i="9"/>
  <c r="M79" i="9"/>
  <c r="L79" i="9"/>
  <c r="K79" i="9"/>
  <c r="J79" i="9"/>
  <c r="H79" i="9"/>
  <c r="F79" i="9"/>
  <c r="R78" i="9"/>
  <c r="Q78" i="9"/>
  <c r="M78" i="9"/>
  <c r="L78" i="9"/>
  <c r="K78" i="9"/>
  <c r="J78" i="9"/>
  <c r="H78" i="9"/>
  <c r="F78" i="9"/>
  <c r="R77" i="9"/>
  <c r="Q77" i="9"/>
  <c r="M77" i="9"/>
  <c r="L77" i="9"/>
  <c r="K77" i="9"/>
  <c r="J77" i="9"/>
  <c r="H77" i="9"/>
  <c r="F77" i="9"/>
  <c r="R76" i="9"/>
  <c r="Q76" i="9"/>
  <c r="M76" i="9"/>
  <c r="L76" i="9"/>
  <c r="K76" i="9"/>
  <c r="J76" i="9"/>
  <c r="H76" i="9"/>
  <c r="F76" i="9"/>
  <c r="R75" i="9"/>
  <c r="Q75" i="9"/>
  <c r="M75" i="9"/>
  <c r="L75" i="9"/>
  <c r="K75" i="9"/>
  <c r="J75" i="9"/>
  <c r="H75" i="9"/>
  <c r="F75" i="9"/>
  <c r="R74" i="9"/>
  <c r="Q74" i="9"/>
  <c r="M74" i="9"/>
  <c r="L74" i="9"/>
  <c r="K74" i="9"/>
  <c r="J74" i="9"/>
  <c r="H74" i="9"/>
  <c r="F74" i="9"/>
  <c r="R73" i="9"/>
  <c r="Q73" i="9"/>
  <c r="M73" i="9"/>
  <c r="L73" i="9"/>
  <c r="K73" i="9"/>
  <c r="J73" i="9"/>
  <c r="H73" i="9"/>
  <c r="F73" i="9"/>
  <c r="R72" i="9"/>
  <c r="Q72" i="9"/>
  <c r="M72" i="9"/>
  <c r="L72" i="9"/>
  <c r="K72" i="9"/>
  <c r="J72" i="9"/>
  <c r="H72" i="9"/>
  <c r="F72" i="9"/>
  <c r="R71" i="9"/>
  <c r="Q71" i="9"/>
  <c r="M71" i="9"/>
  <c r="L71" i="9"/>
  <c r="K71" i="9"/>
  <c r="J71" i="9"/>
  <c r="H71" i="9"/>
  <c r="F71" i="9"/>
  <c r="R70" i="9"/>
  <c r="Q70" i="9"/>
  <c r="M70" i="9"/>
  <c r="L70" i="9"/>
  <c r="K70" i="9"/>
  <c r="J70" i="9"/>
  <c r="H70" i="9"/>
  <c r="F70" i="9"/>
  <c r="R69" i="9"/>
  <c r="Q69" i="9"/>
  <c r="M69" i="9"/>
  <c r="L69" i="9"/>
  <c r="K69" i="9"/>
  <c r="J69" i="9"/>
  <c r="H69" i="9"/>
  <c r="F69" i="9"/>
  <c r="R68" i="9"/>
  <c r="Q68" i="9"/>
  <c r="M68" i="9"/>
  <c r="L68" i="9"/>
  <c r="K68" i="9"/>
  <c r="J68" i="9"/>
  <c r="H68" i="9"/>
  <c r="F68" i="9"/>
  <c r="R67" i="9"/>
  <c r="Q67" i="9"/>
  <c r="M67" i="9"/>
  <c r="L67" i="9"/>
  <c r="K67" i="9"/>
  <c r="J67" i="9"/>
  <c r="H67" i="9"/>
  <c r="F67" i="9"/>
  <c r="R66" i="9"/>
  <c r="Q66" i="9"/>
  <c r="M66" i="9"/>
  <c r="L66" i="9"/>
  <c r="K66" i="9"/>
  <c r="J66" i="9"/>
  <c r="H66" i="9"/>
  <c r="F66" i="9"/>
  <c r="R65" i="9"/>
  <c r="Q65" i="9"/>
  <c r="M65" i="9"/>
  <c r="L65" i="9"/>
  <c r="K65" i="9"/>
  <c r="J65" i="9"/>
  <c r="H65" i="9"/>
  <c r="F65" i="9"/>
  <c r="R64" i="9"/>
  <c r="Q64" i="9"/>
  <c r="M64" i="9"/>
  <c r="L64" i="9"/>
  <c r="K64" i="9"/>
  <c r="J64" i="9"/>
  <c r="H64" i="9"/>
  <c r="F64" i="9"/>
  <c r="R63" i="9"/>
  <c r="Q63" i="9"/>
  <c r="M63" i="9"/>
  <c r="L63" i="9"/>
  <c r="K63" i="9"/>
  <c r="J63" i="9"/>
  <c r="H63" i="9"/>
  <c r="F63" i="9"/>
  <c r="R62" i="9"/>
  <c r="Q62" i="9"/>
  <c r="M62" i="9"/>
  <c r="L62" i="9"/>
  <c r="K62" i="9"/>
  <c r="J62" i="9"/>
  <c r="H62" i="9"/>
  <c r="F62" i="9"/>
  <c r="R61" i="9"/>
  <c r="Q61" i="9"/>
  <c r="M61" i="9"/>
  <c r="L61" i="9"/>
  <c r="K61" i="9"/>
  <c r="J61" i="9"/>
  <c r="H61" i="9"/>
  <c r="F61" i="9"/>
  <c r="R60" i="9"/>
  <c r="Q60" i="9"/>
  <c r="M60" i="9"/>
  <c r="L60" i="9"/>
  <c r="K60" i="9"/>
  <c r="J60" i="9"/>
  <c r="H60" i="9"/>
  <c r="F60" i="9"/>
  <c r="R59" i="9"/>
  <c r="Q59" i="9"/>
  <c r="M59" i="9"/>
  <c r="L59" i="9"/>
  <c r="K59" i="9"/>
  <c r="J59" i="9"/>
  <c r="H59" i="9"/>
  <c r="F59" i="9"/>
  <c r="R58" i="9"/>
  <c r="Q58" i="9"/>
  <c r="M58" i="9"/>
  <c r="L58" i="9"/>
  <c r="K58" i="9"/>
  <c r="J58" i="9"/>
  <c r="H58" i="9"/>
  <c r="F58" i="9"/>
  <c r="R57" i="9"/>
  <c r="Q57" i="9"/>
  <c r="M57" i="9"/>
  <c r="L57" i="9"/>
  <c r="K57" i="9"/>
  <c r="J57" i="9"/>
  <c r="H57" i="9"/>
  <c r="F57" i="9"/>
  <c r="R56" i="9"/>
  <c r="Q56" i="9"/>
  <c r="M56" i="9"/>
  <c r="L56" i="9"/>
  <c r="K56" i="9"/>
  <c r="J56" i="9"/>
  <c r="H56" i="9"/>
  <c r="F56" i="9"/>
  <c r="R55" i="9"/>
  <c r="Q55" i="9"/>
  <c r="K55" i="9"/>
  <c r="M55" i="9" s="1"/>
  <c r="J55" i="9"/>
  <c r="H55" i="9"/>
  <c r="F55" i="9"/>
  <c r="R54" i="9"/>
  <c r="Q54" i="9"/>
  <c r="K54" i="9"/>
  <c r="M54" i="9" s="1"/>
  <c r="J54" i="9"/>
  <c r="H54" i="9"/>
  <c r="F54" i="9"/>
  <c r="R53" i="9"/>
  <c r="Q53" i="9"/>
  <c r="K53" i="9"/>
  <c r="M53" i="9" s="1"/>
  <c r="J53" i="9"/>
  <c r="H53" i="9"/>
  <c r="F53" i="9"/>
  <c r="R52" i="9"/>
  <c r="Q52" i="9"/>
  <c r="K52" i="9"/>
  <c r="M52" i="9" s="1"/>
  <c r="J52" i="9"/>
  <c r="H52" i="9"/>
  <c r="F52" i="9"/>
  <c r="R51" i="9"/>
  <c r="Q51" i="9"/>
  <c r="K51" i="9"/>
  <c r="J51" i="9"/>
  <c r="H51" i="9"/>
  <c r="F51" i="9"/>
  <c r="R50" i="9"/>
  <c r="Q50" i="9"/>
  <c r="K50" i="9"/>
  <c r="J50" i="9"/>
  <c r="H50" i="9"/>
  <c r="F50" i="9"/>
  <c r="R49" i="9"/>
  <c r="Q49" i="9"/>
  <c r="K49" i="9"/>
  <c r="M49" i="9" s="1"/>
  <c r="J49" i="9"/>
  <c r="H49" i="9"/>
  <c r="F49" i="9"/>
  <c r="R48" i="9"/>
  <c r="Q48" i="9"/>
  <c r="M48" i="9"/>
  <c r="L48" i="9"/>
  <c r="K48" i="9"/>
  <c r="J48" i="9"/>
  <c r="H48" i="9"/>
  <c r="F48" i="9"/>
  <c r="R47" i="9"/>
  <c r="Q47" i="9"/>
  <c r="M47" i="9"/>
  <c r="L47" i="9"/>
  <c r="K47" i="9"/>
  <c r="J47" i="9"/>
  <c r="H47" i="9"/>
  <c r="F47" i="9"/>
  <c r="R46" i="9"/>
  <c r="Q46" i="9"/>
  <c r="M46" i="9"/>
  <c r="L46" i="9"/>
  <c r="K46" i="9"/>
  <c r="J46" i="9"/>
  <c r="H46" i="9"/>
  <c r="F46" i="9"/>
  <c r="R45" i="9"/>
  <c r="Q45" i="9"/>
  <c r="M45" i="9"/>
  <c r="K45" i="9"/>
  <c r="L45" i="9" s="1"/>
  <c r="J45" i="9"/>
  <c r="H45" i="9"/>
  <c r="F45" i="9"/>
  <c r="R44" i="9"/>
  <c r="Q44" i="9"/>
  <c r="M44" i="9"/>
  <c r="L44" i="9"/>
  <c r="K44" i="9"/>
  <c r="J44" i="9"/>
  <c r="H44" i="9"/>
  <c r="F44" i="9"/>
  <c r="R43" i="9"/>
  <c r="Q43" i="9"/>
  <c r="M43" i="9"/>
  <c r="K43" i="9"/>
  <c r="L43" i="9" s="1"/>
  <c r="J43" i="9"/>
  <c r="H43" i="9"/>
  <c r="F43" i="9"/>
  <c r="R42" i="9"/>
  <c r="Q42" i="9"/>
  <c r="M42" i="9"/>
  <c r="K42" i="9"/>
  <c r="L42" i="9" s="1"/>
  <c r="J42" i="9"/>
  <c r="H42" i="9"/>
  <c r="F42" i="9"/>
  <c r="S41" i="9"/>
  <c r="R41" i="9"/>
  <c r="Q41" i="9"/>
  <c r="K41" i="9"/>
  <c r="J41" i="9"/>
  <c r="H41" i="9"/>
  <c r="F41" i="9"/>
  <c r="S40" i="9"/>
  <c r="R40" i="9"/>
  <c r="Q40" i="9"/>
  <c r="K40" i="9"/>
  <c r="J40" i="9"/>
  <c r="H40" i="9"/>
  <c r="F40" i="9"/>
  <c r="S39" i="9"/>
  <c r="R39" i="9"/>
  <c r="Q39" i="9"/>
  <c r="K39" i="9"/>
  <c r="J39" i="9"/>
  <c r="H39" i="9"/>
  <c r="F39" i="9"/>
  <c r="S38" i="9"/>
  <c r="R38" i="9"/>
  <c r="Q38" i="9"/>
  <c r="K38" i="9"/>
  <c r="J38" i="9"/>
  <c r="H38" i="9"/>
  <c r="F38" i="9"/>
  <c r="S37" i="9"/>
  <c r="R37" i="9"/>
  <c r="Q37" i="9"/>
  <c r="K37" i="9"/>
  <c r="J37" i="9"/>
  <c r="H37" i="9"/>
  <c r="F37" i="9"/>
  <c r="S36" i="9"/>
  <c r="R36" i="9"/>
  <c r="Q36" i="9"/>
  <c r="K36" i="9"/>
  <c r="J36" i="9"/>
  <c r="H36" i="9"/>
  <c r="F36" i="9"/>
  <c r="R35" i="9"/>
  <c r="Q35" i="9"/>
  <c r="S35" i="9"/>
  <c r="K35" i="9"/>
  <c r="J35" i="9"/>
  <c r="H35" i="9"/>
  <c r="F35" i="9"/>
  <c r="S34" i="9"/>
  <c r="R34" i="9"/>
  <c r="Q34" i="9"/>
  <c r="K34" i="9"/>
  <c r="J34" i="9"/>
  <c r="H34" i="9"/>
  <c r="F34" i="9"/>
  <c r="S33" i="9"/>
  <c r="R33" i="9"/>
  <c r="Q33" i="9"/>
  <c r="K33" i="9"/>
  <c r="L35" i="9" s="1"/>
  <c r="J33" i="9"/>
  <c r="H33" i="9"/>
  <c r="F33" i="9"/>
  <c r="S32" i="9"/>
  <c r="R32" i="9"/>
  <c r="Q32" i="9"/>
  <c r="K32" i="9"/>
  <c r="M32" i="9" s="1"/>
  <c r="J32" i="9"/>
  <c r="H32" i="9"/>
  <c r="F32" i="9"/>
  <c r="S31" i="9"/>
  <c r="R31" i="9"/>
  <c r="Q31" i="9"/>
  <c r="M31" i="9"/>
  <c r="L31" i="9"/>
  <c r="K31" i="9"/>
  <c r="J31" i="9"/>
  <c r="H31" i="9"/>
  <c r="F31" i="9"/>
  <c r="S30" i="9"/>
  <c r="R30" i="9"/>
  <c r="Q30" i="9"/>
  <c r="M30" i="9"/>
  <c r="L30" i="9"/>
  <c r="K30" i="9"/>
  <c r="J30" i="9"/>
  <c r="H30" i="9"/>
  <c r="F30" i="9"/>
  <c r="S29" i="9"/>
  <c r="R29" i="9"/>
  <c r="Q29" i="9"/>
  <c r="M29" i="9"/>
  <c r="L29" i="9"/>
  <c r="K29" i="9"/>
  <c r="M35" i="9" s="1"/>
  <c r="J29" i="9"/>
  <c r="H29" i="9"/>
  <c r="F29" i="9"/>
  <c r="S28" i="9"/>
  <c r="R28" i="9"/>
  <c r="Q28" i="9"/>
  <c r="M28" i="9"/>
  <c r="L28" i="9"/>
  <c r="K28" i="9"/>
  <c r="J28" i="9"/>
  <c r="H28" i="9"/>
  <c r="F28" i="9"/>
  <c r="S27" i="9"/>
  <c r="R27" i="9"/>
  <c r="Q27" i="9"/>
  <c r="M27" i="9"/>
  <c r="L27" i="9"/>
  <c r="K27" i="9"/>
  <c r="J27" i="9"/>
  <c r="H27" i="9"/>
  <c r="F27" i="9"/>
  <c r="S26" i="9"/>
  <c r="R26" i="9"/>
  <c r="Q26" i="9"/>
  <c r="M26" i="9"/>
  <c r="L26" i="9"/>
  <c r="K26" i="9"/>
  <c r="J26" i="9"/>
  <c r="H26" i="9"/>
  <c r="F26" i="9"/>
  <c r="S25" i="9"/>
  <c r="R25" i="9"/>
  <c r="Q25" i="9"/>
  <c r="M25" i="9"/>
  <c r="L25" i="9"/>
  <c r="K25" i="9"/>
  <c r="J25" i="9"/>
  <c r="H25" i="9"/>
  <c r="F25" i="9"/>
  <c r="S24" i="9"/>
  <c r="R24" i="9"/>
  <c r="Q24" i="9"/>
  <c r="M24" i="9"/>
  <c r="L24" i="9"/>
  <c r="K24" i="9"/>
  <c r="J24" i="9"/>
  <c r="H24" i="9"/>
  <c r="F24" i="9"/>
  <c r="S23" i="9"/>
  <c r="R23" i="9"/>
  <c r="Q23" i="9"/>
  <c r="M23" i="9"/>
  <c r="L23" i="9"/>
  <c r="K23" i="9"/>
  <c r="J23" i="9"/>
  <c r="H23" i="9"/>
  <c r="F23" i="9"/>
  <c r="S22" i="9"/>
  <c r="R22" i="9"/>
  <c r="Q22" i="9"/>
  <c r="M22" i="9"/>
  <c r="L22" i="9"/>
  <c r="K22" i="9"/>
  <c r="J22" i="9"/>
  <c r="H22" i="9"/>
  <c r="F22" i="9"/>
  <c r="S21" i="9"/>
  <c r="R21" i="9"/>
  <c r="Q21" i="9"/>
  <c r="M21" i="9"/>
  <c r="L21" i="9"/>
  <c r="K21" i="9"/>
  <c r="J21" i="9"/>
  <c r="H21" i="9"/>
  <c r="F21" i="9"/>
  <c r="S20" i="9"/>
  <c r="R20" i="9"/>
  <c r="Q20" i="9"/>
  <c r="M20" i="9"/>
  <c r="L20" i="9"/>
  <c r="K20" i="9"/>
  <c r="J20" i="9"/>
  <c r="H20" i="9"/>
  <c r="F20" i="9"/>
  <c r="S19" i="9"/>
  <c r="R19" i="9"/>
  <c r="Q19" i="9"/>
  <c r="L19" i="9"/>
  <c r="K19" i="9"/>
  <c r="J19" i="9"/>
  <c r="H19" i="9"/>
  <c r="F19" i="9"/>
  <c r="S18" i="9"/>
  <c r="R18" i="9"/>
  <c r="Q18" i="9"/>
  <c r="L18" i="9"/>
  <c r="K18" i="9"/>
  <c r="J18" i="9"/>
  <c r="H18" i="9"/>
  <c r="F18" i="9"/>
  <c r="S17" i="9"/>
  <c r="R17" i="9"/>
  <c r="Q17" i="9"/>
  <c r="L17" i="9"/>
  <c r="K17" i="9"/>
  <c r="J17" i="9"/>
  <c r="H17" i="9"/>
  <c r="F17" i="9"/>
  <c r="S16" i="9"/>
  <c r="R16" i="9"/>
  <c r="Q16" i="9"/>
  <c r="L16" i="9"/>
  <c r="K16" i="9"/>
  <c r="J16" i="9"/>
  <c r="H16" i="9"/>
  <c r="F16" i="9"/>
  <c r="S15" i="9"/>
  <c r="R15" i="9"/>
  <c r="Q15" i="9"/>
  <c r="K15" i="9"/>
  <c r="J15" i="9"/>
  <c r="H15" i="9"/>
  <c r="F15" i="9"/>
  <c r="S14" i="9"/>
  <c r="R14" i="9"/>
  <c r="Q14" i="9"/>
  <c r="M14" i="9"/>
  <c r="K14" i="9"/>
  <c r="J14" i="9"/>
  <c r="H14" i="9"/>
  <c r="F14" i="9"/>
  <c r="S13" i="9"/>
  <c r="R13" i="9"/>
  <c r="Q13" i="9"/>
  <c r="K13" i="9"/>
  <c r="M19" i="9" s="1"/>
  <c r="J13" i="9"/>
  <c r="H13" i="9"/>
  <c r="F13" i="9"/>
  <c r="S12" i="9"/>
  <c r="R12" i="9"/>
  <c r="Q12" i="9"/>
  <c r="K12" i="9"/>
  <c r="J12" i="9"/>
  <c r="H12" i="9"/>
  <c r="F12" i="9"/>
  <c r="S11" i="9"/>
  <c r="R11" i="9"/>
  <c r="Q11" i="9"/>
  <c r="K11" i="9"/>
  <c r="M17" i="9" s="1"/>
  <c r="J11" i="9"/>
  <c r="H11" i="9"/>
  <c r="F11" i="9"/>
  <c r="S10" i="9"/>
  <c r="R10" i="9"/>
  <c r="Q10" i="9"/>
  <c r="K10" i="9"/>
  <c r="J10" i="9"/>
  <c r="H10" i="9"/>
  <c r="F10" i="9"/>
  <c r="S9" i="9"/>
  <c r="R9" i="9"/>
  <c r="Q9" i="9"/>
  <c r="K9" i="9"/>
  <c r="M15" i="9" s="1"/>
  <c r="J9" i="9"/>
  <c r="H9" i="9"/>
  <c r="F9" i="9"/>
  <c r="C9" i="9"/>
  <c r="C10" i="9" s="1"/>
  <c r="S8" i="9"/>
  <c r="Q8" i="9"/>
  <c r="K8" i="9"/>
  <c r="R8" i="9" s="1"/>
  <c r="J8" i="9"/>
  <c r="H8" i="9"/>
  <c r="F8" i="9"/>
  <c r="A8" i="9"/>
  <c r="N2" i="9"/>
  <c r="I2" i="9"/>
  <c r="G2" i="9"/>
  <c r="E2" i="9"/>
  <c r="D2" i="9"/>
  <c r="L55" i="9" l="1"/>
  <c r="L54" i="9"/>
  <c r="L53" i="9"/>
  <c r="L52" i="9"/>
  <c r="M50" i="9"/>
  <c r="L49" i="9"/>
  <c r="L50" i="9"/>
  <c r="M51" i="9"/>
  <c r="L51" i="9"/>
  <c r="W5" i="10"/>
  <c r="X5" i="10" s="1"/>
  <c r="W6" i="10"/>
  <c r="X6" i="10" s="1"/>
  <c r="K6" i="10"/>
  <c r="L6" i="10" s="1"/>
  <c r="K5" i="10"/>
  <c r="L5" i="10" s="1"/>
  <c r="L32" i="9"/>
  <c r="M34" i="9"/>
  <c r="M33" i="9"/>
  <c r="L36" i="9"/>
  <c r="M36" i="9"/>
  <c r="L37" i="9"/>
  <c r="M38" i="9"/>
  <c r="M37" i="9"/>
  <c r="L38" i="9"/>
  <c r="M40" i="9"/>
  <c r="L39" i="9"/>
  <c r="M39" i="9"/>
  <c r="L40" i="9"/>
  <c r="L41" i="9"/>
  <c r="M41" i="9"/>
  <c r="F2" i="9"/>
  <c r="J2" i="9"/>
  <c r="H2" i="9"/>
  <c r="B10" i="9"/>
  <c r="C11" i="9"/>
  <c r="A10" i="9"/>
  <c r="B9" i="9"/>
  <c r="L14" i="9"/>
  <c r="L15" i="9"/>
  <c r="L34" i="9"/>
  <c r="K2" i="9"/>
  <c r="M16" i="9"/>
  <c r="M18" i="9"/>
  <c r="A9" i="9"/>
  <c r="L33" i="9"/>
  <c r="C12" i="9" l="1"/>
  <c r="A11" i="9"/>
  <c r="B11" i="9"/>
  <c r="B12" i="9" l="1"/>
  <c r="C13" i="9"/>
  <c r="A12" i="9"/>
  <c r="C14" i="9" l="1"/>
  <c r="A13" i="9"/>
  <c r="B13" i="9"/>
  <c r="C15" i="9" l="1"/>
  <c r="B14" i="9"/>
  <c r="A14" i="9"/>
  <c r="C16" i="9" l="1"/>
  <c r="B15" i="9"/>
  <c r="A15" i="9"/>
  <c r="C17" i="9" l="1"/>
  <c r="B16" i="9"/>
  <c r="A16" i="9"/>
  <c r="C18" i="9" l="1"/>
  <c r="B17" i="9"/>
  <c r="A17" i="9"/>
  <c r="C19" i="9" l="1"/>
  <c r="B18" i="9"/>
  <c r="A18" i="9"/>
  <c r="P35" i="3"/>
  <c r="P33" i="3"/>
  <c r="F32" i="3"/>
  <c r="O3" i="3"/>
  <c r="R13" i="3"/>
  <c r="S8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C20" i="9" l="1"/>
  <c r="B19" i="9"/>
  <c r="A19" i="9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9" i="3"/>
  <c r="S10" i="3"/>
  <c r="S11" i="3"/>
  <c r="S12" i="3"/>
  <c r="S13" i="3"/>
  <c r="S14" i="3"/>
  <c r="S15" i="3"/>
  <c r="S16" i="3"/>
  <c r="S17" i="3"/>
  <c r="S18" i="3"/>
  <c r="S19" i="3"/>
  <c r="C21" i="9" l="1"/>
  <c r="B20" i="9"/>
  <c r="A20" i="9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J10" i="3"/>
  <c r="C22" i="9" l="1"/>
  <c r="B21" i="9"/>
  <c r="A21" i="9"/>
  <c r="C24" i="1"/>
  <c r="I2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3" i="6"/>
  <c r="I4" i="6"/>
  <c r="H3" i="6"/>
  <c r="H2" i="6"/>
  <c r="C23" i="9" l="1"/>
  <c r="B22" i="9"/>
  <c r="A22" i="9"/>
  <c r="R690" i="3"/>
  <c r="Q690" i="3"/>
  <c r="M690" i="3"/>
  <c r="L690" i="3"/>
  <c r="K690" i="3"/>
  <c r="J690" i="3"/>
  <c r="H690" i="3"/>
  <c r="F690" i="3"/>
  <c r="R689" i="3"/>
  <c r="Q689" i="3"/>
  <c r="M689" i="3"/>
  <c r="L689" i="3"/>
  <c r="K689" i="3"/>
  <c r="J689" i="3"/>
  <c r="H689" i="3"/>
  <c r="F689" i="3"/>
  <c r="R688" i="3"/>
  <c r="Q688" i="3"/>
  <c r="M688" i="3"/>
  <c r="L688" i="3"/>
  <c r="K688" i="3"/>
  <c r="J688" i="3"/>
  <c r="H688" i="3"/>
  <c r="F688" i="3"/>
  <c r="R687" i="3"/>
  <c r="Q687" i="3"/>
  <c r="M687" i="3"/>
  <c r="L687" i="3"/>
  <c r="K687" i="3"/>
  <c r="J687" i="3"/>
  <c r="H687" i="3"/>
  <c r="F687" i="3"/>
  <c r="R686" i="3"/>
  <c r="Q686" i="3"/>
  <c r="M686" i="3"/>
  <c r="L686" i="3"/>
  <c r="K686" i="3"/>
  <c r="J686" i="3"/>
  <c r="H686" i="3"/>
  <c r="F686" i="3"/>
  <c r="R685" i="3"/>
  <c r="Q685" i="3"/>
  <c r="M685" i="3"/>
  <c r="L685" i="3"/>
  <c r="K685" i="3"/>
  <c r="J685" i="3"/>
  <c r="H685" i="3"/>
  <c r="F685" i="3"/>
  <c r="R684" i="3"/>
  <c r="Q684" i="3"/>
  <c r="M684" i="3"/>
  <c r="L684" i="3"/>
  <c r="K684" i="3"/>
  <c r="J684" i="3"/>
  <c r="H684" i="3"/>
  <c r="F684" i="3"/>
  <c r="R683" i="3"/>
  <c r="Q683" i="3"/>
  <c r="M683" i="3"/>
  <c r="L683" i="3"/>
  <c r="K683" i="3"/>
  <c r="J683" i="3"/>
  <c r="H683" i="3"/>
  <c r="F683" i="3"/>
  <c r="R682" i="3"/>
  <c r="Q682" i="3"/>
  <c r="M682" i="3"/>
  <c r="L682" i="3"/>
  <c r="K682" i="3"/>
  <c r="J682" i="3"/>
  <c r="H682" i="3"/>
  <c r="F682" i="3"/>
  <c r="R681" i="3"/>
  <c r="Q681" i="3"/>
  <c r="M681" i="3"/>
  <c r="L681" i="3"/>
  <c r="K681" i="3"/>
  <c r="J681" i="3"/>
  <c r="H681" i="3"/>
  <c r="F681" i="3"/>
  <c r="R680" i="3"/>
  <c r="Q680" i="3"/>
  <c r="M680" i="3"/>
  <c r="L680" i="3"/>
  <c r="K680" i="3"/>
  <c r="J680" i="3"/>
  <c r="H680" i="3"/>
  <c r="F680" i="3"/>
  <c r="R679" i="3"/>
  <c r="Q679" i="3"/>
  <c r="M679" i="3"/>
  <c r="L679" i="3"/>
  <c r="K679" i="3"/>
  <c r="J679" i="3"/>
  <c r="H679" i="3"/>
  <c r="F679" i="3"/>
  <c r="R678" i="3"/>
  <c r="Q678" i="3"/>
  <c r="M678" i="3"/>
  <c r="L678" i="3"/>
  <c r="K678" i="3"/>
  <c r="J678" i="3"/>
  <c r="H678" i="3"/>
  <c r="F678" i="3"/>
  <c r="R677" i="3"/>
  <c r="Q677" i="3"/>
  <c r="M677" i="3"/>
  <c r="L677" i="3"/>
  <c r="K677" i="3"/>
  <c r="J677" i="3"/>
  <c r="H677" i="3"/>
  <c r="F677" i="3"/>
  <c r="R676" i="3"/>
  <c r="Q676" i="3"/>
  <c r="M676" i="3"/>
  <c r="L676" i="3"/>
  <c r="K676" i="3"/>
  <c r="J676" i="3"/>
  <c r="H676" i="3"/>
  <c r="F676" i="3"/>
  <c r="R675" i="3"/>
  <c r="Q675" i="3"/>
  <c r="M675" i="3"/>
  <c r="L675" i="3"/>
  <c r="K675" i="3"/>
  <c r="J675" i="3"/>
  <c r="H675" i="3"/>
  <c r="F675" i="3"/>
  <c r="R674" i="3"/>
  <c r="Q674" i="3"/>
  <c r="M674" i="3"/>
  <c r="L674" i="3"/>
  <c r="K674" i="3"/>
  <c r="J674" i="3"/>
  <c r="H674" i="3"/>
  <c r="F674" i="3"/>
  <c r="R673" i="3"/>
  <c r="Q673" i="3"/>
  <c r="M673" i="3"/>
  <c r="L673" i="3"/>
  <c r="K673" i="3"/>
  <c r="J673" i="3"/>
  <c r="H673" i="3"/>
  <c r="F673" i="3"/>
  <c r="R672" i="3"/>
  <c r="Q672" i="3"/>
  <c r="M672" i="3"/>
  <c r="L672" i="3"/>
  <c r="K672" i="3"/>
  <c r="J672" i="3"/>
  <c r="H672" i="3"/>
  <c r="F672" i="3"/>
  <c r="R671" i="3"/>
  <c r="Q671" i="3"/>
  <c r="M671" i="3"/>
  <c r="L671" i="3"/>
  <c r="K671" i="3"/>
  <c r="J671" i="3"/>
  <c r="H671" i="3"/>
  <c r="F671" i="3"/>
  <c r="R670" i="3"/>
  <c r="Q670" i="3"/>
  <c r="M670" i="3"/>
  <c r="L670" i="3"/>
  <c r="K670" i="3"/>
  <c r="J670" i="3"/>
  <c r="H670" i="3"/>
  <c r="F670" i="3"/>
  <c r="R669" i="3"/>
  <c r="Q669" i="3"/>
  <c r="M669" i="3"/>
  <c r="L669" i="3"/>
  <c r="K669" i="3"/>
  <c r="J669" i="3"/>
  <c r="H669" i="3"/>
  <c r="F669" i="3"/>
  <c r="R668" i="3"/>
  <c r="Q668" i="3"/>
  <c r="M668" i="3"/>
  <c r="L668" i="3"/>
  <c r="K668" i="3"/>
  <c r="J668" i="3"/>
  <c r="H668" i="3"/>
  <c r="F668" i="3"/>
  <c r="R667" i="3"/>
  <c r="Q667" i="3"/>
  <c r="M667" i="3"/>
  <c r="L667" i="3"/>
  <c r="K667" i="3"/>
  <c r="J667" i="3"/>
  <c r="H667" i="3"/>
  <c r="F667" i="3"/>
  <c r="R666" i="3"/>
  <c r="Q666" i="3"/>
  <c r="M666" i="3"/>
  <c r="L666" i="3"/>
  <c r="K666" i="3"/>
  <c r="J666" i="3"/>
  <c r="H666" i="3"/>
  <c r="F666" i="3"/>
  <c r="R665" i="3"/>
  <c r="Q665" i="3"/>
  <c r="M665" i="3"/>
  <c r="L665" i="3"/>
  <c r="K665" i="3"/>
  <c r="J665" i="3"/>
  <c r="H665" i="3"/>
  <c r="F665" i="3"/>
  <c r="R664" i="3"/>
  <c r="Q664" i="3"/>
  <c r="M664" i="3"/>
  <c r="L664" i="3"/>
  <c r="K664" i="3"/>
  <c r="J664" i="3"/>
  <c r="H664" i="3"/>
  <c r="F664" i="3"/>
  <c r="R663" i="3"/>
  <c r="Q663" i="3"/>
  <c r="M663" i="3"/>
  <c r="L663" i="3"/>
  <c r="K663" i="3"/>
  <c r="J663" i="3"/>
  <c r="H663" i="3"/>
  <c r="F663" i="3"/>
  <c r="R662" i="3"/>
  <c r="Q662" i="3"/>
  <c r="M662" i="3"/>
  <c r="L662" i="3"/>
  <c r="K662" i="3"/>
  <c r="J662" i="3"/>
  <c r="H662" i="3"/>
  <c r="F662" i="3"/>
  <c r="R661" i="3"/>
  <c r="Q661" i="3"/>
  <c r="M661" i="3"/>
  <c r="L661" i="3"/>
  <c r="K661" i="3"/>
  <c r="J661" i="3"/>
  <c r="H661" i="3"/>
  <c r="F661" i="3"/>
  <c r="R660" i="3"/>
  <c r="Q660" i="3"/>
  <c r="M660" i="3"/>
  <c r="L660" i="3"/>
  <c r="K660" i="3"/>
  <c r="J660" i="3"/>
  <c r="H660" i="3"/>
  <c r="F660" i="3"/>
  <c r="R659" i="3"/>
  <c r="Q659" i="3"/>
  <c r="M659" i="3"/>
  <c r="L659" i="3"/>
  <c r="K659" i="3"/>
  <c r="J659" i="3"/>
  <c r="H659" i="3"/>
  <c r="F659" i="3"/>
  <c r="R658" i="3"/>
  <c r="Q658" i="3"/>
  <c r="M658" i="3"/>
  <c r="L658" i="3"/>
  <c r="K658" i="3"/>
  <c r="J658" i="3"/>
  <c r="H658" i="3"/>
  <c r="F658" i="3"/>
  <c r="R657" i="3"/>
  <c r="Q657" i="3"/>
  <c r="M657" i="3"/>
  <c r="L657" i="3"/>
  <c r="K657" i="3"/>
  <c r="J657" i="3"/>
  <c r="H657" i="3"/>
  <c r="F657" i="3"/>
  <c r="R656" i="3"/>
  <c r="Q656" i="3"/>
  <c r="M656" i="3"/>
  <c r="L656" i="3"/>
  <c r="K656" i="3"/>
  <c r="J656" i="3"/>
  <c r="H656" i="3"/>
  <c r="F656" i="3"/>
  <c r="R655" i="3"/>
  <c r="Q655" i="3"/>
  <c r="M655" i="3"/>
  <c r="L655" i="3"/>
  <c r="K655" i="3"/>
  <c r="J655" i="3"/>
  <c r="H655" i="3"/>
  <c r="F655" i="3"/>
  <c r="R654" i="3"/>
  <c r="Q654" i="3"/>
  <c r="M654" i="3"/>
  <c r="L654" i="3"/>
  <c r="K654" i="3"/>
  <c r="J654" i="3"/>
  <c r="H654" i="3"/>
  <c r="F654" i="3"/>
  <c r="R653" i="3"/>
  <c r="Q653" i="3"/>
  <c r="M653" i="3"/>
  <c r="L653" i="3"/>
  <c r="K653" i="3"/>
  <c r="J653" i="3"/>
  <c r="H653" i="3"/>
  <c r="F653" i="3"/>
  <c r="R652" i="3"/>
  <c r="Q652" i="3"/>
  <c r="M652" i="3"/>
  <c r="L652" i="3"/>
  <c r="K652" i="3"/>
  <c r="J652" i="3"/>
  <c r="H652" i="3"/>
  <c r="F652" i="3"/>
  <c r="R651" i="3"/>
  <c r="Q651" i="3"/>
  <c r="M651" i="3"/>
  <c r="L651" i="3"/>
  <c r="K651" i="3"/>
  <c r="J651" i="3"/>
  <c r="H651" i="3"/>
  <c r="F651" i="3"/>
  <c r="R650" i="3"/>
  <c r="Q650" i="3"/>
  <c r="M650" i="3"/>
  <c r="L650" i="3"/>
  <c r="K650" i="3"/>
  <c r="J650" i="3"/>
  <c r="H650" i="3"/>
  <c r="F650" i="3"/>
  <c r="R649" i="3"/>
  <c r="Q649" i="3"/>
  <c r="M649" i="3"/>
  <c r="L649" i="3"/>
  <c r="K649" i="3"/>
  <c r="J649" i="3"/>
  <c r="H649" i="3"/>
  <c r="F649" i="3"/>
  <c r="R648" i="3"/>
  <c r="Q648" i="3"/>
  <c r="M648" i="3"/>
  <c r="L648" i="3"/>
  <c r="K648" i="3"/>
  <c r="J648" i="3"/>
  <c r="H648" i="3"/>
  <c r="F648" i="3"/>
  <c r="R647" i="3"/>
  <c r="Q647" i="3"/>
  <c r="M647" i="3"/>
  <c r="L647" i="3"/>
  <c r="K647" i="3"/>
  <c r="J647" i="3"/>
  <c r="H647" i="3"/>
  <c r="F647" i="3"/>
  <c r="R646" i="3"/>
  <c r="Q646" i="3"/>
  <c r="M646" i="3"/>
  <c r="L646" i="3"/>
  <c r="K646" i="3"/>
  <c r="J646" i="3"/>
  <c r="H646" i="3"/>
  <c r="F646" i="3"/>
  <c r="R645" i="3"/>
  <c r="Q645" i="3"/>
  <c r="M645" i="3"/>
  <c r="L645" i="3"/>
  <c r="K645" i="3"/>
  <c r="J645" i="3"/>
  <c r="H645" i="3"/>
  <c r="F645" i="3"/>
  <c r="R644" i="3"/>
  <c r="Q644" i="3"/>
  <c r="M644" i="3"/>
  <c r="L644" i="3"/>
  <c r="K644" i="3"/>
  <c r="J644" i="3"/>
  <c r="H644" i="3"/>
  <c r="F644" i="3"/>
  <c r="R643" i="3"/>
  <c r="Q643" i="3"/>
  <c r="M643" i="3"/>
  <c r="L643" i="3"/>
  <c r="K643" i="3"/>
  <c r="J643" i="3"/>
  <c r="H643" i="3"/>
  <c r="F643" i="3"/>
  <c r="R642" i="3"/>
  <c r="Q642" i="3"/>
  <c r="M642" i="3"/>
  <c r="L642" i="3"/>
  <c r="K642" i="3"/>
  <c r="J642" i="3"/>
  <c r="H642" i="3"/>
  <c r="F642" i="3"/>
  <c r="R641" i="3"/>
  <c r="Q641" i="3"/>
  <c r="M641" i="3"/>
  <c r="L641" i="3"/>
  <c r="K641" i="3"/>
  <c r="J641" i="3"/>
  <c r="H641" i="3"/>
  <c r="F641" i="3"/>
  <c r="R640" i="3"/>
  <c r="Q640" i="3"/>
  <c r="M640" i="3"/>
  <c r="L640" i="3"/>
  <c r="K640" i="3"/>
  <c r="J640" i="3"/>
  <c r="H640" i="3"/>
  <c r="F640" i="3"/>
  <c r="R639" i="3"/>
  <c r="Q639" i="3"/>
  <c r="M639" i="3"/>
  <c r="L639" i="3"/>
  <c r="K639" i="3"/>
  <c r="J639" i="3"/>
  <c r="H639" i="3"/>
  <c r="F639" i="3"/>
  <c r="R638" i="3"/>
  <c r="Q638" i="3"/>
  <c r="M638" i="3"/>
  <c r="L638" i="3"/>
  <c r="K638" i="3"/>
  <c r="J638" i="3"/>
  <c r="H638" i="3"/>
  <c r="F638" i="3"/>
  <c r="R637" i="3"/>
  <c r="Q637" i="3"/>
  <c r="M637" i="3"/>
  <c r="L637" i="3"/>
  <c r="K637" i="3"/>
  <c r="J637" i="3"/>
  <c r="H637" i="3"/>
  <c r="F637" i="3"/>
  <c r="R636" i="3"/>
  <c r="Q636" i="3"/>
  <c r="M636" i="3"/>
  <c r="L636" i="3"/>
  <c r="K636" i="3"/>
  <c r="J636" i="3"/>
  <c r="H636" i="3"/>
  <c r="F636" i="3"/>
  <c r="R635" i="3"/>
  <c r="Q635" i="3"/>
  <c r="M635" i="3"/>
  <c r="L635" i="3"/>
  <c r="K635" i="3"/>
  <c r="J635" i="3"/>
  <c r="H635" i="3"/>
  <c r="F635" i="3"/>
  <c r="R634" i="3"/>
  <c r="Q634" i="3"/>
  <c r="M634" i="3"/>
  <c r="L634" i="3"/>
  <c r="K634" i="3"/>
  <c r="J634" i="3"/>
  <c r="H634" i="3"/>
  <c r="F634" i="3"/>
  <c r="R633" i="3"/>
  <c r="Q633" i="3"/>
  <c r="M633" i="3"/>
  <c r="L633" i="3"/>
  <c r="K633" i="3"/>
  <c r="J633" i="3"/>
  <c r="H633" i="3"/>
  <c r="F633" i="3"/>
  <c r="R632" i="3"/>
  <c r="Q632" i="3"/>
  <c r="M632" i="3"/>
  <c r="L632" i="3"/>
  <c r="K632" i="3"/>
  <c r="J632" i="3"/>
  <c r="H632" i="3"/>
  <c r="F632" i="3"/>
  <c r="R631" i="3"/>
  <c r="Q631" i="3"/>
  <c r="M631" i="3"/>
  <c r="L631" i="3"/>
  <c r="K631" i="3"/>
  <c r="J631" i="3"/>
  <c r="H631" i="3"/>
  <c r="F631" i="3"/>
  <c r="R630" i="3"/>
  <c r="Q630" i="3"/>
  <c r="M630" i="3"/>
  <c r="L630" i="3"/>
  <c r="K630" i="3"/>
  <c r="J630" i="3"/>
  <c r="H630" i="3"/>
  <c r="F630" i="3"/>
  <c r="R629" i="3"/>
  <c r="Q629" i="3"/>
  <c r="M629" i="3"/>
  <c r="L629" i="3"/>
  <c r="K629" i="3"/>
  <c r="J629" i="3"/>
  <c r="H629" i="3"/>
  <c r="F629" i="3"/>
  <c r="R628" i="3"/>
  <c r="Q628" i="3"/>
  <c r="M628" i="3"/>
  <c r="L628" i="3"/>
  <c r="K628" i="3"/>
  <c r="J628" i="3"/>
  <c r="H628" i="3"/>
  <c r="F628" i="3"/>
  <c r="R627" i="3"/>
  <c r="Q627" i="3"/>
  <c r="M627" i="3"/>
  <c r="L627" i="3"/>
  <c r="K627" i="3"/>
  <c r="J627" i="3"/>
  <c r="H627" i="3"/>
  <c r="F627" i="3"/>
  <c r="R626" i="3"/>
  <c r="Q626" i="3"/>
  <c r="M626" i="3"/>
  <c r="L626" i="3"/>
  <c r="K626" i="3"/>
  <c r="J626" i="3"/>
  <c r="H626" i="3"/>
  <c r="F626" i="3"/>
  <c r="R625" i="3"/>
  <c r="Q625" i="3"/>
  <c r="M625" i="3"/>
  <c r="L625" i="3"/>
  <c r="K625" i="3"/>
  <c r="J625" i="3"/>
  <c r="H625" i="3"/>
  <c r="F625" i="3"/>
  <c r="R624" i="3"/>
  <c r="Q624" i="3"/>
  <c r="M624" i="3"/>
  <c r="L624" i="3"/>
  <c r="K624" i="3"/>
  <c r="J624" i="3"/>
  <c r="H624" i="3"/>
  <c r="F624" i="3"/>
  <c r="R623" i="3"/>
  <c r="Q623" i="3"/>
  <c r="M623" i="3"/>
  <c r="L623" i="3"/>
  <c r="K623" i="3"/>
  <c r="J623" i="3"/>
  <c r="H623" i="3"/>
  <c r="F623" i="3"/>
  <c r="R622" i="3"/>
  <c r="Q622" i="3"/>
  <c r="M622" i="3"/>
  <c r="L622" i="3"/>
  <c r="K622" i="3"/>
  <c r="J622" i="3"/>
  <c r="H622" i="3"/>
  <c r="F622" i="3"/>
  <c r="R621" i="3"/>
  <c r="Q621" i="3"/>
  <c r="M621" i="3"/>
  <c r="L621" i="3"/>
  <c r="K621" i="3"/>
  <c r="J621" i="3"/>
  <c r="H621" i="3"/>
  <c r="F621" i="3"/>
  <c r="R620" i="3"/>
  <c r="Q620" i="3"/>
  <c r="M620" i="3"/>
  <c r="L620" i="3"/>
  <c r="K620" i="3"/>
  <c r="J620" i="3"/>
  <c r="H620" i="3"/>
  <c r="F620" i="3"/>
  <c r="R619" i="3"/>
  <c r="Q619" i="3"/>
  <c r="M619" i="3"/>
  <c r="L619" i="3"/>
  <c r="K619" i="3"/>
  <c r="J619" i="3"/>
  <c r="H619" i="3"/>
  <c r="F619" i="3"/>
  <c r="R618" i="3"/>
  <c r="Q618" i="3"/>
  <c r="M618" i="3"/>
  <c r="L618" i="3"/>
  <c r="K618" i="3"/>
  <c r="J618" i="3"/>
  <c r="H618" i="3"/>
  <c r="F618" i="3"/>
  <c r="R617" i="3"/>
  <c r="Q617" i="3"/>
  <c r="M617" i="3"/>
  <c r="L617" i="3"/>
  <c r="K617" i="3"/>
  <c r="J617" i="3"/>
  <c r="H617" i="3"/>
  <c r="F617" i="3"/>
  <c r="R616" i="3"/>
  <c r="Q616" i="3"/>
  <c r="M616" i="3"/>
  <c r="L616" i="3"/>
  <c r="K616" i="3"/>
  <c r="J616" i="3"/>
  <c r="H616" i="3"/>
  <c r="F616" i="3"/>
  <c r="R615" i="3"/>
  <c r="Q615" i="3"/>
  <c r="M615" i="3"/>
  <c r="L615" i="3"/>
  <c r="K615" i="3"/>
  <c r="J615" i="3"/>
  <c r="H615" i="3"/>
  <c r="F615" i="3"/>
  <c r="R614" i="3"/>
  <c r="Q614" i="3"/>
  <c r="M614" i="3"/>
  <c r="L614" i="3"/>
  <c r="K614" i="3"/>
  <c r="J614" i="3"/>
  <c r="H614" i="3"/>
  <c r="F614" i="3"/>
  <c r="R613" i="3"/>
  <c r="Q613" i="3"/>
  <c r="M613" i="3"/>
  <c r="L613" i="3"/>
  <c r="K613" i="3"/>
  <c r="J613" i="3"/>
  <c r="H613" i="3"/>
  <c r="F613" i="3"/>
  <c r="R612" i="3"/>
  <c r="Q612" i="3"/>
  <c r="M612" i="3"/>
  <c r="L612" i="3"/>
  <c r="K612" i="3"/>
  <c r="J612" i="3"/>
  <c r="H612" i="3"/>
  <c r="F612" i="3"/>
  <c r="R611" i="3"/>
  <c r="Q611" i="3"/>
  <c r="M611" i="3"/>
  <c r="L611" i="3"/>
  <c r="K611" i="3"/>
  <c r="J611" i="3"/>
  <c r="H611" i="3"/>
  <c r="F611" i="3"/>
  <c r="R610" i="3"/>
  <c r="Q610" i="3"/>
  <c r="M610" i="3"/>
  <c r="L610" i="3"/>
  <c r="K610" i="3"/>
  <c r="J610" i="3"/>
  <c r="H610" i="3"/>
  <c r="F610" i="3"/>
  <c r="R609" i="3"/>
  <c r="Q609" i="3"/>
  <c r="M609" i="3"/>
  <c r="L609" i="3"/>
  <c r="K609" i="3"/>
  <c r="J609" i="3"/>
  <c r="H609" i="3"/>
  <c r="F609" i="3"/>
  <c r="R608" i="3"/>
  <c r="Q608" i="3"/>
  <c r="M608" i="3"/>
  <c r="L608" i="3"/>
  <c r="K608" i="3"/>
  <c r="J608" i="3"/>
  <c r="H608" i="3"/>
  <c r="F608" i="3"/>
  <c r="R607" i="3"/>
  <c r="Q607" i="3"/>
  <c r="M607" i="3"/>
  <c r="L607" i="3"/>
  <c r="K607" i="3"/>
  <c r="J607" i="3"/>
  <c r="H607" i="3"/>
  <c r="F607" i="3"/>
  <c r="R606" i="3"/>
  <c r="Q606" i="3"/>
  <c r="M606" i="3"/>
  <c r="L606" i="3"/>
  <c r="K606" i="3"/>
  <c r="J606" i="3"/>
  <c r="H606" i="3"/>
  <c r="F606" i="3"/>
  <c r="R605" i="3"/>
  <c r="Q605" i="3"/>
  <c r="M605" i="3"/>
  <c r="L605" i="3"/>
  <c r="K605" i="3"/>
  <c r="J605" i="3"/>
  <c r="H605" i="3"/>
  <c r="F605" i="3"/>
  <c r="R604" i="3"/>
  <c r="Q604" i="3"/>
  <c r="M604" i="3"/>
  <c r="L604" i="3"/>
  <c r="K604" i="3"/>
  <c r="J604" i="3"/>
  <c r="H604" i="3"/>
  <c r="F604" i="3"/>
  <c r="R603" i="3"/>
  <c r="Q603" i="3"/>
  <c r="M603" i="3"/>
  <c r="L603" i="3"/>
  <c r="K603" i="3"/>
  <c r="J603" i="3"/>
  <c r="H603" i="3"/>
  <c r="F603" i="3"/>
  <c r="R602" i="3"/>
  <c r="Q602" i="3"/>
  <c r="M602" i="3"/>
  <c r="L602" i="3"/>
  <c r="K602" i="3"/>
  <c r="J602" i="3"/>
  <c r="H602" i="3"/>
  <c r="F602" i="3"/>
  <c r="R601" i="3"/>
  <c r="Q601" i="3"/>
  <c r="M601" i="3"/>
  <c r="L601" i="3"/>
  <c r="K601" i="3"/>
  <c r="J601" i="3"/>
  <c r="H601" i="3"/>
  <c r="F601" i="3"/>
  <c r="R600" i="3"/>
  <c r="Q600" i="3"/>
  <c r="M600" i="3"/>
  <c r="L600" i="3"/>
  <c r="K600" i="3"/>
  <c r="J600" i="3"/>
  <c r="H600" i="3"/>
  <c r="F600" i="3"/>
  <c r="R599" i="3"/>
  <c r="Q599" i="3"/>
  <c r="M599" i="3"/>
  <c r="L599" i="3"/>
  <c r="K599" i="3"/>
  <c r="J599" i="3"/>
  <c r="H599" i="3"/>
  <c r="F599" i="3"/>
  <c r="R598" i="3"/>
  <c r="Q598" i="3"/>
  <c r="M598" i="3"/>
  <c r="L598" i="3"/>
  <c r="K598" i="3"/>
  <c r="J598" i="3"/>
  <c r="H598" i="3"/>
  <c r="F598" i="3"/>
  <c r="R597" i="3"/>
  <c r="Q597" i="3"/>
  <c r="M597" i="3"/>
  <c r="L597" i="3"/>
  <c r="K597" i="3"/>
  <c r="J597" i="3"/>
  <c r="H597" i="3"/>
  <c r="F597" i="3"/>
  <c r="R596" i="3"/>
  <c r="Q596" i="3"/>
  <c r="M596" i="3"/>
  <c r="L596" i="3"/>
  <c r="K596" i="3"/>
  <c r="J596" i="3"/>
  <c r="H596" i="3"/>
  <c r="F596" i="3"/>
  <c r="R595" i="3"/>
  <c r="Q595" i="3"/>
  <c r="M595" i="3"/>
  <c r="L595" i="3"/>
  <c r="K595" i="3"/>
  <c r="J595" i="3"/>
  <c r="H595" i="3"/>
  <c r="F595" i="3"/>
  <c r="R594" i="3"/>
  <c r="Q594" i="3"/>
  <c r="M594" i="3"/>
  <c r="L594" i="3"/>
  <c r="K594" i="3"/>
  <c r="J594" i="3"/>
  <c r="H594" i="3"/>
  <c r="F594" i="3"/>
  <c r="R593" i="3"/>
  <c r="Q593" i="3"/>
  <c r="M593" i="3"/>
  <c r="L593" i="3"/>
  <c r="K593" i="3"/>
  <c r="J593" i="3"/>
  <c r="H593" i="3"/>
  <c r="F593" i="3"/>
  <c r="R592" i="3"/>
  <c r="Q592" i="3"/>
  <c r="M592" i="3"/>
  <c r="L592" i="3"/>
  <c r="K592" i="3"/>
  <c r="J592" i="3"/>
  <c r="H592" i="3"/>
  <c r="F592" i="3"/>
  <c r="R591" i="3"/>
  <c r="Q591" i="3"/>
  <c r="M591" i="3"/>
  <c r="L591" i="3"/>
  <c r="K591" i="3"/>
  <c r="J591" i="3"/>
  <c r="H591" i="3"/>
  <c r="F591" i="3"/>
  <c r="R590" i="3"/>
  <c r="Q590" i="3"/>
  <c r="M590" i="3"/>
  <c r="L590" i="3"/>
  <c r="K590" i="3"/>
  <c r="J590" i="3"/>
  <c r="H590" i="3"/>
  <c r="F590" i="3"/>
  <c r="R589" i="3"/>
  <c r="Q589" i="3"/>
  <c r="M589" i="3"/>
  <c r="L589" i="3"/>
  <c r="K589" i="3"/>
  <c r="J589" i="3"/>
  <c r="H589" i="3"/>
  <c r="F589" i="3"/>
  <c r="R588" i="3"/>
  <c r="Q588" i="3"/>
  <c r="M588" i="3"/>
  <c r="L588" i="3"/>
  <c r="K588" i="3"/>
  <c r="J588" i="3"/>
  <c r="H588" i="3"/>
  <c r="F588" i="3"/>
  <c r="R587" i="3"/>
  <c r="Q587" i="3"/>
  <c r="M587" i="3"/>
  <c r="L587" i="3"/>
  <c r="K587" i="3"/>
  <c r="J587" i="3"/>
  <c r="H587" i="3"/>
  <c r="F587" i="3"/>
  <c r="R586" i="3"/>
  <c r="Q586" i="3"/>
  <c r="M586" i="3"/>
  <c r="L586" i="3"/>
  <c r="K586" i="3"/>
  <c r="J586" i="3"/>
  <c r="H586" i="3"/>
  <c r="F586" i="3"/>
  <c r="R585" i="3"/>
  <c r="Q585" i="3"/>
  <c r="M585" i="3"/>
  <c r="L585" i="3"/>
  <c r="K585" i="3"/>
  <c r="J585" i="3"/>
  <c r="H585" i="3"/>
  <c r="F585" i="3"/>
  <c r="R584" i="3"/>
  <c r="Q584" i="3"/>
  <c r="M584" i="3"/>
  <c r="L584" i="3"/>
  <c r="K584" i="3"/>
  <c r="J584" i="3"/>
  <c r="H584" i="3"/>
  <c r="F584" i="3"/>
  <c r="R583" i="3"/>
  <c r="Q583" i="3"/>
  <c r="M583" i="3"/>
  <c r="L583" i="3"/>
  <c r="K583" i="3"/>
  <c r="J583" i="3"/>
  <c r="H583" i="3"/>
  <c r="F583" i="3"/>
  <c r="R582" i="3"/>
  <c r="Q582" i="3"/>
  <c r="M582" i="3"/>
  <c r="L582" i="3"/>
  <c r="K582" i="3"/>
  <c r="J582" i="3"/>
  <c r="H582" i="3"/>
  <c r="F582" i="3"/>
  <c r="R581" i="3"/>
  <c r="Q581" i="3"/>
  <c r="M581" i="3"/>
  <c r="L581" i="3"/>
  <c r="K581" i="3"/>
  <c r="J581" i="3"/>
  <c r="H581" i="3"/>
  <c r="F581" i="3"/>
  <c r="R580" i="3"/>
  <c r="Q580" i="3"/>
  <c r="M580" i="3"/>
  <c r="L580" i="3"/>
  <c r="K580" i="3"/>
  <c r="J580" i="3"/>
  <c r="H580" i="3"/>
  <c r="F580" i="3"/>
  <c r="R579" i="3"/>
  <c r="Q579" i="3"/>
  <c r="M579" i="3"/>
  <c r="L579" i="3"/>
  <c r="K579" i="3"/>
  <c r="J579" i="3"/>
  <c r="H579" i="3"/>
  <c r="F579" i="3"/>
  <c r="R578" i="3"/>
  <c r="Q578" i="3"/>
  <c r="M578" i="3"/>
  <c r="L578" i="3"/>
  <c r="K578" i="3"/>
  <c r="J578" i="3"/>
  <c r="H578" i="3"/>
  <c r="F578" i="3"/>
  <c r="R577" i="3"/>
  <c r="Q577" i="3"/>
  <c r="M577" i="3"/>
  <c r="L577" i="3"/>
  <c r="K577" i="3"/>
  <c r="J577" i="3"/>
  <c r="H577" i="3"/>
  <c r="F577" i="3"/>
  <c r="R576" i="3"/>
  <c r="Q576" i="3"/>
  <c r="M576" i="3"/>
  <c r="L576" i="3"/>
  <c r="K576" i="3"/>
  <c r="J576" i="3"/>
  <c r="H576" i="3"/>
  <c r="F576" i="3"/>
  <c r="R575" i="3"/>
  <c r="Q575" i="3"/>
  <c r="M575" i="3"/>
  <c r="L575" i="3"/>
  <c r="K575" i="3"/>
  <c r="J575" i="3"/>
  <c r="H575" i="3"/>
  <c r="F575" i="3"/>
  <c r="R574" i="3"/>
  <c r="Q574" i="3"/>
  <c r="M574" i="3"/>
  <c r="L574" i="3"/>
  <c r="K574" i="3"/>
  <c r="J574" i="3"/>
  <c r="H574" i="3"/>
  <c r="F574" i="3"/>
  <c r="R573" i="3"/>
  <c r="Q573" i="3"/>
  <c r="M573" i="3"/>
  <c r="L573" i="3"/>
  <c r="K573" i="3"/>
  <c r="J573" i="3"/>
  <c r="H573" i="3"/>
  <c r="F573" i="3"/>
  <c r="R572" i="3"/>
  <c r="Q572" i="3"/>
  <c r="M572" i="3"/>
  <c r="L572" i="3"/>
  <c r="K572" i="3"/>
  <c r="J572" i="3"/>
  <c r="H572" i="3"/>
  <c r="F572" i="3"/>
  <c r="R571" i="3"/>
  <c r="Q571" i="3"/>
  <c r="M571" i="3"/>
  <c r="L571" i="3"/>
  <c r="K571" i="3"/>
  <c r="J571" i="3"/>
  <c r="H571" i="3"/>
  <c r="F571" i="3"/>
  <c r="R570" i="3"/>
  <c r="Q570" i="3"/>
  <c r="M570" i="3"/>
  <c r="L570" i="3"/>
  <c r="K570" i="3"/>
  <c r="J570" i="3"/>
  <c r="H570" i="3"/>
  <c r="F570" i="3"/>
  <c r="R569" i="3"/>
  <c r="Q569" i="3"/>
  <c r="M569" i="3"/>
  <c r="L569" i="3"/>
  <c r="K569" i="3"/>
  <c r="J569" i="3"/>
  <c r="H569" i="3"/>
  <c r="F569" i="3"/>
  <c r="R568" i="3"/>
  <c r="Q568" i="3"/>
  <c r="M568" i="3"/>
  <c r="L568" i="3"/>
  <c r="K568" i="3"/>
  <c r="J568" i="3"/>
  <c r="H568" i="3"/>
  <c r="F568" i="3"/>
  <c r="R567" i="3"/>
  <c r="Q567" i="3"/>
  <c r="M567" i="3"/>
  <c r="L567" i="3"/>
  <c r="K567" i="3"/>
  <c r="J567" i="3"/>
  <c r="H567" i="3"/>
  <c r="F567" i="3"/>
  <c r="R566" i="3"/>
  <c r="Q566" i="3"/>
  <c r="M566" i="3"/>
  <c r="L566" i="3"/>
  <c r="K566" i="3"/>
  <c r="J566" i="3"/>
  <c r="H566" i="3"/>
  <c r="F566" i="3"/>
  <c r="R565" i="3"/>
  <c r="Q565" i="3"/>
  <c r="M565" i="3"/>
  <c r="L565" i="3"/>
  <c r="K565" i="3"/>
  <c r="J565" i="3"/>
  <c r="H565" i="3"/>
  <c r="F565" i="3"/>
  <c r="R564" i="3"/>
  <c r="Q564" i="3"/>
  <c r="M564" i="3"/>
  <c r="L564" i="3"/>
  <c r="K564" i="3"/>
  <c r="J564" i="3"/>
  <c r="H564" i="3"/>
  <c r="F564" i="3"/>
  <c r="R563" i="3"/>
  <c r="Q563" i="3"/>
  <c r="M563" i="3"/>
  <c r="L563" i="3"/>
  <c r="K563" i="3"/>
  <c r="J563" i="3"/>
  <c r="H563" i="3"/>
  <c r="F563" i="3"/>
  <c r="R562" i="3"/>
  <c r="Q562" i="3"/>
  <c r="M562" i="3"/>
  <c r="L562" i="3"/>
  <c r="K562" i="3"/>
  <c r="J562" i="3"/>
  <c r="H562" i="3"/>
  <c r="F562" i="3"/>
  <c r="R561" i="3"/>
  <c r="Q561" i="3"/>
  <c r="M561" i="3"/>
  <c r="L561" i="3"/>
  <c r="K561" i="3"/>
  <c r="J561" i="3"/>
  <c r="H561" i="3"/>
  <c r="F561" i="3"/>
  <c r="R560" i="3"/>
  <c r="Q560" i="3"/>
  <c r="M560" i="3"/>
  <c r="L560" i="3"/>
  <c r="K560" i="3"/>
  <c r="J560" i="3"/>
  <c r="H560" i="3"/>
  <c r="F560" i="3"/>
  <c r="R559" i="3"/>
  <c r="Q559" i="3"/>
  <c r="M559" i="3"/>
  <c r="L559" i="3"/>
  <c r="K559" i="3"/>
  <c r="J559" i="3"/>
  <c r="H559" i="3"/>
  <c r="F559" i="3"/>
  <c r="R558" i="3"/>
  <c r="Q558" i="3"/>
  <c r="M558" i="3"/>
  <c r="L558" i="3"/>
  <c r="K558" i="3"/>
  <c r="J558" i="3"/>
  <c r="H558" i="3"/>
  <c r="F558" i="3"/>
  <c r="R557" i="3"/>
  <c r="Q557" i="3"/>
  <c r="M557" i="3"/>
  <c r="L557" i="3"/>
  <c r="K557" i="3"/>
  <c r="J557" i="3"/>
  <c r="H557" i="3"/>
  <c r="F557" i="3"/>
  <c r="R556" i="3"/>
  <c r="Q556" i="3"/>
  <c r="M556" i="3"/>
  <c r="L556" i="3"/>
  <c r="K556" i="3"/>
  <c r="J556" i="3"/>
  <c r="H556" i="3"/>
  <c r="F556" i="3"/>
  <c r="R555" i="3"/>
  <c r="Q555" i="3"/>
  <c r="M555" i="3"/>
  <c r="L555" i="3"/>
  <c r="K555" i="3"/>
  <c r="J555" i="3"/>
  <c r="H555" i="3"/>
  <c r="F555" i="3"/>
  <c r="R554" i="3"/>
  <c r="Q554" i="3"/>
  <c r="M554" i="3"/>
  <c r="L554" i="3"/>
  <c r="K554" i="3"/>
  <c r="J554" i="3"/>
  <c r="H554" i="3"/>
  <c r="F554" i="3"/>
  <c r="R553" i="3"/>
  <c r="Q553" i="3"/>
  <c r="M553" i="3"/>
  <c r="L553" i="3"/>
  <c r="K553" i="3"/>
  <c r="J553" i="3"/>
  <c r="H553" i="3"/>
  <c r="F553" i="3"/>
  <c r="R552" i="3"/>
  <c r="Q552" i="3"/>
  <c r="M552" i="3"/>
  <c r="L552" i="3"/>
  <c r="K552" i="3"/>
  <c r="J552" i="3"/>
  <c r="H552" i="3"/>
  <c r="F552" i="3"/>
  <c r="R551" i="3"/>
  <c r="Q551" i="3"/>
  <c r="M551" i="3"/>
  <c r="L551" i="3"/>
  <c r="K551" i="3"/>
  <c r="J551" i="3"/>
  <c r="H551" i="3"/>
  <c r="F551" i="3"/>
  <c r="R550" i="3"/>
  <c r="Q550" i="3"/>
  <c r="M550" i="3"/>
  <c r="L550" i="3"/>
  <c r="K550" i="3"/>
  <c r="J550" i="3"/>
  <c r="H550" i="3"/>
  <c r="F550" i="3"/>
  <c r="R549" i="3"/>
  <c r="Q549" i="3"/>
  <c r="M549" i="3"/>
  <c r="L549" i="3"/>
  <c r="K549" i="3"/>
  <c r="J549" i="3"/>
  <c r="H549" i="3"/>
  <c r="F549" i="3"/>
  <c r="R548" i="3"/>
  <c r="Q548" i="3"/>
  <c r="M548" i="3"/>
  <c r="L548" i="3"/>
  <c r="K548" i="3"/>
  <c r="J548" i="3"/>
  <c r="H548" i="3"/>
  <c r="F548" i="3"/>
  <c r="R547" i="3"/>
  <c r="Q547" i="3"/>
  <c r="M547" i="3"/>
  <c r="L547" i="3"/>
  <c r="K547" i="3"/>
  <c r="J547" i="3"/>
  <c r="H547" i="3"/>
  <c r="F547" i="3"/>
  <c r="R546" i="3"/>
  <c r="Q546" i="3"/>
  <c r="M546" i="3"/>
  <c r="L546" i="3"/>
  <c r="K546" i="3"/>
  <c r="J546" i="3"/>
  <c r="H546" i="3"/>
  <c r="F546" i="3"/>
  <c r="R545" i="3"/>
  <c r="Q545" i="3"/>
  <c r="M545" i="3"/>
  <c r="L545" i="3"/>
  <c r="K545" i="3"/>
  <c r="J545" i="3"/>
  <c r="H545" i="3"/>
  <c r="F545" i="3"/>
  <c r="R544" i="3"/>
  <c r="Q544" i="3"/>
  <c r="M544" i="3"/>
  <c r="L544" i="3"/>
  <c r="K544" i="3"/>
  <c r="J544" i="3"/>
  <c r="H544" i="3"/>
  <c r="F544" i="3"/>
  <c r="R543" i="3"/>
  <c r="Q543" i="3"/>
  <c r="M543" i="3"/>
  <c r="L543" i="3"/>
  <c r="K543" i="3"/>
  <c r="J543" i="3"/>
  <c r="H543" i="3"/>
  <c r="F543" i="3"/>
  <c r="R542" i="3"/>
  <c r="Q542" i="3"/>
  <c r="M542" i="3"/>
  <c r="L542" i="3"/>
  <c r="K542" i="3"/>
  <c r="J542" i="3"/>
  <c r="H542" i="3"/>
  <c r="F542" i="3"/>
  <c r="R541" i="3"/>
  <c r="Q541" i="3"/>
  <c r="M541" i="3"/>
  <c r="L541" i="3"/>
  <c r="K541" i="3"/>
  <c r="J541" i="3"/>
  <c r="H541" i="3"/>
  <c r="F541" i="3"/>
  <c r="R540" i="3"/>
  <c r="Q540" i="3"/>
  <c r="M540" i="3"/>
  <c r="L540" i="3"/>
  <c r="K540" i="3"/>
  <c r="J540" i="3"/>
  <c r="H540" i="3"/>
  <c r="F540" i="3"/>
  <c r="R539" i="3"/>
  <c r="Q539" i="3"/>
  <c r="M539" i="3"/>
  <c r="L539" i="3"/>
  <c r="K539" i="3"/>
  <c r="J539" i="3"/>
  <c r="H539" i="3"/>
  <c r="F539" i="3"/>
  <c r="R538" i="3"/>
  <c r="Q538" i="3"/>
  <c r="M538" i="3"/>
  <c r="L538" i="3"/>
  <c r="K538" i="3"/>
  <c r="J538" i="3"/>
  <c r="H538" i="3"/>
  <c r="F538" i="3"/>
  <c r="R537" i="3"/>
  <c r="Q537" i="3"/>
  <c r="M537" i="3"/>
  <c r="L537" i="3"/>
  <c r="K537" i="3"/>
  <c r="J537" i="3"/>
  <c r="H537" i="3"/>
  <c r="F537" i="3"/>
  <c r="R536" i="3"/>
  <c r="Q536" i="3"/>
  <c r="M536" i="3"/>
  <c r="L536" i="3"/>
  <c r="K536" i="3"/>
  <c r="J536" i="3"/>
  <c r="H536" i="3"/>
  <c r="F536" i="3"/>
  <c r="R535" i="3"/>
  <c r="Q535" i="3"/>
  <c r="M535" i="3"/>
  <c r="L535" i="3"/>
  <c r="K535" i="3"/>
  <c r="J535" i="3"/>
  <c r="H535" i="3"/>
  <c r="F535" i="3"/>
  <c r="R534" i="3"/>
  <c r="Q534" i="3"/>
  <c r="M534" i="3"/>
  <c r="L534" i="3"/>
  <c r="K534" i="3"/>
  <c r="J534" i="3"/>
  <c r="H534" i="3"/>
  <c r="F534" i="3"/>
  <c r="R533" i="3"/>
  <c r="Q533" i="3"/>
  <c r="M533" i="3"/>
  <c r="L533" i="3"/>
  <c r="K533" i="3"/>
  <c r="J533" i="3"/>
  <c r="H533" i="3"/>
  <c r="F533" i="3"/>
  <c r="R532" i="3"/>
  <c r="Q532" i="3"/>
  <c r="M532" i="3"/>
  <c r="L532" i="3"/>
  <c r="K532" i="3"/>
  <c r="J532" i="3"/>
  <c r="H532" i="3"/>
  <c r="F532" i="3"/>
  <c r="R531" i="3"/>
  <c r="Q531" i="3"/>
  <c r="M531" i="3"/>
  <c r="L531" i="3"/>
  <c r="K531" i="3"/>
  <c r="J531" i="3"/>
  <c r="H531" i="3"/>
  <c r="F531" i="3"/>
  <c r="R530" i="3"/>
  <c r="Q530" i="3"/>
  <c r="M530" i="3"/>
  <c r="L530" i="3"/>
  <c r="K530" i="3"/>
  <c r="J530" i="3"/>
  <c r="H530" i="3"/>
  <c r="F530" i="3"/>
  <c r="R529" i="3"/>
  <c r="Q529" i="3"/>
  <c r="M529" i="3"/>
  <c r="L529" i="3"/>
  <c r="K529" i="3"/>
  <c r="J529" i="3"/>
  <c r="H529" i="3"/>
  <c r="F529" i="3"/>
  <c r="R528" i="3"/>
  <c r="Q528" i="3"/>
  <c r="M528" i="3"/>
  <c r="L528" i="3"/>
  <c r="K528" i="3"/>
  <c r="J528" i="3"/>
  <c r="H528" i="3"/>
  <c r="F528" i="3"/>
  <c r="R527" i="3"/>
  <c r="Q527" i="3"/>
  <c r="M527" i="3"/>
  <c r="L527" i="3"/>
  <c r="K527" i="3"/>
  <c r="J527" i="3"/>
  <c r="H527" i="3"/>
  <c r="F527" i="3"/>
  <c r="R526" i="3"/>
  <c r="Q526" i="3"/>
  <c r="M526" i="3"/>
  <c r="L526" i="3"/>
  <c r="K526" i="3"/>
  <c r="J526" i="3"/>
  <c r="H526" i="3"/>
  <c r="F526" i="3"/>
  <c r="R525" i="3"/>
  <c r="Q525" i="3"/>
  <c r="M525" i="3"/>
  <c r="L525" i="3"/>
  <c r="K525" i="3"/>
  <c r="J525" i="3"/>
  <c r="H525" i="3"/>
  <c r="F525" i="3"/>
  <c r="R524" i="3"/>
  <c r="Q524" i="3"/>
  <c r="M524" i="3"/>
  <c r="L524" i="3"/>
  <c r="K524" i="3"/>
  <c r="J524" i="3"/>
  <c r="H524" i="3"/>
  <c r="F524" i="3"/>
  <c r="R523" i="3"/>
  <c r="Q523" i="3"/>
  <c r="M523" i="3"/>
  <c r="L523" i="3"/>
  <c r="K523" i="3"/>
  <c r="J523" i="3"/>
  <c r="H523" i="3"/>
  <c r="F523" i="3"/>
  <c r="R522" i="3"/>
  <c r="Q522" i="3"/>
  <c r="M522" i="3"/>
  <c r="L522" i="3"/>
  <c r="K522" i="3"/>
  <c r="J522" i="3"/>
  <c r="H522" i="3"/>
  <c r="F522" i="3"/>
  <c r="R521" i="3"/>
  <c r="Q521" i="3"/>
  <c r="M521" i="3"/>
  <c r="L521" i="3"/>
  <c r="K521" i="3"/>
  <c r="J521" i="3"/>
  <c r="H521" i="3"/>
  <c r="F521" i="3"/>
  <c r="R520" i="3"/>
  <c r="Q520" i="3"/>
  <c r="M520" i="3"/>
  <c r="L520" i="3"/>
  <c r="K520" i="3"/>
  <c r="J520" i="3"/>
  <c r="H520" i="3"/>
  <c r="F520" i="3"/>
  <c r="R519" i="3"/>
  <c r="Q519" i="3"/>
  <c r="M519" i="3"/>
  <c r="L519" i="3"/>
  <c r="K519" i="3"/>
  <c r="J519" i="3"/>
  <c r="H519" i="3"/>
  <c r="F519" i="3"/>
  <c r="R518" i="3"/>
  <c r="Q518" i="3"/>
  <c r="M518" i="3"/>
  <c r="L518" i="3"/>
  <c r="K518" i="3"/>
  <c r="J518" i="3"/>
  <c r="H518" i="3"/>
  <c r="F518" i="3"/>
  <c r="R517" i="3"/>
  <c r="Q517" i="3"/>
  <c r="M517" i="3"/>
  <c r="L517" i="3"/>
  <c r="K517" i="3"/>
  <c r="J517" i="3"/>
  <c r="H517" i="3"/>
  <c r="F517" i="3"/>
  <c r="R516" i="3"/>
  <c r="Q516" i="3"/>
  <c r="M516" i="3"/>
  <c r="L516" i="3"/>
  <c r="K516" i="3"/>
  <c r="J516" i="3"/>
  <c r="H516" i="3"/>
  <c r="F516" i="3"/>
  <c r="R515" i="3"/>
  <c r="Q515" i="3"/>
  <c r="M515" i="3"/>
  <c r="L515" i="3"/>
  <c r="K515" i="3"/>
  <c r="J515" i="3"/>
  <c r="H515" i="3"/>
  <c r="F515" i="3"/>
  <c r="R514" i="3"/>
  <c r="Q514" i="3"/>
  <c r="M514" i="3"/>
  <c r="L514" i="3"/>
  <c r="K514" i="3"/>
  <c r="J514" i="3"/>
  <c r="H514" i="3"/>
  <c r="F514" i="3"/>
  <c r="R513" i="3"/>
  <c r="Q513" i="3"/>
  <c r="M513" i="3"/>
  <c r="L513" i="3"/>
  <c r="K513" i="3"/>
  <c r="J513" i="3"/>
  <c r="H513" i="3"/>
  <c r="F513" i="3"/>
  <c r="R512" i="3"/>
  <c r="Q512" i="3"/>
  <c r="M512" i="3"/>
  <c r="L512" i="3"/>
  <c r="K512" i="3"/>
  <c r="J512" i="3"/>
  <c r="H512" i="3"/>
  <c r="F512" i="3"/>
  <c r="R511" i="3"/>
  <c r="Q511" i="3"/>
  <c r="M511" i="3"/>
  <c r="L511" i="3"/>
  <c r="K511" i="3"/>
  <c r="J511" i="3"/>
  <c r="H511" i="3"/>
  <c r="F511" i="3"/>
  <c r="R510" i="3"/>
  <c r="Q510" i="3"/>
  <c r="M510" i="3"/>
  <c r="L510" i="3"/>
  <c r="K510" i="3"/>
  <c r="J510" i="3"/>
  <c r="H510" i="3"/>
  <c r="F510" i="3"/>
  <c r="R509" i="3"/>
  <c r="Q509" i="3"/>
  <c r="M509" i="3"/>
  <c r="L509" i="3"/>
  <c r="K509" i="3"/>
  <c r="J509" i="3"/>
  <c r="H509" i="3"/>
  <c r="F509" i="3"/>
  <c r="R508" i="3"/>
  <c r="Q508" i="3"/>
  <c r="M508" i="3"/>
  <c r="L508" i="3"/>
  <c r="K508" i="3"/>
  <c r="J508" i="3"/>
  <c r="H508" i="3"/>
  <c r="F508" i="3"/>
  <c r="R507" i="3"/>
  <c r="Q507" i="3"/>
  <c r="M507" i="3"/>
  <c r="L507" i="3"/>
  <c r="K507" i="3"/>
  <c r="J507" i="3"/>
  <c r="H507" i="3"/>
  <c r="F507" i="3"/>
  <c r="R506" i="3"/>
  <c r="Q506" i="3"/>
  <c r="M506" i="3"/>
  <c r="L506" i="3"/>
  <c r="K506" i="3"/>
  <c r="J506" i="3"/>
  <c r="H506" i="3"/>
  <c r="F506" i="3"/>
  <c r="R505" i="3"/>
  <c r="Q505" i="3"/>
  <c r="M505" i="3"/>
  <c r="L505" i="3"/>
  <c r="K505" i="3"/>
  <c r="J505" i="3"/>
  <c r="H505" i="3"/>
  <c r="F505" i="3"/>
  <c r="R504" i="3"/>
  <c r="Q504" i="3"/>
  <c r="M504" i="3"/>
  <c r="L504" i="3"/>
  <c r="K504" i="3"/>
  <c r="J504" i="3"/>
  <c r="H504" i="3"/>
  <c r="F504" i="3"/>
  <c r="R503" i="3"/>
  <c r="Q503" i="3"/>
  <c r="M503" i="3"/>
  <c r="L503" i="3"/>
  <c r="K503" i="3"/>
  <c r="J503" i="3"/>
  <c r="H503" i="3"/>
  <c r="F503" i="3"/>
  <c r="R502" i="3"/>
  <c r="Q502" i="3"/>
  <c r="M502" i="3"/>
  <c r="L502" i="3"/>
  <c r="K502" i="3"/>
  <c r="J502" i="3"/>
  <c r="H502" i="3"/>
  <c r="F502" i="3"/>
  <c r="R501" i="3"/>
  <c r="Q501" i="3"/>
  <c r="M501" i="3"/>
  <c r="L501" i="3"/>
  <c r="K501" i="3"/>
  <c r="J501" i="3"/>
  <c r="H501" i="3"/>
  <c r="F501" i="3"/>
  <c r="R500" i="3"/>
  <c r="Q500" i="3"/>
  <c r="M500" i="3"/>
  <c r="L500" i="3"/>
  <c r="K500" i="3"/>
  <c r="J500" i="3"/>
  <c r="H500" i="3"/>
  <c r="F500" i="3"/>
  <c r="R499" i="3"/>
  <c r="Q499" i="3"/>
  <c r="M499" i="3"/>
  <c r="L499" i="3"/>
  <c r="K499" i="3"/>
  <c r="J499" i="3"/>
  <c r="H499" i="3"/>
  <c r="F499" i="3"/>
  <c r="R498" i="3"/>
  <c r="Q498" i="3"/>
  <c r="M498" i="3"/>
  <c r="L498" i="3"/>
  <c r="K498" i="3"/>
  <c r="J498" i="3"/>
  <c r="H498" i="3"/>
  <c r="F498" i="3"/>
  <c r="R497" i="3"/>
  <c r="Q497" i="3"/>
  <c r="M497" i="3"/>
  <c r="L497" i="3"/>
  <c r="K497" i="3"/>
  <c r="J497" i="3"/>
  <c r="H497" i="3"/>
  <c r="F497" i="3"/>
  <c r="R496" i="3"/>
  <c r="Q496" i="3"/>
  <c r="M496" i="3"/>
  <c r="L496" i="3"/>
  <c r="K496" i="3"/>
  <c r="J496" i="3"/>
  <c r="H496" i="3"/>
  <c r="F496" i="3"/>
  <c r="R495" i="3"/>
  <c r="Q495" i="3"/>
  <c r="M495" i="3"/>
  <c r="L495" i="3"/>
  <c r="K495" i="3"/>
  <c r="J495" i="3"/>
  <c r="H495" i="3"/>
  <c r="F495" i="3"/>
  <c r="R494" i="3"/>
  <c r="Q494" i="3"/>
  <c r="M494" i="3"/>
  <c r="L494" i="3"/>
  <c r="K494" i="3"/>
  <c r="J494" i="3"/>
  <c r="H494" i="3"/>
  <c r="F494" i="3"/>
  <c r="R493" i="3"/>
  <c r="Q493" i="3"/>
  <c r="M493" i="3"/>
  <c r="L493" i="3"/>
  <c r="K493" i="3"/>
  <c r="J493" i="3"/>
  <c r="H493" i="3"/>
  <c r="F493" i="3"/>
  <c r="R492" i="3"/>
  <c r="Q492" i="3"/>
  <c r="M492" i="3"/>
  <c r="L492" i="3"/>
  <c r="K492" i="3"/>
  <c r="J492" i="3"/>
  <c r="H492" i="3"/>
  <c r="F492" i="3"/>
  <c r="R491" i="3"/>
  <c r="Q491" i="3"/>
  <c r="M491" i="3"/>
  <c r="L491" i="3"/>
  <c r="K491" i="3"/>
  <c r="J491" i="3"/>
  <c r="H491" i="3"/>
  <c r="F491" i="3"/>
  <c r="R490" i="3"/>
  <c r="Q490" i="3"/>
  <c r="M490" i="3"/>
  <c r="L490" i="3"/>
  <c r="K490" i="3"/>
  <c r="J490" i="3"/>
  <c r="H490" i="3"/>
  <c r="F490" i="3"/>
  <c r="R489" i="3"/>
  <c r="Q489" i="3"/>
  <c r="M489" i="3"/>
  <c r="L489" i="3"/>
  <c r="K489" i="3"/>
  <c r="J489" i="3"/>
  <c r="H489" i="3"/>
  <c r="F489" i="3"/>
  <c r="R488" i="3"/>
  <c r="Q488" i="3"/>
  <c r="M488" i="3"/>
  <c r="L488" i="3"/>
  <c r="K488" i="3"/>
  <c r="J488" i="3"/>
  <c r="H488" i="3"/>
  <c r="F488" i="3"/>
  <c r="R487" i="3"/>
  <c r="Q487" i="3"/>
  <c r="M487" i="3"/>
  <c r="L487" i="3"/>
  <c r="K487" i="3"/>
  <c r="J487" i="3"/>
  <c r="H487" i="3"/>
  <c r="F487" i="3"/>
  <c r="R486" i="3"/>
  <c r="Q486" i="3"/>
  <c r="M486" i="3"/>
  <c r="L486" i="3"/>
  <c r="K486" i="3"/>
  <c r="J486" i="3"/>
  <c r="H486" i="3"/>
  <c r="F486" i="3"/>
  <c r="R485" i="3"/>
  <c r="Q485" i="3"/>
  <c r="M485" i="3"/>
  <c r="L485" i="3"/>
  <c r="K485" i="3"/>
  <c r="J485" i="3"/>
  <c r="H485" i="3"/>
  <c r="F485" i="3"/>
  <c r="R484" i="3"/>
  <c r="Q484" i="3"/>
  <c r="M484" i="3"/>
  <c r="L484" i="3"/>
  <c r="K484" i="3"/>
  <c r="J484" i="3"/>
  <c r="H484" i="3"/>
  <c r="F484" i="3"/>
  <c r="R483" i="3"/>
  <c r="Q483" i="3"/>
  <c r="M483" i="3"/>
  <c r="L483" i="3"/>
  <c r="K483" i="3"/>
  <c r="J483" i="3"/>
  <c r="H483" i="3"/>
  <c r="F483" i="3"/>
  <c r="R482" i="3"/>
  <c r="Q482" i="3"/>
  <c r="M482" i="3"/>
  <c r="L482" i="3"/>
  <c r="K482" i="3"/>
  <c r="J482" i="3"/>
  <c r="H482" i="3"/>
  <c r="F482" i="3"/>
  <c r="R481" i="3"/>
  <c r="Q481" i="3"/>
  <c r="M481" i="3"/>
  <c r="L481" i="3"/>
  <c r="K481" i="3"/>
  <c r="J481" i="3"/>
  <c r="H481" i="3"/>
  <c r="F481" i="3"/>
  <c r="R480" i="3"/>
  <c r="Q480" i="3"/>
  <c r="M480" i="3"/>
  <c r="L480" i="3"/>
  <c r="K480" i="3"/>
  <c r="J480" i="3"/>
  <c r="H480" i="3"/>
  <c r="F480" i="3"/>
  <c r="R479" i="3"/>
  <c r="Q479" i="3"/>
  <c r="M479" i="3"/>
  <c r="L479" i="3"/>
  <c r="K479" i="3"/>
  <c r="J479" i="3"/>
  <c r="H479" i="3"/>
  <c r="F479" i="3"/>
  <c r="R478" i="3"/>
  <c r="Q478" i="3"/>
  <c r="M478" i="3"/>
  <c r="L478" i="3"/>
  <c r="K478" i="3"/>
  <c r="J478" i="3"/>
  <c r="H478" i="3"/>
  <c r="F478" i="3"/>
  <c r="R477" i="3"/>
  <c r="Q477" i="3"/>
  <c r="M477" i="3"/>
  <c r="L477" i="3"/>
  <c r="K477" i="3"/>
  <c r="J477" i="3"/>
  <c r="H477" i="3"/>
  <c r="F477" i="3"/>
  <c r="R476" i="3"/>
  <c r="Q476" i="3"/>
  <c r="M476" i="3"/>
  <c r="L476" i="3"/>
  <c r="K476" i="3"/>
  <c r="J476" i="3"/>
  <c r="H476" i="3"/>
  <c r="F476" i="3"/>
  <c r="R475" i="3"/>
  <c r="Q475" i="3"/>
  <c r="M475" i="3"/>
  <c r="L475" i="3"/>
  <c r="K475" i="3"/>
  <c r="J475" i="3"/>
  <c r="H475" i="3"/>
  <c r="F475" i="3"/>
  <c r="R474" i="3"/>
  <c r="Q474" i="3"/>
  <c r="M474" i="3"/>
  <c r="L474" i="3"/>
  <c r="K474" i="3"/>
  <c r="J474" i="3"/>
  <c r="H474" i="3"/>
  <c r="F474" i="3"/>
  <c r="R473" i="3"/>
  <c r="Q473" i="3"/>
  <c r="M473" i="3"/>
  <c r="L473" i="3"/>
  <c r="K473" i="3"/>
  <c r="J473" i="3"/>
  <c r="H473" i="3"/>
  <c r="F473" i="3"/>
  <c r="R472" i="3"/>
  <c r="Q472" i="3"/>
  <c r="M472" i="3"/>
  <c r="L472" i="3"/>
  <c r="K472" i="3"/>
  <c r="J472" i="3"/>
  <c r="H472" i="3"/>
  <c r="F472" i="3"/>
  <c r="R471" i="3"/>
  <c r="Q471" i="3"/>
  <c r="M471" i="3"/>
  <c r="L471" i="3"/>
  <c r="K471" i="3"/>
  <c r="J471" i="3"/>
  <c r="H471" i="3"/>
  <c r="F471" i="3"/>
  <c r="R470" i="3"/>
  <c r="Q470" i="3"/>
  <c r="M470" i="3"/>
  <c r="L470" i="3"/>
  <c r="K470" i="3"/>
  <c r="J470" i="3"/>
  <c r="H470" i="3"/>
  <c r="F470" i="3"/>
  <c r="R469" i="3"/>
  <c r="Q469" i="3"/>
  <c r="M469" i="3"/>
  <c r="L469" i="3"/>
  <c r="K469" i="3"/>
  <c r="J469" i="3"/>
  <c r="H469" i="3"/>
  <c r="F469" i="3"/>
  <c r="R468" i="3"/>
  <c r="Q468" i="3"/>
  <c r="M468" i="3"/>
  <c r="L468" i="3"/>
  <c r="K468" i="3"/>
  <c r="J468" i="3"/>
  <c r="H468" i="3"/>
  <c r="F468" i="3"/>
  <c r="R467" i="3"/>
  <c r="Q467" i="3"/>
  <c r="M467" i="3"/>
  <c r="L467" i="3"/>
  <c r="K467" i="3"/>
  <c r="J467" i="3"/>
  <c r="H467" i="3"/>
  <c r="F467" i="3"/>
  <c r="R466" i="3"/>
  <c r="Q466" i="3"/>
  <c r="M466" i="3"/>
  <c r="L466" i="3"/>
  <c r="K466" i="3"/>
  <c r="J466" i="3"/>
  <c r="H466" i="3"/>
  <c r="F466" i="3"/>
  <c r="R465" i="3"/>
  <c r="Q465" i="3"/>
  <c r="M465" i="3"/>
  <c r="L465" i="3"/>
  <c r="K465" i="3"/>
  <c r="J465" i="3"/>
  <c r="H465" i="3"/>
  <c r="F465" i="3"/>
  <c r="R464" i="3"/>
  <c r="Q464" i="3"/>
  <c r="M464" i="3"/>
  <c r="L464" i="3"/>
  <c r="K464" i="3"/>
  <c r="J464" i="3"/>
  <c r="H464" i="3"/>
  <c r="F464" i="3"/>
  <c r="R463" i="3"/>
  <c r="Q463" i="3"/>
  <c r="M463" i="3"/>
  <c r="L463" i="3"/>
  <c r="K463" i="3"/>
  <c r="J463" i="3"/>
  <c r="H463" i="3"/>
  <c r="F463" i="3"/>
  <c r="R462" i="3"/>
  <c r="Q462" i="3"/>
  <c r="M462" i="3"/>
  <c r="L462" i="3"/>
  <c r="K462" i="3"/>
  <c r="J462" i="3"/>
  <c r="H462" i="3"/>
  <c r="F462" i="3"/>
  <c r="R461" i="3"/>
  <c r="Q461" i="3"/>
  <c r="M461" i="3"/>
  <c r="L461" i="3"/>
  <c r="K461" i="3"/>
  <c r="J461" i="3"/>
  <c r="H461" i="3"/>
  <c r="F461" i="3"/>
  <c r="R460" i="3"/>
  <c r="Q460" i="3"/>
  <c r="M460" i="3"/>
  <c r="L460" i="3"/>
  <c r="K460" i="3"/>
  <c r="J460" i="3"/>
  <c r="H460" i="3"/>
  <c r="F460" i="3"/>
  <c r="R459" i="3"/>
  <c r="Q459" i="3"/>
  <c r="M459" i="3"/>
  <c r="L459" i="3"/>
  <c r="K459" i="3"/>
  <c r="J459" i="3"/>
  <c r="H459" i="3"/>
  <c r="F459" i="3"/>
  <c r="R458" i="3"/>
  <c r="Q458" i="3"/>
  <c r="M458" i="3"/>
  <c r="L458" i="3"/>
  <c r="K458" i="3"/>
  <c r="J458" i="3"/>
  <c r="H458" i="3"/>
  <c r="F458" i="3"/>
  <c r="R457" i="3"/>
  <c r="Q457" i="3"/>
  <c r="M457" i="3"/>
  <c r="L457" i="3"/>
  <c r="K457" i="3"/>
  <c r="J457" i="3"/>
  <c r="H457" i="3"/>
  <c r="F457" i="3"/>
  <c r="R456" i="3"/>
  <c r="Q456" i="3"/>
  <c r="M456" i="3"/>
  <c r="L456" i="3"/>
  <c r="K456" i="3"/>
  <c r="J456" i="3"/>
  <c r="H456" i="3"/>
  <c r="F456" i="3"/>
  <c r="R455" i="3"/>
  <c r="Q455" i="3"/>
  <c r="M455" i="3"/>
  <c r="L455" i="3"/>
  <c r="K455" i="3"/>
  <c r="J455" i="3"/>
  <c r="H455" i="3"/>
  <c r="F455" i="3"/>
  <c r="R454" i="3"/>
  <c r="Q454" i="3"/>
  <c r="M454" i="3"/>
  <c r="L454" i="3"/>
  <c r="K454" i="3"/>
  <c r="J454" i="3"/>
  <c r="H454" i="3"/>
  <c r="F454" i="3"/>
  <c r="R453" i="3"/>
  <c r="Q453" i="3"/>
  <c r="M453" i="3"/>
  <c r="L453" i="3"/>
  <c r="K453" i="3"/>
  <c r="J453" i="3"/>
  <c r="H453" i="3"/>
  <c r="F453" i="3"/>
  <c r="R452" i="3"/>
  <c r="Q452" i="3"/>
  <c r="M452" i="3"/>
  <c r="L452" i="3"/>
  <c r="K452" i="3"/>
  <c r="J452" i="3"/>
  <c r="H452" i="3"/>
  <c r="F452" i="3"/>
  <c r="R451" i="3"/>
  <c r="Q451" i="3"/>
  <c r="M451" i="3"/>
  <c r="L451" i="3"/>
  <c r="K451" i="3"/>
  <c r="J451" i="3"/>
  <c r="H451" i="3"/>
  <c r="F451" i="3"/>
  <c r="R450" i="3"/>
  <c r="Q450" i="3"/>
  <c r="M450" i="3"/>
  <c r="L450" i="3"/>
  <c r="K450" i="3"/>
  <c r="J450" i="3"/>
  <c r="H450" i="3"/>
  <c r="F450" i="3"/>
  <c r="R449" i="3"/>
  <c r="Q449" i="3"/>
  <c r="M449" i="3"/>
  <c r="L449" i="3"/>
  <c r="K449" i="3"/>
  <c r="J449" i="3"/>
  <c r="H449" i="3"/>
  <c r="F449" i="3"/>
  <c r="R448" i="3"/>
  <c r="Q448" i="3"/>
  <c r="M448" i="3"/>
  <c r="L448" i="3"/>
  <c r="K448" i="3"/>
  <c r="J448" i="3"/>
  <c r="H448" i="3"/>
  <c r="F448" i="3"/>
  <c r="R447" i="3"/>
  <c r="Q447" i="3"/>
  <c r="M447" i="3"/>
  <c r="L447" i="3"/>
  <c r="K447" i="3"/>
  <c r="J447" i="3"/>
  <c r="H447" i="3"/>
  <c r="F447" i="3"/>
  <c r="R446" i="3"/>
  <c r="Q446" i="3"/>
  <c r="M446" i="3"/>
  <c r="L446" i="3"/>
  <c r="K446" i="3"/>
  <c r="J446" i="3"/>
  <c r="H446" i="3"/>
  <c r="F446" i="3"/>
  <c r="R445" i="3"/>
  <c r="Q445" i="3"/>
  <c r="M445" i="3"/>
  <c r="L445" i="3"/>
  <c r="K445" i="3"/>
  <c r="J445" i="3"/>
  <c r="H445" i="3"/>
  <c r="F445" i="3"/>
  <c r="R444" i="3"/>
  <c r="Q444" i="3"/>
  <c r="M444" i="3"/>
  <c r="L444" i="3"/>
  <c r="K444" i="3"/>
  <c r="J444" i="3"/>
  <c r="H444" i="3"/>
  <c r="F444" i="3"/>
  <c r="R443" i="3"/>
  <c r="Q443" i="3"/>
  <c r="M443" i="3"/>
  <c r="L443" i="3"/>
  <c r="K443" i="3"/>
  <c r="J443" i="3"/>
  <c r="H443" i="3"/>
  <c r="F443" i="3"/>
  <c r="R442" i="3"/>
  <c r="Q442" i="3"/>
  <c r="M442" i="3"/>
  <c r="L442" i="3"/>
  <c r="K442" i="3"/>
  <c r="J442" i="3"/>
  <c r="H442" i="3"/>
  <c r="F442" i="3"/>
  <c r="R441" i="3"/>
  <c r="Q441" i="3"/>
  <c r="M441" i="3"/>
  <c r="L441" i="3"/>
  <c r="K441" i="3"/>
  <c r="J441" i="3"/>
  <c r="H441" i="3"/>
  <c r="F441" i="3"/>
  <c r="R440" i="3"/>
  <c r="Q440" i="3"/>
  <c r="M440" i="3"/>
  <c r="L440" i="3"/>
  <c r="K440" i="3"/>
  <c r="J440" i="3"/>
  <c r="H440" i="3"/>
  <c r="F440" i="3"/>
  <c r="R439" i="3"/>
  <c r="Q439" i="3"/>
  <c r="M439" i="3"/>
  <c r="L439" i="3"/>
  <c r="K439" i="3"/>
  <c r="J439" i="3"/>
  <c r="H439" i="3"/>
  <c r="F439" i="3"/>
  <c r="R438" i="3"/>
  <c r="Q438" i="3"/>
  <c r="M438" i="3"/>
  <c r="L438" i="3"/>
  <c r="K438" i="3"/>
  <c r="J438" i="3"/>
  <c r="H438" i="3"/>
  <c r="F438" i="3"/>
  <c r="R437" i="3"/>
  <c r="Q437" i="3"/>
  <c r="M437" i="3"/>
  <c r="L437" i="3"/>
  <c r="K437" i="3"/>
  <c r="J437" i="3"/>
  <c r="H437" i="3"/>
  <c r="F437" i="3"/>
  <c r="R436" i="3"/>
  <c r="Q436" i="3"/>
  <c r="M436" i="3"/>
  <c r="L436" i="3"/>
  <c r="K436" i="3"/>
  <c r="J436" i="3"/>
  <c r="H436" i="3"/>
  <c r="F436" i="3"/>
  <c r="R435" i="3"/>
  <c r="Q435" i="3"/>
  <c r="M435" i="3"/>
  <c r="L435" i="3"/>
  <c r="K435" i="3"/>
  <c r="J435" i="3"/>
  <c r="H435" i="3"/>
  <c r="F435" i="3"/>
  <c r="R434" i="3"/>
  <c r="Q434" i="3"/>
  <c r="M434" i="3"/>
  <c r="L434" i="3"/>
  <c r="K434" i="3"/>
  <c r="J434" i="3"/>
  <c r="H434" i="3"/>
  <c r="F434" i="3"/>
  <c r="R433" i="3"/>
  <c r="Q433" i="3"/>
  <c r="M433" i="3"/>
  <c r="L433" i="3"/>
  <c r="K433" i="3"/>
  <c r="J433" i="3"/>
  <c r="H433" i="3"/>
  <c r="F433" i="3"/>
  <c r="R432" i="3"/>
  <c r="Q432" i="3"/>
  <c r="M432" i="3"/>
  <c r="L432" i="3"/>
  <c r="K432" i="3"/>
  <c r="J432" i="3"/>
  <c r="H432" i="3"/>
  <c r="F432" i="3"/>
  <c r="R431" i="3"/>
  <c r="Q431" i="3"/>
  <c r="M431" i="3"/>
  <c r="L431" i="3"/>
  <c r="K431" i="3"/>
  <c r="J431" i="3"/>
  <c r="H431" i="3"/>
  <c r="F431" i="3"/>
  <c r="R430" i="3"/>
  <c r="Q430" i="3"/>
  <c r="M430" i="3"/>
  <c r="L430" i="3"/>
  <c r="K430" i="3"/>
  <c r="J430" i="3"/>
  <c r="H430" i="3"/>
  <c r="F430" i="3"/>
  <c r="R429" i="3"/>
  <c r="Q429" i="3"/>
  <c r="M429" i="3"/>
  <c r="L429" i="3"/>
  <c r="K429" i="3"/>
  <c r="J429" i="3"/>
  <c r="H429" i="3"/>
  <c r="F429" i="3"/>
  <c r="R428" i="3"/>
  <c r="Q428" i="3"/>
  <c r="M428" i="3"/>
  <c r="L428" i="3"/>
  <c r="K428" i="3"/>
  <c r="J428" i="3"/>
  <c r="H428" i="3"/>
  <c r="F428" i="3"/>
  <c r="R427" i="3"/>
  <c r="Q427" i="3"/>
  <c r="M427" i="3"/>
  <c r="L427" i="3"/>
  <c r="K427" i="3"/>
  <c r="J427" i="3"/>
  <c r="H427" i="3"/>
  <c r="F427" i="3"/>
  <c r="R426" i="3"/>
  <c r="Q426" i="3"/>
  <c r="M426" i="3"/>
  <c r="L426" i="3"/>
  <c r="K426" i="3"/>
  <c r="J426" i="3"/>
  <c r="H426" i="3"/>
  <c r="F426" i="3"/>
  <c r="R425" i="3"/>
  <c r="Q425" i="3"/>
  <c r="M425" i="3"/>
  <c r="L425" i="3"/>
  <c r="K425" i="3"/>
  <c r="J425" i="3"/>
  <c r="H425" i="3"/>
  <c r="F425" i="3"/>
  <c r="R424" i="3"/>
  <c r="Q424" i="3"/>
  <c r="M424" i="3"/>
  <c r="L424" i="3"/>
  <c r="K424" i="3"/>
  <c r="J424" i="3"/>
  <c r="H424" i="3"/>
  <c r="F424" i="3"/>
  <c r="R423" i="3"/>
  <c r="Q423" i="3"/>
  <c r="M423" i="3"/>
  <c r="L423" i="3"/>
  <c r="K423" i="3"/>
  <c r="J423" i="3"/>
  <c r="H423" i="3"/>
  <c r="F423" i="3"/>
  <c r="R422" i="3"/>
  <c r="Q422" i="3"/>
  <c r="M422" i="3"/>
  <c r="L422" i="3"/>
  <c r="K422" i="3"/>
  <c r="J422" i="3"/>
  <c r="H422" i="3"/>
  <c r="F422" i="3"/>
  <c r="R421" i="3"/>
  <c r="Q421" i="3"/>
  <c r="M421" i="3"/>
  <c r="L421" i="3"/>
  <c r="K421" i="3"/>
  <c r="J421" i="3"/>
  <c r="H421" i="3"/>
  <c r="F421" i="3"/>
  <c r="R420" i="3"/>
  <c r="Q420" i="3"/>
  <c r="M420" i="3"/>
  <c r="L420" i="3"/>
  <c r="K420" i="3"/>
  <c r="J420" i="3"/>
  <c r="H420" i="3"/>
  <c r="F420" i="3"/>
  <c r="R419" i="3"/>
  <c r="Q419" i="3"/>
  <c r="M419" i="3"/>
  <c r="L419" i="3"/>
  <c r="K419" i="3"/>
  <c r="J419" i="3"/>
  <c r="H419" i="3"/>
  <c r="F419" i="3"/>
  <c r="R418" i="3"/>
  <c r="Q418" i="3"/>
  <c r="M418" i="3"/>
  <c r="L418" i="3"/>
  <c r="K418" i="3"/>
  <c r="J418" i="3"/>
  <c r="H418" i="3"/>
  <c r="F418" i="3"/>
  <c r="R417" i="3"/>
  <c r="Q417" i="3"/>
  <c r="M417" i="3"/>
  <c r="L417" i="3"/>
  <c r="K417" i="3"/>
  <c r="J417" i="3"/>
  <c r="H417" i="3"/>
  <c r="F417" i="3"/>
  <c r="R416" i="3"/>
  <c r="Q416" i="3"/>
  <c r="M416" i="3"/>
  <c r="L416" i="3"/>
  <c r="K416" i="3"/>
  <c r="J416" i="3"/>
  <c r="H416" i="3"/>
  <c r="F416" i="3"/>
  <c r="R415" i="3"/>
  <c r="Q415" i="3"/>
  <c r="M415" i="3"/>
  <c r="L415" i="3"/>
  <c r="K415" i="3"/>
  <c r="J415" i="3"/>
  <c r="H415" i="3"/>
  <c r="F415" i="3"/>
  <c r="R414" i="3"/>
  <c r="Q414" i="3"/>
  <c r="M414" i="3"/>
  <c r="L414" i="3"/>
  <c r="K414" i="3"/>
  <c r="J414" i="3"/>
  <c r="H414" i="3"/>
  <c r="F414" i="3"/>
  <c r="R413" i="3"/>
  <c r="Q413" i="3"/>
  <c r="M413" i="3"/>
  <c r="L413" i="3"/>
  <c r="K413" i="3"/>
  <c r="J413" i="3"/>
  <c r="H413" i="3"/>
  <c r="F413" i="3"/>
  <c r="R412" i="3"/>
  <c r="Q412" i="3"/>
  <c r="M412" i="3"/>
  <c r="L412" i="3"/>
  <c r="K412" i="3"/>
  <c r="J412" i="3"/>
  <c r="H412" i="3"/>
  <c r="F412" i="3"/>
  <c r="R411" i="3"/>
  <c r="Q411" i="3"/>
  <c r="M411" i="3"/>
  <c r="L411" i="3"/>
  <c r="K411" i="3"/>
  <c r="J411" i="3"/>
  <c r="H411" i="3"/>
  <c r="F411" i="3"/>
  <c r="R410" i="3"/>
  <c r="Q410" i="3"/>
  <c r="M410" i="3"/>
  <c r="L410" i="3"/>
  <c r="K410" i="3"/>
  <c r="J410" i="3"/>
  <c r="H410" i="3"/>
  <c r="F410" i="3"/>
  <c r="R409" i="3"/>
  <c r="Q409" i="3"/>
  <c r="M409" i="3"/>
  <c r="L409" i="3"/>
  <c r="K409" i="3"/>
  <c r="J409" i="3"/>
  <c r="H409" i="3"/>
  <c r="F409" i="3"/>
  <c r="R408" i="3"/>
  <c r="Q408" i="3"/>
  <c r="M408" i="3"/>
  <c r="L408" i="3"/>
  <c r="K408" i="3"/>
  <c r="J408" i="3"/>
  <c r="H408" i="3"/>
  <c r="F408" i="3"/>
  <c r="R407" i="3"/>
  <c r="Q407" i="3"/>
  <c r="M407" i="3"/>
  <c r="L407" i="3"/>
  <c r="K407" i="3"/>
  <c r="J407" i="3"/>
  <c r="H407" i="3"/>
  <c r="F407" i="3"/>
  <c r="R406" i="3"/>
  <c r="Q406" i="3"/>
  <c r="M406" i="3"/>
  <c r="L406" i="3"/>
  <c r="K406" i="3"/>
  <c r="J406" i="3"/>
  <c r="H406" i="3"/>
  <c r="F406" i="3"/>
  <c r="R405" i="3"/>
  <c r="Q405" i="3"/>
  <c r="M405" i="3"/>
  <c r="L405" i="3"/>
  <c r="K405" i="3"/>
  <c r="J405" i="3"/>
  <c r="H405" i="3"/>
  <c r="F405" i="3"/>
  <c r="R404" i="3"/>
  <c r="Q404" i="3"/>
  <c r="M404" i="3"/>
  <c r="L404" i="3"/>
  <c r="K404" i="3"/>
  <c r="J404" i="3"/>
  <c r="H404" i="3"/>
  <c r="F404" i="3"/>
  <c r="R403" i="3"/>
  <c r="Q403" i="3"/>
  <c r="M403" i="3"/>
  <c r="L403" i="3"/>
  <c r="K403" i="3"/>
  <c r="J403" i="3"/>
  <c r="H403" i="3"/>
  <c r="F403" i="3"/>
  <c r="R402" i="3"/>
  <c r="Q402" i="3"/>
  <c r="M402" i="3"/>
  <c r="L402" i="3"/>
  <c r="K402" i="3"/>
  <c r="J402" i="3"/>
  <c r="H402" i="3"/>
  <c r="F402" i="3"/>
  <c r="R401" i="3"/>
  <c r="Q401" i="3"/>
  <c r="M401" i="3"/>
  <c r="L401" i="3"/>
  <c r="K401" i="3"/>
  <c r="J401" i="3"/>
  <c r="H401" i="3"/>
  <c r="F401" i="3"/>
  <c r="R400" i="3"/>
  <c r="Q400" i="3"/>
  <c r="M400" i="3"/>
  <c r="L400" i="3"/>
  <c r="K400" i="3"/>
  <c r="J400" i="3"/>
  <c r="H400" i="3"/>
  <c r="F400" i="3"/>
  <c r="R399" i="3"/>
  <c r="Q399" i="3"/>
  <c r="M399" i="3"/>
  <c r="L399" i="3"/>
  <c r="K399" i="3"/>
  <c r="J399" i="3"/>
  <c r="H399" i="3"/>
  <c r="F399" i="3"/>
  <c r="R398" i="3"/>
  <c r="Q398" i="3"/>
  <c r="M398" i="3"/>
  <c r="L398" i="3"/>
  <c r="K398" i="3"/>
  <c r="J398" i="3"/>
  <c r="H398" i="3"/>
  <c r="F398" i="3"/>
  <c r="R397" i="3"/>
  <c r="Q397" i="3"/>
  <c r="M397" i="3"/>
  <c r="L397" i="3"/>
  <c r="K397" i="3"/>
  <c r="J397" i="3"/>
  <c r="H397" i="3"/>
  <c r="F397" i="3"/>
  <c r="R396" i="3"/>
  <c r="Q396" i="3"/>
  <c r="M396" i="3"/>
  <c r="L396" i="3"/>
  <c r="K396" i="3"/>
  <c r="J396" i="3"/>
  <c r="H396" i="3"/>
  <c r="F396" i="3"/>
  <c r="R395" i="3"/>
  <c r="Q395" i="3"/>
  <c r="M395" i="3"/>
  <c r="L395" i="3"/>
  <c r="K395" i="3"/>
  <c r="J395" i="3"/>
  <c r="H395" i="3"/>
  <c r="F395" i="3"/>
  <c r="R394" i="3"/>
  <c r="Q394" i="3"/>
  <c r="M394" i="3"/>
  <c r="L394" i="3"/>
  <c r="K394" i="3"/>
  <c r="J394" i="3"/>
  <c r="H394" i="3"/>
  <c r="F394" i="3"/>
  <c r="R393" i="3"/>
  <c r="Q393" i="3"/>
  <c r="M393" i="3"/>
  <c r="L393" i="3"/>
  <c r="K393" i="3"/>
  <c r="J393" i="3"/>
  <c r="H393" i="3"/>
  <c r="F393" i="3"/>
  <c r="R392" i="3"/>
  <c r="Q392" i="3"/>
  <c r="M392" i="3"/>
  <c r="L392" i="3"/>
  <c r="K392" i="3"/>
  <c r="J392" i="3"/>
  <c r="H392" i="3"/>
  <c r="F392" i="3"/>
  <c r="R391" i="3"/>
  <c r="Q391" i="3"/>
  <c r="M391" i="3"/>
  <c r="L391" i="3"/>
  <c r="K391" i="3"/>
  <c r="J391" i="3"/>
  <c r="H391" i="3"/>
  <c r="F391" i="3"/>
  <c r="R390" i="3"/>
  <c r="Q390" i="3"/>
  <c r="M390" i="3"/>
  <c r="L390" i="3"/>
  <c r="K390" i="3"/>
  <c r="J390" i="3"/>
  <c r="H390" i="3"/>
  <c r="F390" i="3"/>
  <c r="R389" i="3"/>
  <c r="Q389" i="3"/>
  <c r="M389" i="3"/>
  <c r="L389" i="3"/>
  <c r="K389" i="3"/>
  <c r="J389" i="3"/>
  <c r="H389" i="3"/>
  <c r="F389" i="3"/>
  <c r="R388" i="3"/>
  <c r="Q388" i="3"/>
  <c r="M388" i="3"/>
  <c r="L388" i="3"/>
  <c r="K388" i="3"/>
  <c r="J388" i="3"/>
  <c r="H388" i="3"/>
  <c r="F388" i="3"/>
  <c r="R387" i="3"/>
  <c r="Q387" i="3"/>
  <c r="M387" i="3"/>
  <c r="L387" i="3"/>
  <c r="K387" i="3"/>
  <c r="J387" i="3"/>
  <c r="H387" i="3"/>
  <c r="F387" i="3"/>
  <c r="R386" i="3"/>
  <c r="Q386" i="3"/>
  <c r="M386" i="3"/>
  <c r="L386" i="3"/>
  <c r="K386" i="3"/>
  <c r="J386" i="3"/>
  <c r="H386" i="3"/>
  <c r="F386" i="3"/>
  <c r="R385" i="3"/>
  <c r="Q385" i="3"/>
  <c r="M385" i="3"/>
  <c r="L385" i="3"/>
  <c r="K385" i="3"/>
  <c r="J385" i="3"/>
  <c r="H385" i="3"/>
  <c r="F385" i="3"/>
  <c r="R384" i="3"/>
  <c r="Q384" i="3"/>
  <c r="M384" i="3"/>
  <c r="L384" i="3"/>
  <c r="K384" i="3"/>
  <c r="J384" i="3"/>
  <c r="H384" i="3"/>
  <c r="F384" i="3"/>
  <c r="R383" i="3"/>
  <c r="Q383" i="3"/>
  <c r="M383" i="3"/>
  <c r="L383" i="3"/>
  <c r="K383" i="3"/>
  <c r="J383" i="3"/>
  <c r="H383" i="3"/>
  <c r="F383" i="3"/>
  <c r="R382" i="3"/>
  <c r="Q382" i="3"/>
  <c r="M382" i="3"/>
  <c r="L382" i="3"/>
  <c r="K382" i="3"/>
  <c r="J382" i="3"/>
  <c r="H382" i="3"/>
  <c r="F382" i="3"/>
  <c r="R381" i="3"/>
  <c r="Q381" i="3"/>
  <c r="M381" i="3"/>
  <c r="L381" i="3"/>
  <c r="K381" i="3"/>
  <c r="J381" i="3"/>
  <c r="H381" i="3"/>
  <c r="F381" i="3"/>
  <c r="R380" i="3"/>
  <c r="Q380" i="3"/>
  <c r="M380" i="3"/>
  <c r="L380" i="3"/>
  <c r="K380" i="3"/>
  <c r="J380" i="3"/>
  <c r="H380" i="3"/>
  <c r="F380" i="3"/>
  <c r="R379" i="3"/>
  <c r="Q379" i="3"/>
  <c r="M379" i="3"/>
  <c r="L379" i="3"/>
  <c r="K379" i="3"/>
  <c r="J379" i="3"/>
  <c r="H379" i="3"/>
  <c r="F379" i="3"/>
  <c r="R378" i="3"/>
  <c r="Q378" i="3"/>
  <c r="M378" i="3"/>
  <c r="L378" i="3"/>
  <c r="K378" i="3"/>
  <c r="J378" i="3"/>
  <c r="H378" i="3"/>
  <c r="F378" i="3"/>
  <c r="R377" i="3"/>
  <c r="Q377" i="3"/>
  <c r="M377" i="3"/>
  <c r="L377" i="3"/>
  <c r="K377" i="3"/>
  <c r="J377" i="3"/>
  <c r="H377" i="3"/>
  <c r="F377" i="3"/>
  <c r="R376" i="3"/>
  <c r="Q376" i="3"/>
  <c r="M376" i="3"/>
  <c r="L376" i="3"/>
  <c r="K376" i="3"/>
  <c r="J376" i="3"/>
  <c r="H376" i="3"/>
  <c r="F376" i="3"/>
  <c r="R375" i="3"/>
  <c r="Q375" i="3"/>
  <c r="M375" i="3"/>
  <c r="L375" i="3"/>
  <c r="K375" i="3"/>
  <c r="J375" i="3"/>
  <c r="H375" i="3"/>
  <c r="F375" i="3"/>
  <c r="R374" i="3"/>
  <c r="Q374" i="3"/>
  <c r="M374" i="3"/>
  <c r="L374" i="3"/>
  <c r="K374" i="3"/>
  <c r="J374" i="3"/>
  <c r="H374" i="3"/>
  <c r="F374" i="3"/>
  <c r="R373" i="3"/>
  <c r="Q373" i="3"/>
  <c r="M373" i="3"/>
  <c r="L373" i="3"/>
  <c r="K373" i="3"/>
  <c r="J373" i="3"/>
  <c r="H373" i="3"/>
  <c r="F373" i="3"/>
  <c r="R372" i="3"/>
  <c r="Q372" i="3"/>
  <c r="M372" i="3"/>
  <c r="L372" i="3"/>
  <c r="K372" i="3"/>
  <c r="J372" i="3"/>
  <c r="H372" i="3"/>
  <c r="F372" i="3"/>
  <c r="R371" i="3"/>
  <c r="Q371" i="3"/>
  <c r="M371" i="3"/>
  <c r="L371" i="3"/>
  <c r="K371" i="3"/>
  <c r="J371" i="3"/>
  <c r="H371" i="3"/>
  <c r="F371" i="3"/>
  <c r="R370" i="3"/>
  <c r="Q370" i="3"/>
  <c r="M370" i="3"/>
  <c r="L370" i="3"/>
  <c r="K370" i="3"/>
  <c r="J370" i="3"/>
  <c r="H370" i="3"/>
  <c r="F370" i="3"/>
  <c r="R369" i="3"/>
  <c r="Q369" i="3"/>
  <c r="M369" i="3"/>
  <c r="L369" i="3"/>
  <c r="K369" i="3"/>
  <c r="J369" i="3"/>
  <c r="H369" i="3"/>
  <c r="F369" i="3"/>
  <c r="R368" i="3"/>
  <c r="Q368" i="3"/>
  <c r="M368" i="3"/>
  <c r="L368" i="3"/>
  <c r="K368" i="3"/>
  <c r="J368" i="3"/>
  <c r="H368" i="3"/>
  <c r="F368" i="3"/>
  <c r="R367" i="3"/>
  <c r="Q367" i="3"/>
  <c r="M367" i="3"/>
  <c r="L367" i="3"/>
  <c r="K367" i="3"/>
  <c r="J367" i="3"/>
  <c r="H367" i="3"/>
  <c r="F367" i="3"/>
  <c r="R366" i="3"/>
  <c r="Q366" i="3"/>
  <c r="M366" i="3"/>
  <c r="L366" i="3"/>
  <c r="K366" i="3"/>
  <c r="J366" i="3"/>
  <c r="H366" i="3"/>
  <c r="F366" i="3"/>
  <c r="R365" i="3"/>
  <c r="Q365" i="3"/>
  <c r="M365" i="3"/>
  <c r="L365" i="3"/>
  <c r="K365" i="3"/>
  <c r="J365" i="3"/>
  <c r="H365" i="3"/>
  <c r="F365" i="3"/>
  <c r="R364" i="3"/>
  <c r="Q364" i="3"/>
  <c r="M364" i="3"/>
  <c r="L364" i="3"/>
  <c r="K364" i="3"/>
  <c r="J364" i="3"/>
  <c r="H364" i="3"/>
  <c r="F364" i="3"/>
  <c r="R363" i="3"/>
  <c r="Q363" i="3"/>
  <c r="M363" i="3"/>
  <c r="L363" i="3"/>
  <c r="K363" i="3"/>
  <c r="J363" i="3"/>
  <c r="H363" i="3"/>
  <c r="F363" i="3"/>
  <c r="R362" i="3"/>
  <c r="Q362" i="3"/>
  <c r="M362" i="3"/>
  <c r="L362" i="3"/>
  <c r="K362" i="3"/>
  <c r="J362" i="3"/>
  <c r="H362" i="3"/>
  <c r="F362" i="3"/>
  <c r="R361" i="3"/>
  <c r="Q361" i="3"/>
  <c r="M361" i="3"/>
  <c r="L361" i="3"/>
  <c r="K361" i="3"/>
  <c r="J361" i="3"/>
  <c r="H361" i="3"/>
  <c r="F361" i="3"/>
  <c r="R360" i="3"/>
  <c r="Q360" i="3"/>
  <c r="M360" i="3"/>
  <c r="L360" i="3"/>
  <c r="K360" i="3"/>
  <c r="J360" i="3"/>
  <c r="H360" i="3"/>
  <c r="F360" i="3"/>
  <c r="R359" i="3"/>
  <c r="Q359" i="3"/>
  <c r="M359" i="3"/>
  <c r="L359" i="3"/>
  <c r="K359" i="3"/>
  <c r="J359" i="3"/>
  <c r="H359" i="3"/>
  <c r="F359" i="3"/>
  <c r="R358" i="3"/>
  <c r="Q358" i="3"/>
  <c r="M358" i="3"/>
  <c r="L358" i="3"/>
  <c r="K358" i="3"/>
  <c r="J358" i="3"/>
  <c r="H358" i="3"/>
  <c r="F358" i="3"/>
  <c r="R357" i="3"/>
  <c r="Q357" i="3"/>
  <c r="M357" i="3"/>
  <c r="L357" i="3"/>
  <c r="K357" i="3"/>
  <c r="J357" i="3"/>
  <c r="H357" i="3"/>
  <c r="F357" i="3"/>
  <c r="R356" i="3"/>
  <c r="Q356" i="3"/>
  <c r="M356" i="3"/>
  <c r="L356" i="3"/>
  <c r="K356" i="3"/>
  <c r="J356" i="3"/>
  <c r="H356" i="3"/>
  <c r="F356" i="3"/>
  <c r="R355" i="3"/>
  <c r="Q355" i="3"/>
  <c r="M355" i="3"/>
  <c r="L355" i="3"/>
  <c r="K355" i="3"/>
  <c r="J355" i="3"/>
  <c r="H355" i="3"/>
  <c r="F355" i="3"/>
  <c r="R354" i="3"/>
  <c r="Q354" i="3"/>
  <c r="M354" i="3"/>
  <c r="L354" i="3"/>
  <c r="K354" i="3"/>
  <c r="J354" i="3"/>
  <c r="H354" i="3"/>
  <c r="F354" i="3"/>
  <c r="R353" i="3"/>
  <c r="Q353" i="3"/>
  <c r="M353" i="3"/>
  <c r="L353" i="3"/>
  <c r="K353" i="3"/>
  <c r="J353" i="3"/>
  <c r="H353" i="3"/>
  <c r="F353" i="3"/>
  <c r="R352" i="3"/>
  <c r="Q352" i="3"/>
  <c r="M352" i="3"/>
  <c r="L352" i="3"/>
  <c r="K352" i="3"/>
  <c r="J352" i="3"/>
  <c r="H352" i="3"/>
  <c r="F352" i="3"/>
  <c r="R351" i="3"/>
  <c r="Q351" i="3"/>
  <c r="M351" i="3"/>
  <c r="L351" i="3"/>
  <c r="K351" i="3"/>
  <c r="J351" i="3"/>
  <c r="H351" i="3"/>
  <c r="F351" i="3"/>
  <c r="R350" i="3"/>
  <c r="Q350" i="3"/>
  <c r="M350" i="3"/>
  <c r="L350" i="3"/>
  <c r="K350" i="3"/>
  <c r="J350" i="3"/>
  <c r="H350" i="3"/>
  <c r="F350" i="3"/>
  <c r="R349" i="3"/>
  <c r="Q349" i="3"/>
  <c r="M349" i="3"/>
  <c r="L349" i="3"/>
  <c r="K349" i="3"/>
  <c r="J349" i="3"/>
  <c r="H349" i="3"/>
  <c r="F349" i="3"/>
  <c r="R348" i="3"/>
  <c r="Q348" i="3"/>
  <c r="M348" i="3"/>
  <c r="L348" i="3"/>
  <c r="K348" i="3"/>
  <c r="J348" i="3"/>
  <c r="H348" i="3"/>
  <c r="F348" i="3"/>
  <c r="R347" i="3"/>
  <c r="Q347" i="3"/>
  <c r="M347" i="3"/>
  <c r="L347" i="3"/>
  <c r="K347" i="3"/>
  <c r="J347" i="3"/>
  <c r="H347" i="3"/>
  <c r="F347" i="3"/>
  <c r="R346" i="3"/>
  <c r="Q346" i="3"/>
  <c r="M346" i="3"/>
  <c r="L346" i="3"/>
  <c r="K346" i="3"/>
  <c r="J346" i="3"/>
  <c r="H346" i="3"/>
  <c r="F346" i="3"/>
  <c r="R345" i="3"/>
  <c r="Q345" i="3"/>
  <c r="M345" i="3"/>
  <c r="L345" i="3"/>
  <c r="K345" i="3"/>
  <c r="J345" i="3"/>
  <c r="H345" i="3"/>
  <c r="F345" i="3"/>
  <c r="R344" i="3"/>
  <c r="Q344" i="3"/>
  <c r="M344" i="3"/>
  <c r="L344" i="3"/>
  <c r="K344" i="3"/>
  <c r="J344" i="3"/>
  <c r="H344" i="3"/>
  <c r="F344" i="3"/>
  <c r="R343" i="3"/>
  <c r="Q343" i="3"/>
  <c r="M343" i="3"/>
  <c r="L343" i="3"/>
  <c r="K343" i="3"/>
  <c r="J343" i="3"/>
  <c r="H343" i="3"/>
  <c r="F343" i="3"/>
  <c r="R342" i="3"/>
  <c r="Q342" i="3"/>
  <c r="M342" i="3"/>
  <c r="L342" i="3"/>
  <c r="K342" i="3"/>
  <c r="J342" i="3"/>
  <c r="H342" i="3"/>
  <c r="F342" i="3"/>
  <c r="R341" i="3"/>
  <c r="Q341" i="3"/>
  <c r="M341" i="3"/>
  <c r="L341" i="3"/>
  <c r="K341" i="3"/>
  <c r="J341" i="3"/>
  <c r="H341" i="3"/>
  <c r="F341" i="3"/>
  <c r="R340" i="3"/>
  <c r="Q340" i="3"/>
  <c r="M340" i="3"/>
  <c r="L340" i="3"/>
  <c r="K340" i="3"/>
  <c r="J340" i="3"/>
  <c r="H340" i="3"/>
  <c r="F340" i="3"/>
  <c r="R339" i="3"/>
  <c r="Q339" i="3"/>
  <c r="M339" i="3"/>
  <c r="L339" i="3"/>
  <c r="K339" i="3"/>
  <c r="J339" i="3"/>
  <c r="H339" i="3"/>
  <c r="F339" i="3"/>
  <c r="R338" i="3"/>
  <c r="Q338" i="3"/>
  <c r="M338" i="3"/>
  <c r="L338" i="3"/>
  <c r="K338" i="3"/>
  <c r="J338" i="3"/>
  <c r="H338" i="3"/>
  <c r="F338" i="3"/>
  <c r="R337" i="3"/>
  <c r="Q337" i="3"/>
  <c r="M337" i="3"/>
  <c r="L337" i="3"/>
  <c r="K337" i="3"/>
  <c r="J337" i="3"/>
  <c r="H337" i="3"/>
  <c r="F337" i="3"/>
  <c r="R336" i="3"/>
  <c r="Q336" i="3"/>
  <c r="M336" i="3"/>
  <c r="L336" i="3"/>
  <c r="K336" i="3"/>
  <c r="J336" i="3"/>
  <c r="H336" i="3"/>
  <c r="F336" i="3"/>
  <c r="R335" i="3"/>
  <c r="Q335" i="3"/>
  <c r="M335" i="3"/>
  <c r="L335" i="3"/>
  <c r="K335" i="3"/>
  <c r="J335" i="3"/>
  <c r="H335" i="3"/>
  <c r="F335" i="3"/>
  <c r="R334" i="3"/>
  <c r="Q334" i="3"/>
  <c r="M334" i="3"/>
  <c r="L334" i="3"/>
  <c r="K334" i="3"/>
  <c r="J334" i="3"/>
  <c r="H334" i="3"/>
  <c r="F334" i="3"/>
  <c r="R333" i="3"/>
  <c r="Q333" i="3"/>
  <c r="M333" i="3"/>
  <c r="L333" i="3"/>
  <c r="K333" i="3"/>
  <c r="J333" i="3"/>
  <c r="H333" i="3"/>
  <c r="F333" i="3"/>
  <c r="R332" i="3"/>
  <c r="Q332" i="3"/>
  <c r="M332" i="3"/>
  <c r="L332" i="3"/>
  <c r="K332" i="3"/>
  <c r="J332" i="3"/>
  <c r="H332" i="3"/>
  <c r="F332" i="3"/>
  <c r="R331" i="3"/>
  <c r="Q331" i="3"/>
  <c r="M331" i="3"/>
  <c r="L331" i="3"/>
  <c r="K331" i="3"/>
  <c r="J331" i="3"/>
  <c r="H331" i="3"/>
  <c r="F331" i="3"/>
  <c r="R330" i="3"/>
  <c r="Q330" i="3"/>
  <c r="M330" i="3"/>
  <c r="L330" i="3"/>
  <c r="K330" i="3"/>
  <c r="J330" i="3"/>
  <c r="H330" i="3"/>
  <c r="F330" i="3"/>
  <c r="R329" i="3"/>
  <c r="Q329" i="3"/>
  <c r="M329" i="3"/>
  <c r="L329" i="3"/>
  <c r="K329" i="3"/>
  <c r="J329" i="3"/>
  <c r="H329" i="3"/>
  <c r="F329" i="3"/>
  <c r="R328" i="3"/>
  <c r="Q328" i="3"/>
  <c r="M328" i="3"/>
  <c r="L328" i="3"/>
  <c r="K328" i="3"/>
  <c r="J328" i="3"/>
  <c r="H328" i="3"/>
  <c r="F328" i="3"/>
  <c r="R327" i="3"/>
  <c r="Q327" i="3"/>
  <c r="M327" i="3"/>
  <c r="L327" i="3"/>
  <c r="K327" i="3"/>
  <c r="J327" i="3"/>
  <c r="H327" i="3"/>
  <c r="F327" i="3"/>
  <c r="R326" i="3"/>
  <c r="Q326" i="3"/>
  <c r="M326" i="3"/>
  <c r="L326" i="3"/>
  <c r="K326" i="3"/>
  <c r="J326" i="3"/>
  <c r="H326" i="3"/>
  <c r="F326" i="3"/>
  <c r="R325" i="3"/>
  <c r="Q325" i="3"/>
  <c r="M325" i="3"/>
  <c r="L325" i="3"/>
  <c r="K325" i="3"/>
  <c r="J325" i="3"/>
  <c r="H325" i="3"/>
  <c r="F325" i="3"/>
  <c r="R324" i="3"/>
  <c r="Q324" i="3"/>
  <c r="M324" i="3"/>
  <c r="L324" i="3"/>
  <c r="K324" i="3"/>
  <c r="J324" i="3"/>
  <c r="H324" i="3"/>
  <c r="F324" i="3"/>
  <c r="R323" i="3"/>
  <c r="Q323" i="3"/>
  <c r="M323" i="3"/>
  <c r="L323" i="3"/>
  <c r="K323" i="3"/>
  <c r="J323" i="3"/>
  <c r="H323" i="3"/>
  <c r="F323" i="3"/>
  <c r="R322" i="3"/>
  <c r="Q322" i="3"/>
  <c r="M322" i="3"/>
  <c r="L322" i="3"/>
  <c r="K322" i="3"/>
  <c r="J322" i="3"/>
  <c r="H322" i="3"/>
  <c r="F322" i="3"/>
  <c r="R321" i="3"/>
  <c r="Q321" i="3"/>
  <c r="M321" i="3"/>
  <c r="L321" i="3"/>
  <c r="K321" i="3"/>
  <c r="J321" i="3"/>
  <c r="H321" i="3"/>
  <c r="F321" i="3"/>
  <c r="R320" i="3"/>
  <c r="Q320" i="3"/>
  <c r="M320" i="3"/>
  <c r="L320" i="3"/>
  <c r="K320" i="3"/>
  <c r="J320" i="3"/>
  <c r="H320" i="3"/>
  <c r="F320" i="3"/>
  <c r="R319" i="3"/>
  <c r="Q319" i="3"/>
  <c r="M319" i="3"/>
  <c r="L319" i="3"/>
  <c r="K319" i="3"/>
  <c r="J319" i="3"/>
  <c r="F319" i="3"/>
  <c r="R318" i="3"/>
  <c r="Q318" i="3"/>
  <c r="M318" i="3"/>
  <c r="L318" i="3"/>
  <c r="K318" i="3"/>
  <c r="J318" i="3"/>
  <c r="H318" i="3"/>
  <c r="F318" i="3"/>
  <c r="R317" i="3"/>
  <c r="Q317" i="3"/>
  <c r="M317" i="3"/>
  <c r="L317" i="3"/>
  <c r="K317" i="3"/>
  <c r="J317" i="3"/>
  <c r="H317" i="3"/>
  <c r="F317" i="3"/>
  <c r="R316" i="3"/>
  <c r="Q316" i="3"/>
  <c r="M316" i="3"/>
  <c r="L316" i="3"/>
  <c r="K316" i="3"/>
  <c r="J316" i="3"/>
  <c r="H316" i="3"/>
  <c r="F316" i="3"/>
  <c r="R315" i="3"/>
  <c r="Q315" i="3"/>
  <c r="M315" i="3"/>
  <c r="L315" i="3"/>
  <c r="K315" i="3"/>
  <c r="J315" i="3"/>
  <c r="H315" i="3"/>
  <c r="F315" i="3"/>
  <c r="R314" i="3"/>
  <c r="Q314" i="3"/>
  <c r="M314" i="3"/>
  <c r="L314" i="3"/>
  <c r="K314" i="3"/>
  <c r="J314" i="3"/>
  <c r="H314" i="3"/>
  <c r="F314" i="3"/>
  <c r="R313" i="3"/>
  <c r="Q313" i="3"/>
  <c r="M313" i="3"/>
  <c r="L313" i="3"/>
  <c r="K313" i="3"/>
  <c r="J313" i="3"/>
  <c r="H313" i="3"/>
  <c r="R312" i="3"/>
  <c r="Q312" i="3"/>
  <c r="M312" i="3"/>
  <c r="L312" i="3"/>
  <c r="K312" i="3"/>
  <c r="J312" i="3"/>
  <c r="H312" i="3"/>
  <c r="F312" i="3"/>
  <c r="R311" i="3"/>
  <c r="Q311" i="3"/>
  <c r="M311" i="3"/>
  <c r="L311" i="3"/>
  <c r="K311" i="3"/>
  <c r="J311" i="3"/>
  <c r="H311" i="3"/>
  <c r="F311" i="3"/>
  <c r="R310" i="3"/>
  <c r="Q310" i="3"/>
  <c r="M310" i="3"/>
  <c r="L310" i="3"/>
  <c r="K310" i="3"/>
  <c r="J310" i="3"/>
  <c r="H310" i="3"/>
  <c r="F310" i="3"/>
  <c r="R309" i="3"/>
  <c r="Q309" i="3"/>
  <c r="M309" i="3"/>
  <c r="L309" i="3"/>
  <c r="K309" i="3"/>
  <c r="J309" i="3"/>
  <c r="H309" i="3"/>
  <c r="F309" i="3"/>
  <c r="R308" i="3"/>
  <c r="Q308" i="3"/>
  <c r="M308" i="3"/>
  <c r="L308" i="3"/>
  <c r="K308" i="3"/>
  <c r="J308" i="3"/>
  <c r="H308" i="3"/>
  <c r="F308" i="3"/>
  <c r="R307" i="3"/>
  <c r="Q307" i="3"/>
  <c r="M307" i="3"/>
  <c r="L307" i="3"/>
  <c r="K307" i="3"/>
  <c r="J307" i="3"/>
  <c r="H307" i="3"/>
  <c r="F307" i="3"/>
  <c r="R306" i="3"/>
  <c r="Q306" i="3"/>
  <c r="M306" i="3"/>
  <c r="L306" i="3"/>
  <c r="K306" i="3"/>
  <c r="J306" i="3"/>
  <c r="H306" i="3"/>
  <c r="F306" i="3"/>
  <c r="R305" i="3"/>
  <c r="Q305" i="3"/>
  <c r="M305" i="3"/>
  <c r="L305" i="3"/>
  <c r="K305" i="3"/>
  <c r="J305" i="3"/>
  <c r="H305" i="3"/>
  <c r="F305" i="3"/>
  <c r="R304" i="3"/>
  <c r="Q304" i="3"/>
  <c r="M304" i="3"/>
  <c r="L304" i="3"/>
  <c r="K304" i="3"/>
  <c r="J304" i="3"/>
  <c r="H304" i="3"/>
  <c r="F304" i="3"/>
  <c r="R303" i="3"/>
  <c r="Q303" i="3"/>
  <c r="M303" i="3"/>
  <c r="L303" i="3"/>
  <c r="K303" i="3"/>
  <c r="J303" i="3"/>
  <c r="H303" i="3"/>
  <c r="F303" i="3"/>
  <c r="R302" i="3"/>
  <c r="Q302" i="3"/>
  <c r="M302" i="3"/>
  <c r="L302" i="3"/>
  <c r="K302" i="3"/>
  <c r="J302" i="3"/>
  <c r="H302" i="3"/>
  <c r="F302" i="3"/>
  <c r="R301" i="3"/>
  <c r="Q301" i="3"/>
  <c r="M301" i="3"/>
  <c r="L301" i="3"/>
  <c r="K301" i="3"/>
  <c r="J301" i="3"/>
  <c r="H301" i="3"/>
  <c r="F301" i="3"/>
  <c r="R300" i="3"/>
  <c r="Q300" i="3"/>
  <c r="M300" i="3"/>
  <c r="L300" i="3"/>
  <c r="K300" i="3"/>
  <c r="J300" i="3"/>
  <c r="H300" i="3"/>
  <c r="F300" i="3"/>
  <c r="R299" i="3"/>
  <c r="Q299" i="3"/>
  <c r="M299" i="3"/>
  <c r="L299" i="3"/>
  <c r="K299" i="3"/>
  <c r="J299" i="3"/>
  <c r="H299" i="3"/>
  <c r="F299" i="3"/>
  <c r="R298" i="3"/>
  <c r="Q298" i="3"/>
  <c r="M298" i="3"/>
  <c r="L298" i="3"/>
  <c r="K298" i="3"/>
  <c r="J298" i="3"/>
  <c r="H298" i="3"/>
  <c r="F298" i="3"/>
  <c r="R297" i="3"/>
  <c r="Q297" i="3"/>
  <c r="M297" i="3"/>
  <c r="L297" i="3"/>
  <c r="K297" i="3"/>
  <c r="J297" i="3"/>
  <c r="H297" i="3"/>
  <c r="F297" i="3"/>
  <c r="R296" i="3"/>
  <c r="Q296" i="3"/>
  <c r="M296" i="3"/>
  <c r="L296" i="3"/>
  <c r="K296" i="3"/>
  <c r="J296" i="3"/>
  <c r="H296" i="3"/>
  <c r="F296" i="3"/>
  <c r="R295" i="3"/>
  <c r="Q295" i="3"/>
  <c r="M295" i="3"/>
  <c r="L295" i="3"/>
  <c r="K295" i="3"/>
  <c r="J295" i="3"/>
  <c r="H295" i="3"/>
  <c r="F295" i="3"/>
  <c r="R294" i="3"/>
  <c r="Q294" i="3"/>
  <c r="M294" i="3"/>
  <c r="L294" i="3"/>
  <c r="K294" i="3"/>
  <c r="J294" i="3"/>
  <c r="H294" i="3"/>
  <c r="F294" i="3"/>
  <c r="R293" i="3"/>
  <c r="Q293" i="3"/>
  <c r="M293" i="3"/>
  <c r="L293" i="3"/>
  <c r="K293" i="3"/>
  <c r="J293" i="3"/>
  <c r="H293" i="3"/>
  <c r="F293" i="3"/>
  <c r="R292" i="3"/>
  <c r="Q292" i="3"/>
  <c r="M292" i="3"/>
  <c r="L292" i="3"/>
  <c r="K292" i="3"/>
  <c r="J292" i="3"/>
  <c r="H292" i="3"/>
  <c r="F292" i="3"/>
  <c r="R291" i="3"/>
  <c r="Q291" i="3"/>
  <c r="M291" i="3"/>
  <c r="L291" i="3"/>
  <c r="K291" i="3"/>
  <c r="J291" i="3"/>
  <c r="H291" i="3"/>
  <c r="F291" i="3"/>
  <c r="R290" i="3"/>
  <c r="Q290" i="3"/>
  <c r="M290" i="3"/>
  <c r="L290" i="3"/>
  <c r="K290" i="3"/>
  <c r="J290" i="3"/>
  <c r="H290" i="3"/>
  <c r="F290" i="3"/>
  <c r="R289" i="3"/>
  <c r="Q289" i="3"/>
  <c r="M289" i="3"/>
  <c r="L289" i="3"/>
  <c r="K289" i="3"/>
  <c r="J289" i="3"/>
  <c r="H289" i="3"/>
  <c r="F289" i="3"/>
  <c r="R288" i="3"/>
  <c r="Q288" i="3"/>
  <c r="M288" i="3"/>
  <c r="L288" i="3"/>
  <c r="K288" i="3"/>
  <c r="J288" i="3"/>
  <c r="H288" i="3"/>
  <c r="F288" i="3"/>
  <c r="R287" i="3"/>
  <c r="Q287" i="3"/>
  <c r="M287" i="3"/>
  <c r="L287" i="3"/>
  <c r="K287" i="3"/>
  <c r="J287" i="3"/>
  <c r="H287" i="3"/>
  <c r="F287" i="3"/>
  <c r="R286" i="3"/>
  <c r="Q286" i="3"/>
  <c r="M286" i="3"/>
  <c r="L286" i="3"/>
  <c r="K286" i="3"/>
  <c r="J286" i="3"/>
  <c r="H286" i="3"/>
  <c r="F286" i="3"/>
  <c r="R285" i="3"/>
  <c r="Q285" i="3"/>
  <c r="M285" i="3"/>
  <c r="L285" i="3"/>
  <c r="K285" i="3"/>
  <c r="J285" i="3"/>
  <c r="H285" i="3"/>
  <c r="F285" i="3"/>
  <c r="R284" i="3"/>
  <c r="Q284" i="3"/>
  <c r="M284" i="3"/>
  <c r="L284" i="3"/>
  <c r="K284" i="3"/>
  <c r="J284" i="3"/>
  <c r="H284" i="3"/>
  <c r="F284" i="3"/>
  <c r="R283" i="3"/>
  <c r="Q283" i="3"/>
  <c r="M283" i="3"/>
  <c r="L283" i="3"/>
  <c r="K283" i="3"/>
  <c r="J283" i="3"/>
  <c r="H283" i="3"/>
  <c r="F283" i="3"/>
  <c r="R282" i="3"/>
  <c r="Q282" i="3"/>
  <c r="M282" i="3"/>
  <c r="L282" i="3"/>
  <c r="K282" i="3"/>
  <c r="J282" i="3"/>
  <c r="H282" i="3"/>
  <c r="F282" i="3"/>
  <c r="R281" i="3"/>
  <c r="Q281" i="3"/>
  <c r="M281" i="3"/>
  <c r="L281" i="3"/>
  <c r="K281" i="3"/>
  <c r="J281" i="3"/>
  <c r="H281" i="3"/>
  <c r="F281" i="3"/>
  <c r="R280" i="3"/>
  <c r="Q280" i="3"/>
  <c r="M280" i="3"/>
  <c r="L280" i="3"/>
  <c r="K280" i="3"/>
  <c r="J280" i="3"/>
  <c r="H280" i="3"/>
  <c r="F280" i="3"/>
  <c r="R279" i="3"/>
  <c r="Q279" i="3"/>
  <c r="M279" i="3"/>
  <c r="L279" i="3"/>
  <c r="K279" i="3"/>
  <c r="J279" i="3"/>
  <c r="H279" i="3"/>
  <c r="F279" i="3"/>
  <c r="R278" i="3"/>
  <c r="Q278" i="3"/>
  <c r="M278" i="3"/>
  <c r="L278" i="3"/>
  <c r="K278" i="3"/>
  <c r="J278" i="3"/>
  <c r="H278" i="3"/>
  <c r="F278" i="3"/>
  <c r="R277" i="3"/>
  <c r="Q277" i="3"/>
  <c r="M277" i="3"/>
  <c r="L277" i="3"/>
  <c r="K277" i="3"/>
  <c r="J277" i="3"/>
  <c r="H277" i="3"/>
  <c r="F277" i="3"/>
  <c r="R276" i="3"/>
  <c r="Q276" i="3"/>
  <c r="M276" i="3"/>
  <c r="L276" i="3"/>
  <c r="K276" i="3"/>
  <c r="J276" i="3"/>
  <c r="H276" i="3"/>
  <c r="F276" i="3"/>
  <c r="R275" i="3"/>
  <c r="Q275" i="3"/>
  <c r="M275" i="3"/>
  <c r="L275" i="3"/>
  <c r="K275" i="3"/>
  <c r="J275" i="3"/>
  <c r="H275" i="3"/>
  <c r="F275" i="3"/>
  <c r="R274" i="3"/>
  <c r="Q274" i="3"/>
  <c r="M274" i="3"/>
  <c r="L274" i="3"/>
  <c r="K274" i="3"/>
  <c r="J274" i="3"/>
  <c r="H274" i="3"/>
  <c r="F274" i="3"/>
  <c r="R273" i="3"/>
  <c r="Q273" i="3"/>
  <c r="M273" i="3"/>
  <c r="L273" i="3"/>
  <c r="K273" i="3"/>
  <c r="J273" i="3"/>
  <c r="H273" i="3"/>
  <c r="F273" i="3"/>
  <c r="R272" i="3"/>
  <c r="Q272" i="3"/>
  <c r="M272" i="3"/>
  <c r="L272" i="3"/>
  <c r="K272" i="3"/>
  <c r="J272" i="3"/>
  <c r="H272" i="3"/>
  <c r="F272" i="3"/>
  <c r="R271" i="3"/>
  <c r="Q271" i="3"/>
  <c r="M271" i="3"/>
  <c r="L271" i="3"/>
  <c r="K271" i="3"/>
  <c r="J271" i="3"/>
  <c r="H271" i="3"/>
  <c r="F271" i="3"/>
  <c r="R270" i="3"/>
  <c r="Q270" i="3"/>
  <c r="M270" i="3"/>
  <c r="L270" i="3"/>
  <c r="K270" i="3"/>
  <c r="J270" i="3"/>
  <c r="H270" i="3"/>
  <c r="F270" i="3"/>
  <c r="R269" i="3"/>
  <c r="Q269" i="3"/>
  <c r="M269" i="3"/>
  <c r="L269" i="3"/>
  <c r="K269" i="3"/>
  <c r="J269" i="3"/>
  <c r="H269" i="3"/>
  <c r="F269" i="3"/>
  <c r="R268" i="3"/>
  <c r="Q268" i="3"/>
  <c r="M268" i="3"/>
  <c r="L268" i="3"/>
  <c r="K268" i="3"/>
  <c r="J268" i="3"/>
  <c r="H268" i="3"/>
  <c r="F268" i="3"/>
  <c r="R267" i="3"/>
  <c r="Q267" i="3"/>
  <c r="M267" i="3"/>
  <c r="L267" i="3"/>
  <c r="K267" i="3"/>
  <c r="J267" i="3"/>
  <c r="H267" i="3"/>
  <c r="F267" i="3"/>
  <c r="R266" i="3"/>
  <c r="Q266" i="3"/>
  <c r="M266" i="3"/>
  <c r="L266" i="3"/>
  <c r="K266" i="3"/>
  <c r="J266" i="3"/>
  <c r="H266" i="3"/>
  <c r="F266" i="3"/>
  <c r="R265" i="3"/>
  <c r="Q265" i="3"/>
  <c r="M265" i="3"/>
  <c r="L265" i="3"/>
  <c r="K265" i="3"/>
  <c r="J265" i="3"/>
  <c r="H265" i="3"/>
  <c r="F265" i="3"/>
  <c r="R264" i="3"/>
  <c r="Q264" i="3"/>
  <c r="M264" i="3"/>
  <c r="L264" i="3"/>
  <c r="K264" i="3"/>
  <c r="J264" i="3"/>
  <c r="H264" i="3"/>
  <c r="F264" i="3"/>
  <c r="R263" i="3"/>
  <c r="Q263" i="3"/>
  <c r="M263" i="3"/>
  <c r="L263" i="3"/>
  <c r="K263" i="3"/>
  <c r="J263" i="3"/>
  <c r="H263" i="3"/>
  <c r="F263" i="3"/>
  <c r="R262" i="3"/>
  <c r="Q262" i="3"/>
  <c r="M262" i="3"/>
  <c r="L262" i="3"/>
  <c r="K262" i="3"/>
  <c r="J262" i="3"/>
  <c r="H262" i="3"/>
  <c r="F262" i="3"/>
  <c r="R261" i="3"/>
  <c r="Q261" i="3"/>
  <c r="M261" i="3"/>
  <c r="L261" i="3"/>
  <c r="K261" i="3"/>
  <c r="J261" i="3"/>
  <c r="H261" i="3"/>
  <c r="F261" i="3"/>
  <c r="R260" i="3"/>
  <c r="Q260" i="3"/>
  <c r="M260" i="3"/>
  <c r="L260" i="3"/>
  <c r="K260" i="3"/>
  <c r="J260" i="3"/>
  <c r="H260" i="3"/>
  <c r="F260" i="3"/>
  <c r="R259" i="3"/>
  <c r="Q259" i="3"/>
  <c r="M259" i="3"/>
  <c r="L259" i="3"/>
  <c r="K259" i="3"/>
  <c r="J259" i="3"/>
  <c r="H259" i="3"/>
  <c r="F259" i="3"/>
  <c r="R258" i="3"/>
  <c r="Q258" i="3"/>
  <c r="M258" i="3"/>
  <c r="L258" i="3"/>
  <c r="K258" i="3"/>
  <c r="J258" i="3"/>
  <c r="H258" i="3"/>
  <c r="F258" i="3"/>
  <c r="R257" i="3"/>
  <c r="Q257" i="3"/>
  <c r="M257" i="3"/>
  <c r="L257" i="3"/>
  <c r="K257" i="3"/>
  <c r="J257" i="3"/>
  <c r="H257" i="3"/>
  <c r="F257" i="3"/>
  <c r="R256" i="3"/>
  <c r="Q256" i="3"/>
  <c r="M256" i="3"/>
  <c r="L256" i="3"/>
  <c r="K256" i="3"/>
  <c r="J256" i="3"/>
  <c r="H256" i="3"/>
  <c r="F256" i="3"/>
  <c r="R255" i="3"/>
  <c r="Q255" i="3"/>
  <c r="M255" i="3"/>
  <c r="L255" i="3"/>
  <c r="K255" i="3"/>
  <c r="J255" i="3"/>
  <c r="H255" i="3"/>
  <c r="F255" i="3"/>
  <c r="R254" i="3"/>
  <c r="Q254" i="3"/>
  <c r="M254" i="3"/>
  <c r="L254" i="3"/>
  <c r="K254" i="3"/>
  <c r="J254" i="3"/>
  <c r="H254" i="3"/>
  <c r="F254" i="3"/>
  <c r="R253" i="3"/>
  <c r="Q253" i="3"/>
  <c r="M253" i="3"/>
  <c r="L253" i="3"/>
  <c r="K253" i="3"/>
  <c r="J253" i="3"/>
  <c r="H253" i="3"/>
  <c r="F253" i="3"/>
  <c r="R252" i="3"/>
  <c r="Q252" i="3"/>
  <c r="M252" i="3"/>
  <c r="L252" i="3"/>
  <c r="K252" i="3"/>
  <c r="J252" i="3"/>
  <c r="H252" i="3"/>
  <c r="F252" i="3"/>
  <c r="R251" i="3"/>
  <c r="Q251" i="3"/>
  <c r="M251" i="3"/>
  <c r="L251" i="3"/>
  <c r="K251" i="3"/>
  <c r="J251" i="3"/>
  <c r="H251" i="3"/>
  <c r="F251" i="3"/>
  <c r="R250" i="3"/>
  <c r="Q250" i="3"/>
  <c r="M250" i="3"/>
  <c r="L250" i="3"/>
  <c r="K250" i="3"/>
  <c r="J250" i="3"/>
  <c r="H250" i="3"/>
  <c r="F250" i="3"/>
  <c r="R249" i="3"/>
  <c r="Q249" i="3"/>
  <c r="M249" i="3"/>
  <c r="L249" i="3"/>
  <c r="K249" i="3"/>
  <c r="J249" i="3"/>
  <c r="H249" i="3"/>
  <c r="F249" i="3"/>
  <c r="R248" i="3"/>
  <c r="Q248" i="3"/>
  <c r="M248" i="3"/>
  <c r="L248" i="3"/>
  <c r="K248" i="3"/>
  <c r="J248" i="3"/>
  <c r="H248" i="3"/>
  <c r="F248" i="3"/>
  <c r="R247" i="3"/>
  <c r="Q247" i="3"/>
  <c r="M247" i="3"/>
  <c r="L247" i="3"/>
  <c r="K247" i="3"/>
  <c r="J247" i="3"/>
  <c r="H247" i="3"/>
  <c r="F247" i="3"/>
  <c r="R246" i="3"/>
  <c r="Q246" i="3"/>
  <c r="M246" i="3"/>
  <c r="L246" i="3"/>
  <c r="K246" i="3"/>
  <c r="J246" i="3"/>
  <c r="H246" i="3"/>
  <c r="F246" i="3"/>
  <c r="R245" i="3"/>
  <c r="Q245" i="3"/>
  <c r="M245" i="3"/>
  <c r="L245" i="3"/>
  <c r="K245" i="3"/>
  <c r="J245" i="3"/>
  <c r="H245" i="3"/>
  <c r="F245" i="3"/>
  <c r="R244" i="3"/>
  <c r="Q244" i="3"/>
  <c r="M244" i="3"/>
  <c r="L244" i="3"/>
  <c r="K244" i="3"/>
  <c r="J244" i="3"/>
  <c r="H244" i="3"/>
  <c r="F244" i="3"/>
  <c r="R243" i="3"/>
  <c r="Q243" i="3"/>
  <c r="M243" i="3"/>
  <c r="L243" i="3"/>
  <c r="K243" i="3"/>
  <c r="J243" i="3"/>
  <c r="H243" i="3"/>
  <c r="F243" i="3"/>
  <c r="R242" i="3"/>
  <c r="Q242" i="3"/>
  <c r="M242" i="3"/>
  <c r="L242" i="3"/>
  <c r="K242" i="3"/>
  <c r="J242" i="3"/>
  <c r="H242" i="3"/>
  <c r="F242" i="3"/>
  <c r="R241" i="3"/>
  <c r="Q241" i="3"/>
  <c r="M241" i="3"/>
  <c r="L241" i="3"/>
  <c r="K241" i="3"/>
  <c r="J241" i="3"/>
  <c r="H241" i="3"/>
  <c r="F241" i="3"/>
  <c r="R240" i="3"/>
  <c r="Q240" i="3"/>
  <c r="M240" i="3"/>
  <c r="L240" i="3"/>
  <c r="K240" i="3"/>
  <c r="J240" i="3"/>
  <c r="H240" i="3"/>
  <c r="F240" i="3"/>
  <c r="R239" i="3"/>
  <c r="Q239" i="3"/>
  <c r="M239" i="3"/>
  <c r="L239" i="3"/>
  <c r="K239" i="3"/>
  <c r="J239" i="3"/>
  <c r="H239" i="3"/>
  <c r="F239" i="3"/>
  <c r="R238" i="3"/>
  <c r="Q238" i="3"/>
  <c r="M238" i="3"/>
  <c r="L238" i="3"/>
  <c r="K238" i="3"/>
  <c r="J238" i="3"/>
  <c r="H238" i="3"/>
  <c r="F238" i="3"/>
  <c r="R237" i="3"/>
  <c r="Q237" i="3"/>
  <c r="M237" i="3"/>
  <c r="L237" i="3"/>
  <c r="K237" i="3"/>
  <c r="J237" i="3"/>
  <c r="H237" i="3"/>
  <c r="F237" i="3"/>
  <c r="R236" i="3"/>
  <c r="Q236" i="3"/>
  <c r="M236" i="3"/>
  <c r="L236" i="3"/>
  <c r="K236" i="3"/>
  <c r="J236" i="3"/>
  <c r="H236" i="3"/>
  <c r="F236" i="3"/>
  <c r="R235" i="3"/>
  <c r="Q235" i="3"/>
  <c r="M235" i="3"/>
  <c r="L235" i="3"/>
  <c r="K235" i="3"/>
  <c r="J235" i="3"/>
  <c r="H235" i="3"/>
  <c r="F235" i="3"/>
  <c r="R234" i="3"/>
  <c r="Q234" i="3"/>
  <c r="M234" i="3"/>
  <c r="L234" i="3"/>
  <c r="K234" i="3"/>
  <c r="J234" i="3"/>
  <c r="H234" i="3"/>
  <c r="F234" i="3"/>
  <c r="R233" i="3"/>
  <c r="Q233" i="3"/>
  <c r="M233" i="3"/>
  <c r="L233" i="3"/>
  <c r="K233" i="3"/>
  <c r="J233" i="3"/>
  <c r="H233" i="3"/>
  <c r="F233" i="3"/>
  <c r="R232" i="3"/>
  <c r="Q232" i="3"/>
  <c r="M232" i="3"/>
  <c r="L232" i="3"/>
  <c r="K232" i="3"/>
  <c r="J232" i="3"/>
  <c r="H232" i="3"/>
  <c r="F232" i="3"/>
  <c r="R231" i="3"/>
  <c r="Q231" i="3"/>
  <c r="M231" i="3"/>
  <c r="L231" i="3"/>
  <c r="K231" i="3"/>
  <c r="J231" i="3"/>
  <c r="H231" i="3"/>
  <c r="F231" i="3"/>
  <c r="R230" i="3"/>
  <c r="Q230" i="3"/>
  <c r="M230" i="3"/>
  <c r="L230" i="3"/>
  <c r="K230" i="3"/>
  <c r="J230" i="3"/>
  <c r="H230" i="3"/>
  <c r="F230" i="3"/>
  <c r="R229" i="3"/>
  <c r="Q229" i="3"/>
  <c r="M229" i="3"/>
  <c r="L229" i="3"/>
  <c r="K229" i="3"/>
  <c r="J229" i="3"/>
  <c r="H229" i="3"/>
  <c r="F229" i="3"/>
  <c r="R228" i="3"/>
  <c r="Q228" i="3"/>
  <c r="M228" i="3"/>
  <c r="L228" i="3"/>
  <c r="K228" i="3"/>
  <c r="J228" i="3"/>
  <c r="H228" i="3"/>
  <c r="F228" i="3"/>
  <c r="R227" i="3"/>
  <c r="Q227" i="3"/>
  <c r="M227" i="3"/>
  <c r="L227" i="3"/>
  <c r="K227" i="3"/>
  <c r="J227" i="3"/>
  <c r="H227" i="3"/>
  <c r="F227" i="3"/>
  <c r="R226" i="3"/>
  <c r="Q226" i="3"/>
  <c r="M226" i="3"/>
  <c r="L226" i="3"/>
  <c r="K226" i="3"/>
  <c r="J226" i="3"/>
  <c r="H226" i="3"/>
  <c r="F226" i="3"/>
  <c r="R225" i="3"/>
  <c r="Q225" i="3"/>
  <c r="M225" i="3"/>
  <c r="L225" i="3"/>
  <c r="K225" i="3"/>
  <c r="J225" i="3"/>
  <c r="H225" i="3"/>
  <c r="F225" i="3"/>
  <c r="R224" i="3"/>
  <c r="Q224" i="3"/>
  <c r="M224" i="3"/>
  <c r="L224" i="3"/>
  <c r="K224" i="3"/>
  <c r="J224" i="3"/>
  <c r="H224" i="3"/>
  <c r="F224" i="3"/>
  <c r="R223" i="3"/>
  <c r="Q223" i="3"/>
  <c r="M223" i="3"/>
  <c r="L223" i="3"/>
  <c r="K223" i="3"/>
  <c r="J223" i="3"/>
  <c r="H223" i="3"/>
  <c r="F223" i="3"/>
  <c r="R222" i="3"/>
  <c r="Q222" i="3"/>
  <c r="M222" i="3"/>
  <c r="L222" i="3"/>
  <c r="K222" i="3"/>
  <c r="J222" i="3"/>
  <c r="H222" i="3"/>
  <c r="F222" i="3"/>
  <c r="R221" i="3"/>
  <c r="Q221" i="3"/>
  <c r="M221" i="3"/>
  <c r="L221" i="3"/>
  <c r="K221" i="3"/>
  <c r="J221" i="3"/>
  <c r="H221" i="3"/>
  <c r="F221" i="3"/>
  <c r="R220" i="3"/>
  <c r="Q220" i="3"/>
  <c r="M220" i="3"/>
  <c r="L220" i="3"/>
  <c r="K220" i="3"/>
  <c r="J220" i="3"/>
  <c r="H220" i="3"/>
  <c r="F220" i="3"/>
  <c r="R219" i="3"/>
  <c r="Q219" i="3"/>
  <c r="M219" i="3"/>
  <c r="L219" i="3"/>
  <c r="K219" i="3"/>
  <c r="J219" i="3"/>
  <c r="H219" i="3"/>
  <c r="F219" i="3"/>
  <c r="R218" i="3"/>
  <c r="Q218" i="3"/>
  <c r="M218" i="3"/>
  <c r="L218" i="3"/>
  <c r="K218" i="3"/>
  <c r="J218" i="3"/>
  <c r="H218" i="3"/>
  <c r="F218" i="3"/>
  <c r="R217" i="3"/>
  <c r="Q217" i="3"/>
  <c r="M217" i="3"/>
  <c r="L217" i="3"/>
  <c r="K217" i="3"/>
  <c r="J217" i="3"/>
  <c r="H217" i="3"/>
  <c r="F217" i="3"/>
  <c r="R216" i="3"/>
  <c r="Q216" i="3"/>
  <c r="M216" i="3"/>
  <c r="L216" i="3"/>
  <c r="K216" i="3"/>
  <c r="J216" i="3"/>
  <c r="H216" i="3"/>
  <c r="F216" i="3"/>
  <c r="R215" i="3"/>
  <c r="Q215" i="3"/>
  <c r="M215" i="3"/>
  <c r="L215" i="3"/>
  <c r="K215" i="3"/>
  <c r="J215" i="3"/>
  <c r="H215" i="3"/>
  <c r="F215" i="3"/>
  <c r="R214" i="3"/>
  <c r="Q214" i="3"/>
  <c r="M214" i="3"/>
  <c r="L214" i="3"/>
  <c r="K214" i="3"/>
  <c r="J214" i="3"/>
  <c r="H214" i="3"/>
  <c r="F214" i="3"/>
  <c r="R213" i="3"/>
  <c r="Q213" i="3"/>
  <c r="M213" i="3"/>
  <c r="L213" i="3"/>
  <c r="K213" i="3"/>
  <c r="J213" i="3"/>
  <c r="H213" i="3"/>
  <c r="F213" i="3"/>
  <c r="R212" i="3"/>
  <c r="Q212" i="3"/>
  <c r="M212" i="3"/>
  <c r="L212" i="3"/>
  <c r="K212" i="3"/>
  <c r="J212" i="3"/>
  <c r="H212" i="3"/>
  <c r="F212" i="3"/>
  <c r="R211" i="3"/>
  <c r="Q211" i="3"/>
  <c r="M211" i="3"/>
  <c r="L211" i="3"/>
  <c r="K211" i="3"/>
  <c r="J211" i="3"/>
  <c r="H211" i="3"/>
  <c r="F211" i="3"/>
  <c r="R210" i="3"/>
  <c r="Q210" i="3"/>
  <c r="M210" i="3"/>
  <c r="L210" i="3"/>
  <c r="K210" i="3"/>
  <c r="J210" i="3"/>
  <c r="H210" i="3"/>
  <c r="F210" i="3"/>
  <c r="R209" i="3"/>
  <c r="Q209" i="3"/>
  <c r="M209" i="3"/>
  <c r="L209" i="3"/>
  <c r="K209" i="3"/>
  <c r="J209" i="3"/>
  <c r="H209" i="3"/>
  <c r="F209" i="3"/>
  <c r="R208" i="3"/>
  <c r="Q208" i="3"/>
  <c r="M208" i="3"/>
  <c r="L208" i="3"/>
  <c r="K208" i="3"/>
  <c r="J208" i="3"/>
  <c r="H208" i="3"/>
  <c r="F208" i="3"/>
  <c r="R207" i="3"/>
  <c r="Q207" i="3"/>
  <c r="M207" i="3"/>
  <c r="L207" i="3"/>
  <c r="K207" i="3"/>
  <c r="J207" i="3"/>
  <c r="H207" i="3"/>
  <c r="F207" i="3"/>
  <c r="R206" i="3"/>
  <c r="Q206" i="3"/>
  <c r="M206" i="3"/>
  <c r="L206" i="3"/>
  <c r="K206" i="3"/>
  <c r="J206" i="3"/>
  <c r="H206" i="3"/>
  <c r="F206" i="3"/>
  <c r="R205" i="3"/>
  <c r="Q205" i="3"/>
  <c r="M205" i="3"/>
  <c r="L205" i="3"/>
  <c r="K205" i="3"/>
  <c r="J205" i="3"/>
  <c r="H205" i="3"/>
  <c r="F205" i="3"/>
  <c r="R204" i="3"/>
  <c r="Q204" i="3"/>
  <c r="M204" i="3"/>
  <c r="L204" i="3"/>
  <c r="K204" i="3"/>
  <c r="J204" i="3"/>
  <c r="H204" i="3"/>
  <c r="F204" i="3"/>
  <c r="R203" i="3"/>
  <c r="Q203" i="3"/>
  <c r="M203" i="3"/>
  <c r="L203" i="3"/>
  <c r="K203" i="3"/>
  <c r="J203" i="3"/>
  <c r="H203" i="3"/>
  <c r="F203" i="3"/>
  <c r="R202" i="3"/>
  <c r="Q202" i="3"/>
  <c r="M202" i="3"/>
  <c r="L202" i="3"/>
  <c r="K202" i="3"/>
  <c r="J202" i="3"/>
  <c r="H202" i="3"/>
  <c r="F202" i="3"/>
  <c r="R201" i="3"/>
  <c r="Q201" i="3"/>
  <c r="M201" i="3"/>
  <c r="L201" i="3"/>
  <c r="K201" i="3"/>
  <c r="J201" i="3"/>
  <c r="H201" i="3"/>
  <c r="F201" i="3"/>
  <c r="R200" i="3"/>
  <c r="Q200" i="3"/>
  <c r="M200" i="3"/>
  <c r="L200" i="3"/>
  <c r="K200" i="3"/>
  <c r="J200" i="3"/>
  <c r="H200" i="3"/>
  <c r="F200" i="3"/>
  <c r="R199" i="3"/>
  <c r="Q199" i="3"/>
  <c r="M199" i="3"/>
  <c r="L199" i="3"/>
  <c r="K199" i="3"/>
  <c r="J199" i="3"/>
  <c r="H199" i="3"/>
  <c r="F199" i="3"/>
  <c r="R198" i="3"/>
  <c r="Q198" i="3"/>
  <c r="M198" i="3"/>
  <c r="L198" i="3"/>
  <c r="K198" i="3"/>
  <c r="J198" i="3"/>
  <c r="H198" i="3"/>
  <c r="F198" i="3"/>
  <c r="R197" i="3"/>
  <c r="Q197" i="3"/>
  <c r="M197" i="3"/>
  <c r="L197" i="3"/>
  <c r="K197" i="3"/>
  <c r="J197" i="3"/>
  <c r="H197" i="3"/>
  <c r="F197" i="3"/>
  <c r="R196" i="3"/>
  <c r="Q196" i="3"/>
  <c r="M196" i="3"/>
  <c r="L196" i="3"/>
  <c r="K196" i="3"/>
  <c r="J196" i="3"/>
  <c r="H196" i="3"/>
  <c r="F196" i="3"/>
  <c r="R195" i="3"/>
  <c r="Q195" i="3"/>
  <c r="M195" i="3"/>
  <c r="L195" i="3"/>
  <c r="K195" i="3"/>
  <c r="J195" i="3"/>
  <c r="H195" i="3"/>
  <c r="F195" i="3"/>
  <c r="R194" i="3"/>
  <c r="Q194" i="3"/>
  <c r="M194" i="3"/>
  <c r="L194" i="3"/>
  <c r="K194" i="3"/>
  <c r="J194" i="3"/>
  <c r="H194" i="3"/>
  <c r="F194" i="3"/>
  <c r="R193" i="3"/>
  <c r="Q193" i="3"/>
  <c r="M193" i="3"/>
  <c r="L193" i="3"/>
  <c r="K193" i="3"/>
  <c r="J193" i="3"/>
  <c r="H193" i="3"/>
  <c r="F193" i="3"/>
  <c r="R192" i="3"/>
  <c r="Q192" i="3"/>
  <c r="M192" i="3"/>
  <c r="L192" i="3"/>
  <c r="K192" i="3"/>
  <c r="J192" i="3"/>
  <c r="H192" i="3"/>
  <c r="F192" i="3"/>
  <c r="R191" i="3"/>
  <c r="Q191" i="3"/>
  <c r="M191" i="3"/>
  <c r="L191" i="3"/>
  <c r="K191" i="3"/>
  <c r="J191" i="3"/>
  <c r="H191" i="3"/>
  <c r="F191" i="3"/>
  <c r="R190" i="3"/>
  <c r="Q190" i="3"/>
  <c r="M190" i="3"/>
  <c r="L190" i="3"/>
  <c r="K190" i="3"/>
  <c r="J190" i="3"/>
  <c r="H190" i="3"/>
  <c r="F190" i="3"/>
  <c r="R189" i="3"/>
  <c r="Q189" i="3"/>
  <c r="M189" i="3"/>
  <c r="L189" i="3"/>
  <c r="K189" i="3"/>
  <c r="J189" i="3"/>
  <c r="H189" i="3"/>
  <c r="F189" i="3"/>
  <c r="R188" i="3"/>
  <c r="Q188" i="3"/>
  <c r="M188" i="3"/>
  <c r="L188" i="3"/>
  <c r="K188" i="3"/>
  <c r="J188" i="3"/>
  <c r="H188" i="3"/>
  <c r="F188" i="3"/>
  <c r="R187" i="3"/>
  <c r="Q187" i="3"/>
  <c r="M187" i="3"/>
  <c r="L187" i="3"/>
  <c r="K187" i="3"/>
  <c r="J187" i="3"/>
  <c r="H187" i="3"/>
  <c r="F187" i="3"/>
  <c r="R186" i="3"/>
  <c r="Q186" i="3"/>
  <c r="M186" i="3"/>
  <c r="L186" i="3"/>
  <c r="K186" i="3"/>
  <c r="J186" i="3"/>
  <c r="H186" i="3"/>
  <c r="F186" i="3"/>
  <c r="R185" i="3"/>
  <c r="Q185" i="3"/>
  <c r="M185" i="3"/>
  <c r="L185" i="3"/>
  <c r="K185" i="3"/>
  <c r="J185" i="3"/>
  <c r="H185" i="3"/>
  <c r="F185" i="3"/>
  <c r="R184" i="3"/>
  <c r="Q184" i="3"/>
  <c r="M184" i="3"/>
  <c r="L184" i="3"/>
  <c r="K184" i="3"/>
  <c r="J184" i="3"/>
  <c r="H184" i="3"/>
  <c r="F184" i="3"/>
  <c r="R183" i="3"/>
  <c r="Q183" i="3"/>
  <c r="M183" i="3"/>
  <c r="L183" i="3"/>
  <c r="K183" i="3"/>
  <c r="J183" i="3"/>
  <c r="H183" i="3"/>
  <c r="F183" i="3"/>
  <c r="R182" i="3"/>
  <c r="Q182" i="3"/>
  <c r="M182" i="3"/>
  <c r="L182" i="3"/>
  <c r="K182" i="3"/>
  <c r="J182" i="3"/>
  <c r="H182" i="3"/>
  <c r="F182" i="3"/>
  <c r="R181" i="3"/>
  <c r="Q181" i="3"/>
  <c r="M181" i="3"/>
  <c r="L181" i="3"/>
  <c r="K181" i="3"/>
  <c r="J181" i="3"/>
  <c r="H181" i="3"/>
  <c r="F181" i="3"/>
  <c r="R180" i="3"/>
  <c r="Q180" i="3"/>
  <c r="M180" i="3"/>
  <c r="L180" i="3"/>
  <c r="K180" i="3"/>
  <c r="J180" i="3"/>
  <c r="H180" i="3"/>
  <c r="F180" i="3"/>
  <c r="R179" i="3"/>
  <c r="Q179" i="3"/>
  <c r="M179" i="3"/>
  <c r="L179" i="3"/>
  <c r="K179" i="3"/>
  <c r="J179" i="3"/>
  <c r="H179" i="3"/>
  <c r="F179" i="3"/>
  <c r="R178" i="3"/>
  <c r="Q178" i="3"/>
  <c r="M178" i="3"/>
  <c r="L178" i="3"/>
  <c r="K178" i="3"/>
  <c r="J178" i="3"/>
  <c r="H178" i="3"/>
  <c r="F178" i="3"/>
  <c r="R177" i="3"/>
  <c r="Q177" i="3"/>
  <c r="M177" i="3"/>
  <c r="L177" i="3"/>
  <c r="K177" i="3"/>
  <c r="J177" i="3"/>
  <c r="H177" i="3"/>
  <c r="F177" i="3"/>
  <c r="R176" i="3"/>
  <c r="Q176" i="3"/>
  <c r="M176" i="3"/>
  <c r="L176" i="3"/>
  <c r="K176" i="3"/>
  <c r="J176" i="3"/>
  <c r="H176" i="3"/>
  <c r="F176" i="3"/>
  <c r="R175" i="3"/>
  <c r="Q175" i="3"/>
  <c r="M175" i="3"/>
  <c r="L175" i="3"/>
  <c r="K175" i="3"/>
  <c r="J175" i="3"/>
  <c r="H175" i="3"/>
  <c r="F175" i="3"/>
  <c r="R174" i="3"/>
  <c r="Q174" i="3"/>
  <c r="M174" i="3"/>
  <c r="L174" i="3"/>
  <c r="K174" i="3"/>
  <c r="J174" i="3"/>
  <c r="H174" i="3"/>
  <c r="F174" i="3"/>
  <c r="R173" i="3"/>
  <c r="Q173" i="3"/>
  <c r="M173" i="3"/>
  <c r="L173" i="3"/>
  <c r="K173" i="3"/>
  <c r="J173" i="3"/>
  <c r="H173" i="3"/>
  <c r="F173" i="3"/>
  <c r="R172" i="3"/>
  <c r="Q172" i="3"/>
  <c r="M172" i="3"/>
  <c r="L172" i="3"/>
  <c r="K172" i="3"/>
  <c r="J172" i="3"/>
  <c r="H172" i="3"/>
  <c r="F172" i="3"/>
  <c r="R171" i="3"/>
  <c r="Q171" i="3"/>
  <c r="M171" i="3"/>
  <c r="L171" i="3"/>
  <c r="K171" i="3"/>
  <c r="J171" i="3"/>
  <c r="H171" i="3"/>
  <c r="F171" i="3"/>
  <c r="R170" i="3"/>
  <c r="Q170" i="3"/>
  <c r="M170" i="3"/>
  <c r="L170" i="3"/>
  <c r="K170" i="3"/>
  <c r="J170" i="3"/>
  <c r="H170" i="3"/>
  <c r="F170" i="3"/>
  <c r="R169" i="3"/>
  <c r="Q169" i="3"/>
  <c r="M169" i="3"/>
  <c r="L169" i="3"/>
  <c r="K169" i="3"/>
  <c r="J169" i="3"/>
  <c r="H169" i="3"/>
  <c r="F169" i="3"/>
  <c r="R168" i="3"/>
  <c r="Q168" i="3"/>
  <c r="M168" i="3"/>
  <c r="L168" i="3"/>
  <c r="K168" i="3"/>
  <c r="J168" i="3"/>
  <c r="H168" i="3"/>
  <c r="F168" i="3"/>
  <c r="R167" i="3"/>
  <c r="Q167" i="3"/>
  <c r="M167" i="3"/>
  <c r="L167" i="3"/>
  <c r="K167" i="3"/>
  <c r="J167" i="3"/>
  <c r="H167" i="3"/>
  <c r="F167" i="3"/>
  <c r="R166" i="3"/>
  <c r="Q166" i="3"/>
  <c r="M166" i="3"/>
  <c r="L166" i="3"/>
  <c r="K166" i="3"/>
  <c r="J166" i="3"/>
  <c r="H166" i="3"/>
  <c r="F166" i="3"/>
  <c r="R165" i="3"/>
  <c r="Q165" i="3"/>
  <c r="M165" i="3"/>
  <c r="L165" i="3"/>
  <c r="K165" i="3"/>
  <c r="J165" i="3"/>
  <c r="H165" i="3"/>
  <c r="F165" i="3"/>
  <c r="R164" i="3"/>
  <c r="Q164" i="3"/>
  <c r="M164" i="3"/>
  <c r="L164" i="3"/>
  <c r="K164" i="3"/>
  <c r="J164" i="3"/>
  <c r="H164" i="3"/>
  <c r="F164" i="3"/>
  <c r="R163" i="3"/>
  <c r="Q163" i="3"/>
  <c r="M163" i="3"/>
  <c r="L163" i="3"/>
  <c r="K163" i="3"/>
  <c r="J163" i="3"/>
  <c r="H163" i="3"/>
  <c r="F163" i="3"/>
  <c r="R162" i="3"/>
  <c r="Q162" i="3"/>
  <c r="M162" i="3"/>
  <c r="L162" i="3"/>
  <c r="K162" i="3"/>
  <c r="J162" i="3"/>
  <c r="H162" i="3"/>
  <c r="F162" i="3"/>
  <c r="R161" i="3"/>
  <c r="Q161" i="3"/>
  <c r="M161" i="3"/>
  <c r="L161" i="3"/>
  <c r="K161" i="3"/>
  <c r="J161" i="3"/>
  <c r="H161" i="3"/>
  <c r="F161" i="3"/>
  <c r="R160" i="3"/>
  <c r="Q160" i="3"/>
  <c r="M160" i="3"/>
  <c r="L160" i="3"/>
  <c r="K160" i="3"/>
  <c r="J160" i="3"/>
  <c r="H160" i="3"/>
  <c r="F160" i="3"/>
  <c r="R159" i="3"/>
  <c r="Q159" i="3"/>
  <c r="M159" i="3"/>
  <c r="L159" i="3"/>
  <c r="K159" i="3"/>
  <c r="J159" i="3"/>
  <c r="H159" i="3"/>
  <c r="F159" i="3"/>
  <c r="R158" i="3"/>
  <c r="Q158" i="3"/>
  <c r="M158" i="3"/>
  <c r="L158" i="3"/>
  <c r="K158" i="3"/>
  <c r="J158" i="3"/>
  <c r="H158" i="3"/>
  <c r="F158" i="3"/>
  <c r="R157" i="3"/>
  <c r="Q157" i="3"/>
  <c r="M157" i="3"/>
  <c r="L157" i="3"/>
  <c r="K157" i="3"/>
  <c r="J157" i="3"/>
  <c r="H157" i="3"/>
  <c r="F157" i="3"/>
  <c r="R156" i="3"/>
  <c r="Q156" i="3"/>
  <c r="M156" i="3"/>
  <c r="L156" i="3"/>
  <c r="K156" i="3"/>
  <c r="J156" i="3"/>
  <c r="H156" i="3"/>
  <c r="F156" i="3"/>
  <c r="R155" i="3"/>
  <c r="Q155" i="3"/>
  <c r="M155" i="3"/>
  <c r="L155" i="3"/>
  <c r="K155" i="3"/>
  <c r="J155" i="3"/>
  <c r="H155" i="3"/>
  <c r="F155" i="3"/>
  <c r="R154" i="3"/>
  <c r="Q154" i="3"/>
  <c r="M154" i="3"/>
  <c r="L154" i="3"/>
  <c r="K154" i="3"/>
  <c r="J154" i="3"/>
  <c r="H154" i="3"/>
  <c r="F154" i="3"/>
  <c r="R153" i="3"/>
  <c r="Q153" i="3"/>
  <c r="M153" i="3"/>
  <c r="L153" i="3"/>
  <c r="K153" i="3"/>
  <c r="J153" i="3"/>
  <c r="H153" i="3"/>
  <c r="F153" i="3"/>
  <c r="R152" i="3"/>
  <c r="Q152" i="3"/>
  <c r="M152" i="3"/>
  <c r="L152" i="3"/>
  <c r="K152" i="3"/>
  <c r="J152" i="3"/>
  <c r="H152" i="3"/>
  <c r="F152" i="3"/>
  <c r="R151" i="3"/>
  <c r="Q151" i="3"/>
  <c r="M151" i="3"/>
  <c r="L151" i="3"/>
  <c r="K151" i="3"/>
  <c r="J151" i="3"/>
  <c r="H151" i="3"/>
  <c r="F151" i="3"/>
  <c r="R150" i="3"/>
  <c r="Q150" i="3"/>
  <c r="M150" i="3"/>
  <c r="L150" i="3"/>
  <c r="K150" i="3"/>
  <c r="J150" i="3"/>
  <c r="H150" i="3"/>
  <c r="F150" i="3"/>
  <c r="R149" i="3"/>
  <c r="Q149" i="3"/>
  <c r="M149" i="3"/>
  <c r="L149" i="3"/>
  <c r="K149" i="3"/>
  <c r="J149" i="3"/>
  <c r="H149" i="3"/>
  <c r="F149" i="3"/>
  <c r="R148" i="3"/>
  <c r="Q148" i="3"/>
  <c r="M148" i="3"/>
  <c r="L148" i="3"/>
  <c r="K148" i="3"/>
  <c r="J148" i="3"/>
  <c r="H148" i="3"/>
  <c r="F148" i="3"/>
  <c r="R147" i="3"/>
  <c r="Q147" i="3"/>
  <c r="M147" i="3"/>
  <c r="L147" i="3"/>
  <c r="K147" i="3"/>
  <c r="J147" i="3"/>
  <c r="H147" i="3"/>
  <c r="F147" i="3"/>
  <c r="R146" i="3"/>
  <c r="Q146" i="3"/>
  <c r="M146" i="3"/>
  <c r="L146" i="3"/>
  <c r="K146" i="3"/>
  <c r="J146" i="3"/>
  <c r="H146" i="3"/>
  <c r="F146" i="3"/>
  <c r="R145" i="3"/>
  <c r="Q145" i="3"/>
  <c r="M145" i="3"/>
  <c r="L145" i="3"/>
  <c r="K145" i="3"/>
  <c r="J145" i="3"/>
  <c r="H145" i="3"/>
  <c r="F145" i="3"/>
  <c r="R144" i="3"/>
  <c r="Q144" i="3"/>
  <c r="M144" i="3"/>
  <c r="L144" i="3"/>
  <c r="K144" i="3"/>
  <c r="J144" i="3"/>
  <c r="H144" i="3"/>
  <c r="F144" i="3"/>
  <c r="R143" i="3"/>
  <c r="Q143" i="3"/>
  <c r="M143" i="3"/>
  <c r="L143" i="3"/>
  <c r="K143" i="3"/>
  <c r="J143" i="3"/>
  <c r="H143" i="3"/>
  <c r="F143" i="3"/>
  <c r="R142" i="3"/>
  <c r="Q142" i="3"/>
  <c r="M142" i="3"/>
  <c r="L142" i="3"/>
  <c r="K142" i="3"/>
  <c r="J142" i="3"/>
  <c r="H142" i="3"/>
  <c r="F142" i="3"/>
  <c r="R141" i="3"/>
  <c r="Q141" i="3"/>
  <c r="M141" i="3"/>
  <c r="L141" i="3"/>
  <c r="K141" i="3"/>
  <c r="J141" i="3"/>
  <c r="H141" i="3"/>
  <c r="F141" i="3"/>
  <c r="R140" i="3"/>
  <c r="Q140" i="3"/>
  <c r="M140" i="3"/>
  <c r="L140" i="3"/>
  <c r="K140" i="3"/>
  <c r="J140" i="3"/>
  <c r="H140" i="3"/>
  <c r="F140" i="3"/>
  <c r="R139" i="3"/>
  <c r="Q139" i="3"/>
  <c r="M139" i="3"/>
  <c r="L139" i="3"/>
  <c r="K139" i="3"/>
  <c r="J139" i="3"/>
  <c r="H139" i="3"/>
  <c r="F139" i="3"/>
  <c r="R138" i="3"/>
  <c r="Q138" i="3"/>
  <c r="M138" i="3"/>
  <c r="L138" i="3"/>
  <c r="K138" i="3"/>
  <c r="J138" i="3"/>
  <c r="H138" i="3"/>
  <c r="F138" i="3"/>
  <c r="R137" i="3"/>
  <c r="Q137" i="3"/>
  <c r="M137" i="3"/>
  <c r="L137" i="3"/>
  <c r="K137" i="3"/>
  <c r="J137" i="3"/>
  <c r="H137" i="3"/>
  <c r="F137" i="3"/>
  <c r="R136" i="3"/>
  <c r="Q136" i="3"/>
  <c r="M136" i="3"/>
  <c r="L136" i="3"/>
  <c r="K136" i="3"/>
  <c r="J136" i="3"/>
  <c r="H136" i="3"/>
  <c r="F136" i="3"/>
  <c r="R135" i="3"/>
  <c r="Q135" i="3"/>
  <c r="M135" i="3"/>
  <c r="L135" i="3"/>
  <c r="K135" i="3"/>
  <c r="J135" i="3"/>
  <c r="H135" i="3"/>
  <c r="F135" i="3"/>
  <c r="R134" i="3"/>
  <c r="Q134" i="3"/>
  <c r="M134" i="3"/>
  <c r="L134" i="3"/>
  <c r="K134" i="3"/>
  <c r="J134" i="3"/>
  <c r="H134" i="3"/>
  <c r="F134" i="3"/>
  <c r="R133" i="3"/>
  <c r="Q133" i="3"/>
  <c r="M133" i="3"/>
  <c r="L133" i="3"/>
  <c r="K133" i="3"/>
  <c r="J133" i="3"/>
  <c r="H133" i="3"/>
  <c r="F133" i="3"/>
  <c r="R132" i="3"/>
  <c r="Q132" i="3"/>
  <c r="M132" i="3"/>
  <c r="L132" i="3"/>
  <c r="K132" i="3"/>
  <c r="J132" i="3"/>
  <c r="H132" i="3"/>
  <c r="F132" i="3"/>
  <c r="R131" i="3"/>
  <c r="Q131" i="3"/>
  <c r="M131" i="3"/>
  <c r="L131" i="3"/>
  <c r="K131" i="3"/>
  <c r="J131" i="3"/>
  <c r="H131" i="3"/>
  <c r="F131" i="3"/>
  <c r="R130" i="3"/>
  <c r="Q130" i="3"/>
  <c r="M130" i="3"/>
  <c r="L130" i="3"/>
  <c r="K130" i="3"/>
  <c r="J130" i="3"/>
  <c r="H130" i="3"/>
  <c r="F130" i="3"/>
  <c r="R129" i="3"/>
  <c r="Q129" i="3"/>
  <c r="M129" i="3"/>
  <c r="L129" i="3"/>
  <c r="K129" i="3"/>
  <c r="J129" i="3"/>
  <c r="H129" i="3"/>
  <c r="F129" i="3"/>
  <c r="R128" i="3"/>
  <c r="Q128" i="3"/>
  <c r="M128" i="3"/>
  <c r="L128" i="3"/>
  <c r="K128" i="3"/>
  <c r="J128" i="3"/>
  <c r="H128" i="3"/>
  <c r="F128" i="3"/>
  <c r="R127" i="3"/>
  <c r="Q127" i="3"/>
  <c r="M127" i="3"/>
  <c r="L127" i="3"/>
  <c r="K127" i="3"/>
  <c r="J127" i="3"/>
  <c r="H127" i="3"/>
  <c r="F127" i="3"/>
  <c r="R126" i="3"/>
  <c r="Q126" i="3"/>
  <c r="M126" i="3"/>
  <c r="L126" i="3"/>
  <c r="K126" i="3"/>
  <c r="J126" i="3"/>
  <c r="H126" i="3"/>
  <c r="F126" i="3"/>
  <c r="R125" i="3"/>
  <c r="Q125" i="3"/>
  <c r="M125" i="3"/>
  <c r="L125" i="3"/>
  <c r="K125" i="3"/>
  <c r="J125" i="3"/>
  <c r="H125" i="3"/>
  <c r="F125" i="3"/>
  <c r="R124" i="3"/>
  <c r="Q124" i="3"/>
  <c r="M124" i="3"/>
  <c r="L124" i="3"/>
  <c r="K124" i="3"/>
  <c r="J124" i="3"/>
  <c r="H124" i="3"/>
  <c r="F124" i="3"/>
  <c r="R123" i="3"/>
  <c r="Q123" i="3"/>
  <c r="M123" i="3"/>
  <c r="L123" i="3"/>
  <c r="K123" i="3"/>
  <c r="J123" i="3"/>
  <c r="H123" i="3"/>
  <c r="F123" i="3"/>
  <c r="R122" i="3"/>
  <c r="Q122" i="3"/>
  <c r="M122" i="3"/>
  <c r="L122" i="3"/>
  <c r="K122" i="3"/>
  <c r="J122" i="3"/>
  <c r="H122" i="3"/>
  <c r="F122" i="3"/>
  <c r="R121" i="3"/>
  <c r="Q121" i="3"/>
  <c r="M121" i="3"/>
  <c r="L121" i="3"/>
  <c r="K121" i="3"/>
  <c r="J121" i="3"/>
  <c r="H121" i="3"/>
  <c r="F121" i="3"/>
  <c r="R120" i="3"/>
  <c r="Q120" i="3"/>
  <c r="M120" i="3"/>
  <c r="L120" i="3"/>
  <c r="K120" i="3"/>
  <c r="J120" i="3"/>
  <c r="H120" i="3"/>
  <c r="F120" i="3"/>
  <c r="R119" i="3"/>
  <c r="Q119" i="3"/>
  <c r="M119" i="3"/>
  <c r="L119" i="3"/>
  <c r="K119" i="3"/>
  <c r="J119" i="3"/>
  <c r="H119" i="3"/>
  <c r="F119" i="3"/>
  <c r="R118" i="3"/>
  <c r="Q118" i="3"/>
  <c r="M118" i="3"/>
  <c r="L118" i="3"/>
  <c r="K118" i="3"/>
  <c r="J118" i="3"/>
  <c r="H118" i="3"/>
  <c r="F118" i="3"/>
  <c r="R117" i="3"/>
  <c r="Q117" i="3"/>
  <c r="M117" i="3"/>
  <c r="L117" i="3"/>
  <c r="K117" i="3"/>
  <c r="J117" i="3"/>
  <c r="H117" i="3"/>
  <c r="F117" i="3"/>
  <c r="R116" i="3"/>
  <c r="Q116" i="3"/>
  <c r="M116" i="3"/>
  <c r="L116" i="3"/>
  <c r="K116" i="3"/>
  <c r="J116" i="3"/>
  <c r="H116" i="3"/>
  <c r="F116" i="3"/>
  <c r="R115" i="3"/>
  <c r="Q115" i="3"/>
  <c r="M115" i="3"/>
  <c r="L115" i="3"/>
  <c r="K115" i="3"/>
  <c r="J115" i="3"/>
  <c r="H115" i="3"/>
  <c r="F115" i="3"/>
  <c r="R114" i="3"/>
  <c r="Q114" i="3"/>
  <c r="M114" i="3"/>
  <c r="L114" i="3"/>
  <c r="K114" i="3"/>
  <c r="J114" i="3"/>
  <c r="H114" i="3"/>
  <c r="F114" i="3"/>
  <c r="R113" i="3"/>
  <c r="Q113" i="3"/>
  <c r="M113" i="3"/>
  <c r="L113" i="3"/>
  <c r="K113" i="3"/>
  <c r="J113" i="3"/>
  <c r="H113" i="3"/>
  <c r="F113" i="3"/>
  <c r="R112" i="3"/>
  <c r="Q112" i="3"/>
  <c r="M112" i="3"/>
  <c r="L112" i="3"/>
  <c r="K112" i="3"/>
  <c r="J112" i="3"/>
  <c r="H112" i="3"/>
  <c r="F112" i="3"/>
  <c r="R111" i="3"/>
  <c r="Q111" i="3"/>
  <c r="M111" i="3"/>
  <c r="L111" i="3"/>
  <c r="K111" i="3"/>
  <c r="J111" i="3"/>
  <c r="H111" i="3"/>
  <c r="F111" i="3"/>
  <c r="R110" i="3"/>
  <c r="Q110" i="3"/>
  <c r="M110" i="3"/>
  <c r="L110" i="3"/>
  <c r="K110" i="3"/>
  <c r="J110" i="3"/>
  <c r="H110" i="3"/>
  <c r="F110" i="3"/>
  <c r="R109" i="3"/>
  <c r="Q109" i="3"/>
  <c r="M109" i="3"/>
  <c r="L109" i="3"/>
  <c r="K109" i="3"/>
  <c r="J109" i="3"/>
  <c r="H109" i="3"/>
  <c r="F109" i="3"/>
  <c r="R108" i="3"/>
  <c r="Q108" i="3"/>
  <c r="M108" i="3"/>
  <c r="L108" i="3"/>
  <c r="K108" i="3"/>
  <c r="J108" i="3"/>
  <c r="H108" i="3"/>
  <c r="F108" i="3"/>
  <c r="R107" i="3"/>
  <c r="Q107" i="3"/>
  <c r="M107" i="3"/>
  <c r="L107" i="3"/>
  <c r="K107" i="3"/>
  <c r="J107" i="3"/>
  <c r="H107" i="3"/>
  <c r="F107" i="3"/>
  <c r="R106" i="3"/>
  <c r="Q106" i="3"/>
  <c r="M106" i="3"/>
  <c r="L106" i="3"/>
  <c r="K106" i="3"/>
  <c r="J106" i="3"/>
  <c r="H106" i="3"/>
  <c r="F106" i="3"/>
  <c r="R105" i="3"/>
  <c r="Q105" i="3"/>
  <c r="M105" i="3"/>
  <c r="L105" i="3"/>
  <c r="K105" i="3"/>
  <c r="J105" i="3"/>
  <c r="H105" i="3"/>
  <c r="F105" i="3"/>
  <c r="R104" i="3"/>
  <c r="Q104" i="3"/>
  <c r="M104" i="3"/>
  <c r="L104" i="3"/>
  <c r="K104" i="3"/>
  <c r="J104" i="3"/>
  <c r="H104" i="3"/>
  <c r="F104" i="3"/>
  <c r="R103" i="3"/>
  <c r="Q103" i="3"/>
  <c r="M103" i="3"/>
  <c r="L103" i="3"/>
  <c r="K103" i="3"/>
  <c r="J103" i="3"/>
  <c r="H103" i="3"/>
  <c r="F103" i="3"/>
  <c r="R102" i="3"/>
  <c r="Q102" i="3"/>
  <c r="M102" i="3"/>
  <c r="L102" i="3"/>
  <c r="K102" i="3"/>
  <c r="J102" i="3"/>
  <c r="H102" i="3"/>
  <c r="F102" i="3"/>
  <c r="R101" i="3"/>
  <c r="Q101" i="3"/>
  <c r="M101" i="3"/>
  <c r="L101" i="3"/>
  <c r="K101" i="3"/>
  <c r="J101" i="3"/>
  <c r="H101" i="3"/>
  <c r="F101" i="3"/>
  <c r="R100" i="3"/>
  <c r="Q100" i="3"/>
  <c r="M100" i="3"/>
  <c r="L100" i="3"/>
  <c r="K100" i="3"/>
  <c r="J100" i="3"/>
  <c r="H100" i="3"/>
  <c r="F100" i="3"/>
  <c r="R99" i="3"/>
  <c r="Q99" i="3"/>
  <c r="M99" i="3"/>
  <c r="L99" i="3"/>
  <c r="K99" i="3"/>
  <c r="J99" i="3"/>
  <c r="H99" i="3"/>
  <c r="F99" i="3"/>
  <c r="R98" i="3"/>
  <c r="Q98" i="3"/>
  <c r="M98" i="3"/>
  <c r="L98" i="3"/>
  <c r="K98" i="3"/>
  <c r="J98" i="3"/>
  <c r="H98" i="3"/>
  <c r="F98" i="3"/>
  <c r="R97" i="3"/>
  <c r="Q97" i="3"/>
  <c r="M97" i="3"/>
  <c r="L97" i="3"/>
  <c r="K97" i="3"/>
  <c r="J97" i="3"/>
  <c r="H97" i="3"/>
  <c r="F97" i="3"/>
  <c r="R96" i="3"/>
  <c r="Q96" i="3"/>
  <c r="M96" i="3"/>
  <c r="L96" i="3"/>
  <c r="K96" i="3"/>
  <c r="J96" i="3"/>
  <c r="H96" i="3"/>
  <c r="F96" i="3"/>
  <c r="R95" i="3"/>
  <c r="Q95" i="3"/>
  <c r="M95" i="3"/>
  <c r="L95" i="3"/>
  <c r="K95" i="3"/>
  <c r="J95" i="3"/>
  <c r="H95" i="3"/>
  <c r="F95" i="3"/>
  <c r="R94" i="3"/>
  <c r="Q94" i="3"/>
  <c r="M94" i="3"/>
  <c r="L94" i="3"/>
  <c r="K94" i="3"/>
  <c r="J94" i="3"/>
  <c r="H94" i="3"/>
  <c r="F94" i="3"/>
  <c r="R93" i="3"/>
  <c r="Q93" i="3"/>
  <c r="M93" i="3"/>
  <c r="L93" i="3"/>
  <c r="K93" i="3"/>
  <c r="J93" i="3"/>
  <c r="H93" i="3"/>
  <c r="F93" i="3"/>
  <c r="R92" i="3"/>
  <c r="Q92" i="3"/>
  <c r="M92" i="3"/>
  <c r="L92" i="3"/>
  <c r="K92" i="3"/>
  <c r="J92" i="3"/>
  <c r="H92" i="3"/>
  <c r="F92" i="3"/>
  <c r="R91" i="3"/>
  <c r="Q91" i="3"/>
  <c r="M91" i="3"/>
  <c r="L91" i="3"/>
  <c r="K91" i="3"/>
  <c r="J91" i="3"/>
  <c r="H91" i="3"/>
  <c r="F91" i="3"/>
  <c r="R90" i="3"/>
  <c r="Q90" i="3"/>
  <c r="M90" i="3"/>
  <c r="L90" i="3"/>
  <c r="K90" i="3"/>
  <c r="J90" i="3"/>
  <c r="H90" i="3"/>
  <c r="F90" i="3"/>
  <c r="R89" i="3"/>
  <c r="Q89" i="3"/>
  <c r="M89" i="3"/>
  <c r="L89" i="3"/>
  <c r="K89" i="3"/>
  <c r="J89" i="3"/>
  <c r="H89" i="3"/>
  <c r="F89" i="3"/>
  <c r="R88" i="3"/>
  <c r="Q88" i="3"/>
  <c r="M88" i="3"/>
  <c r="L88" i="3"/>
  <c r="K88" i="3"/>
  <c r="J88" i="3"/>
  <c r="H88" i="3"/>
  <c r="F88" i="3"/>
  <c r="R87" i="3"/>
  <c r="Q87" i="3"/>
  <c r="M87" i="3"/>
  <c r="L87" i="3"/>
  <c r="K87" i="3"/>
  <c r="J87" i="3"/>
  <c r="H87" i="3"/>
  <c r="F87" i="3"/>
  <c r="R86" i="3"/>
  <c r="Q86" i="3"/>
  <c r="M86" i="3"/>
  <c r="L86" i="3"/>
  <c r="K86" i="3"/>
  <c r="J86" i="3"/>
  <c r="H86" i="3"/>
  <c r="F86" i="3"/>
  <c r="R85" i="3"/>
  <c r="Q85" i="3"/>
  <c r="M85" i="3"/>
  <c r="L85" i="3"/>
  <c r="K85" i="3"/>
  <c r="J85" i="3"/>
  <c r="H85" i="3"/>
  <c r="F85" i="3"/>
  <c r="R84" i="3"/>
  <c r="Q84" i="3"/>
  <c r="M84" i="3"/>
  <c r="L84" i="3"/>
  <c r="K84" i="3"/>
  <c r="J84" i="3"/>
  <c r="H84" i="3"/>
  <c r="F84" i="3"/>
  <c r="R83" i="3"/>
  <c r="Q83" i="3"/>
  <c r="M83" i="3"/>
  <c r="L83" i="3"/>
  <c r="K83" i="3"/>
  <c r="J83" i="3"/>
  <c r="H83" i="3"/>
  <c r="F83" i="3"/>
  <c r="R82" i="3"/>
  <c r="Q82" i="3"/>
  <c r="M82" i="3"/>
  <c r="L82" i="3"/>
  <c r="K82" i="3"/>
  <c r="J82" i="3"/>
  <c r="H82" i="3"/>
  <c r="F82" i="3"/>
  <c r="R81" i="3"/>
  <c r="Q81" i="3"/>
  <c r="M81" i="3"/>
  <c r="L81" i="3"/>
  <c r="K81" i="3"/>
  <c r="J81" i="3"/>
  <c r="H81" i="3"/>
  <c r="F81" i="3"/>
  <c r="R80" i="3"/>
  <c r="Q80" i="3"/>
  <c r="M80" i="3"/>
  <c r="L80" i="3"/>
  <c r="K80" i="3"/>
  <c r="J80" i="3"/>
  <c r="H80" i="3"/>
  <c r="F80" i="3"/>
  <c r="R79" i="3"/>
  <c r="Q79" i="3"/>
  <c r="M79" i="3"/>
  <c r="L79" i="3"/>
  <c r="K79" i="3"/>
  <c r="J79" i="3"/>
  <c r="H79" i="3"/>
  <c r="F79" i="3"/>
  <c r="R78" i="3"/>
  <c r="Q78" i="3"/>
  <c r="M78" i="3"/>
  <c r="L78" i="3"/>
  <c r="K78" i="3"/>
  <c r="J78" i="3"/>
  <c r="H78" i="3"/>
  <c r="F78" i="3"/>
  <c r="R77" i="3"/>
  <c r="Q77" i="3"/>
  <c r="M77" i="3"/>
  <c r="L77" i="3"/>
  <c r="K77" i="3"/>
  <c r="J77" i="3"/>
  <c r="H77" i="3"/>
  <c r="F77" i="3"/>
  <c r="R76" i="3"/>
  <c r="Q76" i="3"/>
  <c r="M76" i="3"/>
  <c r="L76" i="3"/>
  <c r="K76" i="3"/>
  <c r="J76" i="3"/>
  <c r="H76" i="3"/>
  <c r="F76" i="3"/>
  <c r="R75" i="3"/>
  <c r="Q75" i="3"/>
  <c r="M75" i="3"/>
  <c r="L75" i="3"/>
  <c r="K75" i="3"/>
  <c r="J75" i="3"/>
  <c r="H75" i="3"/>
  <c r="F75" i="3"/>
  <c r="R74" i="3"/>
  <c r="Q74" i="3"/>
  <c r="M74" i="3"/>
  <c r="L74" i="3"/>
  <c r="K74" i="3"/>
  <c r="J74" i="3"/>
  <c r="H74" i="3"/>
  <c r="F74" i="3"/>
  <c r="R73" i="3"/>
  <c r="Q73" i="3"/>
  <c r="M73" i="3"/>
  <c r="L73" i="3"/>
  <c r="K73" i="3"/>
  <c r="J73" i="3"/>
  <c r="H73" i="3"/>
  <c r="F73" i="3"/>
  <c r="R72" i="3"/>
  <c r="Q72" i="3"/>
  <c r="M72" i="3"/>
  <c r="L72" i="3"/>
  <c r="K72" i="3"/>
  <c r="J72" i="3"/>
  <c r="H72" i="3"/>
  <c r="F72" i="3"/>
  <c r="R71" i="3"/>
  <c r="Q71" i="3"/>
  <c r="M71" i="3"/>
  <c r="L71" i="3"/>
  <c r="K71" i="3"/>
  <c r="J71" i="3"/>
  <c r="H71" i="3"/>
  <c r="F71" i="3"/>
  <c r="R70" i="3"/>
  <c r="Q70" i="3"/>
  <c r="M70" i="3"/>
  <c r="L70" i="3"/>
  <c r="K70" i="3"/>
  <c r="J70" i="3"/>
  <c r="H70" i="3"/>
  <c r="F70" i="3"/>
  <c r="R69" i="3"/>
  <c r="Q69" i="3"/>
  <c r="M69" i="3"/>
  <c r="L69" i="3"/>
  <c r="K69" i="3"/>
  <c r="J69" i="3"/>
  <c r="H69" i="3"/>
  <c r="F69" i="3"/>
  <c r="R68" i="3"/>
  <c r="Q68" i="3"/>
  <c r="M68" i="3"/>
  <c r="L68" i="3"/>
  <c r="K68" i="3"/>
  <c r="J68" i="3"/>
  <c r="H68" i="3"/>
  <c r="F68" i="3"/>
  <c r="R67" i="3"/>
  <c r="Q67" i="3"/>
  <c r="M67" i="3"/>
  <c r="L67" i="3"/>
  <c r="K67" i="3"/>
  <c r="J67" i="3"/>
  <c r="H67" i="3"/>
  <c r="F67" i="3"/>
  <c r="R66" i="3"/>
  <c r="Q66" i="3"/>
  <c r="M66" i="3"/>
  <c r="L66" i="3"/>
  <c r="K66" i="3"/>
  <c r="J66" i="3"/>
  <c r="H66" i="3"/>
  <c r="F66" i="3"/>
  <c r="R65" i="3"/>
  <c r="Q65" i="3"/>
  <c r="M65" i="3"/>
  <c r="L65" i="3"/>
  <c r="K65" i="3"/>
  <c r="J65" i="3"/>
  <c r="H65" i="3"/>
  <c r="F65" i="3"/>
  <c r="R64" i="3"/>
  <c r="Q64" i="3"/>
  <c r="M64" i="3"/>
  <c r="L64" i="3"/>
  <c r="K64" i="3"/>
  <c r="J64" i="3"/>
  <c r="H64" i="3"/>
  <c r="F64" i="3"/>
  <c r="R63" i="3"/>
  <c r="Q63" i="3"/>
  <c r="M63" i="3"/>
  <c r="L63" i="3"/>
  <c r="K63" i="3"/>
  <c r="J63" i="3"/>
  <c r="H63" i="3"/>
  <c r="F63" i="3"/>
  <c r="R62" i="3"/>
  <c r="Q62" i="3"/>
  <c r="M62" i="3"/>
  <c r="L62" i="3"/>
  <c r="K62" i="3"/>
  <c r="J62" i="3"/>
  <c r="H62" i="3"/>
  <c r="F62" i="3"/>
  <c r="R61" i="3"/>
  <c r="Q61" i="3"/>
  <c r="M61" i="3"/>
  <c r="L61" i="3"/>
  <c r="K61" i="3"/>
  <c r="J61" i="3"/>
  <c r="H61" i="3"/>
  <c r="F61" i="3"/>
  <c r="R60" i="3"/>
  <c r="Q60" i="3"/>
  <c r="M60" i="3"/>
  <c r="L60" i="3"/>
  <c r="K60" i="3"/>
  <c r="J60" i="3"/>
  <c r="H60" i="3"/>
  <c r="F60" i="3"/>
  <c r="R59" i="3"/>
  <c r="Q59" i="3"/>
  <c r="M59" i="3"/>
  <c r="L59" i="3"/>
  <c r="K59" i="3"/>
  <c r="J59" i="3"/>
  <c r="H59" i="3"/>
  <c r="F59" i="3"/>
  <c r="R58" i="3"/>
  <c r="Q58" i="3"/>
  <c r="M58" i="3"/>
  <c r="L58" i="3"/>
  <c r="K58" i="3"/>
  <c r="J58" i="3"/>
  <c r="H58" i="3"/>
  <c r="F58" i="3"/>
  <c r="R57" i="3"/>
  <c r="Q57" i="3"/>
  <c r="M57" i="3"/>
  <c r="L57" i="3"/>
  <c r="K57" i="3"/>
  <c r="J57" i="3"/>
  <c r="H57" i="3"/>
  <c r="F57" i="3"/>
  <c r="R56" i="3"/>
  <c r="Q56" i="3"/>
  <c r="M56" i="3"/>
  <c r="L56" i="3"/>
  <c r="K56" i="3"/>
  <c r="J56" i="3"/>
  <c r="H56" i="3"/>
  <c r="F56" i="3"/>
  <c r="R55" i="3"/>
  <c r="Q55" i="3"/>
  <c r="M55" i="3"/>
  <c r="L55" i="3"/>
  <c r="K55" i="3"/>
  <c r="J55" i="3"/>
  <c r="H55" i="3"/>
  <c r="F55" i="3"/>
  <c r="R54" i="3"/>
  <c r="Q54" i="3"/>
  <c r="M54" i="3"/>
  <c r="K54" i="3"/>
  <c r="L54" i="3" s="1"/>
  <c r="J54" i="3"/>
  <c r="H54" i="3"/>
  <c r="F54" i="3"/>
  <c r="R53" i="3"/>
  <c r="Q53" i="3"/>
  <c r="M53" i="3"/>
  <c r="L53" i="3"/>
  <c r="K53" i="3"/>
  <c r="J53" i="3"/>
  <c r="H53" i="3"/>
  <c r="F53" i="3"/>
  <c r="R52" i="3"/>
  <c r="Q52" i="3"/>
  <c r="M52" i="3"/>
  <c r="L52" i="3"/>
  <c r="K52" i="3"/>
  <c r="J52" i="3"/>
  <c r="H52" i="3"/>
  <c r="F52" i="3"/>
  <c r="R51" i="3"/>
  <c r="Q51" i="3"/>
  <c r="M51" i="3"/>
  <c r="K51" i="3"/>
  <c r="L51" i="3" s="1"/>
  <c r="J51" i="3"/>
  <c r="H51" i="3"/>
  <c r="F51" i="3"/>
  <c r="R50" i="3"/>
  <c r="Q50" i="3"/>
  <c r="M50" i="3"/>
  <c r="K50" i="3"/>
  <c r="L50" i="3" s="1"/>
  <c r="J50" i="3"/>
  <c r="H50" i="3"/>
  <c r="F50" i="3"/>
  <c r="R49" i="3"/>
  <c r="Q49" i="3"/>
  <c r="M49" i="3"/>
  <c r="K49" i="3"/>
  <c r="L49" i="3" s="1"/>
  <c r="J49" i="3"/>
  <c r="H49" i="3"/>
  <c r="F49" i="3"/>
  <c r="R48" i="3"/>
  <c r="Q48" i="3"/>
  <c r="K48" i="3"/>
  <c r="J48" i="3"/>
  <c r="H48" i="3"/>
  <c r="F48" i="3"/>
  <c r="R47" i="3"/>
  <c r="Q47" i="3"/>
  <c r="K47" i="3"/>
  <c r="J47" i="3"/>
  <c r="H47" i="3"/>
  <c r="F47" i="3"/>
  <c r="R46" i="3"/>
  <c r="Q46" i="3"/>
  <c r="K46" i="3"/>
  <c r="J46" i="3"/>
  <c r="H46" i="3"/>
  <c r="F46" i="3"/>
  <c r="R45" i="3"/>
  <c r="Q45" i="3"/>
  <c r="K45" i="3"/>
  <c r="J45" i="3"/>
  <c r="H45" i="3"/>
  <c r="F45" i="3"/>
  <c r="R44" i="3"/>
  <c r="Q44" i="3"/>
  <c r="K44" i="3"/>
  <c r="J44" i="3"/>
  <c r="H44" i="3"/>
  <c r="F44" i="3"/>
  <c r="R43" i="3"/>
  <c r="Q43" i="3"/>
  <c r="K43" i="3"/>
  <c r="L44" i="3" s="1"/>
  <c r="J43" i="3"/>
  <c r="H43" i="3"/>
  <c r="F43" i="3"/>
  <c r="R42" i="3"/>
  <c r="Q42" i="3"/>
  <c r="M42" i="3"/>
  <c r="K42" i="3"/>
  <c r="L42" i="3" s="1"/>
  <c r="J42" i="3"/>
  <c r="H42" i="3"/>
  <c r="F42" i="3"/>
  <c r="R41" i="3"/>
  <c r="Q41" i="3"/>
  <c r="M41" i="3"/>
  <c r="L41" i="3"/>
  <c r="K41" i="3"/>
  <c r="J41" i="3"/>
  <c r="H41" i="3"/>
  <c r="F41" i="3"/>
  <c r="R40" i="3"/>
  <c r="Q40" i="3"/>
  <c r="K40" i="3"/>
  <c r="J40" i="3"/>
  <c r="H40" i="3"/>
  <c r="F40" i="3"/>
  <c r="R39" i="3"/>
  <c r="Q39" i="3"/>
  <c r="K39" i="3"/>
  <c r="J39" i="3"/>
  <c r="H39" i="3"/>
  <c r="F39" i="3"/>
  <c r="R38" i="3"/>
  <c r="Q38" i="3"/>
  <c r="K38" i="3"/>
  <c r="J38" i="3"/>
  <c r="H38" i="3"/>
  <c r="F38" i="3"/>
  <c r="R37" i="3"/>
  <c r="Q37" i="3"/>
  <c r="K37" i="3"/>
  <c r="M38" i="3" s="1"/>
  <c r="J37" i="3"/>
  <c r="H37" i="3"/>
  <c r="F37" i="3"/>
  <c r="R36" i="3"/>
  <c r="Q36" i="3"/>
  <c r="K36" i="3"/>
  <c r="M36" i="3" s="1"/>
  <c r="J36" i="3"/>
  <c r="H36" i="3"/>
  <c r="F36" i="3"/>
  <c r="R35" i="3"/>
  <c r="Q35" i="3"/>
  <c r="K35" i="3"/>
  <c r="L35" i="3" s="1"/>
  <c r="J35" i="3"/>
  <c r="H35" i="3"/>
  <c r="F35" i="3"/>
  <c r="R34" i="3"/>
  <c r="Q34" i="3"/>
  <c r="M34" i="3"/>
  <c r="K34" i="3"/>
  <c r="L34" i="3" s="1"/>
  <c r="J34" i="3"/>
  <c r="H34" i="3"/>
  <c r="F34" i="3"/>
  <c r="R33" i="3"/>
  <c r="Q33" i="3"/>
  <c r="M33" i="3"/>
  <c r="L33" i="3"/>
  <c r="K33" i="3"/>
  <c r="J33" i="3"/>
  <c r="H33" i="3"/>
  <c r="F33" i="3"/>
  <c r="R32" i="3"/>
  <c r="Q32" i="3"/>
  <c r="M32" i="3"/>
  <c r="L32" i="3"/>
  <c r="K32" i="3"/>
  <c r="J32" i="3"/>
  <c r="H32" i="3"/>
  <c r="R31" i="3"/>
  <c r="Q31" i="3"/>
  <c r="M31" i="3"/>
  <c r="L31" i="3"/>
  <c r="K31" i="3"/>
  <c r="J31" i="3"/>
  <c r="H31" i="3"/>
  <c r="F31" i="3"/>
  <c r="R30" i="3"/>
  <c r="Q30" i="3"/>
  <c r="M30" i="3"/>
  <c r="L30" i="3"/>
  <c r="K30" i="3"/>
  <c r="J30" i="3"/>
  <c r="H30" i="3"/>
  <c r="F30" i="3"/>
  <c r="R29" i="3"/>
  <c r="Q29" i="3"/>
  <c r="M29" i="3"/>
  <c r="L29" i="3"/>
  <c r="K29" i="3"/>
  <c r="J29" i="3"/>
  <c r="H29" i="3"/>
  <c r="F29" i="3"/>
  <c r="R28" i="3"/>
  <c r="Q28" i="3"/>
  <c r="K28" i="3"/>
  <c r="M28" i="3" s="1"/>
  <c r="J28" i="3"/>
  <c r="H28" i="3"/>
  <c r="F28" i="3"/>
  <c r="R27" i="3"/>
  <c r="Q27" i="3"/>
  <c r="M27" i="3"/>
  <c r="L27" i="3"/>
  <c r="K27" i="3"/>
  <c r="J27" i="3"/>
  <c r="H27" i="3"/>
  <c r="F27" i="3"/>
  <c r="R26" i="3"/>
  <c r="Q26" i="3"/>
  <c r="M26" i="3"/>
  <c r="L26" i="3"/>
  <c r="K26" i="3"/>
  <c r="J26" i="3"/>
  <c r="H26" i="3"/>
  <c r="F26" i="3"/>
  <c r="R25" i="3"/>
  <c r="Q25" i="3"/>
  <c r="M25" i="3"/>
  <c r="L25" i="3"/>
  <c r="K25" i="3"/>
  <c r="J25" i="3"/>
  <c r="H25" i="3"/>
  <c r="F25" i="3"/>
  <c r="R24" i="3"/>
  <c r="Q24" i="3"/>
  <c r="K24" i="3"/>
  <c r="M24" i="3" s="1"/>
  <c r="J24" i="3"/>
  <c r="H24" i="3"/>
  <c r="F24" i="3"/>
  <c r="R23" i="3"/>
  <c r="Q23" i="3"/>
  <c r="K23" i="3"/>
  <c r="M23" i="3" s="1"/>
  <c r="J23" i="3"/>
  <c r="H23" i="3"/>
  <c r="F23" i="3"/>
  <c r="R22" i="3"/>
  <c r="K22" i="3"/>
  <c r="J22" i="3"/>
  <c r="H22" i="3"/>
  <c r="F22" i="3"/>
  <c r="R21" i="3"/>
  <c r="K21" i="3"/>
  <c r="J21" i="3"/>
  <c r="H21" i="3"/>
  <c r="F21" i="3"/>
  <c r="R20" i="3"/>
  <c r="K20" i="3"/>
  <c r="J20" i="3"/>
  <c r="H20" i="3"/>
  <c r="F20" i="3"/>
  <c r="R19" i="3"/>
  <c r="K19" i="3"/>
  <c r="L21" i="3" s="1"/>
  <c r="J19" i="3"/>
  <c r="H19" i="3"/>
  <c r="F19" i="3"/>
  <c r="R18" i="3"/>
  <c r="K18" i="3"/>
  <c r="J18" i="3"/>
  <c r="H18" i="3"/>
  <c r="F18" i="3"/>
  <c r="R17" i="3"/>
  <c r="K17" i="3"/>
  <c r="J17" i="3"/>
  <c r="H17" i="3"/>
  <c r="F17" i="3"/>
  <c r="R16" i="3"/>
  <c r="K16" i="3"/>
  <c r="J16" i="3"/>
  <c r="H16" i="3"/>
  <c r="F16" i="3"/>
  <c r="R15" i="3"/>
  <c r="K15" i="3"/>
  <c r="J15" i="3"/>
  <c r="H15" i="3"/>
  <c r="F15" i="3"/>
  <c r="R14" i="3"/>
  <c r="K14" i="3"/>
  <c r="J14" i="3"/>
  <c r="H14" i="3"/>
  <c r="F14" i="3"/>
  <c r="K13" i="3"/>
  <c r="J13" i="3"/>
  <c r="H13" i="3"/>
  <c r="F13" i="3"/>
  <c r="R12" i="3"/>
  <c r="K12" i="3"/>
  <c r="J12" i="3"/>
  <c r="H12" i="3"/>
  <c r="F12" i="3"/>
  <c r="R11" i="3"/>
  <c r="K11" i="3"/>
  <c r="J11" i="3"/>
  <c r="H11" i="3"/>
  <c r="F11" i="3"/>
  <c r="R10" i="3"/>
  <c r="K10" i="3"/>
  <c r="H10" i="3"/>
  <c r="F10" i="3"/>
  <c r="R9" i="3"/>
  <c r="K9" i="3"/>
  <c r="M15" i="3" s="1"/>
  <c r="J9" i="3"/>
  <c r="H9" i="3"/>
  <c r="F9" i="3"/>
  <c r="C9" i="3"/>
  <c r="B9" i="3" s="1"/>
  <c r="K8" i="3"/>
  <c r="R8" i="3" s="1"/>
  <c r="J8" i="3"/>
  <c r="H8" i="3"/>
  <c r="F8" i="3"/>
  <c r="B8" i="3"/>
  <c r="A8" i="3"/>
  <c r="N2" i="3"/>
  <c r="I2" i="3"/>
  <c r="G2" i="3"/>
  <c r="E2" i="3"/>
  <c r="D2" i="3"/>
  <c r="M43" i="3" l="1"/>
  <c r="M44" i="3"/>
  <c r="M45" i="3"/>
  <c r="L43" i="3"/>
  <c r="L45" i="3"/>
  <c r="M46" i="3"/>
  <c r="L46" i="3"/>
  <c r="M47" i="3"/>
  <c r="M48" i="3"/>
  <c r="L47" i="3"/>
  <c r="L48" i="3"/>
  <c r="M40" i="3"/>
  <c r="L37" i="3"/>
  <c r="L38" i="3"/>
  <c r="L39" i="3"/>
  <c r="M37" i="3"/>
  <c r="L40" i="3"/>
  <c r="M39" i="3"/>
  <c r="C24" i="9"/>
  <c r="B23" i="9"/>
  <c r="A23" i="9"/>
  <c r="L36" i="3"/>
  <c r="M35" i="3"/>
  <c r="L28" i="3"/>
  <c r="L24" i="3"/>
  <c r="L23" i="3"/>
  <c r="L18" i="3"/>
  <c r="A9" i="3"/>
  <c r="M22" i="3"/>
  <c r="L22" i="3"/>
  <c r="L17" i="3"/>
  <c r="L14" i="3"/>
  <c r="M16" i="3"/>
  <c r="M21" i="3"/>
  <c r="M17" i="3"/>
  <c r="M14" i="3"/>
  <c r="M20" i="3"/>
  <c r="L19" i="3"/>
  <c r="L20" i="3"/>
  <c r="M18" i="3"/>
  <c r="M19" i="3"/>
  <c r="L16" i="3"/>
  <c r="J2" i="3"/>
  <c r="F2" i="3"/>
  <c r="H2" i="3"/>
  <c r="K2" i="3"/>
  <c r="L15" i="3"/>
  <c r="C10" i="3"/>
  <c r="C25" i="9" l="1"/>
  <c r="B24" i="9"/>
  <c r="A24" i="9"/>
  <c r="C11" i="3"/>
  <c r="B10" i="3"/>
  <c r="A10" i="3"/>
  <c r="C26" i="9" l="1"/>
  <c r="B25" i="9"/>
  <c r="A25" i="9"/>
  <c r="B11" i="3"/>
  <c r="C12" i="3"/>
  <c r="A11" i="3"/>
  <c r="C27" i="9" l="1"/>
  <c r="B26" i="9"/>
  <c r="A26" i="9"/>
  <c r="C13" i="3"/>
  <c r="B12" i="3"/>
  <c r="A12" i="3"/>
  <c r="C28" i="9" l="1"/>
  <c r="B27" i="9"/>
  <c r="A27" i="9"/>
  <c r="C14" i="3"/>
  <c r="A13" i="3"/>
  <c r="B13" i="3"/>
  <c r="C29" i="9" l="1"/>
  <c r="B28" i="9"/>
  <c r="A28" i="9"/>
  <c r="B14" i="3"/>
  <c r="C15" i="3"/>
  <c r="A14" i="3"/>
  <c r="C30" i="9" l="1"/>
  <c r="B29" i="9"/>
  <c r="A29" i="9"/>
  <c r="B15" i="3"/>
  <c r="C16" i="3"/>
  <c r="A15" i="3"/>
  <c r="C31" i="9" l="1"/>
  <c r="B30" i="9"/>
  <c r="A30" i="9"/>
  <c r="C17" i="3"/>
  <c r="A16" i="3"/>
  <c r="B16" i="3"/>
  <c r="C32" i="9" l="1"/>
  <c r="B31" i="9"/>
  <c r="A31" i="9"/>
  <c r="B17" i="3"/>
  <c r="C18" i="3"/>
  <c r="A17" i="3"/>
  <c r="B32" i="9" l="1"/>
  <c r="A32" i="9"/>
  <c r="C33" i="9"/>
  <c r="B18" i="3"/>
  <c r="C19" i="3"/>
  <c r="A18" i="3"/>
  <c r="C34" i="9" l="1"/>
  <c r="B33" i="9"/>
  <c r="A33" i="9"/>
  <c r="B19" i="3"/>
  <c r="C20" i="3"/>
  <c r="A19" i="3"/>
  <c r="C35" i="9" l="1"/>
  <c r="B34" i="9"/>
  <c r="A34" i="9"/>
  <c r="B20" i="3"/>
  <c r="C21" i="3"/>
  <c r="A20" i="3"/>
  <c r="C36" i="9" l="1"/>
  <c r="B35" i="9"/>
  <c r="A35" i="9"/>
  <c r="B21" i="3"/>
  <c r="C22" i="3"/>
  <c r="A21" i="3"/>
  <c r="B36" i="9" l="1"/>
  <c r="C37" i="9"/>
  <c r="A36" i="9"/>
  <c r="C23" i="3"/>
  <c r="A22" i="3"/>
  <c r="B22" i="3"/>
  <c r="B37" i="9" l="1"/>
  <c r="A37" i="9"/>
  <c r="C38" i="9"/>
  <c r="B23" i="3"/>
  <c r="C24" i="3"/>
  <c r="A23" i="3"/>
  <c r="B38" i="9" l="1"/>
  <c r="A38" i="9"/>
  <c r="C39" i="9"/>
  <c r="C25" i="3"/>
  <c r="B24" i="3"/>
  <c r="A24" i="3"/>
  <c r="B39" i="9" l="1"/>
  <c r="A39" i="9"/>
  <c r="C40" i="9"/>
  <c r="B25" i="3"/>
  <c r="C26" i="3"/>
  <c r="A25" i="3"/>
  <c r="B40" i="9" l="1"/>
  <c r="A40" i="9"/>
  <c r="C41" i="9"/>
  <c r="C27" i="3"/>
  <c r="A26" i="3"/>
  <c r="B26" i="3"/>
  <c r="B41" i="9" l="1"/>
  <c r="A41" i="9"/>
  <c r="C42" i="9"/>
  <c r="B27" i="3"/>
  <c r="C28" i="3"/>
  <c r="A27" i="3"/>
  <c r="C43" i="9" l="1"/>
  <c r="B42" i="9"/>
  <c r="A42" i="9"/>
  <c r="C29" i="3"/>
  <c r="B28" i="3"/>
  <c r="A28" i="3"/>
  <c r="C44" i="9" l="1"/>
  <c r="B43" i="9"/>
  <c r="A43" i="9"/>
  <c r="C30" i="3"/>
  <c r="A29" i="3"/>
  <c r="B29" i="3"/>
  <c r="A44" i="9" l="1"/>
  <c r="C45" i="9"/>
  <c r="B44" i="9"/>
  <c r="A30" i="3"/>
  <c r="C31" i="3"/>
  <c r="B30" i="3"/>
  <c r="A45" i="9" l="1"/>
  <c r="C46" i="9"/>
  <c r="B45" i="9"/>
  <c r="C32" i="3"/>
  <c r="A31" i="3"/>
  <c r="B31" i="3"/>
  <c r="C47" i="9" l="1"/>
  <c r="B46" i="9"/>
  <c r="A46" i="9"/>
  <c r="A32" i="3"/>
  <c r="B32" i="3"/>
  <c r="C33" i="3"/>
  <c r="C48" i="9" l="1"/>
  <c r="B47" i="9"/>
  <c r="A47" i="9"/>
  <c r="A33" i="3"/>
  <c r="B33" i="3"/>
  <c r="C34" i="3"/>
  <c r="B48" i="9" l="1"/>
  <c r="A48" i="9"/>
  <c r="C49" i="9"/>
  <c r="C35" i="3"/>
  <c r="B34" i="3"/>
  <c r="A34" i="3"/>
  <c r="A49" i="9" l="1"/>
  <c r="B49" i="9"/>
  <c r="C50" i="9"/>
  <c r="C36" i="3"/>
  <c r="A35" i="3"/>
  <c r="B35" i="3"/>
  <c r="C51" i="9" l="1"/>
  <c r="B50" i="9"/>
  <c r="A50" i="9"/>
  <c r="B36" i="3"/>
  <c r="C37" i="3"/>
  <c r="A36" i="3"/>
  <c r="C52" i="9" l="1"/>
  <c r="B51" i="9"/>
  <c r="A51" i="9"/>
  <c r="A37" i="3"/>
  <c r="C38" i="3"/>
  <c r="B37" i="3"/>
  <c r="A52" i="9" l="1"/>
  <c r="C53" i="9"/>
  <c r="B52" i="9"/>
  <c r="C39" i="3"/>
  <c r="B38" i="3"/>
  <c r="A38" i="3"/>
  <c r="A53" i="9" l="1"/>
  <c r="C54" i="9"/>
  <c r="B53" i="9"/>
  <c r="A39" i="3"/>
  <c r="B39" i="3"/>
  <c r="C40" i="3"/>
  <c r="C55" i="9" l="1"/>
  <c r="B54" i="9"/>
  <c r="A54" i="9"/>
  <c r="B40" i="3"/>
  <c r="C41" i="3"/>
  <c r="A40" i="3"/>
  <c r="C56" i="9" l="1"/>
  <c r="B55" i="9"/>
  <c r="A55" i="9"/>
  <c r="A41" i="3"/>
  <c r="C42" i="3"/>
  <c r="B41" i="3"/>
  <c r="B56" i="9" l="1"/>
  <c r="A56" i="9"/>
  <c r="C57" i="9"/>
  <c r="C43" i="3"/>
  <c r="B42" i="3"/>
  <c r="A42" i="3"/>
  <c r="A57" i="9" l="1"/>
  <c r="B57" i="9"/>
  <c r="C58" i="9"/>
  <c r="B43" i="3"/>
  <c r="C44" i="3"/>
  <c r="A43" i="3"/>
  <c r="C59" i="9" l="1"/>
  <c r="B58" i="9"/>
  <c r="A58" i="9"/>
  <c r="C45" i="3"/>
  <c r="A44" i="3"/>
  <c r="B44" i="3"/>
  <c r="C60" i="9" l="1"/>
  <c r="B59" i="9"/>
  <c r="A59" i="9"/>
  <c r="A45" i="3"/>
  <c r="B45" i="3"/>
  <c r="C46" i="3"/>
  <c r="A60" i="9" l="1"/>
  <c r="C61" i="9"/>
  <c r="B60" i="9"/>
  <c r="C47" i="3"/>
  <c r="B46" i="3"/>
  <c r="A46" i="3"/>
  <c r="A61" i="9" l="1"/>
  <c r="C62" i="9"/>
  <c r="B61" i="9"/>
  <c r="B47" i="3"/>
  <c r="C48" i="3"/>
  <c r="A47" i="3"/>
  <c r="C63" i="9" l="1"/>
  <c r="B62" i="9"/>
  <c r="A62" i="9"/>
  <c r="A48" i="3"/>
  <c r="B48" i="3"/>
  <c r="C49" i="3"/>
  <c r="C64" i="9" l="1"/>
  <c r="B63" i="9"/>
  <c r="A63" i="9"/>
  <c r="A49" i="3"/>
  <c r="B49" i="3"/>
  <c r="C50" i="3"/>
  <c r="B64" i="9" l="1"/>
  <c r="A64" i="9"/>
  <c r="C65" i="9"/>
  <c r="C51" i="3"/>
  <c r="B50" i="3"/>
  <c r="A50" i="3"/>
  <c r="A65" i="9" l="1"/>
  <c r="B65" i="9"/>
  <c r="C66" i="9"/>
  <c r="C52" i="3"/>
  <c r="A51" i="3"/>
  <c r="B51" i="3"/>
  <c r="C67" i="9" l="1"/>
  <c r="B66" i="9"/>
  <c r="A66" i="9"/>
  <c r="B52" i="3"/>
  <c r="C53" i="3"/>
  <c r="A52" i="3"/>
  <c r="C68" i="9" l="1"/>
  <c r="B67" i="9"/>
  <c r="A67" i="9"/>
  <c r="A53" i="3"/>
  <c r="C54" i="3"/>
  <c r="B53" i="3"/>
  <c r="A68" i="9" l="1"/>
  <c r="C69" i="9"/>
  <c r="B68" i="9"/>
  <c r="C55" i="3"/>
  <c r="B54" i="3"/>
  <c r="A54" i="3"/>
  <c r="A69" i="9" l="1"/>
  <c r="C70" i="9"/>
  <c r="B69" i="9"/>
  <c r="C56" i="3"/>
  <c r="B55" i="3"/>
  <c r="A55" i="3"/>
  <c r="C71" i="9" l="1"/>
  <c r="B70" i="9"/>
  <c r="A70" i="9"/>
  <c r="B56" i="3"/>
  <c r="C57" i="3"/>
  <c r="A56" i="3"/>
  <c r="C72" i="9" l="1"/>
  <c r="B71" i="9"/>
  <c r="A71" i="9"/>
  <c r="A57" i="3"/>
  <c r="C58" i="3"/>
  <c r="B57" i="3"/>
  <c r="B72" i="9" l="1"/>
  <c r="A72" i="9"/>
  <c r="C73" i="9"/>
  <c r="C59" i="3"/>
  <c r="B58" i="3"/>
  <c r="A58" i="3"/>
  <c r="A73" i="9" l="1"/>
  <c r="B73" i="9"/>
  <c r="C74" i="9"/>
  <c r="A59" i="3"/>
  <c r="C60" i="3"/>
  <c r="B59" i="3"/>
  <c r="C75" i="9" l="1"/>
  <c r="B74" i="9"/>
  <c r="A74" i="9"/>
  <c r="C61" i="3"/>
  <c r="B60" i="3"/>
  <c r="A60" i="3"/>
  <c r="C76" i="9" l="1"/>
  <c r="B75" i="9"/>
  <c r="A75" i="9"/>
  <c r="A61" i="3"/>
  <c r="B61" i="3"/>
  <c r="C62" i="3"/>
  <c r="A76" i="9" l="1"/>
  <c r="C77" i="9"/>
  <c r="B76" i="9"/>
  <c r="C63" i="3"/>
  <c r="B62" i="3"/>
  <c r="A62" i="3"/>
  <c r="A77" i="9" l="1"/>
  <c r="C78" i="9"/>
  <c r="B77" i="9"/>
  <c r="A63" i="3"/>
  <c r="B63" i="3"/>
  <c r="C64" i="3"/>
  <c r="C79" i="9" l="1"/>
  <c r="B78" i="9"/>
  <c r="A78" i="9"/>
  <c r="C65" i="3"/>
  <c r="B64" i="3"/>
  <c r="A64" i="3"/>
  <c r="C80" i="9" l="1"/>
  <c r="B79" i="9"/>
  <c r="A79" i="9"/>
  <c r="A65" i="3"/>
  <c r="B65" i="3"/>
  <c r="C66" i="3"/>
  <c r="B80" i="9" l="1"/>
  <c r="A80" i="9"/>
  <c r="C81" i="9"/>
  <c r="C67" i="3"/>
  <c r="B66" i="3"/>
  <c r="A66" i="3"/>
  <c r="A81" i="9" l="1"/>
  <c r="B81" i="9"/>
  <c r="C82" i="9"/>
  <c r="A67" i="3"/>
  <c r="C68" i="3"/>
  <c r="B67" i="3"/>
  <c r="C83" i="9" l="1"/>
  <c r="B82" i="9"/>
  <c r="A82" i="9"/>
  <c r="C69" i="3"/>
  <c r="B68" i="3"/>
  <c r="A68" i="3"/>
  <c r="C84" i="9" l="1"/>
  <c r="B83" i="9"/>
  <c r="A83" i="9"/>
  <c r="A69" i="3"/>
  <c r="C70" i="3"/>
  <c r="B69" i="3"/>
  <c r="A84" i="9" l="1"/>
  <c r="C85" i="9"/>
  <c r="B84" i="9"/>
  <c r="C71" i="3"/>
  <c r="B70" i="3"/>
  <c r="A70" i="3"/>
  <c r="A85" i="9" l="1"/>
  <c r="C86" i="9"/>
  <c r="B85" i="9"/>
  <c r="A71" i="3"/>
  <c r="B71" i="3"/>
  <c r="C72" i="3"/>
  <c r="C87" i="9" l="1"/>
  <c r="B86" i="9"/>
  <c r="A86" i="9"/>
  <c r="C73" i="3"/>
  <c r="B72" i="3"/>
  <c r="A72" i="3"/>
  <c r="C88" i="9" l="1"/>
  <c r="B87" i="9"/>
  <c r="A87" i="9"/>
  <c r="A73" i="3"/>
  <c r="C74" i="3"/>
  <c r="B73" i="3"/>
  <c r="B88" i="9" l="1"/>
  <c r="A88" i="9"/>
  <c r="C89" i="9"/>
  <c r="C75" i="3"/>
  <c r="B74" i="3"/>
  <c r="A74" i="3"/>
  <c r="A89" i="9" l="1"/>
  <c r="B89" i="9"/>
  <c r="C90" i="9"/>
  <c r="A75" i="3"/>
  <c r="C76" i="3"/>
  <c r="B75" i="3"/>
  <c r="C91" i="9" l="1"/>
  <c r="B90" i="9"/>
  <c r="A90" i="9"/>
  <c r="C77" i="3"/>
  <c r="B76" i="3"/>
  <c r="A76" i="3"/>
  <c r="C92" i="9" l="1"/>
  <c r="B91" i="9"/>
  <c r="A91" i="9"/>
  <c r="A77" i="3"/>
  <c r="B77" i="3"/>
  <c r="C78" i="3"/>
  <c r="A92" i="9" l="1"/>
  <c r="C93" i="9"/>
  <c r="B92" i="9"/>
  <c r="C79" i="3"/>
  <c r="B78" i="3"/>
  <c r="A78" i="3"/>
  <c r="A93" i="9" l="1"/>
  <c r="C94" i="9"/>
  <c r="B93" i="9"/>
  <c r="A79" i="3"/>
  <c r="B79" i="3"/>
  <c r="C80" i="3"/>
  <c r="C95" i="9" l="1"/>
  <c r="B94" i="9"/>
  <c r="A94" i="9"/>
  <c r="C81" i="3"/>
  <c r="B80" i="3"/>
  <c r="A80" i="3"/>
  <c r="C96" i="9" l="1"/>
  <c r="B95" i="9"/>
  <c r="A95" i="9"/>
  <c r="A81" i="3"/>
  <c r="C82" i="3"/>
  <c r="B81" i="3"/>
  <c r="B96" i="9" l="1"/>
  <c r="A96" i="9"/>
  <c r="C97" i="9"/>
  <c r="C83" i="3"/>
  <c r="B82" i="3"/>
  <c r="A82" i="3"/>
  <c r="A97" i="9" l="1"/>
  <c r="B97" i="9"/>
  <c r="C98" i="9"/>
  <c r="A83" i="3"/>
  <c r="C84" i="3"/>
  <c r="B83" i="3"/>
  <c r="C99" i="9" l="1"/>
  <c r="B98" i="9"/>
  <c r="A98" i="9"/>
  <c r="C85" i="3"/>
  <c r="B84" i="3"/>
  <c r="A84" i="3"/>
  <c r="C100" i="9" l="1"/>
  <c r="B99" i="9"/>
  <c r="A99" i="9"/>
  <c r="A85" i="3"/>
  <c r="B85" i="3"/>
  <c r="C86" i="3"/>
  <c r="A100" i="9" l="1"/>
  <c r="C101" i="9"/>
  <c r="B100" i="9"/>
  <c r="C87" i="3"/>
  <c r="B86" i="3"/>
  <c r="A86" i="3"/>
  <c r="A101" i="9" l="1"/>
  <c r="C102" i="9"/>
  <c r="B101" i="9"/>
  <c r="A87" i="3"/>
  <c r="B87" i="3"/>
  <c r="C88" i="3"/>
  <c r="C103" i="9" l="1"/>
  <c r="B102" i="9"/>
  <c r="A102" i="9"/>
  <c r="C89" i="3"/>
  <c r="B88" i="3"/>
  <c r="A88" i="3"/>
  <c r="C104" i="9" l="1"/>
  <c r="B103" i="9"/>
  <c r="A103" i="9"/>
  <c r="A89" i="3"/>
  <c r="B89" i="3"/>
  <c r="C90" i="3"/>
  <c r="B104" i="9" l="1"/>
  <c r="A104" i="9"/>
  <c r="C105" i="9"/>
  <c r="C91" i="3"/>
  <c r="B90" i="3"/>
  <c r="A90" i="3"/>
  <c r="A105" i="9" l="1"/>
  <c r="B105" i="9"/>
  <c r="C106" i="9"/>
  <c r="A91" i="3"/>
  <c r="C92" i="3"/>
  <c r="B91" i="3"/>
  <c r="C107" i="9" l="1"/>
  <c r="B106" i="9"/>
  <c r="A106" i="9"/>
  <c r="C93" i="3"/>
  <c r="B92" i="3"/>
  <c r="A92" i="3"/>
  <c r="C108" i="9" l="1"/>
  <c r="B107" i="9"/>
  <c r="A107" i="9"/>
  <c r="A93" i="3"/>
  <c r="C94" i="3"/>
  <c r="B93" i="3"/>
  <c r="A108" i="9" l="1"/>
  <c r="C109" i="9"/>
  <c r="B108" i="9"/>
  <c r="C95" i="3"/>
  <c r="B94" i="3"/>
  <c r="A94" i="3"/>
  <c r="A109" i="9" l="1"/>
  <c r="C110" i="9"/>
  <c r="B109" i="9"/>
  <c r="A95" i="3"/>
  <c r="B95" i="3"/>
  <c r="C96" i="3"/>
  <c r="C111" i="9" l="1"/>
  <c r="B110" i="9"/>
  <c r="A110" i="9"/>
  <c r="C97" i="3"/>
  <c r="B96" i="3"/>
  <c r="A96" i="3"/>
  <c r="C112" i="9" l="1"/>
  <c r="B111" i="9"/>
  <c r="A111" i="9"/>
  <c r="A97" i="3"/>
  <c r="B97" i="3"/>
  <c r="C98" i="3"/>
  <c r="B112" i="9" l="1"/>
  <c r="A112" i="9"/>
  <c r="C113" i="9"/>
  <c r="C99" i="3"/>
  <c r="B98" i="3"/>
  <c r="A98" i="3"/>
  <c r="A113" i="9" l="1"/>
  <c r="B113" i="9"/>
  <c r="C114" i="9"/>
  <c r="A99" i="3"/>
  <c r="C100" i="3"/>
  <c r="B99" i="3"/>
  <c r="C115" i="9" l="1"/>
  <c r="B114" i="9"/>
  <c r="A114" i="9"/>
  <c r="C101" i="3"/>
  <c r="B100" i="3"/>
  <c r="A100" i="3"/>
  <c r="C116" i="9" l="1"/>
  <c r="B115" i="9"/>
  <c r="A115" i="9"/>
  <c r="A101" i="3"/>
  <c r="C102" i="3"/>
  <c r="B101" i="3"/>
  <c r="A116" i="9" l="1"/>
  <c r="C117" i="9"/>
  <c r="B116" i="9"/>
  <c r="C103" i="3"/>
  <c r="B102" i="3"/>
  <c r="A102" i="3"/>
  <c r="A117" i="9" l="1"/>
  <c r="C118" i="9"/>
  <c r="B117" i="9"/>
  <c r="A103" i="3"/>
  <c r="B103" i="3"/>
  <c r="C104" i="3"/>
  <c r="B118" i="9" l="1"/>
  <c r="C119" i="9"/>
  <c r="A118" i="9"/>
  <c r="C105" i="3"/>
  <c r="B104" i="3"/>
  <c r="A104" i="3"/>
  <c r="A119" i="9" l="1"/>
  <c r="C120" i="9"/>
  <c r="B119" i="9"/>
  <c r="A105" i="3"/>
  <c r="B105" i="3"/>
  <c r="C106" i="3"/>
  <c r="C121" i="9" l="1"/>
  <c r="B120" i="9"/>
  <c r="A120" i="9"/>
  <c r="C107" i="3"/>
  <c r="B106" i="3"/>
  <c r="A106" i="3"/>
  <c r="B121" i="9" l="1"/>
  <c r="A121" i="9"/>
  <c r="C122" i="9"/>
  <c r="A107" i="3"/>
  <c r="C108" i="3"/>
  <c r="B107" i="3"/>
  <c r="C123" i="9" l="1"/>
  <c r="A122" i="9"/>
  <c r="B122" i="9"/>
  <c r="C109" i="3"/>
  <c r="B108" i="3"/>
  <c r="A108" i="3"/>
  <c r="A123" i="9" l="1"/>
  <c r="B123" i="9"/>
  <c r="C124" i="9"/>
  <c r="A109" i="3"/>
  <c r="C110" i="3"/>
  <c r="B109" i="3"/>
  <c r="C125" i="9" l="1"/>
  <c r="B124" i="9"/>
  <c r="A124" i="9"/>
  <c r="C111" i="3"/>
  <c r="B110" i="3"/>
  <c r="A110" i="3"/>
  <c r="B125" i="9" l="1"/>
  <c r="C126" i="9"/>
  <c r="A125" i="9"/>
  <c r="A111" i="3"/>
  <c r="B111" i="3"/>
  <c r="C112" i="3"/>
  <c r="A126" i="9" l="1"/>
  <c r="C127" i="9"/>
  <c r="B126" i="9"/>
  <c r="C113" i="3"/>
  <c r="B112" i="3"/>
  <c r="A112" i="3"/>
  <c r="A127" i="9" l="1"/>
  <c r="B127" i="9"/>
  <c r="C128" i="9"/>
  <c r="A113" i="3"/>
  <c r="C114" i="3"/>
  <c r="B113" i="3"/>
  <c r="C129" i="9" l="1"/>
  <c r="B128" i="9"/>
  <c r="A128" i="9"/>
  <c r="C115" i="3"/>
  <c r="B114" i="3"/>
  <c r="A114" i="3"/>
  <c r="C130" i="9" l="1"/>
  <c r="A129" i="9"/>
  <c r="B129" i="9"/>
  <c r="A115" i="3"/>
  <c r="C116" i="3"/>
  <c r="B115" i="3"/>
  <c r="B130" i="9" l="1"/>
  <c r="C131" i="9"/>
  <c r="A130" i="9"/>
  <c r="C117" i="3"/>
  <c r="B116" i="3"/>
  <c r="A116" i="3"/>
  <c r="A131" i="9" l="1"/>
  <c r="C132" i="9"/>
  <c r="B131" i="9"/>
  <c r="A117" i="3"/>
  <c r="C118" i="3"/>
  <c r="B117" i="3"/>
  <c r="C133" i="9" l="1"/>
  <c r="B132" i="9"/>
  <c r="A132" i="9"/>
  <c r="C119" i="3"/>
  <c r="B118" i="3"/>
  <c r="A118" i="3"/>
  <c r="A133" i="9" l="1"/>
  <c r="C134" i="9"/>
  <c r="B133" i="9"/>
  <c r="A119" i="3"/>
  <c r="B119" i="3"/>
  <c r="C120" i="3"/>
  <c r="B134" i="9" l="1"/>
  <c r="C135" i="9"/>
  <c r="A134" i="9"/>
  <c r="C121" i="3"/>
  <c r="B120" i="3"/>
  <c r="A120" i="3"/>
  <c r="A135" i="9" l="1"/>
  <c r="C136" i="9"/>
  <c r="B135" i="9"/>
  <c r="A121" i="3"/>
  <c r="C122" i="3"/>
  <c r="B121" i="3"/>
  <c r="C137" i="9" l="1"/>
  <c r="B136" i="9"/>
  <c r="A136" i="9"/>
  <c r="C123" i="3"/>
  <c r="B122" i="3"/>
  <c r="A122" i="3"/>
  <c r="B137" i="9" l="1"/>
  <c r="C138" i="9"/>
  <c r="A137" i="9"/>
  <c r="A123" i="3"/>
  <c r="C124" i="3"/>
  <c r="B123" i="3"/>
  <c r="C139" i="9" l="1"/>
  <c r="A138" i="9"/>
  <c r="B138" i="9"/>
  <c r="C125" i="3"/>
  <c r="B124" i="3"/>
  <c r="A124" i="3"/>
  <c r="A139" i="9" l="1"/>
  <c r="B139" i="9"/>
  <c r="C140" i="9"/>
  <c r="A125" i="3"/>
  <c r="C126" i="3"/>
  <c r="B125" i="3"/>
  <c r="C141" i="9" l="1"/>
  <c r="B140" i="9"/>
  <c r="A140" i="9"/>
  <c r="C127" i="3"/>
  <c r="B126" i="3"/>
  <c r="A126" i="3"/>
  <c r="B141" i="9" l="1"/>
  <c r="C142" i="9"/>
  <c r="A141" i="9"/>
  <c r="A127" i="3"/>
  <c r="B127" i="3"/>
  <c r="C128" i="3"/>
  <c r="C143" i="9" l="1"/>
  <c r="B142" i="9"/>
  <c r="A142" i="9"/>
  <c r="C129" i="3"/>
  <c r="B128" i="3"/>
  <c r="A128" i="3"/>
  <c r="A143" i="9" l="1"/>
  <c r="B143" i="9"/>
  <c r="C144" i="9"/>
  <c r="A129" i="3"/>
  <c r="B129" i="3"/>
  <c r="C130" i="3"/>
  <c r="C145" i="9" l="1"/>
  <c r="B144" i="9"/>
  <c r="A144" i="9"/>
  <c r="C131" i="3"/>
  <c r="B130" i="3"/>
  <c r="A130" i="3"/>
  <c r="C146" i="9" l="1"/>
  <c r="A145" i="9"/>
  <c r="B145" i="9"/>
  <c r="A131" i="3"/>
  <c r="C132" i="3"/>
  <c r="B131" i="3"/>
  <c r="B146" i="9" l="1"/>
  <c r="A146" i="9"/>
  <c r="C147" i="9"/>
  <c r="C133" i="3"/>
  <c r="B132" i="3"/>
  <c r="A132" i="3"/>
  <c r="A147" i="9" l="1"/>
  <c r="C148" i="9"/>
  <c r="B147" i="9"/>
  <c r="A133" i="3"/>
  <c r="B133" i="3"/>
  <c r="C134" i="3"/>
  <c r="C149" i="9" l="1"/>
  <c r="B148" i="9"/>
  <c r="A148" i="9"/>
  <c r="C135" i="3"/>
  <c r="B134" i="3"/>
  <c r="A134" i="3"/>
  <c r="C150" i="9" l="1"/>
  <c r="B149" i="9"/>
  <c r="A149" i="9"/>
  <c r="A135" i="3"/>
  <c r="B135" i="3"/>
  <c r="C136" i="3"/>
  <c r="B150" i="9" l="1"/>
  <c r="C151" i="9"/>
  <c r="A150" i="9"/>
  <c r="C137" i="3"/>
  <c r="B136" i="3"/>
  <c r="A136" i="3"/>
  <c r="A151" i="9" l="1"/>
  <c r="C152" i="9"/>
  <c r="B151" i="9"/>
  <c r="A137" i="3"/>
  <c r="B137" i="3"/>
  <c r="C138" i="3"/>
  <c r="C153" i="9" l="1"/>
  <c r="B152" i="9"/>
  <c r="A152" i="9"/>
  <c r="C139" i="3"/>
  <c r="B138" i="3"/>
  <c r="A138" i="3"/>
  <c r="B153" i="9" l="1"/>
  <c r="A153" i="9"/>
  <c r="C154" i="9"/>
  <c r="A139" i="3"/>
  <c r="C140" i="3"/>
  <c r="B139" i="3"/>
  <c r="C155" i="9" l="1"/>
  <c r="A154" i="9"/>
  <c r="B154" i="9"/>
  <c r="C141" i="3"/>
  <c r="B140" i="3"/>
  <c r="A140" i="3"/>
  <c r="A155" i="9" l="1"/>
  <c r="B155" i="9"/>
  <c r="C156" i="9"/>
  <c r="A141" i="3"/>
  <c r="C142" i="3"/>
  <c r="B141" i="3"/>
  <c r="C157" i="9" l="1"/>
  <c r="B156" i="9"/>
  <c r="A156" i="9"/>
  <c r="C143" i="3"/>
  <c r="B142" i="3"/>
  <c r="A142" i="3"/>
  <c r="B157" i="9" l="1"/>
  <c r="C158" i="9"/>
  <c r="A157" i="9"/>
  <c r="A143" i="3"/>
  <c r="B143" i="3"/>
  <c r="C144" i="3"/>
  <c r="A158" i="9" l="1"/>
  <c r="C159" i="9"/>
  <c r="B158" i="9"/>
  <c r="C145" i="3"/>
  <c r="B144" i="3"/>
  <c r="A144" i="3"/>
  <c r="A159" i="9" l="1"/>
  <c r="B159" i="9"/>
  <c r="C160" i="9"/>
  <c r="A145" i="3"/>
  <c r="C146" i="3"/>
  <c r="B145" i="3"/>
  <c r="C161" i="9" l="1"/>
  <c r="B160" i="9"/>
  <c r="A160" i="9"/>
  <c r="C147" i="3"/>
  <c r="B146" i="3"/>
  <c r="A146" i="3"/>
  <c r="C162" i="9" l="1"/>
  <c r="A161" i="9"/>
  <c r="B161" i="9"/>
  <c r="A147" i="3"/>
  <c r="C148" i="3"/>
  <c r="B147" i="3"/>
  <c r="B162" i="9" l="1"/>
  <c r="C163" i="9"/>
  <c r="A162" i="9"/>
  <c r="C149" i="3"/>
  <c r="B148" i="3"/>
  <c r="A148" i="3"/>
  <c r="A163" i="9" l="1"/>
  <c r="C164" i="9"/>
  <c r="B163" i="9"/>
  <c r="A149" i="3"/>
  <c r="C150" i="3"/>
  <c r="B149" i="3"/>
  <c r="C165" i="9" l="1"/>
  <c r="B164" i="9"/>
  <c r="A164" i="9"/>
  <c r="C151" i="3"/>
  <c r="B150" i="3"/>
  <c r="A150" i="3"/>
  <c r="A165" i="9" l="1"/>
  <c r="C166" i="9"/>
  <c r="B165" i="9"/>
  <c r="A151" i="3"/>
  <c r="B151" i="3"/>
  <c r="C152" i="3"/>
  <c r="B166" i="9" l="1"/>
  <c r="C167" i="9"/>
  <c r="A166" i="9"/>
  <c r="C153" i="3"/>
  <c r="B152" i="3"/>
  <c r="A152" i="3"/>
  <c r="A167" i="9" l="1"/>
  <c r="C168" i="9"/>
  <c r="B167" i="9"/>
  <c r="A153" i="3"/>
  <c r="B153" i="3"/>
  <c r="C154" i="3"/>
  <c r="C169" i="9" l="1"/>
  <c r="B168" i="9"/>
  <c r="A168" i="9"/>
  <c r="C155" i="3"/>
  <c r="B154" i="3"/>
  <c r="A154" i="3"/>
  <c r="B169" i="9" l="1"/>
  <c r="C170" i="9"/>
  <c r="A169" i="9"/>
  <c r="A155" i="3"/>
  <c r="C156" i="3"/>
  <c r="B155" i="3"/>
  <c r="C171" i="9" l="1"/>
  <c r="A170" i="9"/>
  <c r="B170" i="9"/>
  <c r="C157" i="3"/>
  <c r="B156" i="3"/>
  <c r="A156" i="3"/>
  <c r="A171" i="9" l="1"/>
  <c r="B171" i="9"/>
  <c r="C172" i="9"/>
  <c r="A157" i="3"/>
  <c r="C158" i="3"/>
  <c r="B157" i="3"/>
  <c r="C173" i="9" l="1"/>
  <c r="B172" i="9"/>
  <c r="A172" i="9"/>
  <c r="C159" i="3"/>
  <c r="B158" i="3"/>
  <c r="A158" i="3"/>
  <c r="B173" i="9" l="1"/>
  <c r="C174" i="9"/>
  <c r="A173" i="9"/>
  <c r="A159" i="3"/>
  <c r="B159" i="3"/>
  <c r="C160" i="3"/>
  <c r="C175" i="9" l="1"/>
  <c r="B174" i="9"/>
  <c r="A174" i="9"/>
  <c r="C161" i="3"/>
  <c r="B160" i="3"/>
  <c r="A160" i="3"/>
  <c r="A175" i="9" l="1"/>
  <c r="B175" i="9"/>
  <c r="C176" i="9"/>
  <c r="A161" i="3"/>
  <c r="B161" i="3"/>
  <c r="C162" i="3"/>
  <c r="C177" i="9" l="1"/>
  <c r="B176" i="9"/>
  <c r="A176" i="9"/>
  <c r="C163" i="3"/>
  <c r="B162" i="3"/>
  <c r="A162" i="3"/>
  <c r="C178" i="9" l="1"/>
  <c r="A177" i="9"/>
  <c r="B177" i="9"/>
  <c r="A163" i="3"/>
  <c r="C164" i="3"/>
  <c r="B163" i="3"/>
  <c r="B178" i="9" l="1"/>
  <c r="A178" i="9"/>
  <c r="C179" i="9"/>
  <c r="C165" i="3"/>
  <c r="B164" i="3"/>
  <c r="A164" i="3"/>
  <c r="A179" i="9" l="1"/>
  <c r="C180" i="9"/>
  <c r="B179" i="9"/>
  <c r="A165" i="3"/>
  <c r="C166" i="3"/>
  <c r="B165" i="3"/>
  <c r="C181" i="9" l="1"/>
  <c r="B180" i="9"/>
  <c r="A180" i="9"/>
  <c r="C167" i="3"/>
  <c r="B166" i="3"/>
  <c r="A166" i="3"/>
  <c r="C182" i="9" l="1"/>
  <c r="B181" i="9"/>
  <c r="A181" i="9"/>
  <c r="A167" i="3"/>
  <c r="B167" i="3"/>
  <c r="C168" i="3"/>
  <c r="B182" i="9" l="1"/>
  <c r="C183" i="9"/>
  <c r="A182" i="9"/>
  <c r="C169" i="3"/>
  <c r="B168" i="3"/>
  <c r="A168" i="3"/>
  <c r="A183" i="9" l="1"/>
  <c r="C184" i="9"/>
  <c r="B183" i="9"/>
  <c r="A169" i="3"/>
  <c r="C170" i="3"/>
  <c r="B169" i="3"/>
  <c r="C185" i="9" l="1"/>
  <c r="B184" i="9"/>
  <c r="A184" i="9"/>
  <c r="C171" i="3"/>
  <c r="B170" i="3"/>
  <c r="A170" i="3"/>
  <c r="B185" i="9" l="1"/>
  <c r="A185" i="9"/>
  <c r="C186" i="9"/>
  <c r="A171" i="3"/>
  <c r="C172" i="3"/>
  <c r="B171" i="3"/>
  <c r="C187" i="9" l="1"/>
  <c r="A186" i="9"/>
  <c r="B186" i="9"/>
  <c r="C173" i="3"/>
  <c r="B172" i="3"/>
  <c r="A172" i="3"/>
  <c r="A187" i="9" l="1"/>
  <c r="B187" i="9"/>
  <c r="C188" i="9"/>
  <c r="A173" i="3"/>
  <c r="C174" i="3"/>
  <c r="B173" i="3"/>
  <c r="C189" i="9" l="1"/>
  <c r="B188" i="9"/>
  <c r="A188" i="9"/>
  <c r="C175" i="3"/>
  <c r="B174" i="3"/>
  <c r="A174" i="3"/>
  <c r="B189" i="9" l="1"/>
  <c r="C190" i="9"/>
  <c r="A189" i="9"/>
  <c r="A175" i="3"/>
  <c r="B175" i="3"/>
  <c r="C176" i="3"/>
  <c r="A190" i="9" l="1"/>
  <c r="C191" i="9"/>
  <c r="B190" i="9"/>
  <c r="C177" i="3"/>
  <c r="B176" i="3"/>
  <c r="A176" i="3"/>
  <c r="A191" i="9" l="1"/>
  <c r="B191" i="9"/>
  <c r="C192" i="9"/>
  <c r="A177" i="3"/>
  <c r="B177" i="3"/>
  <c r="C178" i="3"/>
  <c r="C193" i="9" l="1"/>
  <c r="B192" i="9"/>
  <c r="A192" i="9"/>
  <c r="C179" i="3"/>
  <c r="B178" i="3"/>
  <c r="A178" i="3"/>
  <c r="C194" i="9" l="1"/>
  <c r="A193" i="9"/>
  <c r="B193" i="9"/>
  <c r="A179" i="3"/>
  <c r="C180" i="3"/>
  <c r="B179" i="3"/>
  <c r="B194" i="9" l="1"/>
  <c r="C195" i="9"/>
  <c r="A194" i="9"/>
  <c r="C181" i="3"/>
  <c r="B180" i="3"/>
  <c r="A180" i="3"/>
  <c r="A195" i="9" l="1"/>
  <c r="C196" i="9"/>
  <c r="B195" i="9"/>
  <c r="A181" i="3"/>
  <c r="C182" i="3"/>
  <c r="B181" i="3"/>
  <c r="C197" i="9" l="1"/>
  <c r="B196" i="9"/>
  <c r="A196" i="9"/>
  <c r="C183" i="3"/>
  <c r="B182" i="3"/>
  <c r="A182" i="3"/>
  <c r="A197" i="9" l="1"/>
  <c r="C198" i="9"/>
  <c r="B197" i="9"/>
  <c r="A183" i="3"/>
  <c r="B183" i="3"/>
  <c r="C184" i="3"/>
  <c r="B198" i="9" l="1"/>
  <c r="C199" i="9"/>
  <c r="A198" i="9"/>
  <c r="C185" i="3"/>
  <c r="B184" i="3"/>
  <c r="A184" i="3"/>
  <c r="A199" i="9" l="1"/>
  <c r="C200" i="9"/>
  <c r="B199" i="9"/>
  <c r="A185" i="3"/>
  <c r="C186" i="3"/>
  <c r="B185" i="3"/>
  <c r="C201" i="9" l="1"/>
  <c r="B200" i="9"/>
  <c r="A200" i="9"/>
  <c r="C187" i="3"/>
  <c r="B186" i="3"/>
  <c r="A186" i="3"/>
  <c r="B201" i="9" l="1"/>
  <c r="C202" i="9"/>
  <c r="A201" i="9"/>
  <c r="A187" i="3"/>
  <c r="C188" i="3"/>
  <c r="B187" i="3"/>
  <c r="C203" i="9" l="1"/>
  <c r="A202" i="9"/>
  <c r="B202" i="9"/>
  <c r="C189" i="3"/>
  <c r="B188" i="3"/>
  <c r="A188" i="3"/>
  <c r="A203" i="9" l="1"/>
  <c r="B203" i="9"/>
  <c r="C204" i="9"/>
  <c r="A189" i="3"/>
  <c r="C190" i="3"/>
  <c r="B189" i="3"/>
  <c r="C205" i="9" l="1"/>
  <c r="B204" i="9"/>
  <c r="A204" i="9"/>
  <c r="C191" i="3"/>
  <c r="B190" i="3"/>
  <c r="A190" i="3"/>
  <c r="B205" i="9" l="1"/>
  <c r="C206" i="9"/>
  <c r="A205" i="9"/>
  <c r="A191" i="3"/>
  <c r="B191" i="3"/>
  <c r="C192" i="3"/>
  <c r="C207" i="9" l="1"/>
  <c r="B206" i="9"/>
  <c r="A206" i="9"/>
  <c r="C193" i="3"/>
  <c r="B192" i="3"/>
  <c r="A192" i="3"/>
  <c r="A207" i="9" l="1"/>
  <c r="B207" i="9"/>
  <c r="C208" i="9"/>
  <c r="A193" i="3"/>
  <c r="B193" i="3"/>
  <c r="C194" i="3"/>
  <c r="C209" i="9" l="1"/>
  <c r="B208" i="9"/>
  <c r="A208" i="9"/>
  <c r="C195" i="3"/>
  <c r="B194" i="3"/>
  <c r="A194" i="3"/>
  <c r="C210" i="9" l="1"/>
  <c r="A209" i="9"/>
  <c r="B209" i="9"/>
  <c r="A195" i="3"/>
  <c r="C196" i="3"/>
  <c r="B195" i="3"/>
  <c r="B210" i="9" l="1"/>
  <c r="A210" i="9"/>
  <c r="C211" i="9"/>
  <c r="C197" i="3"/>
  <c r="B196" i="3"/>
  <c r="A196" i="3"/>
  <c r="A211" i="9" l="1"/>
  <c r="B211" i="9"/>
  <c r="C212" i="9"/>
  <c r="A197" i="3"/>
  <c r="B197" i="3"/>
  <c r="C198" i="3"/>
  <c r="C213" i="9" l="1"/>
  <c r="B212" i="9"/>
  <c r="A212" i="9"/>
  <c r="C199" i="3"/>
  <c r="B198" i="3"/>
  <c r="A198" i="3"/>
  <c r="C214" i="9" l="1"/>
  <c r="B213" i="9"/>
  <c r="A213" i="9"/>
  <c r="A199" i="3"/>
  <c r="B199" i="3"/>
  <c r="C200" i="3"/>
  <c r="A214" i="9" l="1"/>
  <c r="C215" i="9"/>
  <c r="B214" i="9"/>
  <c r="C201" i="3"/>
  <c r="B200" i="3"/>
  <c r="A200" i="3"/>
  <c r="A215" i="9" l="1"/>
  <c r="C216" i="9"/>
  <c r="B215" i="9"/>
  <c r="A201" i="3"/>
  <c r="B201" i="3"/>
  <c r="C202" i="3"/>
  <c r="C217" i="9" l="1"/>
  <c r="B216" i="9"/>
  <c r="A216" i="9"/>
  <c r="C203" i="3"/>
  <c r="B202" i="3"/>
  <c r="A202" i="3"/>
  <c r="C218" i="9" l="1"/>
  <c r="B217" i="9"/>
  <c r="A217" i="9"/>
  <c r="A203" i="3"/>
  <c r="C204" i="3"/>
  <c r="B203" i="3"/>
  <c r="B218" i="9" l="1"/>
  <c r="A218" i="9"/>
  <c r="C219" i="9"/>
  <c r="C205" i="3"/>
  <c r="B204" i="3"/>
  <c r="A204" i="3"/>
  <c r="A219" i="9" l="1"/>
  <c r="B219" i="9"/>
  <c r="C220" i="9"/>
  <c r="A205" i="3"/>
  <c r="B205" i="3"/>
  <c r="C206" i="3"/>
  <c r="C221" i="9" l="1"/>
  <c r="B220" i="9"/>
  <c r="A220" i="9"/>
  <c r="C207" i="3"/>
  <c r="B206" i="3"/>
  <c r="A206" i="3"/>
  <c r="C222" i="9" l="1"/>
  <c r="B221" i="9"/>
  <c r="A221" i="9"/>
  <c r="A207" i="3"/>
  <c r="B207" i="3"/>
  <c r="C208" i="3"/>
  <c r="A222" i="9" l="1"/>
  <c r="C223" i="9"/>
  <c r="B222" i="9"/>
  <c r="C209" i="3"/>
  <c r="B208" i="3"/>
  <c r="A208" i="3"/>
  <c r="A223" i="9" l="1"/>
  <c r="C224" i="9"/>
  <c r="B223" i="9"/>
  <c r="A209" i="3"/>
  <c r="C210" i="3"/>
  <c r="B209" i="3"/>
  <c r="C225" i="9" l="1"/>
  <c r="B224" i="9"/>
  <c r="A224" i="9"/>
  <c r="C211" i="3"/>
  <c r="B210" i="3"/>
  <c r="A210" i="3"/>
  <c r="C226" i="9" l="1"/>
  <c r="B225" i="9"/>
  <c r="A225" i="9"/>
  <c r="A211" i="3"/>
  <c r="C212" i="3"/>
  <c r="B211" i="3"/>
  <c r="B226" i="9" l="1"/>
  <c r="A226" i="9"/>
  <c r="C227" i="9"/>
  <c r="C213" i="3"/>
  <c r="B212" i="3"/>
  <c r="A212" i="3"/>
  <c r="A227" i="9" l="1"/>
  <c r="B227" i="9"/>
  <c r="C228" i="9"/>
  <c r="A213" i="3"/>
  <c r="C214" i="3"/>
  <c r="B213" i="3"/>
  <c r="C229" i="9" l="1"/>
  <c r="B228" i="9"/>
  <c r="A228" i="9"/>
  <c r="C215" i="3"/>
  <c r="B214" i="3"/>
  <c r="A214" i="3"/>
  <c r="C230" i="9" l="1"/>
  <c r="B229" i="9"/>
  <c r="A229" i="9"/>
  <c r="A215" i="3"/>
  <c r="B215" i="3"/>
  <c r="C216" i="3"/>
  <c r="A230" i="9" l="1"/>
  <c r="C231" i="9"/>
  <c r="B230" i="9"/>
  <c r="C217" i="3"/>
  <c r="B216" i="3"/>
  <c r="A216" i="3"/>
  <c r="A231" i="9" l="1"/>
  <c r="C232" i="9"/>
  <c r="B231" i="9"/>
  <c r="A217" i="3"/>
  <c r="C218" i="3"/>
  <c r="B217" i="3"/>
  <c r="C233" i="9" l="1"/>
  <c r="B232" i="9"/>
  <c r="A232" i="9"/>
  <c r="C219" i="3"/>
  <c r="B218" i="3"/>
  <c r="A218" i="3"/>
  <c r="C234" i="9" l="1"/>
  <c r="B233" i="9"/>
  <c r="A233" i="9"/>
  <c r="A219" i="3"/>
  <c r="C220" i="3"/>
  <c r="B219" i="3"/>
  <c r="B234" i="9" l="1"/>
  <c r="A234" i="9"/>
  <c r="C235" i="9"/>
  <c r="C221" i="3"/>
  <c r="B220" i="3"/>
  <c r="A220" i="3"/>
  <c r="A235" i="9" l="1"/>
  <c r="B235" i="9"/>
  <c r="C236" i="9"/>
  <c r="A221" i="3"/>
  <c r="C222" i="3"/>
  <c r="B221" i="3"/>
  <c r="C237" i="9" l="1"/>
  <c r="B236" i="9"/>
  <c r="A236" i="9"/>
  <c r="C223" i="3"/>
  <c r="B222" i="3"/>
  <c r="A222" i="3"/>
  <c r="C238" i="9" l="1"/>
  <c r="B237" i="9"/>
  <c r="A237" i="9"/>
  <c r="A223" i="3"/>
  <c r="B223" i="3"/>
  <c r="C224" i="3"/>
  <c r="A238" i="9" l="1"/>
  <c r="C239" i="9"/>
  <c r="B238" i="9"/>
  <c r="C225" i="3"/>
  <c r="B224" i="3"/>
  <c r="A224" i="3"/>
  <c r="A239" i="9" l="1"/>
  <c r="C240" i="9"/>
  <c r="B239" i="9"/>
  <c r="A225" i="3"/>
  <c r="B225" i="3"/>
  <c r="C226" i="3"/>
  <c r="C241" i="9" l="1"/>
  <c r="B240" i="9"/>
  <c r="A240" i="9"/>
  <c r="C227" i="3"/>
  <c r="B226" i="3"/>
  <c r="A226" i="3"/>
  <c r="C242" i="9" l="1"/>
  <c r="B241" i="9"/>
  <c r="A241" i="9"/>
  <c r="A227" i="3"/>
  <c r="C228" i="3"/>
  <c r="B227" i="3"/>
  <c r="B242" i="9" l="1"/>
  <c r="A242" i="9"/>
  <c r="C243" i="9"/>
  <c r="C229" i="3"/>
  <c r="B228" i="3"/>
  <c r="A228" i="3"/>
  <c r="A243" i="9" l="1"/>
  <c r="B243" i="9"/>
  <c r="C244" i="9"/>
  <c r="A229" i="3"/>
  <c r="C230" i="3"/>
  <c r="B229" i="3"/>
  <c r="C245" i="9" l="1"/>
  <c r="B244" i="9"/>
  <c r="A244" i="9"/>
  <c r="C231" i="3"/>
  <c r="B230" i="3"/>
  <c r="A230" i="3"/>
  <c r="C246" i="9" l="1"/>
  <c r="B245" i="9"/>
  <c r="A245" i="9"/>
  <c r="A231" i="3"/>
  <c r="B231" i="3"/>
  <c r="C232" i="3"/>
  <c r="A246" i="9" l="1"/>
  <c r="C247" i="9"/>
  <c r="B246" i="9"/>
  <c r="C233" i="3"/>
  <c r="B232" i="3"/>
  <c r="A232" i="3"/>
  <c r="A247" i="9" l="1"/>
  <c r="C248" i="9"/>
  <c r="B247" i="9"/>
  <c r="A233" i="3"/>
  <c r="B233" i="3"/>
  <c r="C234" i="3"/>
  <c r="C249" i="9" l="1"/>
  <c r="B248" i="9"/>
  <c r="A248" i="9"/>
  <c r="C235" i="3"/>
  <c r="B234" i="3"/>
  <c r="A234" i="3"/>
  <c r="C250" i="9" l="1"/>
  <c r="B249" i="9"/>
  <c r="A249" i="9"/>
  <c r="A235" i="3"/>
  <c r="C236" i="3"/>
  <c r="B235" i="3"/>
  <c r="B250" i="9" l="1"/>
  <c r="A250" i="9"/>
  <c r="C251" i="9"/>
  <c r="C237" i="3"/>
  <c r="B236" i="3"/>
  <c r="A236" i="3"/>
  <c r="A251" i="9" l="1"/>
  <c r="B251" i="9"/>
  <c r="C252" i="9"/>
  <c r="A237" i="3"/>
  <c r="C238" i="3"/>
  <c r="B237" i="3"/>
  <c r="C253" i="9" l="1"/>
  <c r="B252" i="9"/>
  <c r="A252" i="9"/>
  <c r="C239" i="3"/>
  <c r="B238" i="3"/>
  <c r="A238" i="3"/>
  <c r="C254" i="9" l="1"/>
  <c r="B253" i="9"/>
  <c r="A253" i="9"/>
  <c r="A239" i="3"/>
  <c r="B239" i="3"/>
  <c r="C240" i="3"/>
  <c r="A254" i="9" l="1"/>
  <c r="C255" i="9"/>
  <c r="B254" i="9"/>
  <c r="C241" i="3"/>
  <c r="B240" i="3"/>
  <c r="A240" i="3"/>
  <c r="A255" i="9" l="1"/>
  <c r="C256" i="9"/>
  <c r="B255" i="9"/>
  <c r="A241" i="3"/>
  <c r="C242" i="3"/>
  <c r="B241" i="3"/>
  <c r="C257" i="9" l="1"/>
  <c r="B256" i="9"/>
  <c r="A256" i="9"/>
  <c r="C243" i="3"/>
  <c r="B242" i="3"/>
  <c r="A242" i="3"/>
  <c r="C258" i="9" l="1"/>
  <c r="B257" i="9"/>
  <c r="A257" i="9"/>
  <c r="A243" i="3"/>
  <c r="C244" i="3"/>
  <c r="B243" i="3"/>
  <c r="B258" i="9" l="1"/>
  <c r="A258" i="9"/>
  <c r="C259" i="9"/>
  <c r="C245" i="3"/>
  <c r="B244" i="3"/>
  <c r="A244" i="3"/>
  <c r="A259" i="9" l="1"/>
  <c r="B259" i="9"/>
  <c r="C260" i="9"/>
  <c r="A245" i="3"/>
  <c r="B245" i="3"/>
  <c r="C246" i="3"/>
  <c r="C261" i="9" l="1"/>
  <c r="B260" i="9"/>
  <c r="A260" i="9"/>
  <c r="C247" i="3"/>
  <c r="B246" i="3"/>
  <c r="A246" i="3"/>
  <c r="C262" i="9" l="1"/>
  <c r="B261" i="9"/>
  <c r="A261" i="9"/>
  <c r="A247" i="3"/>
  <c r="B247" i="3"/>
  <c r="C248" i="3"/>
  <c r="A262" i="9" l="1"/>
  <c r="C263" i="9"/>
  <c r="B262" i="9"/>
  <c r="C249" i="3"/>
  <c r="B248" i="3"/>
  <c r="A248" i="3"/>
  <c r="A263" i="9" l="1"/>
  <c r="C264" i="9"/>
  <c r="B263" i="9"/>
  <c r="A249" i="3"/>
  <c r="B249" i="3"/>
  <c r="C250" i="3"/>
  <c r="C265" i="9" l="1"/>
  <c r="B264" i="9"/>
  <c r="A264" i="9"/>
  <c r="C251" i="3"/>
  <c r="B250" i="3"/>
  <c r="A250" i="3"/>
  <c r="C266" i="9" l="1"/>
  <c r="B265" i="9"/>
  <c r="A265" i="9"/>
  <c r="A251" i="3"/>
  <c r="C252" i="3"/>
  <c r="B251" i="3"/>
  <c r="B266" i="9" l="1"/>
  <c r="A266" i="9"/>
  <c r="C267" i="9"/>
  <c r="C253" i="3"/>
  <c r="B252" i="3"/>
  <c r="A252" i="3"/>
  <c r="A267" i="9" l="1"/>
  <c r="B267" i="9"/>
  <c r="C268" i="9"/>
  <c r="A253" i="3"/>
  <c r="B253" i="3"/>
  <c r="C254" i="3"/>
  <c r="C269" i="9" l="1"/>
  <c r="B268" i="9"/>
  <c r="A268" i="9"/>
  <c r="C255" i="3"/>
  <c r="B254" i="3"/>
  <c r="A254" i="3"/>
  <c r="C270" i="9" l="1"/>
  <c r="B269" i="9"/>
  <c r="A269" i="9"/>
  <c r="A255" i="3"/>
  <c r="B255" i="3"/>
  <c r="C256" i="3"/>
  <c r="A270" i="9" l="1"/>
  <c r="C271" i="9"/>
  <c r="B270" i="9"/>
  <c r="C257" i="3"/>
  <c r="B256" i="3"/>
  <c r="A256" i="3"/>
  <c r="A271" i="9" l="1"/>
  <c r="C272" i="9"/>
  <c r="B271" i="9"/>
  <c r="A257" i="3"/>
  <c r="B257" i="3"/>
  <c r="C258" i="3"/>
  <c r="C273" i="9" l="1"/>
  <c r="B272" i="9"/>
  <c r="A272" i="9"/>
  <c r="C259" i="3"/>
  <c r="B258" i="3"/>
  <c r="A258" i="3"/>
  <c r="C274" i="9" l="1"/>
  <c r="B273" i="9"/>
  <c r="A273" i="9"/>
  <c r="A259" i="3"/>
  <c r="C260" i="3"/>
  <c r="B259" i="3"/>
  <c r="B274" i="9" l="1"/>
  <c r="A274" i="9"/>
  <c r="C275" i="9"/>
  <c r="C261" i="3"/>
  <c r="B260" i="3"/>
  <c r="A260" i="3"/>
  <c r="A275" i="9" l="1"/>
  <c r="B275" i="9"/>
  <c r="C276" i="9"/>
  <c r="A261" i="3"/>
  <c r="B261" i="3"/>
  <c r="C262" i="3"/>
  <c r="C277" i="9" l="1"/>
  <c r="B276" i="9"/>
  <c r="A276" i="9"/>
  <c r="C263" i="3"/>
  <c r="B262" i="3"/>
  <c r="A262" i="3"/>
  <c r="C278" i="9" l="1"/>
  <c r="B277" i="9"/>
  <c r="A277" i="9"/>
  <c r="A263" i="3"/>
  <c r="B263" i="3"/>
  <c r="C264" i="3"/>
  <c r="A278" i="9" l="1"/>
  <c r="C279" i="9"/>
  <c r="B278" i="9"/>
  <c r="C265" i="3"/>
  <c r="B264" i="3"/>
  <c r="A264" i="3"/>
  <c r="A279" i="9" l="1"/>
  <c r="C280" i="9"/>
  <c r="B279" i="9"/>
  <c r="A265" i="3"/>
  <c r="B265" i="3"/>
  <c r="C266" i="3"/>
  <c r="C281" i="9" l="1"/>
  <c r="B280" i="9"/>
  <c r="A280" i="9"/>
  <c r="C267" i="3"/>
  <c r="B266" i="3"/>
  <c r="A266" i="3"/>
  <c r="C282" i="9" l="1"/>
  <c r="B281" i="9"/>
  <c r="A281" i="9"/>
  <c r="A267" i="3"/>
  <c r="C268" i="3"/>
  <c r="B267" i="3"/>
  <c r="B282" i="9" l="1"/>
  <c r="A282" i="9"/>
  <c r="C283" i="9"/>
  <c r="C269" i="3"/>
  <c r="B268" i="3"/>
  <c r="A268" i="3"/>
  <c r="A283" i="9" l="1"/>
  <c r="B283" i="9"/>
  <c r="C284" i="9"/>
  <c r="A269" i="3"/>
  <c r="B269" i="3"/>
  <c r="C270" i="3"/>
  <c r="C285" i="9" l="1"/>
  <c r="B284" i="9"/>
  <c r="A284" i="9"/>
  <c r="C271" i="3"/>
  <c r="B270" i="3"/>
  <c r="A270" i="3"/>
  <c r="C286" i="9" l="1"/>
  <c r="B285" i="9"/>
  <c r="A285" i="9"/>
  <c r="A271" i="3"/>
  <c r="B271" i="3"/>
  <c r="C272" i="3"/>
  <c r="A286" i="9" l="1"/>
  <c r="C287" i="9"/>
  <c r="B286" i="9"/>
  <c r="C273" i="3"/>
  <c r="B272" i="3"/>
  <c r="A272" i="3"/>
  <c r="A287" i="9" l="1"/>
  <c r="C288" i="9"/>
  <c r="B287" i="9"/>
  <c r="A273" i="3"/>
  <c r="B273" i="3"/>
  <c r="C274" i="3"/>
  <c r="C289" i="9" l="1"/>
  <c r="B288" i="9"/>
  <c r="A288" i="9"/>
  <c r="C275" i="3"/>
  <c r="B274" i="3"/>
  <c r="A274" i="3"/>
  <c r="C290" i="9" l="1"/>
  <c r="B289" i="9"/>
  <c r="A289" i="9"/>
  <c r="A275" i="3"/>
  <c r="C276" i="3"/>
  <c r="B275" i="3"/>
  <c r="B290" i="9" l="1"/>
  <c r="A290" i="9"/>
  <c r="C291" i="9"/>
  <c r="C277" i="3"/>
  <c r="B276" i="3"/>
  <c r="A276" i="3"/>
  <c r="A291" i="9" l="1"/>
  <c r="B291" i="9"/>
  <c r="C292" i="9"/>
  <c r="A277" i="3"/>
  <c r="C278" i="3"/>
  <c r="B277" i="3"/>
  <c r="C293" i="9" l="1"/>
  <c r="B292" i="9"/>
  <c r="A292" i="9"/>
  <c r="C279" i="3"/>
  <c r="B278" i="3"/>
  <c r="A278" i="3"/>
  <c r="C294" i="9" l="1"/>
  <c r="B293" i="9"/>
  <c r="A293" i="9"/>
  <c r="A279" i="3"/>
  <c r="B279" i="3"/>
  <c r="C280" i="3"/>
  <c r="A294" i="9" l="1"/>
  <c r="C295" i="9"/>
  <c r="B294" i="9"/>
  <c r="C281" i="3"/>
  <c r="B280" i="3"/>
  <c r="A280" i="3"/>
  <c r="A295" i="9" l="1"/>
  <c r="C296" i="9"/>
  <c r="B295" i="9"/>
  <c r="A281" i="3"/>
  <c r="B281" i="3"/>
  <c r="C282" i="3"/>
  <c r="C297" i="9" l="1"/>
  <c r="B296" i="9"/>
  <c r="A296" i="9"/>
  <c r="C283" i="3"/>
  <c r="B282" i="3"/>
  <c r="A282" i="3"/>
  <c r="C298" i="9" l="1"/>
  <c r="B297" i="9"/>
  <c r="A297" i="9"/>
  <c r="A283" i="3"/>
  <c r="C284" i="3"/>
  <c r="B283" i="3"/>
  <c r="B298" i="9" l="1"/>
  <c r="A298" i="9"/>
  <c r="C299" i="9"/>
  <c r="C285" i="3"/>
  <c r="B284" i="3"/>
  <c r="A284" i="3"/>
  <c r="A299" i="9" l="1"/>
  <c r="B299" i="9"/>
  <c r="C300" i="9"/>
  <c r="A285" i="3"/>
  <c r="C286" i="3"/>
  <c r="B285" i="3"/>
  <c r="C301" i="9" l="1"/>
  <c r="B300" i="9"/>
  <c r="A300" i="9"/>
  <c r="C287" i="3"/>
  <c r="B286" i="3"/>
  <c r="A286" i="3"/>
  <c r="C302" i="9" l="1"/>
  <c r="B301" i="9"/>
  <c r="A301" i="9"/>
  <c r="A287" i="3"/>
  <c r="B287" i="3"/>
  <c r="C288" i="3"/>
  <c r="A302" i="9" l="1"/>
  <c r="C303" i="9"/>
  <c r="B302" i="9"/>
  <c r="C289" i="3"/>
  <c r="B288" i="3"/>
  <c r="A288" i="3"/>
  <c r="A303" i="9" l="1"/>
  <c r="C304" i="9"/>
  <c r="B303" i="9"/>
  <c r="A289" i="3"/>
  <c r="B289" i="3"/>
  <c r="C290" i="3"/>
  <c r="C305" i="9" l="1"/>
  <c r="B304" i="9"/>
  <c r="A304" i="9"/>
  <c r="C291" i="3"/>
  <c r="B290" i="3"/>
  <c r="A290" i="3"/>
  <c r="C306" i="9" l="1"/>
  <c r="B305" i="9"/>
  <c r="A305" i="9"/>
  <c r="A291" i="3"/>
  <c r="C292" i="3"/>
  <c r="B291" i="3"/>
  <c r="B306" i="9" l="1"/>
  <c r="A306" i="9"/>
  <c r="C307" i="9"/>
  <c r="C293" i="3"/>
  <c r="B292" i="3"/>
  <c r="A292" i="3"/>
  <c r="A307" i="9" l="1"/>
  <c r="B307" i="9"/>
  <c r="C308" i="9"/>
  <c r="A293" i="3"/>
  <c r="C294" i="3"/>
  <c r="B293" i="3"/>
  <c r="C309" i="9" l="1"/>
  <c r="B308" i="9"/>
  <c r="A308" i="9"/>
  <c r="C295" i="3"/>
  <c r="B294" i="3"/>
  <c r="A294" i="3"/>
  <c r="C310" i="9" l="1"/>
  <c r="B309" i="9"/>
  <c r="A309" i="9"/>
  <c r="A295" i="3"/>
  <c r="B295" i="3"/>
  <c r="C296" i="3"/>
  <c r="A310" i="9" l="1"/>
  <c r="C311" i="9"/>
  <c r="B310" i="9"/>
  <c r="C297" i="3"/>
  <c r="B296" i="3"/>
  <c r="A296" i="3"/>
  <c r="A311" i="9" l="1"/>
  <c r="C312" i="9"/>
  <c r="B311" i="9"/>
  <c r="A297" i="3"/>
  <c r="B297" i="3"/>
  <c r="C298" i="3"/>
  <c r="C313" i="9" l="1"/>
  <c r="B312" i="9"/>
  <c r="A312" i="9"/>
  <c r="C299" i="3"/>
  <c r="B298" i="3"/>
  <c r="A298" i="3"/>
  <c r="B313" i="9" l="1"/>
  <c r="C314" i="9"/>
  <c r="A313" i="9"/>
  <c r="A299" i="3"/>
  <c r="C300" i="3"/>
  <c r="B299" i="3"/>
  <c r="A314" i="9" l="1"/>
  <c r="C315" i="9"/>
  <c r="B314" i="9"/>
  <c r="C301" i="3"/>
  <c r="B300" i="3"/>
  <c r="A300" i="3"/>
  <c r="C316" i="9" l="1"/>
  <c r="B315" i="9"/>
  <c r="A315" i="9"/>
  <c r="A301" i="3"/>
  <c r="C302" i="3"/>
  <c r="B301" i="3"/>
  <c r="C317" i="9" l="1"/>
  <c r="B316" i="9"/>
  <c r="A316" i="9"/>
  <c r="C303" i="3"/>
  <c r="B302" i="3"/>
  <c r="A302" i="3"/>
  <c r="C318" i="9" l="1"/>
  <c r="B317" i="9"/>
  <c r="A317" i="9"/>
  <c r="A303" i="3"/>
  <c r="B303" i="3"/>
  <c r="C304" i="3"/>
  <c r="A318" i="9" l="1"/>
  <c r="B318" i="9"/>
  <c r="C319" i="9"/>
  <c r="A304" i="3"/>
  <c r="C305" i="3"/>
  <c r="B304" i="3"/>
  <c r="B319" i="9" l="1"/>
  <c r="C320" i="9"/>
  <c r="A319" i="9"/>
  <c r="C306" i="3"/>
  <c r="B305" i="3"/>
  <c r="A305" i="3"/>
  <c r="C321" i="9" l="1"/>
  <c r="B320" i="9"/>
  <c r="A320" i="9"/>
  <c r="C307" i="3"/>
  <c r="B306" i="3"/>
  <c r="A306" i="3"/>
  <c r="C322" i="9" l="1"/>
  <c r="B321" i="9"/>
  <c r="A321" i="9"/>
  <c r="A307" i="3"/>
  <c r="C308" i="3"/>
  <c r="B307" i="3"/>
  <c r="B322" i="9" l="1"/>
  <c r="A322" i="9"/>
  <c r="C323" i="9"/>
  <c r="A308" i="3"/>
  <c r="C309" i="3"/>
  <c r="B308" i="3"/>
  <c r="C324" i="9" l="1"/>
  <c r="A323" i="9"/>
  <c r="B323" i="9"/>
  <c r="C310" i="3"/>
  <c r="B309" i="3"/>
  <c r="A309" i="3"/>
  <c r="A324" i="9" l="1"/>
  <c r="B324" i="9"/>
  <c r="C325" i="9"/>
  <c r="C311" i="3"/>
  <c r="B310" i="3"/>
  <c r="A310" i="3"/>
  <c r="C326" i="9" l="1"/>
  <c r="B325" i="9"/>
  <c r="A325" i="9"/>
  <c r="A311" i="3"/>
  <c r="C312" i="3"/>
  <c r="B311" i="3"/>
  <c r="B326" i="9" l="1"/>
  <c r="C327" i="9"/>
  <c r="A326" i="9"/>
  <c r="A312" i="3"/>
  <c r="C313" i="3"/>
  <c r="B312" i="3"/>
  <c r="C328" i="9" l="1"/>
  <c r="B327" i="9"/>
  <c r="A327" i="9"/>
  <c r="B313" i="3"/>
  <c r="C314" i="3"/>
  <c r="A313" i="3"/>
  <c r="A328" i="9" l="1"/>
  <c r="B328" i="9"/>
  <c r="C329" i="9"/>
  <c r="A314" i="3"/>
  <c r="C315" i="3"/>
  <c r="B314" i="3"/>
  <c r="C330" i="9" l="1"/>
  <c r="B329" i="9"/>
  <c r="A329" i="9"/>
  <c r="A315" i="3"/>
  <c r="C316" i="3"/>
  <c r="B315" i="3"/>
  <c r="C331" i="9" l="1"/>
  <c r="A330" i="9"/>
  <c r="B330" i="9"/>
  <c r="C317" i="3"/>
  <c r="B316" i="3"/>
  <c r="A316" i="3"/>
  <c r="B331" i="9" l="1"/>
  <c r="C332" i="9"/>
  <c r="A331" i="9"/>
  <c r="C318" i="3"/>
  <c r="B317" i="3"/>
  <c r="A317" i="3"/>
  <c r="A332" i="9" l="1"/>
  <c r="C333" i="9"/>
  <c r="B332" i="9"/>
  <c r="A318" i="3"/>
  <c r="C319" i="3"/>
  <c r="B318" i="3"/>
  <c r="C334" i="9" l="1"/>
  <c r="B333" i="9"/>
  <c r="A333" i="9"/>
  <c r="C320" i="3"/>
  <c r="A319" i="3"/>
  <c r="B319" i="3"/>
  <c r="C335" i="9" l="1"/>
  <c r="B334" i="9"/>
  <c r="A334" i="9"/>
  <c r="C321" i="3"/>
  <c r="B320" i="3"/>
  <c r="A320" i="3"/>
  <c r="B335" i="9" l="1"/>
  <c r="A335" i="9"/>
  <c r="C336" i="9"/>
  <c r="A321" i="3"/>
  <c r="B321" i="3"/>
  <c r="C322" i="3"/>
  <c r="A336" i="9" l="1"/>
  <c r="C337" i="9"/>
  <c r="B336" i="9"/>
  <c r="A322" i="3"/>
  <c r="C323" i="3"/>
  <c r="B322" i="3"/>
  <c r="C338" i="9" l="1"/>
  <c r="B337" i="9"/>
  <c r="A337" i="9"/>
  <c r="C324" i="3"/>
  <c r="B323" i="3"/>
  <c r="A323" i="3"/>
  <c r="C339" i="9" l="1"/>
  <c r="B338" i="9"/>
  <c r="A338" i="9"/>
  <c r="C325" i="3"/>
  <c r="B324" i="3"/>
  <c r="A324" i="3"/>
  <c r="C340" i="9" l="1"/>
  <c r="B339" i="9"/>
  <c r="A339" i="9"/>
  <c r="A325" i="3"/>
  <c r="C326" i="3"/>
  <c r="B325" i="3"/>
  <c r="A340" i="9" l="1"/>
  <c r="B340" i="9"/>
  <c r="C341" i="9"/>
  <c r="A326" i="3"/>
  <c r="C327" i="3"/>
  <c r="B326" i="3"/>
  <c r="C342" i="9" l="1"/>
  <c r="B341" i="9"/>
  <c r="A341" i="9"/>
  <c r="C328" i="3"/>
  <c r="B327" i="3"/>
  <c r="A327" i="3"/>
  <c r="C343" i="9" l="1"/>
  <c r="B342" i="9"/>
  <c r="A342" i="9"/>
  <c r="C329" i="3"/>
  <c r="B328" i="3"/>
  <c r="A328" i="3"/>
  <c r="B343" i="9" l="1"/>
  <c r="A343" i="9"/>
  <c r="C344" i="9"/>
  <c r="A329" i="3"/>
  <c r="C330" i="3"/>
  <c r="B329" i="3"/>
  <c r="A344" i="9" l="1"/>
  <c r="C345" i="9"/>
  <c r="B344" i="9"/>
  <c r="A330" i="3"/>
  <c r="C331" i="3"/>
  <c r="B330" i="3"/>
  <c r="C346" i="9" l="1"/>
  <c r="B345" i="9"/>
  <c r="A345" i="9"/>
  <c r="C332" i="3"/>
  <c r="B331" i="3"/>
  <c r="A331" i="3"/>
  <c r="C347" i="9" l="1"/>
  <c r="B346" i="9"/>
  <c r="A346" i="9"/>
  <c r="C333" i="3"/>
  <c r="B332" i="3"/>
  <c r="A332" i="3"/>
  <c r="C348" i="9" l="1"/>
  <c r="B347" i="9"/>
  <c r="A347" i="9"/>
  <c r="A333" i="3"/>
  <c r="B333" i="3"/>
  <c r="C334" i="3"/>
  <c r="A348" i="9" l="1"/>
  <c r="B348" i="9"/>
  <c r="C349" i="9"/>
  <c r="A334" i="3"/>
  <c r="C335" i="3"/>
  <c r="B334" i="3"/>
  <c r="C350" i="9" l="1"/>
  <c r="B349" i="9"/>
  <c r="A349" i="9"/>
  <c r="C336" i="3"/>
  <c r="B335" i="3"/>
  <c r="A335" i="3"/>
  <c r="C351" i="9" l="1"/>
  <c r="B350" i="9"/>
  <c r="A350" i="9"/>
  <c r="C337" i="3"/>
  <c r="B336" i="3"/>
  <c r="A336" i="3"/>
  <c r="B351" i="9" l="1"/>
  <c r="A351" i="9"/>
  <c r="C352" i="9"/>
  <c r="A337" i="3"/>
  <c r="B337" i="3"/>
  <c r="C338" i="3"/>
  <c r="A352" i="9" l="1"/>
  <c r="C353" i="9"/>
  <c r="B352" i="9"/>
  <c r="A338" i="3"/>
  <c r="C339" i="3"/>
  <c r="B338" i="3"/>
  <c r="C354" i="9" l="1"/>
  <c r="B353" i="9"/>
  <c r="A353" i="9"/>
  <c r="C340" i="3"/>
  <c r="B339" i="3"/>
  <c r="A339" i="3"/>
  <c r="C355" i="9" l="1"/>
  <c r="B354" i="9"/>
  <c r="A354" i="9"/>
  <c r="C341" i="3"/>
  <c r="B340" i="3"/>
  <c r="A340" i="3"/>
  <c r="C356" i="9" l="1"/>
  <c r="B355" i="9"/>
  <c r="A355" i="9"/>
  <c r="A341" i="3"/>
  <c r="C342" i="3"/>
  <c r="B341" i="3"/>
  <c r="A356" i="9" l="1"/>
  <c r="B356" i="9"/>
  <c r="C357" i="9"/>
  <c r="A342" i="3"/>
  <c r="C343" i="3"/>
  <c r="B342" i="3"/>
  <c r="C358" i="9" l="1"/>
  <c r="B357" i="9"/>
  <c r="A357" i="9"/>
  <c r="B343" i="3"/>
  <c r="A343" i="3"/>
  <c r="C344" i="3"/>
  <c r="C359" i="9" l="1"/>
  <c r="B358" i="9"/>
  <c r="A358" i="9"/>
  <c r="B344" i="3"/>
  <c r="A344" i="3"/>
  <c r="C345" i="3"/>
  <c r="B359" i="9" l="1"/>
  <c r="A359" i="9"/>
  <c r="C360" i="9"/>
  <c r="B345" i="3"/>
  <c r="A345" i="3"/>
  <c r="C346" i="3"/>
  <c r="A360" i="9" l="1"/>
  <c r="C361" i="9"/>
  <c r="B360" i="9"/>
  <c r="B346" i="3"/>
  <c r="A346" i="3"/>
  <c r="C347" i="3"/>
  <c r="C362" i="9" l="1"/>
  <c r="B361" i="9"/>
  <c r="A361" i="9"/>
  <c r="B347" i="3"/>
  <c r="A347" i="3"/>
  <c r="C348" i="3"/>
  <c r="C363" i="9" l="1"/>
  <c r="B362" i="9"/>
  <c r="A362" i="9"/>
  <c r="B348" i="3"/>
  <c r="A348" i="3"/>
  <c r="C349" i="3"/>
  <c r="C364" i="9" l="1"/>
  <c r="B363" i="9"/>
  <c r="A363" i="9"/>
  <c r="B349" i="3"/>
  <c r="A349" i="3"/>
  <c r="C350" i="3"/>
  <c r="A364" i="9" l="1"/>
  <c r="B364" i="9"/>
  <c r="C365" i="9"/>
  <c r="B350" i="3"/>
  <c r="A350" i="3"/>
  <c r="C351" i="3"/>
  <c r="C366" i="9" l="1"/>
  <c r="B365" i="9"/>
  <c r="A365" i="9"/>
  <c r="B351" i="3"/>
  <c r="A351" i="3"/>
  <c r="C352" i="3"/>
  <c r="C367" i="9" l="1"/>
  <c r="B366" i="9"/>
  <c r="A366" i="9"/>
  <c r="B352" i="3"/>
  <c r="A352" i="3"/>
  <c r="C353" i="3"/>
  <c r="B367" i="9" l="1"/>
  <c r="A367" i="9"/>
  <c r="C368" i="9"/>
  <c r="B353" i="3"/>
  <c r="A353" i="3"/>
  <c r="C354" i="3"/>
  <c r="A368" i="9" l="1"/>
  <c r="C369" i="9"/>
  <c r="B368" i="9"/>
  <c r="B354" i="3"/>
  <c r="A354" i="3"/>
  <c r="C355" i="3"/>
  <c r="C370" i="9" l="1"/>
  <c r="B369" i="9"/>
  <c r="A369" i="9"/>
  <c r="B355" i="3"/>
  <c r="A355" i="3"/>
  <c r="C356" i="3"/>
  <c r="C371" i="9" l="1"/>
  <c r="B370" i="9"/>
  <c r="A370" i="9"/>
  <c r="B356" i="3"/>
  <c r="A356" i="3"/>
  <c r="C357" i="3"/>
  <c r="C372" i="9" l="1"/>
  <c r="B371" i="9"/>
  <c r="A371" i="9"/>
  <c r="B357" i="3"/>
  <c r="A357" i="3"/>
  <c r="C358" i="3"/>
  <c r="A372" i="9" l="1"/>
  <c r="B372" i="9"/>
  <c r="C373" i="9"/>
  <c r="B358" i="3"/>
  <c r="A358" i="3"/>
  <c r="C359" i="3"/>
  <c r="C374" i="9" l="1"/>
  <c r="B373" i="9"/>
  <c r="A373" i="9"/>
  <c r="B359" i="3"/>
  <c r="A359" i="3"/>
  <c r="C360" i="3"/>
  <c r="C375" i="9" l="1"/>
  <c r="B374" i="9"/>
  <c r="A374" i="9"/>
  <c r="B360" i="3"/>
  <c r="A360" i="3"/>
  <c r="C361" i="3"/>
  <c r="B375" i="9" l="1"/>
  <c r="A375" i="9"/>
  <c r="C376" i="9"/>
  <c r="B361" i="3"/>
  <c r="A361" i="3"/>
  <c r="C362" i="3"/>
  <c r="A376" i="9" l="1"/>
  <c r="C377" i="9"/>
  <c r="B376" i="9"/>
  <c r="B362" i="3"/>
  <c r="A362" i="3"/>
  <c r="C363" i="3"/>
  <c r="C378" i="9" l="1"/>
  <c r="B377" i="9"/>
  <c r="A377" i="9"/>
  <c r="B363" i="3"/>
  <c r="A363" i="3"/>
  <c r="C364" i="3"/>
  <c r="C379" i="9" l="1"/>
  <c r="B378" i="9"/>
  <c r="A378" i="9"/>
  <c r="B364" i="3"/>
  <c r="A364" i="3"/>
  <c r="C365" i="3"/>
  <c r="C380" i="9" l="1"/>
  <c r="B379" i="9"/>
  <c r="A379" i="9"/>
  <c r="B365" i="3"/>
  <c r="A365" i="3"/>
  <c r="C366" i="3"/>
  <c r="A380" i="9" l="1"/>
  <c r="B380" i="9"/>
  <c r="C381" i="9"/>
  <c r="B366" i="3"/>
  <c r="A366" i="3"/>
  <c r="C367" i="3"/>
  <c r="C382" i="9" l="1"/>
  <c r="B381" i="9"/>
  <c r="A381" i="9"/>
  <c r="B367" i="3"/>
  <c r="A367" i="3"/>
  <c r="C368" i="3"/>
  <c r="C383" i="9" l="1"/>
  <c r="B382" i="9"/>
  <c r="A382" i="9"/>
  <c r="B368" i="3"/>
  <c r="A368" i="3"/>
  <c r="C369" i="3"/>
  <c r="B383" i="9" l="1"/>
  <c r="A383" i="9"/>
  <c r="C384" i="9"/>
  <c r="B369" i="3"/>
  <c r="A369" i="3"/>
  <c r="C370" i="3"/>
  <c r="A384" i="9" l="1"/>
  <c r="C385" i="9"/>
  <c r="B384" i="9"/>
  <c r="B370" i="3"/>
  <c r="A370" i="3"/>
  <c r="C371" i="3"/>
  <c r="C386" i="9" l="1"/>
  <c r="B385" i="9"/>
  <c r="A385" i="9"/>
  <c r="B371" i="3"/>
  <c r="A371" i="3"/>
  <c r="C372" i="3"/>
  <c r="C387" i="9" l="1"/>
  <c r="B386" i="9"/>
  <c r="A386" i="9"/>
  <c r="B372" i="3"/>
  <c r="A372" i="3"/>
  <c r="C373" i="3"/>
  <c r="C388" i="9" l="1"/>
  <c r="B387" i="9"/>
  <c r="A387" i="9"/>
  <c r="B373" i="3"/>
  <c r="A373" i="3"/>
  <c r="C374" i="3"/>
  <c r="A388" i="9" l="1"/>
  <c r="B388" i="9"/>
  <c r="C389" i="9"/>
  <c r="B374" i="3"/>
  <c r="A374" i="3"/>
  <c r="C375" i="3"/>
  <c r="C390" i="9" l="1"/>
  <c r="B389" i="9"/>
  <c r="A389" i="9"/>
  <c r="B375" i="3"/>
  <c r="A375" i="3"/>
  <c r="C376" i="3"/>
  <c r="C391" i="9" l="1"/>
  <c r="B390" i="9"/>
  <c r="A390" i="9"/>
  <c r="B376" i="3"/>
  <c r="A376" i="3"/>
  <c r="C377" i="3"/>
  <c r="B391" i="9" l="1"/>
  <c r="A391" i="9"/>
  <c r="C392" i="9"/>
  <c r="B377" i="3"/>
  <c r="A377" i="3"/>
  <c r="C378" i="3"/>
  <c r="A392" i="9" l="1"/>
  <c r="C393" i="9"/>
  <c r="B392" i="9"/>
  <c r="B378" i="3"/>
  <c r="A378" i="3"/>
  <c r="C379" i="3"/>
  <c r="C394" i="9" l="1"/>
  <c r="B393" i="9"/>
  <c r="A393" i="9"/>
  <c r="B379" i="3"/>
  <c r="A379" i="3"/>
  <c r="C380" i="3"/>
  <c r="C395" i="9" l="1"/>
  <c r="B394" i="9"/>
  <c r="A394" i="9"/>
  <c r="B380" i="3"/>
  <c r="A380" i="3"/>
  <c r="C381" i="3"/>
  <c r="C396" i="9" l="1"/>
  <c r="B395" i="9"/>
  <c r="A395" i="9"/>
  <c r="B381" i="3"/>
  <c r="A381" i="3"/>
  <c r="C382" i="3"/>
  <c r="A396" i="9" l="1"/>
  <c r="B396" i="9"/>
  <c r="C397" i="9"/>
  <c r="B382" i="3"/>
  <c r="A382" i="3"/>
  <c r="C383" i="3"/>
  <c r="C398" i="9" l="1"/>
  <c r="B397" i="9"/>
  <c r="A397" i="9"/>
  <c r="B383" i="3"/>
  <c r="A383" i="3"/>
  <c r="C384" i="3"/>
  <c r="C399" i="9" l="1"/>
  <c r="B398" i="9"/>
  <c r="A398" i="9"/>
  <c r="B384" i="3"/>
  <c r="A384" i="3"/>
  <c r="C385" i="3"/>
  <c r="B399" i="9" l="1"/>
  <c r="A399" i="9"/>
  <c r="C400" i="9"/>
  <c r="B385" i="3"/>
  <c r="A385" i="3"/>
  <c r="C386" i="3"/>
  <c r="A400" i="9" l="1"/>
  <c r="C401" i="9"/>
  <c r="B400" i="9"/>
  <c r="B386" i="3"/>
  <c r="A386" i="3"/>
  <c r="C387" i="3"/>
  <c r="C402" i="9" l="1"/>
  <c r="B401" i="9"/>
  <c r="A401" i="9"/>
  <c r="B387" i="3"/>
  <c r="A387" i="3"/>
  <c r="C388" i="3"/>
  <c r="C403" i="9" l="1"/>
  <c r="B402" i="9"/>
  <c r="A402" i="9"/>
  <c r="B388" i="3"/>
  <c r="A388" i="3"/>
  <c r="C389" i="3"/>
  <c r="C404" i="9" l="1"/>
  <c r="B403" i="9"/>
  <c r="A403" i="9"/>
  <c r="B389" i="3"/>
  <c r="A389" i="3"/>
  <c r="C390" i="3"/>
  <c r="A404" i="9" l="1"/>
  <c r="B404" i="9"/>
  <c r="C405" i="9"/>
  <c r="B390" i="3"/>
  <c r="A390" i="3"/>
  <c r="C391" i="3"/>
  <c r="C406" i="9" l="1"/>
  <c r="B405" i="9"/>
  <c r="A405" i="9"/>
  <c r="B391" i="3"/>
  <c r="A391" i="3"/>
  <c r="C392" i="3"/>
  <c r="C407" i="9" l="1"/>
  <c r="B406" i="9"/>
  <c r="A406" i="9"/>
  <c r="B392" i="3"/>
  <c r="A392" i="3"/>
  <c r="C393" i="3"/>
  <c r="B407" i="9" l="1"/>
  <c r="A407" i="9"/>
  <c r="C408" i="9"/>
  <c r="B393" i="3"/>
  <c r="A393" i="3"/>
  <c r="C394" i="3"/>
  <c r="A408" i="9" l="1"/>
  <c r="C409" i="9"/>
  <c r="B408" i="9"/>
  <c r="B394" i="3"/>
  <c r="A394" i="3"/>
  <c r="C395" i="3"/>
  <c r="C410" i="9" l="1"/>
  <c r="B409" i="9"/>
  <c r="A409" i="9"/>
  <c r="B395" i="3"/>
  <c r="A395" i="3"/>
  <c r="C396" i="3"/>
  <c r="C411" i="9" l="1"/>
  <c r="B410" i="9"/>
  <c r="A410" i="9"/>
  <c r="B396" i="3"/>
  <c r="A396" i="3"/>
  <c r="C397" i="3"/>
  <c r="C412" i="9" l="1"/>
  <c r="B411" i="9"/>
  <c r="A411" i="9"/>
  <c r="B397" i="3"/>
  <c r="A397" i="3"/>
  <c r="C398" i="3"/>
  <c r="A412" i="9" l="1"/>
  <c r="B412" i="9"/>
  <c r="C413" i="9"/>
  <c r="B398" i="3"/>
  <c r="A398" i="3"/>
  <c r="C399" i="3"/>
  <c r="C414" i="9" l="1"/>
  <c r="B413" i="9"/>
  <c r="A413" i="9"/>
  <c r="B399" i="3"/>
  <c r="A399" i="3"/>
  <c r="C400" i="3"/>
  <c r="C415" i="9" l="1"/>
  <c r="B414" i="9"/>
  <c r="A414" i="9"/>
  <c r="B400" i="3"/>
  <c r="A400" i="3"/>
  <c r="C401" i="3"/>
  <c r="B415" i="9" l="1"/>
  <c r="A415" i="9"/>
  <c r="C416" i="9"/>
  <c r="B401" i="3"/>
  <c r="A401" i="3"/>
  <c r="C402" i="3"/>
  <c r="A416" i="9" l="1"/>
  <c r="C417" i="9"/>
  <c r="B416" i="9"/>
  <c r="B402" i="3"/>
  <c r="A402" i="3"/>
  <c r="C403" i="3"/>
  <c r="C418" i="9" l="1"/>
  <c r="B417" i="9"/>
  <c r="A417" i="9"/>
  <c r="B403" i="3"/>
  <c r="A403" i="3"/>
  <c r="C404" i="3"/>
  <c r="C419" i="9" l="1"/>
  <c r="B418" i="9"/>
  <c r="A418" i="9"/>
  <c r="B404" i="3"/>
  <c r="A404" i="3"/>
  <c r="C405" i="3"/>
  <c r="C420" i="9" l="1"/>
  <c r="B419" i="9"/>
  <c r="A419" i="9"/>
  <c r="B405" i="3"/>
  <c r="A405" i="3"/>
  <c r="C406" i="3"/>
  <c r="A420" i="9" l="1"/>
  <c r="B420" i="9"/>
  <c r="C421" i="9"/>
  <c r="B406" i="3"/>
  <c r="A406" i="3"/>
  <c r="C407" i="3"/>
  <c r="C422" i="9" l="1"/>
  <c r="B421" i="9"/>
  <c r="A421" i="9"/>
  <c r="B407" i="3"/>
  <c r="A407" i="3"/>
  <c r="C408" i="3"/>
  <c r="C423" i="9" l="1"/>
  <c r="B422" i="9"/>
  <c r="A422" i="9"/>
  <c r="B408" i="3"/>
  <c r="A408" i="3"/>
  <c r="C409" i="3"/>
  <c r="B423" i="9" l="1"/>
  <c r="A423" i="9"/>
  <c r="C424" i="9"/>
  <c r="B409" i="3"/>
  <c r="A409" i="3"/>
  <c r="C410" i="3"/>
  <c r="A424" i="9" l="1"/>
  <c r="C425" i="9"/>
  <c r="B424" i="9"/>
  <c r="B410" i="3"/>
  <c r="A410" i="3"/>
  <c r="C411" i="3"/>
  <c r="C426" i="9" l="1"/>
  <c r="B425" i="9"/>
  <c r="A425" i="9"/>
  <c r="B411" i="3"/>
  <c r="A411" i="3"/>
  <c r="C412" i="3"/>
  <c r="C427" i="9" l="1"/>
  <c r="B426" i="9"/>
  <c r="A426" i="9"/>
  <c r="B412" i="3"/>
  <c r="A412" i="3"/>
  <c r="C413" i="3"/>
  <c r="C428" i="9" l="1"/>
  <c r="B427" i="9"/>
  <c r="A427" i="9"/>
  <c r="B413" i="3"/>
  <c r="A413" i="3"/>
  <c r="C414" i="3"/>
  <c r="A428" i="9" l="1"/>
  <c r="B428" i="9"/>
  <c r="C429" i="9"/>
  <c r="B414" i="3"/>
  <c r="A414" i="3"/>
  <c r="C415" i="3"/>
  <c r="C430" i="9" l="1"/>
  <c r="B429" i="9"/>
  <c r="A429" i="9"/>
  <c r="B415" i="3"/>
  <c r="A415" i="3"/>
  <c r="C416" i="3"/>
  <c r="C431" i="9" l="1"/>
  <c r="B430" i="9"/>
  <c r="A430" i="9"/>
  <c r="B416" i="3"/>
  <c r="A416" i="3"/>
  <c r="C417" i="3"/>
  <c r="B431" i="9" l="1"/>
  <c r="A431" i="9"/>
  <c r="C432" i="9"/>
  <c r="B417" i="3"/>
  <c r="A417" i="3"/>
  <c r="C418" i="3"/>
  <c r="A432" i="9" l="1"/>
  <c r="C433" i="9"/>
  <c r="B432" i="9"/>
  <c r="B418" i="3"/>
  <c r="A418" i="3"/>
  <c r="C419" i="3"/>
  <c r="C434" i="9" l="1"/>
  <c r="B433" i="9"/>
  <c r="A433" i="9"/>
  <c r="B419" i="3"/>
  <c r="A419" i="3"/>
  <c r="C420" i="3"/>
  <c r="C435" i="9" l="1"/>
  <c r="B434" i="9"/>
  <c r="A434" i="9"/>
  <c r="B420" i="3"/>
  <c r="A420" i="3"/>
  <c r="C421" i="3"/>
  <c r="C436" i="9" l="1"/>
  <c r="B435" i="9"/>
  <c r="A435" i="9"/>
  <c r="B421" i="3"/>
  <c r="A421" i="3"/>
  <c r="C422" i="3"/>
  <c r="A436" i="9" l="1"/>
  <c r="B436" i="9"/>
  <c r="C437" i="9"/>
  <c r="B422" i="3"/>
  <c r="A422" i="3"/>
  <c r="C423" i="3"/>
  <c r="C438" i="9" l="1"/>
  <c r="B437" i="9"/>
  <c r="A437" i="9"/>
  <c r="B423" i="3"/>
  <c r="A423" i="3"/>
  <c r="C424" i="3"/>
  <c r="C439" i="9" l="1"/>
  <c r="B438" i="9"/>
  <c r="A438" i="9"/>
  <c r="B424" i="3"/>
  <c r="A424" i="3"/>
  <c r="C425" i="3"/>
  <c r="B439" i="9" l="1"/>
  <c r="A439" i="9"/>
  <c r="C440" i="9"/>
  <c r="B425" i="3"/>
  <c r="A425" i="3"/>
  <c r="C426" i="3"/>
  <c r="A440" i="9" l="1"/>
  <c r="C441" i="9"/>
  <c r="B440" i="9"/>
  <c r="B426" i="3"/>
  <c r="A426" i="3"/>
  <c r="C427" i="3"/>
  <c r="C442" i="9" l="1"/>
  <c r="B441" i="9"/>
  <c r="A441" i="9"/>
  <c r="B427" i="3"/>
  <c r="A427" i="3"/>
  <c r="C428" i="3"/>
  <c r="C443" i="9" l="1"/>
  <c r="B442" i="9"/>
  <c r="A442" i="9"/>
  <c r="B428" i="3"/>
  <c r="A428" i="3"/>
  <c r="C429" i="3"/>
  <c r="C444" i="9" l="1"/>
  <c r="B443" i="9"/>
  <c r="A443" i="9"/>
  <c r="B429" i="3"/>
  <c r="A429" i="3"/>
  <c r="C430" i="3"/>
  <c r="A444" i="9" l="1"/>
  <c r="B444" i="9"/>
  <c r="C445" i="9"/>
  <c r="B430" i="3"/>
  <c r="A430" i="3"/>
  <c r="C431" i="3"/>
  <c r="C446" i="9" l="1"/>
  <c r="B445" i="9"/>
  <c r="A445" i="9"/>
  <c r="B431" i="3"/>
  <c r="A431" i="3"/>
  <c r="C432" i="3"/>
  <c r="C447" i="9" l="1"/>
  <c r="B446" i="9"/>
  <c r="A446" i="9"/>
  <c r="B432" i="3"/>
  <c r="A432" i="3"/>
  <c r="C433" i="3"/>
  <c r="B447" i="9" l="1"/>
  <c r="A447" i="9"/>
  <c r="C448" i="9"/>
  <c r="B433" i="3"/>
  <c r="A433" i="3"/>
  <c r="C434" i="3"/>
  <c r="A448" i="9" l="1"/>
  <c r="C449" i="9"/>
  <c r="B448" i="9"/>
  <c r="B434" i="3"/>
  <c r="A434" i="3"/>
  <c r="C435" i="3"/>
  <c r="C450" i="9" l="1"/>
  <c r="B449" i="9"/>
  <c r="A449" i="9"/>
  <c r="B435" i="3"/>
  <c r="A435" i="3"/>
  <c r="C436" i="3"/>
  <c r="C451" i="9" l="1"/>
  <c r="B450" i="9"/>
  <c r="A450" i="9"/>
  <c r="B436" i="3"/>
  <c r="A436" i="3"/>
  <c r="C437" i="3"/>
  <c r="C452" i="9" l="1"/>
  <c r="B451" i="9"/>
  <c r="A451" i="9"/>
  <c r="B437" i="3"/>
  <c r="A437" i="3"/>
  <c r="C438" i="3"/>
  <c r="A452" i="9" l="1"/>
  <c r="B452" i="9"/>
  <c r="C453" i="9"/>
  <c r="B438" i="3"/>
  <c r="A438" i="3"/>
  <c r="C439" i="3"/>
  <c r="C454" i="9" l="1"/>
  <c r="B453" i="9"/>
  <c r="A453" i="9"/>
  <c r="B439" i="3"/>
  <c r="A439" i="3"/>
  <c r="C440" i="3"/>
  <c r="C455" i="9" l="1"/>
  <c r="B454" i="9"/>
  <c r="A454" i="9"/>
  <c r="B440" i="3"/>
  <c r="A440" i="3"/>
  <c r="C441" i="3"/>
  <c r="B455" i="9" l="1"/>
  <c r="A455" i="9"/>
  <c r="C456" i="9"/>
  <c r="B441" i="3"/>
  <c r="A441" i="3"/>
  <c r="C442" i="3"/>
  <c r="A456" i="9" l="1"/>
  <c r="C457" i="9"/>
  <c r="B456" i="9"/>
  <c r="B442" i="3"/>
  <c r="A442" i="3"/>
  <c r="C443" i="3"/>
  <c r="C458" i="9" l="1"/>
  <c r="B457" i="9"/>
  <c r="A457" i="9"/>
  <c r="B443" i="3"/>
  <c r="A443" i="3"/>
  <c r="C444" i="3"/>
  <c r="C459" i="9" l="1"/>
  <c r="B458" i="9"/>
  <c r="A458" i="9"/>
  <c r="B444" i="3"/>
  <c r="A444" i="3"/>
  <c r="C445" i="3"/>
  <c r="C460" i="9" l="1"/>
  <c r="B459" i="9"/>
  <c r="A459" i="9"/>
  <c r="B445" i="3"/>
  <c r="A445" i="3"/>
  <c r="C446" i="3"/>
  <c r="A460" i="9" l="1"/>
  <c r="B460" i="9"/>
  <c r="C461" i="9"/>
  <c r="B446" i="3"/>
  <c r="A446" i="3"/>
  <c r="C447" i="3"/>
  <c r="C462" i="9" l="1"/>
  <c r="B461" i="9"/>
  <c r="A461" i="9"/>
  <c r="B447" i="3"/>
  <c r="A447" i="3"/>
  <c r="C448" i="3"/>
  <c r="C463" i="9" l="1"/>
  <c r="B462" i="9"/>
  <c r="A462" i="9"/>
  <c r="B448" i="3"/>
  <c r="A448" i="3"/>
  <c r="C449" i="3"/>
  <c r="B463" i="9" l="1"/>
  <c r="A463" i="9"/>
  <c r="C464" i="9"/>
  <c r="B449" i="3"/>
  <c r="A449" i="3"/>
  <c r="C450" i="3"/>
  <c r="A464" i="9" l="1"/>
  <c r="C465" i="9"/>
  <c r="B464" i="9"/>
  <c r="B450" i="3"/>
  <c r="A450" i="3"/>
  <c r="C451" i="3"/>
  <c r="C466" i="9" l="1"/>
  <c r="B465" i="9"/>
  <c r="A465" i="9"/>
  <c r="B451" i="3"/>
  <c r="A451" i="3"/>
  <c r="C452" i="3"/>
  <c r="C467" i="9" l="1"/>
  <c r="B466" i="9"/>
  <c r="A466" i="9"/>
  <c r="B452" i="3"/>
  <c r="A452" i="3"/>
  <c r="C453" i="3"/>
  <c r="C468" i="9" l="1"/>
  <c r="B467" i="9"/>
  <c r="A467" i="9"/>
  <c r="B453" i="3"/>
  <c r="A453" i="3"/>
  <c r="C454" i="3"/>
  <c r="A468" i="9" l="1"/>
  <c r="B468" i="9"/>
  <c r="C469" i="9"/>
  <c r="B454" i="3"/>
  <c r="A454" i="3"/>
  <c r="C455" i="3"/>
  <c r="C470" i="9" l="1"/>
  <c r="B469" i="9"/>
  <c r="A469" i="9"/>
  <c r="B455" i="3"/>
  <c r="A455" i="3"/>
  <c r="C456" i="3"/>
  <c r="C471" i="9" l="1"/>
  <c r="B470" i="9"/>
  <c r="A470" i="9"/>
  <c r="B456" i="3"/>
  <c r="A456" i="3"/>
  <c r="C457" i="3"/>
  <c r="B471" i="9" l="1"/>
  <c r="A471" i="9"/>
  <c r="C472" i="9"/>
  <c r="B457" i="3"/>
  <c r="A457" i="3"/>
  <c r="C458" i="3"/>
  <c r="A472" i="9" l="1"/>
  <c r="C473" i="9"/>
  <c r="B472" i="9"/>
  <c r="B458" i="3"/>
  <c r="A458" i="3"/>
  <c r="C459" i="3"/>
  <c r="C474" i="9" l="1"/>
  <c r="B473" i="9"/>
  <c r="A473" i="9"/>
  <c r="B459" i="3"/>
  <c r="A459" i="3"/>
  <c r="C460" i="3"/>
  <c r="C475" i="9" l="1"/>
  <c r="B474" i="9"/>
  <c r="A474" i="9"/>
  <c r="B460" i="3"/>
  <c r="A460" i="3"/>
  <c r="C461" i="3"/>
  <c r="C476" i="9" l="1"/>
  <c r="B475" i="9"/>
  <c r="A475" i="9"/>
  <c r="B461" i="3"/>
  <c r="A461" i="3"/>
  <c r="C462" i="3"/>
  <c r="A476" i="9" l="1"/>
  <c r="B476" i="9"/>
  <c r="C477" i="9"/>
  <c r="B462" i="3"/>
  <c r="A462" i="3"/>
  <c r="C463" i="3"/>
  <c r="C478" i="9" l="1"/>
  <c r="B477" i="9"/>
  <c r="A477" i="9"/>
  <c r="B463" i="3"/>
  <c r="A463" i="3"/>
  <c r="C464" i="3"/>
  <c r="C479" i="9" l="1"/>
  <c r="B478" i="9"/>
  <c r="A478" i="9"/>
  <c r="B464" i="3"/>
  <c r="A464" i="3"/>
  <c r="C465" i="3"/>
  <c r="B479" i="9" l="1"/>
  <c r="A479" i="9"/>
  <c r="C480" i="9"/>
  <c r="B465" i="3"/>
  <c r="A465" i="3"/>
  <c r="C466" i="3"/>
  <c r="A480" i="9" l="1"/>
  <c r="C481" i="9"/>
  <c r="B480" i="9"/>
  <c r="B466" i="3"/>
  <c r="A466" i="3"/>
  <c r="C467" i="3"/>
  <c r="C482" i="9" l="1"/>
  <c r="B481" i="9"/>
  <c r="A481" i="9"/>
  <c r="B467" i="3"/>
  <c r="A467" i="3"/>
  <c r="C468" i="3"/>
  <c r="C483" i="9" l="1"/>
  <c r="B482" i="9"/>
  <c r="A482" i="9"/>
  <c r="B468" i="3"/>
  <c r="A468" i="3"/>
  <c r="C469" i="3"/>
  <c r="C484" i="9" l="1"/>
  <c r="B483" i="9"/>
  <c r="A483" i="9"/>
  <c r="B469" i="3"/>
  <c r="A469" i="3"/>
  <c r="C470" i="3"/>
  <c r="A484" i="9" l="1"/>
  <c r="B484" i="9"/>
  <c r="C485" i="9"/>
  <c r="B470" i="3"/>
  <c r="A470" i="3"/>
  <c r="C471" i="3"/>
  <c r="B485" i="9" l="1"/>
  <c r="C486" i="9"/>
  <c r="A485" i="9"/>
  <c r="B471" i="3"/>
  <c r="A471" i="3"/>
  <c r="C472" i="3"/>
  <c r="C487" i="9" l="1"/>
  <c r="B486" i="9"/>
  <c r="A486" i="9"/>
  <c r="B472" i="3"/>
  <c r="A472" i="3"/>
  <c r="C473" i="3"/>
  <c r="C488" i="9" l="1"/>
  <c r="A487" i="9"/>
  <c r="B487" i="9"/>
  <c r="B473" i="3"/>
  <c r="A473" i="3"/>
  <c r="C474" i="3"/>
  <c r="B488" i="9" l="1"/>
  <c r="A488" i="9"/>
  <c r="C489" i="9"/>
  <c r="B474" i="3"/>
  <c r="A474" i="3"/>
  <c r="C475" i="3"/>
  <c r="A489" i="9" l="1"/>
  <c r="C490" i="9"/>
  <c r="B489" i="9"/>
  <c r="B475" i="3"/>
  <c r="A475" i="3"/>
  <c r="C476" i="3"/>
  <c r="C491" i="9" l="1"/>
  <c r="B490" i="9"/>
  <c r="A490" i="9"/>
  <c r="B476" i="3"/>
  <c r="A476" i="3"/>
  <c r="C477" i="3"/>
  <c r="B491" i="9" l="1"/>
  <c r="A491" i="9"/>
  <c r="C492" i="9"/>
  <c r="B477" i="3"/>
  <c r="A477" i="3"/>
  <c r="C478" i="3"/>
  <c r="B492" i="9" l="1"/>
  <c r="C493" i="9"/>
  <c r="A492" i="9"/>
  <c r="B478" i="3"/>
  <c r="A478" i="3"/>
  <c r="C479" i="3"/>
  <c r="A493" i="9" l="1"/>
  <c r="C494" i="9"/>
  <c r="B493" i="9"/>
  <c r="B479" i="3"/>
  <c r="A479" i="3"/>
  <c r="C480" i="3"/>
  <c r="C495" i="9" l="1"/>
  <c r="B494" i="9"/>
  <c r="A494" i="9"/>
  <c r="B480" i="3"/>
  <c r="A480" i="3"/>
  <c r="C481" i="3"/>
  <c r="B495" i="9" l="1"/>
  <c r="A495" i="9"/>
  <c r="C496" i="9"/>
  <c r="B481" i="3"/>
  <c r="A481" i="3"/>
  <c r="C482" i="3"/>
  <c r="C497" i="9" l="1"/>
  <c r="A496" i="9"/>
  <c r="B496" i="9"/>
  <c r="B482" i="3"/>
  <c r="A482" i="3"/>
  <c r="C483" i="3"/>
  <c r="A497" i="9" l="1"/>
  <c r="B497" i="9"/>
  <c r="C498" i="9"/>
  <c r="B483" i="3"/>
  <c r="A483" i="3"/>
  <c r="C484" i="3"/>
  <c r="C499" i="9" l="1"/>
  <c r="B498" i="9"/>
  <c r="A498" i="9"/>
  <c r="B484" i="3"/>
  <c r="A484" i="3"/>
  <c r="C485" i="3"/>
  <c r="B499" i="9" l="1"/>
  <c r="C500" i="9"/>
  <c r="A499" i="9"/>
  <c r="B485" i="3"/>
  <c r="A485" i="3"/>
  <c r="C486" i="3"/>
  <c r="C501" i="9" l="1"/>
  <c r="B500" i="9"/>
  <c r="A500" i="9"/>
  <c r="B486" i="3"/>
  <c r="A486" i="3"/>
  <c r="C487" i="3"/>
  <c r="A501" i="9" l="1"/>
  <c r="B501" i="9"/>
  <c r="C502" i="9"/>
  <c r="B487" i="3"/>
  <c r="A487" i="3"/>
  <c r="C488" i="3"/>
  <c r="C503" i="9" l="1"/>
  <c r="B502" i="9"/>
  <c r="A502" i="9"/>
  <c r="B488" i="3"/>
  <c r="A488" i="3"/>
  <c r="C489" i="3"/>
  <c r="C504" i="9" l="1"/>
  <c r="A503" i="9"/>
  <c r="B503" i="9"/>
  <c r="B489" i="3"/>
  <c r="A489" i="3"/>
  <c r="C490" i="3"/>
  <c r="B504" i="9" l="1"/>
  <c r="C505" i="9"/>
  <c r="A504" i="9"/>
  <c r="B490" i="3"/>
  <c r="A490" i="3"/>
  <c r="C491" i="3"/>
  <c r="C506" i="9" l="1"/>
  <c r="B505" i="9"/>
  <c r="A505" i="9"/>
  <c r="B491" i="3"/>
  <c r="A491" i="3"/>
  <c r="C492" i="3"/>
  <c r="C507" i="9" l="1"/>
  <c r="B506" i="9"/>
  <c r="A506" i="9"/>
  <c r="B492" i="3"/>
  <c r="A492" i="3"/>
  <c r="C493" i="3"/>
  <c r="B507" i="9" l="1"/>
  <c r="A507" i="9"/>
  <c r="C508" i="9"/>
  <c r="B493" i="3"/>
  <c r="A493" i="3"/>
  <c r="C494" i="3"/>
  <c r="A508" i="9" l="1"/>
  <c r="C509" i="9"/>
  <c r="B508" i="9"/>
  <c r="B494" i="3"/>
  <c r="A494" i="3"/>
  <c r="C495" i="3"/>
  <c r="C510" i="9" l="1"/>
  <c r="B509" i="9"/>
  <c r="A509" i="9"/>
  <c r="B495" i="3"/>
  <c r="A495" i="3"/>
  <c r="C496" i="3"/>
  <c r="C511" i="9" l="1"/>
  <c r="B510" i="9"/>
  <c r="A510" i="9"/>
  <c r="B496" i="3"/>
  <c r="A496" i="3"/>
  <c r="C497" i="3"/>
  <c r="C512" i="9" l="1"/>
  <c r="B511" i="9"/>
  <c r="A511" i="9"/>
  <c r="B497" i="3"/>
  <c r="A497" i="3"/>
  <c r="C498" i="3"/>
  <c r="A512" i="9" l="1"/>
  <c r="B512" i="9"/>
  <c r="C513" i="9"/>
  <c r="B498" i="3"/>
  <c r="A498" i="3"/>
  <c r="C499" i="3"/>
  <c r="C514" i="9" l="1"/>
  <c r="B513" i="9"/>
  <c r="A513" i="9"/>
  <c r="B499" i="3"/>
  <c r="A499" i="3"/>
  <c r="C500" i="3"/>
  <c r="B514" i="9" l="1"/>
  <c r="C515" i="9"/>
  <c r="A514" i="9"/>
  <c r="B500" i="3"/>
  <c r="A500" i="3"/>
  <c r="C501" i="3"/>
  <c r="A515" i="9" l="1"/>
  <c r="C516" i="9"/>
  <c r="B515" i="9"/>
  <c r="B501" i="3"/>
  <c r="A501" i="3"/>
  <c r="C502" i="3"/>
  <c r="C517" i="9" l="1"/>
  <c r="B516" i="9"/>
  <c r="A516" i="9"/>
  <c r="B502" i="3"/>
  <c r="A502" i="3"/>
  <c r="C503" i="3"/>
  <c r="C518" i="9" l="1"/>
  <c r="B517" i="9"/>
  <c r="A517" i="9"/>
  <c r="B503" i="3"/>
  <c r="A503" i="3"/>
  <c r="C504" i="3"/>
  <c r="B518" i="9" l="1"/>
  <c r="C519" i="9"/>
  <c r="A518" i="9"/>
  <c r="B504" i="3"/>
  <c r="A504" i="3"/>
  <c r="C505" i="3"/>
  <c r="A519" i="9" l="1"/>
  <c r="B519" i="9"/>
  <c r="C520" i="9"/>
  <c r="B505" i="3"/>
  <c r="A505" i="3"/>
  <c r="C506" i="3"/>
  <c r="C521" i="9" l="1"/>
  <c r="B520" i="9"/>
  <c r="A520" i="9"/>
  <c r="B506" i="3"/>
  <c r="A506" i="3"/>
  <c r="C507" i="3"/>
  <c r="B521" i="9" l="1"/>
  <c r="C522" i="9"/>
  <c r="A521" i="9"/>
  <c r="B507" i="3"/>
  <c r="A507" i="3"/>
  <c r="C508" i="3"/>
  <c r="C523" i="9" l="1"/>
  <c r="A522" i="9"/>
  <c r="B522" i="9"/>
  <c r="B508" i="3"/>
  <c r="A508" i="3"/>
  <c r="C509" i="3"/>
  <c r="A523" i="9" l="1"/>
  <c r="B523" i="9"/>
  <c r="C524" i="9"/>
  <c r="B509" i="3"/>
  <c r="A509" i="3"/>
  <c r="C510" i="3"/>
  <c r="C525" i="9" l="1"/>
  <c r="B524" i="9"/>
  <c r="A524" i="9"/>
  <c r="B510" i="3"/>
  <c r="A510" i="3"/>
  <c r="C511" i="3"/>
  <c r="B525" i="9" l="1"/>
  <c r="C526" i="9"/>
  <c r="A525" i="9"/>
  <c r="B511" i="3"/>
  <c r="A511" i="3"/>
  <c r="C512" i="3"/>
  <c r="B526" i="9" l="1"/>
  <c r="A526" i="9"/>
  <c r="C527" i="9"/>
  <c r="B512" i="3"/>
  <c r="A512" i="3"/>
  <c r="C513" i="3"/>
  <c r="A527" i="9" l="1"/>
  <c r="B527" i="9"/>
  <c r="C528" i="9"/>
  <c r="B513" i="3"/>
  <c r="A513" i="3"/>
  <c r="C514" i="3"/>
  <c r="C529" i="9" l="1"/>
  <c r="B528" i="9"/>
  <c r="A528" i="9"/>
  <c r="B514" i="3"/>
  <c r="A514" i="3"/>
  <c r="C515" i="3"/>
  <c r="C530" i="9" l="1"/>
  <c r="A529" i="9"/>
  <c r="B529" i="9"/>
  <c r="B515" i="3"/>
  <c r="A515" i="3"/>
  <c r="C516" i="3"/>
  <c r="B530" i="9" l="1"/>
  <c r="A530" i="9"/>
  <c r="C531" i="9"/>
  <c r="B516" i="3"/>
  <c r="A516" i="3"/>
  <c r="C517" i="3"/>
  <c r="A531" i="9" l="1"/>
  <c r="C532" i="9"/>
  <c r="B531" i="9"/>
  <c r="B517" i="3"/>
  <c r="A517" i="3"/>
  <c r="C518" i="3"/>
  <c r="C533" i="9" l="1"/>
  <c r="B532" i="9"/>
  <c r="A532" i="9"/>
  <c r="B518" i="3"/>
  <c r="A518" i="3"/>
  <c r="C519" i="3"/>
  <c r="B533" i="9" l="1"/>
  <c r="A533" i="9"/>
  <c r="C534" i="9"/>
  <c r="B519" i="3"/>
  <c r="A519" i="3"/>
  <c r="C520" i="3"/>
  <c r="B534" i="9" l="1"/>
  <c r="C535" i="9"/>
  <c r="A534" i="9"/>
  <c r="B520" i="3"/>
  <c r="A520" i="3"/>
  <c r="C521" i="3"/>
  <c r="A535" i="9" l="1"/>
  <c r="C536" i="9"/>
  <c r="B535" i="9"/>
  <c r="B521" i="3"/>
  <c r="A521" i="3"/>
  <c r="C522" i="3"/>
  <c r="C537" i="9" l="1"/>
  <c r="B536" i="9"/>
  <c r="A536" i="9"/>
  <c r="B522" i="3"/>
  <c r="A522" i="3"/>
  <c r="C523" i="3"/>
  <c r="B537" i="9" l="1"/>
  <c r="A537" i="9"/>
  <c r="C538" i="9"/>
  <c r="B523" i="3"/>
  <c r="A523" i="3"/>
  <c r="C524" i="3"/>
  <c r="C539" i="9" l="1"/>
  <c r="A538" i="9"/>
  <c r="B538" i="9"/>
  <c r="B524" i="3"/>
  <c r="A524" i="3"/>
  <c r="C525" i="3"/>
  <c r="A539" i="9" l="1"/>
  <c r="B539" i="9"/>
  <c r="C540" i="9"/>
  <c r="B525" i="3"/>
  <c r="A525" i="3"/>
  <c r="C526" i="3"/>
  <c r="C541" i="9" l="1"/>
  <c r="B540" i="9"/>
  <c r="A540" i="9"/>
  <c r="B526" i="3"/>
  <c r="A526" i="3"/>
  <c r="C527" i="3"/>
  <c r="B541" i="9" l="1"/>
  <c r="C542" i="9"/>
  <c r="A541" i="9"/>
  <c r="B527" i="3"/>
  <c r="A527" i="3"/>
  <c r="C528" i="3"/>
  <c r="C543" i="9" l="1"/>
  <c r="B542" i="9"/>
  <c r="A542" i="9"/>
  <c r="B528" i="3"/>
  <c r="A528" i="3"/>
  <c r="C529" i="3"/>
  <c r="A543" i="9" l="1"/>
  <c r="B543" i="9"/>
  <c r="C544" i="9"/>
  <c r="B529" i="3"/>
  <c r="A529" i="3"/>
  <c r="C530" i="3"/>
  <c r="C545" i="9" l="1"/>
  <c r="B544" i="9"/>
  <c r="A544" i="9"/>
  <c r="B530" i="3"/>
  <c r="A530" i="3"/>
  <c r="C531" i="3"/>
  <c r="C546" i="9" l="1"/>
  <c r="A545" i="9"/>
  <c r="B545" i="9"/>
  <c r="B531" i="3"/>
  <c r="A531" i="3"/>
  <c r="C532" i="3"/>
  <c r="B546" i="9" l="1"/>
  <c r="C547" i="9"/>
  <c r="A546" i="9"/>
  <c r="B532" i="3"/>
  <c r="A532" i="3"/>
  <c r="C533" i="3"/>
  <c r="A547" i="9" l="1"/>
  <c r="C548" i="9"/>
  <c r="B547" i="9"/>
  <c r="B533" i="3"/>
  <c r="A533" i="3"/>
  <c r="C534" i="3"/>
  <c r="C549" i="9" l="1"/>
  <c r="B548" i="9"/>
  <c r="A548" i="9"/>
  <c r="B534" i="3"/>
  <c r="A534" i="3"/>
  <c r="C535" i="3"/>
  <c r="C550" i="9" l="1"/>
  <c r="B549" i="9"/>
  <c r="A549" i="9"/>
  <c r="B535" i="3"/>
  <c r="A535" i="3"/>
  <c r="C536" i="3"/>
  <c r="B550" i="9" l="1"/>
  <c r="C551" i="9"/>
  <c r="A550" i="9"/>
  <c r="B536" i="3"/>
  <c r="A536" i="3"/>
  <c r="C537" i="3"/>
  <c r="A551" i="9" l="1"/>
  <c r="B551" i="9"/>
  <c r="C552" i="9"/>
  <c r="C538" i="3"/>
  <c r="B537" i="3"/>
  <c r="A537" i="3"/>
  <c r="C553" i="9" l="1"/>
  <c r="B552" i="9"/>
  <c r="A552" i="9"/>
  <c r="C539" i="3"/>
  <c r="B538" i="3"/>
  <c r="A538" i="3"/>
  <c r="B553" i="9" l="1"/>
  <c r="C554" i="9"/>
  <c r="A553" i="9"/>
  <c r="A539" i="3"/>
  <c r="B539" i="3"/>
  <c r="C540" i="3"/>
  <c r="C555" i="9" l="1"/>
  <c r="A554" i="9"/>
  <c r="B554" i="9"/>
  <c r="A540" i="3"/>
  <c r="C541" i="3"/>
  <c r="B540" i="3"/>
  <c r="A555" i="9" l="1"/>
  <c r="B555" i="9"/>
  <c r="C556" i="9"/>
  <c r="C542" i="3"/>
  <c r="B541" i="3"/>
  <c r="A541" i="3"/>
  <c r="C557" i="9" l="1"/>
  <c r="B556" i="9"/>
  <c r="A556" i="9"/>
  <c r="C543" i="3"/>
  <c r="B542" i="3"/>
  <c r="A542" i="3"/>
  <c r="B557" i="9" l="1"/>
  <c r="C558" i="9"/>
  <c r="A557" i="9"/>
  <c r="A543" i="3"/>
  <c r="C544" i="3"/>
  <c r="B543" i="3"/>
  <c r="B558" i="9" l="1"/>
  <c r="A558" i="9"/>
  <c r="C559" i="9"/>
  <c r="A544" i="3"/>
  <c r="C545" i="3"/>
  <c r="B544" i="3"/>
  <c r="A559" i="9" l="1"/>
  <c r="B559" i="9"/>
  <c r="C560" i="9"/>
  <c r="C546" i="3"/>
  <c r="B545" i="3"/>
  <c r="A545" i="3"/>
  <c r="C561" i="9" l="1"/>
  <c r="B560" i="9"/>
  <c r="A560" i="9"/>
  <c r="C547" i="3"/>
  <c r="B546" i="3"/>
  <c r="A546" i="3"/>
  <c r="C562" i="9" l="1"/>
  <c r="A561" i="9"/>
  <c r="B561" i="9"/>
  <c r="A547" i="3"/>
  <c r="C548" i="3"/>
  <c r="B547" i="3"/>
  <c r="B562" i="9" l="1"/>
  <c r="A562" i="9"/>
  <c r="C563" i="9"/>
  <c r="A548" i="3"/>
  <c r="C549" i="3"/>
  <c r="B548" i="3"/>
  <c r="A563" i="9" l="1"/>
  <c r="C564" i="9"/>
  <c r="B563" i="9"/>
  <c r="C550" i="3"/>
  <c r="B549" i="3"/>
  <c r="A549" i="3"/>
  <c r="C565" i="9" l="1"/>
  <c r="B564" i="9"/>
  <c r="A564" i="9"/>
  <c r="C551" i="3"/>
  <c r="B550" i="3"/>
  <c r="A550" i="3"/>
  <c r="B565" i="9" l="1"/>
  <c r="A565" i="9"/>
  <c r="C566" i="9"/>
  <c r="A551" i="3"/>
  <c r="B551" i="3"/>
  <c r="C552" i="3"/>
  <c r="B566" i="9" l="1"/>
  <c r="C567" i="9"/>
  <c r="A566" i="9"/>
  <c r="A552" i="3"/>
  <c r="C553" i="3"/>
  <c r="B552" i="3"/>
  <c r="A567" i="9" l="1"/>
  <c r="C568" i="9"/>
  <c r="B567" i="9"/>
  <c r="C554" i="3"/>
  <c r="B553" i="3"/>
  <c r="A553" i="3"/>
  <c r="C569" i="9" l="1"/>
  <c r="B568" i="9"/>
  <c r="A568" i="9"/>
  <c r="C555" i="3"/>
  <c r="B554" i="3"/>
  <c r="A554" i="3"/>
  <c r="B569" i="9" l="1"/>
  <c r="A569" i="9"/>
  <c r="C570" i="9"/>
  <c r="A555" i="3"/>
  <c r="B555" i="3"/>
  <c r="C556" i="3"/>
  <c r="C571" i="9" l="1"/>
  <c r="A570" i="9"/>
  <c r="B570" i="9"/>
  <c r="A556" i="3"/>
  <c r="C557" i="3"/>
  <c r="B556" i="3"/>
  <c r="A571" i="9" l="1"/>
  <c r="B571" i="9"/>
  <c r="C572" i="9"/>
  <c r="C558" i="3"/>
  <c r="B557" i="3"/>
  <c r="A557" i="3"/>
  <c r="C573" i="9" l="1"/>
  <c r="B572" i="9"/>
  <c r="A572" i="9"/>
  <c r="C559" i="3"/>
  <c r="B558" i="3"/>
  <c r="A558" i="3"/>
  <c r="B573" i="9" l="1"/>
  <c r="C574" i="9"/>
  <c r="A573" i="9"/>
  <c r="A559" i="3"/>
  <c r="C560" i="3"/>
  <c r="B559" i="3"/>
  <c r="C575" i="9" l="1"/>
  <c r="B574" i="9"/>
  <c r="A574" i="9"/>
  <c r="A560" i="3"/>
  <c r="C561" i="3"/>
  <c r="B560" i="3"/>
  <c r="A575" i="9" l="1"/>
  <c r="B575" i="9"/>
  <c r="C576" i="9"/>
  <c r="C562" i="3"/>
  <c r="B561" i="3"/>
  <c r="A561" i="3"/>
  <c r="C577" i="9" l="1"/>
  <c r="B576" i="9"/>
  <c r="A576" i="9"/>
  <c r="C563" i="3"/>
  <c r="B562" i="3"/>
  <c r="A562" i="3"/>
  <c r="A577" i="9" l="1"/>
  <c r="C578" i="9"/>
  <c r="B577" i="9"/>
  <c r="A563" i="3"/>
  <c r="C564" i="3"/>
  <c r="B563" i="3"/>
  <c r="C579" i="9" l="1"/>
  <c r="A578" i="9"/>
  <c r="B578" i="9"/>
  <c r="A564" i="3"/>
  <c r="C565" i="3"/>
  <c r="B564" i="3"/>
  <c r="A579" i="9" l="1"/>
  <c r="B579" i="9"/>
  <c r="C580" i="9"/>
  <c r="C566" i="3"/>
  <c r="B565" i="3"/>
  <c r="A565" i="3"/>
  <c r="C581" i="9" l="1"/>
  <c r="B580" i="9"/>
  <c r="A580" i="9"/>
  <c r="C567" i="3"/>
  <c r="B566" i="3"/>
  <c r="A566" i="3"/>
  <c r="A581" i="9" l="1"/>
  <c r="C582" i="9"/>
  <c r="B581" i="9"/>
  <c r="A567" i="3"/>
  <c r="B567" i="3"/>
  <c r="C568" i="3"/>
  <c r="C583" i="9" l="1"/>
  <c r="B582" i="9"/>
  <c r="A582" i="9"/>
  <c r="A568" i="3"/>
  <c r="C569" i="3"/>
  <c r="B568" i="3"/>
  <c r="A583" i="9" l="1"/>
  <c r="B583" i="9"/>
  <c r="C584" i="9"/>
  <c r="C570" i="3"/>
  <c r="B569" i="3"/>
  <c r="A569" i="3"/>
  <c r="C585" i="9" l="1"/>
  <c r="B584" i="9"/>
  <c r="A584" i="9"/>
  <c r="C571" i="3"/>
  <c r="B570" i="3"/>
  <c r="A570" i="3"/>
  <c r="A585" i="9" l="1"/>
  <c r="B585" i="9"/>
  <c r="C586" i="9"/>
  <c r="A571" i="3"/>
  <c r="B571" i="3"/>
  <c r="C572" i="3"/>
  <c r="C587" i="9" l="1"/>
  <c r="B586" i="9"/>
  <c r="A586" i="9"/>
  <c r="A572" i="3"/>
  <c r="C573" i="3"/>
  <c r="B572" i="3"/>
  <c r="A587" i="9" l="1"/>
  <c r="C588" i="9"/>
  <c r="B587" i="9"/>
  <c r="C574" i="3"/>
  <c r="B573" i="3"/>
  <c r="A573" i="3"/>
  <c r="C589" i="9" l="1"/>
  <c r="B588" i="9"/>
  <c r="A588" i="9"/>
  <c r="C575" i="3"/>
  <c r="B574" i="3"/>
  <c r="A574" i="3"/>
  <c r="A589" i="9" l="1"/>
  <c r="C590" i="9"/>
  <c r="B589" i="9"/>
  <c r="A575" i="3"/>
  <c r="C576" i="3"/>
  <c r="B575" i="3"/>
  <c r="C591" i="9" l="1"/>
  <c r="B590" i="9"/>
  <c r="A590" i="9"/>
  <c r="A576" i="3"/>
  <c r="C577" i="3"/>
  <c r="B576" i="3"/>
  <c r="A591" i="9" l="1"/>
  <c r="C592" i="9"/>
  <c r="B591" i="9"/>
  <c r="C578" i="3"/>
  <c r="B577" i="3"/>
  <c r="A577" i="3"/>
  <c r="C593" i="9" l="1"/>
  <c r="B592" i="9"/>
  <c r="A592" i="9"/>
  <c r="C579" i="3"/>
  <c r="B578" i="3"/>
  <c r="A578" i="3"/>
  <c r="A593" i="9" l="1"/>
  <c r="B593" i="9"/>
  <c r="C594" i="9"/>
  <c r="A579" i="3"/>
  <c r="C580" i="3"/>
  <c r="B579" i="3"/>
  <c r="C595" i="9" l="1"/>
  <c r="B594" i="9"/>
  <c r="A594" i="9"/>
  <c r="A580" i="3"/>
  <c r="C581" i="3"/>
  <c r="B580" i="3"/>
  <c r="A595" i="9" l="1"/>
  <c r="C596" i="9"/>
  <c r="B595" i="9"/>
  <c r="C582" i="3"/>
  <c r="B581" i="3"/>
  <c r="A581" i="3"/>
  <c r="C597" i="9" l="1"/>
  <c r="B596" i="9"/>
  <c r="A596" i="9"/>
  <c r="C583" i="3"/>
  <c r="B582" i="3"/>
  <c r="A582" i="3"/>
  <c r="A597" i="9" l="1"/>
  <c r="C598" i="9"/>
  <c r="B597" i="9"/>
  <c r="A583" i="3"/>
  <c r="B583" i="3"/>
  <c r="C584" i="3"/>
  <c r="C599" i="9" l="1"/>
  <c r="B598" i="9"/>
  <c r="A598" i="9"/>
  <c r="A584" i="3"/>
  <c r="C585" i="3"/>
  <c r="B584" i="3"/>
  <c r="A599" i="9" l="1"/>
  <c r="C600" i="9"/>
  <c r="B599" i="9"/>
  <c r="C586" i="3"/>
  <c r="B585" i="3"/>
  <c r="A585" i="3"/>
  <c r="C601" i="9" l="1"/>
  <c r="B600" i="9"/>
  <c r="A600" i="9"/>
  <c r="C587" i="3"/>
  <c r="B586" i="3"/>
  <c r="A586" i="3"/>
  <c r="A601" i="9" l="1"/>
  <c r="B601" i="9"/>
  <c r="C602" i="9"/>
  <c r="A587" i="3"/>
  <c r="B587" i="3"/>
  <c r="C588" i="3"/>
  <c r="C603" i="9" l="1"/>
  <c r="B602" i="9"/>
  <c r="A602" i="9"/>
  <c r="A588" i="3"/>
  <c r="C589" i="3"/>
  <c r="B588" i="3"/>
  <c r="A603" i="9" l="1"/>
  <c r="C604" i="9"/>
  <c r="B603" i="9"/>
  <c r="C590" i="3"/>
  <c r="B589" i="3"/>
  <c r="A589" i="3"/>
  <c r="C605" i="9" l="1"/>
  <c r="B604" i="9"/>
  <c r="A604" i="9"/>
  <c r="C591" i="3"/>
  <c r="B590" i="3"/>
  <c r="A590" i="3"/>
  <c r="A605" i="9" l="1"/>
  <c r="C606" i="9"/>
  <c r="B605" i="9"/>
  <c r="A591" i="3"/>
  <c r="C592" i="3"/>
  <c r="B591" i="3"/>
  <c r="C607" i="9" l="1"/>
  <c r="B606" i="9"/>
  <c r="A606" i="9"/>
  <c r="A592" i="3"/>
  <c r="C593" i="3"/>
  <c r="B592" i="3"/>
  <c r="A607" i="9" l="1"/>
  <c r="B607" i="9"/>
  <c r="C608" i="9"/>
  <c r="C594" i="3"/>
  <c r="B593" i="3"/>
  <c r="A593" i="3"/>
  <c r="C609" i="9" l="1"/>
  <c r="B608" i="9"/>
  <c r="A608" i="9"/>
  <c r="C595" i="3"/>
  <c r="B594" i="3"/>
  <c r="A594" i="3"/>
  <c r="A609" i="9" l="1"/>
  <c r="B609" i="9"/>
  <c r="C610" i="9"/>
  <c r="A595" i="3"/>
  <c r="C596" i="3"/>
  <c r="B595" i="3"/>
  <c r="C611" i="9" l="1"/>
  <c r="B610" i="9"/>
  <c r="A610" i="9"/>
  <c r="A596" i="3"/>
  <c r="C597" i="3"/>
  <c r="B596" i="3"/>
  <c r="A611" i="9" l="1"/>
  <c r="B611" i="9"/>
  <c r="C612" i="9"/>
  <c r="C598" i="3"/>
  <c r="B597" i="3"/>
  <c r="A597" i="3"/>
  <c r="C613" i="9" l="1"/>
  <c r="B612" i="9"/>
  <c r="A612" i="9"/>
  <c r="C599" i="3"/>
  <c r="B598" i="3"/>
  <c r="A598" i="3"/>
  <c r="A613" i="9" l="1"/>
  <c r="C614" i="9"/>
  <c r="B613" i="9"/>
  <c r="A599" i="3"/>
  <c r="B599" i="3"/>
  <c r="C600" i="3"/>
  <c r="C615" i="9" l="1"/>
  <c r="B614" i="9"/>
  <c r="A614" i="9"/>
  <c r="A600" i="3"/>
  <c r="C601" i="3"/>
  <c r="B600" i="3"/>
  <c r="A615" i="9" l="1"/>
  <c r="B615" i="9"/>
  <c r="C616" i="9"/>
  <c r="C602" i="3"/>
  <c r="B601" i="3"/>
  <c r="A601" i="3"/>
  <c r="C617" i="9" l="1"/>
  <c r="B616" i="9"/>
  <c r="A616" i="9"/>
  <c r="C603" i="3"/>
  <c r="B602" i="3"/>
  <c r="A602" i="3"/>
  <c r="A617" i="9" l="1"/>
  <c r="B617" i="9"/>
  <c r="C618" i="9"/>
  <c r="A603" i="3"/>
  <c r="B603" i="3"/>
  <c r="C604" i="3"/>
  <c r="C619" i="9" l="1"/>
  <c r="B618" i="9"/>
  <c r="A618" i="9"/>
  <c r="A604" i="3"/>
  <c r="C605" i="3"/>
  <c r="B604" i="3"/>
  <c r="A619" i="9" l="1"/>
  <c r="C620" i="9"/>
  <c r="B619" i="9"/>
  <c r="C606" i="3"/>
  <c r="B605" i="3"/>
  <c r="A605" i="3"/>
  <c r="C621" i="9" l="1"/>
  <c r="B620" i="9"/>
  <c r="A620" i="9"/>
  <c r="C607" i="3"/>
  <c r="B606" i="3"/>
  <c r="A606" i="3"/>
  <c r="A621" i="9" l="1"/>
  <c r="C622" i="9"/>
  <c r="B621" i="9"/>
  <c r="A607" i="3"/>
  <c r="C608" i="3"/>
  <c r="B607" i="3"/>
  <c r="C623" i="9" l="1"/>
  <c r="B622" i="9"/>
  <c r="A622" i="9"/>
  <c r="A608" i="3"/>
  <c r="C609" i="3"/>
  <c r="B608" i="3"/>
  <c r="A623" i="9" l="1"/>
  <c r="C624" i="9"/>
  <c r="B623" i="9"/>
  <c r="C610" i="3"/>
  <c r="B609" i="3"/>
  <c r="A609" i="3"/>
  <c r="C625" i="9" l="1"/>
  <c r="B624" i="9"/>
  <c r="A624" i="9"/>
  <c r="C611" i="3"/>
  <c r="B610" i="3"/>
  <c r="A610" i="3"/>
  <c r="A625" i="9" l="1"/>
  <c r="B625" i="9"/>
  <c r="C626" i="9"/>
  <c r="A611" i="3"/>
  <c r="C612" i="3"/>
  <c r="B611" i="3"/>
  <c r="C627" i="9" l="1"/>
  <c r="B626" i="9"/>
  <c r="A626" i="9"/>
  <c r="A612" i="3"/>
  <c r="C613" i="3"/>
  <c r="B612" i="3"/>
  <c r="A627" i="9" l="1"/>
  <c r="C628" i="9"/>
  <c r="B627" i="9"/>
  <c r="C614" i="3"/>
  <c r="B613" i="3"/>
  <c r="A613" i="3"/>
  <c r="C629" i="9" l="1"/>
  <c r="B628" i="9"/>
  <c r="A628" i="9"/>
  <c r="C615" i="3"/>
  <c r="B614" i="3"/>
  <c r="A614" i="3"/>
  <c r="A629" i="9" l="1"/>
  <c r="C630" i="9"/>
  <c r="B629" i="9"/>
  <c r="A615" i="3"/>
  <c r="B615" i="3"/>
  <c r="C616" i="3"/>
  <c r="C631" i="9" l="1"/>
  <c r="B630" i="9"/>
  <c r="A630" i="9"/>
  <c r="A616" i="3"/>
  <c r="C617" i="3"/>
  <c r="B616" i="3"/>
  <c r="A631" i="9" l="1"/>
  <c r="C632" i="9"/>
  <c r="B631" i="9"/>
  <c r="C618" i="3"/>
  <c r="B617" i="3"/>
  <c r="A617" i="3"/>
  <c r="C633" i="9" l="1"/>
  <c r="B632" i="9"/>
  <c r="A632" i="9"/>
  <c r="C619" i="3"/>
  <c r="B618" i="3"/>
  <c r="A618" i="3"/>
  <c r="A633" i="9" l="1"/>
  <c r="B633" i="9"/>
  <c r="C634" i="9"/>
  <c r="A619" i="3"/>
  <c r="B619" i="3"/>
  <c r="C620" i="3"/>
  <c r="C635" i="9" l="1"/>
  <c r="B634" i="9"/>
  <c r="A634" i="9"/>
  <c r="A620" i="3"/>
  <c r="C621" i="3"/>
  <c r="B620" i="3"/>
  <c r="A635" i="9" l="1"/>
  <c r="C636" i="9"/>
  <c r="B635" i="9"/>
  <c r="C622" i="3"/>
  <c r="B621" i="3"/>
  <c r="A621" i="3"/>
  <c r="C637" i="9" l="1"/>
  <c r="B636" i="9"/>
  <c r="A636" i="9"/>
  <c r="C623" i="3"/>
  <c r="B622" i="3"/>
  <c r="A622" i="3"/>
  <c r="A637" i="9" l="1"/>
  <c r="C638" i="9"/>
  <c r="B637" i="9"/>
  <c r="A623" i="3"/>
  <c r="C624" i="3"/>
  <c r="B623" i="3"/>
  <c r="C639" i="9" l="1"/>
  <c r="B638" i="9"/>
  <c r="A638" i="9"/>
  <c r="A624" i="3"/>
  <c r="C625" i="3"/>
  <c r="B624" i="3"/>
  <c r="A639" i="9" l="1"/>
  <c r="B639" i="9"/>
  <c r="C640" i="9"/>
  <c r="C626" i="3"/>
  <c r="B625" i="3"/>
  <c r="A625" i="3"/>
  <c r="C641" i="9" l="1"/>
  <c r="B640" i="9"/>
  <c r="A640" i="9"/>
  <c r="C627" i="3"/>
  <c r="B626" i="3"/>
  <c r="A626" i="3"/>
  <c r="A641" i="9" l="1"/>
  <c r="B641" i="9"/>
  <c r="C642" i="9"/>
  <c r="A627" i="3"/>
  <c r="C628" i="3"/>
  <c r="B627" i="3"/>
  <c r="C643" i="9" l="1"/>
  <c r="B642" i="9"/>
  <c r="A642" i="9"/>
  <c r="A628" i="3"/>
  <c r="C629" i="3"/>
  <c r="B628" i="3"/>
  <c r="A643" i="9" l="1"/>
  <c r="B643" i="9"/>
  <c r="C644" i="9"/>
  <c r="C630" i="3"/>
  <c r="B629" i="3"/>
  <c r="A629" i="3"/>
  <c r="C645" i="9" l="1"/>
  <c r="B644" i="9"/>
  <c r="A644" i="9"/>
  <c r="C631" i="3"/>
  <c r="B630" i="3"/>
  <c r="A630" i="3"/>
  <c r="A645" i="9" l="1"/>
  <c r="C646" i="9"/>
  <c r="B645" i="9"/>
  <c r="A631" i="3"/>
  <c r="B631" i="3"/>
  <c r="C632" i="3"/>
  <c r="C647" i="9" l="1"/>
  <c r="B646" i="9"/>
  <c r="A646" i="9"/>
  <c r="A632" i="3"/>
  <c r="C633" i="3"/>
  <c r="B632" i="3"/>
  <c r="A647" i="9" l="1"/>
  <c r="B647" i="9"/>
  <c r="C648" i="9"/>
  <c r="C634" i="3"/>
  <c r="B633" i="3"/>
  <c r="A633" i="3"/>
  <c r="C649" i="9" l="1"/>
  <c r="B648" i="9"/>
  <c r="A648" i="9"/>
  <c r="C635" i="3"/>
  <c r="B634" i="3"/>
  <c r="A634" i="3"/>
  <c r="A649" i="9" l="1"/>
  <c r="B649" i="9"/>
  <c r="C650" i="9"/>
  <c r="A635" i="3"/>
  <c r="B635" i="3"/>
  <c r="C636" i="3"/>
  <c r="C651" i="9" l="1"/>
  <c r="B650" i="9"/>
  <c r="A650" i="9"/>
  <c r="A636" i="3"/>
  <c r="C637" i="3"/>
  <c r="B636" i="3"/>
  <c r="A651" i="9" l="1"/>
  <c r="C652" i="9"/>
  <c r="B651" i="9"/>
  <c r="C638" i="3"/>
  <c r="B637" i="3"/>
  <c r="A637" i="3"/>
  <c r="C653" i="9" l="1"/>
  <c r="B652" i="9"/>
  <c r="A652" i="9"/>
  <c r="C639" i="3"/>
  <c r="B638" i="3"/>
  <c r="A638" i="3"/>
  <c r="A653" i="9" l="1"/>
  <c r="C654" i="9"/>
  <c r="B653" i="9"/>
  <c r="A639" i="3"/>
  <c r="C640" i="3"/>
  <c r="B639" i="3"/>
  <c r="C655" i="9" l="1"/>
  <c r="B654" i="9"/>
  <c r="A654" i="9"/>
  <c r="A640" i="3"/>
  <c r="C641" i="3"/>
  <c r="B640" i="3"/>
  <c r="A655" i="9" l="1"/>
  <c r="C656" i="9"/>
  <c r="B655" i="9"/>
  <c r="C642" i="3"/>
  <c r="B641" i="3"/>
  <c r="A641" i="3"/>
  <c r="C657" i="9" l="1"/>
  <c r="B656" i="9"/>
  <c r="A656" i="9"/>
  <c r="C643" i="3"/>
  <c r="B642" i="3"/>
  <c r="A642" i="3"/>
  <c r="A657" i="9" l="1"/>
  <c r="B657" i="9"/>
  <c r="C658" i="9"/>
  <c r="A643" i="3"/>
  <c r="C644" i="3"/>
  <c r="B643" i="3"/>
  <c r="C659" i="9" l="1"/>
  <c r="B658" i="9"/>
  <c r="A658" i="9"/>
  <c r="A644" i="3"/>
  <c r="C645" i="3"/>
  <c r="B644" i="3"/>
  <c r="A659" i="9" l="1"/>
  <c r="C660" i="9"/>
  <c r="B659" i="9"/>
  <c r="C646" i="3"/>
  <c r="B645" i="3"/>
  <c r="A645" i="3"/>
  <c r="C661" i="9" l="1"/>
  <c r="B660" i="9"/>
  <c r="A660" i="9"/>
  <c r="C647" i="3"/>
  <c r="B646" i="3"/>
  <c r="A646" i="3"/>
  <c r="A661" i="9" l="1"/>
  <c r="C662" i="9"/>
  <c r="B661" i="9"/>
  <c r="A647" i="3"/>
  <c r="B647" i="3"/>
  <c r="C648" i="3"/>
  <c r="C663" i="9" l="1"/>
  <c r="B662" i="9"/>
  <c r="A662" i="9"/>
  <c r="A648" i="3"/>
  <c r="C649" i="3"/>
  <c r="B648" i="3"/>
  <c r="A663" i="9" l="1"/>
  <c r="C664" i="9"/>
  <c r="B663" i="9"/>
  <c r="C650" i="3"/>
  <c r="B649" i="3"/>
  <c r="A649" i="3"/>
  <c r="A664" i="9" l="1"/>
  <c r="C665" i="9"/>
  <c r="B664" i="9"/>
  <c r="C651" i="3"/>
  <c r="B650" i="3"/>
  <c r="A650" i="3"/>
  <c r="C666" i="9" l="1"/>
  <c r="B665" i="9"/>
  <c r="A665" i="9"/>
  <c r="A651" i="3"/>
  <c r="B651" i="3"/>
  <c r="C652" i="3"/>
  <c r="C667" i="9" l="1"/>
  <c r="B666" i="9"/>
  <c r="A666" i="9"/>
  <c r="A652" i="3"/>
  <c r="C653" i="3"/>
  <c r="B652" i="3"/>
  <c r="A667" i="9" l="1"/>
  <c r="B667" i="9"/>
  <c r="C668" i="9"/>
  <c r="C654" i="3"/>
  <c r="B653" i="3"/>
  <c r="A653" i="3"/>
  <c r="A668" i="9" l="1"/>
  <c r="C669" i="9"/>
  <c r="B668" i="9"/>
  <c r="C655" i="3"/>
  <c r="B654" i="3"/>
  <c r="A654" i="3"/>
  <c r="C670" i="9" l="1"/>
  <c r="B669" i="9"/>
  <c r="A669" i="9"/>
  <c r="A655" i="3"/>
  <c r="C656" i="3"/>
  <c r="B655" i="3"/>
  <c r="C671" i="9" l="1"/>
  <c r="B670" i="9"/>
  <c r="A670" i="9"/>
  <c r="A656" i="3"/>
  <c r="C657" i="3"/>
  <c r="B656" i="3"/>
  <c r="A671" i="9" l="1"/>
  <c r="C672" i="9"/>
  <c r="B671" i="9"/>
  <c r="C658" i="3"/>
  <c r="B657" i="3"/>
  <c r="A657" i="3"/>
  <c r="A672" i="9" l="1"/>
  <c r="C673" i="9"/>
  <c r="B672" i="9"/>
  <c r="C659" i="3"/>
  <c r="B658" i="3"/>
  <c r="A658" i="3"/>
  <c r="C674" i="9" l="1"/>
  <c r="B673" i="9"/>
  <c r="A673" i="9"/>
  <c r="A659" i="3"/>
  <c r="C660" i="3"/>
  <c r="B659" i="3"/>
  <c r="C675" i="9" l="1"/>
  <c r="B674" i="9"/>
  <c r="A674" i="9"/>
  <c r="A660" i="3"/>
  <c r="C661" i="3"/>
  <c r="B660" i="3"/>
  <c r="A675" i="9" l="1"/>
  <c r="C676" i="9"/>
  <c r="B675" i="9"/>
  <c r="C662" i="3"/>
  <c r="B661" i="3"/>
  <c r="A661" i="3"/>
  <c r="A676" i="9" l="1"/>
  <c r="C677" i="9"/>
  <c r="B676" i="9"/>
  <c r="C663" i="3"/>
  <c r="B662" i="3"/>
  <c r="A662" i="3"/>
  <c r="C678" i="9" l="1"/>
  <c r="B677" i="9"/>
  <c r="A677" i="9"/>
  <c r="A663" i="3"/>
  <c r="B663" i="3"/>
  <c r="C664" i="3"/>
  <c r="C679" i="9" l="1"/>
  <c r="B678" i="9"/>
  <c r="A678" i="9"/>
  <c r="A664" i="3"/>
  <c r="C665" i="3"/>
  <c r="B664" i="3"/>
  <c r="A679" i="9" l="1"/>
  <c r="C680" i="9"/>
  <c r="B679" i="9"/>
  <c r="C666" i="3"/>
  <c r="B665" i="3"/>
  <c r="A665" i="3"/>
  <c r="A680" i="9" l="1"/>
  <c r="C681" i="9"/>
  <c r="B680" i="9"/>
  <c r="C667" i="3"/>
  <c r="B666" i="3"/>
  <c r="A666" i="3"/>
  <c r="C682" i="9" l="1"/>
  <c r="B681" i="9"/>
  <c r="A681" i="9"/>
  <c r="A667" i="3"/>
  <c r="B667" i="3"/>
  <c r="C668" i="3"/>
  <c r="C683" i="9" l="1"/>
  <c r="B682" i="9"/>
  <c r="A682" i="9"/>
  <c r="A668" i="3"/>
  <c r="C669" i="3"/>
  <c r="B668" i="3"/>
  <c r="A683" i="9" l="1"/>
  <c r="B683" i="9"/>
  <c r="C684" i="9"/>
  <c r="C670" i="3"/>
  <c r="B669" i="3"/>
  <c r="A669" i="3"/>
  <c r="A684" i="9" l="1"/>
  <c r="C685" i="9"/>
  <c r="B684" i="9"/>
  <c r="C671" i="3"/>
  <c r="B670" i="3"/>
  <c r="A670" i="3"/>
  <c r="C686" i="9" l="1"/>
  <c r="B685" i="9"/>
  <c r="A685" i="9"/>
  <c r="A671" i="3"/>
  <c r="C672" i="3"/>
  <c r="B671" i="3"/>
  <c r="C687" i="9" l="1"/>
  <c r="B686" i="9"/>
  <c r="A686" i="9"/>
  <c r="A672" i="3"/>
  <c r="C673" i="3"/>
  <c r="B672" i="3"/>
  <c r="A687" i="9" l="1"/>
  <c r="C688" i="9"/>
  <c r="B687" i="9"/>
  <c r="C674" i="3"/>
  <c r="B673" i="3"/>
  <c r="A673" i="3"/>
  <c r="A688" i="9" l="1"/>
  <c r="C689" i="9"/>
  <c r="B688" i="9"/>
  <c r="C675" i="3"/>
  <c r="B674" i="3"/>
  <c r="A674" i="3"/>
  <c r="C690" i="9" l="1"/>
  <c r="B689" i="9"/>
  <c r="A689" i="9"/>
  <c r="A675" i="3"/>
  <c r="C676" i="3"/>
  <c r="B675" i="3"/>
  <c r="B690" i="9" l="1"/>
  <c r="A690" i="9"/>
  <c r="A676" i="3"/>
  <c r="C677" i="3"/>
  <c r="B676" i="3"/>
  <c r="O3" i="9" l="1"/>
  <c r="G3" i="9"/>
  <c r="G4" i="9"/>
  <c r="P4" i="9"/>
  <c r="N3" i="9"/>
  <c r="P3" i="9"/>
  <c r="E4" i="9"/>
  <c r="I4" i="9"/>
  <c r="D4" i="9"/>
  <c r="N4" i="9"/>
  <c r="E3" i="9"/>
  <c r="I3" i="9"/>
  <c r="C678" i="3"/>
  <c r="B677" i="3"/>
  <c r="A677" i="3"/>
  <c r="F3" i="9" l="1"/>
  <c r="H3" i="9"/>
  <c r="F4" i="9"/>
  <c r="Q3" i="9"/>
  <c r="S3" i="9"/>
  <c r="H4" i="9"/>
  <c r="R3" i="9"/>
  <c r="K3" i="9"/>
  <c r="J3" i="9"/>
  <c r="K4" i="9"/>
  <c r="J4" i="9"/>
  <c r="C679" i="3"/>
  <c r="B678" i="3"/>
  <c r="A678" i="3"/>
  <c r="A679" i="3" l="1"/>
  <c r="B679" i="3"/>
  <c r="C680" i="3"/>
  <c r="A680" i="3" l="1"/>
  <c r="C681" i="3"/>
  <c r="B680" i="3"/>
  <c r="C682" i="3" l="1"/>
  <c r="B681" i="3"/>
  <c r="A681" i="3"/>
  <c r="C683" i="3" l="1"/>
  <c r="B682" i="3"/>
  <c r="A682" i="3"/>
  <c r="A683" i="3" l="1"/>
  <c r="B683" i="3"/>
  <c r="C684" i="3"/>
  <c r="A684" i="3" l="1"/>
  <c r="C685" i="3"/>
  <c r="B684" i="3"/>
  <c r="C686" i="3" l="1"/>
  <c r="B685" i="3"/>
  <c r="A685" i="3"/>
  <c r="C687" i="3" l="1"/>
  <c r="B686" i="3"/>
  <c r="A686" i="3"/>
  <c r="A687" i="3" l="1"/>
  <c r="C688" i="3"/>
  <c r="B687" i="3"/>
  <c r="A688" i="3" l="1"/>
  <c r="C689" i="3"/>
  <c r="B688" i="3"/>
  <c r="C690" i="3" l="1"/>
  <c r="B689" i="3"/>
  <c r="A689" i="3"/>
  <c r="B690" i="3" l="1"/>
  <c r="A690" i="3"/>
  <c r="P4" i="3" l="1"/>
  <c r="P3" i="3"/>
  <c r="Q3" i="3" s="1"/>
  <c r="G4" i="3"/>
  <c r="I3" i="3"/>
  <c r="R3" i="3" s="1"/>
  <c r="E3" i="3"/>
  <c r="N3" i="3"/>
  <c r="N4" i="3"/>
  <c r="D3" i="3"/>
  <c r="G3" i="3"/>
  <c r="I4" i="3"/>
  <c r="E4" i="3"/>
  <c r="D4" i="3"/>
  <c r="S4" i="3" l="1"/>
  <c r="Q4" i="3"/>
  <c r="S3" i="3"/>
  <c r="F3" i="3"/>
  <c r="H3" i="3"/>
  <c r="H4" i="3"/>
  <c r="F4" i="3"/>
  <c r="K4" i="3"/>
  <c r="J4" i="3"/>
  <c r="J3" i="3"/>
  <c r="K3" i="3"/>
</calcChain>
</file>

<file path=xl/sharedStrings.xml><?xml version="1.0" encoding="utf-8"?>
<sst xmlns="http://schemas.openxmlformats.org/spreadsheetml/2006/main" count="1752" uniqueCount="268">
  <si>
    <t>LP</t>
  </si>
  <si>
    <t>オプトページ</t>
  </si>
  <si>
    <t>LP1</t>
  </si>
  <si>
    <t>https://www.movie-holic.school/ad1/</t>
  </si>
  <si>
    <t>https://www.movie-holic.school/ad1/re</t>
  </si>
  <si>
    <t>LP2</t>
  </si>
  <si>
    <t>https://www.movie-holic.school/ad2/</t>
  </si>
  <si>
    <t>https://www.movie-holic.school/ad2/re</t>
  </si>
  <si>
    <t>LP3</t>
  </si>
  <si>
    <t>https://www.movie-holic.school/ad3/</t>
  </si>
  <si>
    <t>https://www.movie-holic.school/ad3/re</t>
  </si>
  <si>
    <t>↓</t>
  </si>
  <si>
    <t>https://www.movie-holic.school/uad/lp12.html</t>
  </si>
  <si>
    <t>https://www.movie-holic.school/uad/lp22.html</t>
  </si>
  <si>
    <t xml:space="preserve">https://www.movie-holic.school/uad/lp32.html
</t>
  </si>
  <si>
    <t>リダイレクトページ</t>
  </si>
  <si>
    <t>診断LP4（FB）</t>
  </si>
  <si>
    <t>https://movie-holic.school/ad4/</t>
  </si>
  <si>
    <t>https://movie-holic.school/ad4/re/</t>
  </si>
  <si>
    <t>診断LP4（FB）-2</t>
  </si>
  <si>
    <t>https://movie-holic.school/ad4-2/</t>
  </si>
  <si>
    <t>https://www.movie-holic.school/ad4-2/re/</t>
  </si>
  <si>
    <t>診断LP4（FB）-3</t>
  </si>
  <si>
    <t>https://movie-holic.school/ad4-3/</t>
  </si>
  <si>
    <t>https://www.movie-holic.school/ad4-3/re/</t>
  </si>
  <si>
    <t>診断LP4（FB）-4</t>
  </si>
  <si>
    <t>https://movie-holic.school/ad4-4/</t>
  </si>
  <si>
    <t>診断LP4（YT）</t>
  </si>
  <si>
    <t>https://movie-holic.school/ady4/</t>
  </si>
  <si>
    <t>https://www.movie-holic.school/ady4/re/</t>
  </si>
  <si>
    <t>診断LP4-ｍ（FB）-5</t>
  </si>
  <si>
    <t>https://movie-holic.school/ad4-m</t>
  </si>
  <si>
    <t>https://movie-holic.school/ad4-m/re/</t>
  </si>
  <si>
    <t>LP5</t>
  </si>
  <si>
    <t>https://movie-holic.school/ad5/</t>
  </si>
  <si>
    <t>https://movie-holic.school/re/ad5</t>
  </si>
  <si>
    <t>LP6</t>
  </si>
  <si>
    <t>https://www.movie-holic.school/dan-ad6</t>
  </si>
  <si>
    <t>https://movie-holic.school/re/ad6</t>
  </si>
  <si>
    <t>LP2‐2（FB)</t>
  </si>
  <si>
    <t>https://www.movie-holic.school/ad2-2/</t>
  </si>
  <si>
    <t>LP3‐2（FB)</t>
  </si>
  <si>
    <t>https://www.movie-holic.school/ad3-2/</t>
  </si>
  <si>
    <t>LP2‐2（YT)</t>
  </si>
  <si>
    <t>https://www.movie-holic.school/uad/lp2-2.html</t>
  </si>
  <si>
    <t>LP3‐2（YT)</t>
  </si>
  <si>
    <t>https://www.movie-holic.school/uad/lp3-2.html</t>
  </si>
  <si>
    <t>説明会</t>
  </si>
  <si>
    <t>URL</t>
  </si>
  <si>
    <t>Lステップ短縮URL</t>
  </si>
  <si>
    <t>ブログ</t>
  </si>
  <si>
    <t>素材</t>
  </si>
  <si>
    <t>動画</t>
  </si>
  <si>
    <t>LINE</t>
  </si>
  <si>
    <t>アカウント名</t>
  </si>
  <si>
    <t>管理用</t>
  </si>
  <si>
    <t>メルマガ</t>
  </si>
  <si>
    <t>管理画面URL</t>
  </si>
  <si>
    <t>メールアドレス</t>
  </si>
  <si>
    <t>ステップメール</t>
  </si>
  <si>
    <t>情報発信テンプレート</t>
  </si>
  <si>
    <t>説明会申込み</t>
  </si>
  <si>
    <t>YouTube</t>
  </si>
  <si>
    <t>LIVE参加特典</t>
  </si>
  <si>
    <t>プレゼント案</t>
  </si>
  <si>
    <t>FB広告</t>
  </si>
  <si>
    <t>合計</t>
  </si>
  <si>
    <t>リーチ数</t>
  </si>
  <si>
    <t>クリック数</t>
  </si>
  <si>
    <t>クリック率</t>
  </si>
  <si>
    <t>登録率</t>
  </si>
  <si>
    <t>消化金額</t>
  </si>
  <si>
    <t>クリック単価</t>
  </si>
  <si>
    <t>獲得単価</t>
  </si>
  <si>
    <t>移動平均（3日）</t>
  </si>
  <si>
    <t>移動平均（7日）</t>
  </si>
  <si>
    <t>自動計算</t>
  </si>
  <si>
    <t>半自動計算</t>
  </si>
  <si>
    <t>FB管理画面</t>
  </si>
  <si>
    <t>年月</t>
  </si>
  <si>
    <t>日付</t>
  </si>
  <si>
    <t/>
  </si>
  <si>
    <t>購入件数</t>
    <rPh sb="0" eb="2">
      <t>コウニュウ</t>
    </rPh>
    <rPh sb="2" eb="4">
      <t>ケンスウ</t>
    </rPh>
    <phoneticPr fontId="29"/>
  </si>
  <si>
    <t>売上金額</t>
    <rPh sb="0" eb="2">
      <t>ウリアゲ</t>
    </rPh>
    <rPh sb="2" eb="4">
      <t>キンガク</t>
    </rPh>
    <phoneticPr fontId="29"/>
  </si>
  <si>
    <t>客単価</t>
    <rPh sb="0" eb="3">
      <t>キャクタンカ</t>
    </rPh>
    <phoneticPr fontId="29"/>
  </si>
  <si>
    <r>
      <rPr>
        <sz val="10"/>
        <color theme="1"/>
        <rFont val="ＭＳ ゴシック"/>
        <family val="3"/>
        <charset val="128"/>
      </rPr>
      <t>獲得単価</t>
    </r>
    <r>
      <rPr>
        <sz val="10"/>
        <color theme="1"/>
        <rFont val="ＭＳ Ｐゴシック"/>
        <family val="2"/>
        <charset val="128"/>
      </rPr>
      <t>（</t>
    </r>
    <r>
      <rPr>
        <sz val="10"/>
        <color theme="1"/>
        <rFont val="Arial"/>
        <family val="2"/>
      </rPr>
      <t>1</t>
    </r>
    <r>
      <rPr>
        <sz val="10"/>
        <color theme="1"/>
        <rFont val="ＭＳ Ｐゴシック"/>
        <family val="2"/>
        <charset val="128"/>
      </rPr>
      <t>人あたり）</t>
    </r>
    <rPh sb="6" eb="7">
      <t>ニン</t>
    </rPh>
    <phoneticPr fontId="29"/>
  </si>
  <si>
    <t>ROAS</t>
    <phoneticPr fontId="29"/>
  </si>
  <si>
    <t>Googleアナリティクス項目</t>
    <rPh sb="13" eb="15">
      <t>コウモク</t>
    </rPh>
    <phoneticPr fontId="37"/>
  </si>
  <si>
    <t>パラメータ</t>
    <phoneticPr fontId="37"/>
  </si>
  <si>
    <t>定義</t>
    <rPh sb="0" eb="2">
      <t>テイギ</t>
    </rPh>
    <phoneticPr fontId="37"/>
  </si>
  <si>
    <t>例</t>
    <rPh sb="0" eb="1">
      <t>レイ</t>
    </rPh>
    <phoneticPr fontId="37"/>
  </si>
  <si>
    <t>付け方</t>
    <rPh sb="0" eb="1">
      <t>ツ</t>
    </rPh>
    <rPh sb="2" eb="3">
      <t>カタ</t>
    </rPh>
    <phoneticPr fontId="37"/>
  </si>
  <si>
    <t>Campaign Source</t>
  </si>
  <si>
    <t>utm_source</t>
    <phoneticPr fontId="37"/>
  </si>
  <si>
    <t>広告セット名</t>
    <rPh sb="0" eb="2">
      <t>コウコク</t>
    </rPh>
    <rPh sb="5" eb="6">
      <t>メイ</t>
    </rPh>
    <phoneticPr fontId="37"/>
  </si>
  <si>
    <t>facebook_z1_set1</t>
    <phoneticPr fontId="37"/>
  </si>
  <si>
    <t>媒体_訴求商品_広告セット番号</t>
    <rPh sb="0" eb="2">
      <t>バイタイ</t>
    </rPh>
    <rPh sb="3" eb="5">
      <t>ソキュウ</t>
    </rPh>
    <rPh sb="5" eb="7">
      <t>ショウヒン</t>
    </rPh>
    <rPh sb="8" eb="10">
      <t>コウコク</t>
    </rPh>
    <rPh sb="13" eb="15">
      <t>バンゴウ</t>
    </rPh>
    <phoneticPr fontId="37"/>
  </si>
  <si>
    <t>※特にfacebookだけ・インスタだけなどと出稿媒体を分けない場合はfacebookで</t>
    <rPh sb="1" eb="2">
      <t>トク</t>
    </rPh>
    <rPh sb="23" eb="25">
      <t>シュッコウ</t>
    </rPh>
    <rPh sb="25" eb="27">
      <t>バイタイ</t>
    </rPh>
    <rPh sb="28" eb="29">
      <t>ワ</t>
    </rPh>
    <rPh sb="32" eb="34">
      <t>バアイ</t>
    </rPh>
    <phoneticPr fontId="37"/>
  </si>
  <si>
    <t>Campaign Medium</t>
  </si>
  <si>
    <t>utm_medium</t>
    <phoneticPr fontId="37"/>
  </si>
  <si>
    <t>参照元メディアの種類</t>
    <phoneticPr fontId="37"/>
  </si>
  <si>
    <t>cpcで固定</t>
    <rPh sb="4" eb="6">
      <t>コテイ</t>
    </rPh>
    <phoneticPr fontId="37"/>
  </si>
  <si>
    <t>Campaign Name</t>
  </si>
  <si>
    <t>utm_campaign</t>
    <phoneticPr fontId="37"/>
  </si>
  <si>
    <t>広告名</t>
    <rPh sb="0" eb="2">
      <t>コウコク</t>
    </rPh>
    <rPh sb="2" eb="3">
      <t>メイ</t>
    </rPh>
    <phoneticPr fontId="37"/>
  </si>
  <si>
    <t>movie1</t>
    <phoneticPr fontId="37"/>
  </si>
  <si>
    <t>動画ならmovie1、静止画ならbanner1で番号で分ける</t>
    <rPh sb="0" eb="2">
      <t>ドウガ</t>
    </rPh>
    <rPh sb="11" eb="14">
      <t>セイシガ</t>
    </rPh>
    <rPh sb="24" eb="26">
      <t>バンゴウ</t>
    </rPh>
    <rPh sb="27" eb="28">
      <t>ワ</t>
    </rPh>
    <phoneticPr fontId="37"/>
  </si>
  <si>
    <t>■パラメータ詳細※Z1告知の例</t>
    <rPh sb="6" eb="8">
      <t>ショウサイ</t>
    </rPh>
    <rPh sb="11" eb="13">
      <t>コクチ</t>
    </rPh>
    <rPh sb="14" eb="15">
      <t>レイ</t>
    </rPh>
    <phoneticPr fontId="37"/>
  </si>
  <si>
    <t>実際付けたパラメータ</t>
    <rPh sb="0" eb="2">
      <t>ジッサイ</t>
    </rPh>
    <rPh sb="2" eb="3">
      <t>ツ</t>
    </rPh>
    <phoneticPr fontId="37"/>
  </si>
  <si>
    <t>備考(どの広告セットや広告が該当するか、など）</t>
    <rPh sb="0" eb="2">
      <t>ビコウ</t>
    </rPh>
    <rPh sb="5" eb="7">
      <t>コウコク</t>
    </rPh>
    <rPh sb="11" eb="13">
      <t>コウコク</t>
    </rPh>
    <rPh sb="14" eb="16">
      <t>ガイトウ</t>
    </rPh>
    <phoneticPr fontId="37"/>
  </si>
  <si>
    <t>set1はゴルファー向け</t>
    <rPh sb="10" eb="11">
      <t>ム</t>
    </rPh>
    <phoneticPr fontId="37"/>
  </si>
  <si>
    <t>動画の最初の文言など記載頂ければ幸いです</t>
    <rPh sb="0" eb="2">
      <t>ドウガ</t>
    </rPh>
    <rPh sb="3" eb="5">
      <t>サイショ</t>
    </rPh>
    <rPh sb="6" eb="8">
      <t>モンゴン</t>
    </rPh>
    <rPh sb="10" eb="12">
      <t>キサイ</t>
    </rPh>
    <rPh sb="12" eb="13">
      <t>イタダ</t>
    </rPh>
    <rPh sb="16" eb="17">
      <t>サイワ</t>
    </rPh>
    <phoneticPr fontId="37"/>
  </si>
  <si>
    <t>Z1</t>
    <phoneticPr fontId="29"/>
  </si>
  <si>
    <r>
      <t>movie1</t>
    </r>
    <r>
      <rPr>
        <sz val="10"/>
        <color rgb="FF000000"/>
        <rFont val="ＭＳ ゴシック"/>
        <family val="3"/>
        <charset val="128"/>
      </rPr>
      <t>は「思った通りに寄せられる～」動画</t>
    </r>
    <rPh sb="8" eb="9">
      <t>オモ</t>
    </rPh>
    <rPh sb="11" eb="12">
      <t>トオ</t>
    </rPh>
    <rPh sb="14" eb="15">
      <t>ヨ</t>
    </rPh>
    <rPh sb="21" eb="23">
      <t>ドウガ</t>
    </rPh>
    <phoneticPr fontId="37"/>
  </si>
  <si>
    <t>movie1</t>
    <phoneticPr fontId="29"/>
  </si>
  <si>
    <t>パラメーター名</t>
    <rPh sb="6" eb="7">
      <t>メイ</t>
    </rPh>
    <phoneticPr fontId="29"/>
  </si>
  <si>
    <t>クリエイティブ内容</t>
    <rPh sb="7" eb="9">
      <t>ナイヨウ</t>
    </rPh>
    <phoneticPr fontId="29"/>
  </si>
  <si>
    <t>movie2</t>
  </si>
  <si>
    <t>広告セット名</t>
    <rPh sb="0" eb="2">
      <t>コウコク</t>
    </rPh>
    <rPh sb="5" eb="6">
      <t>メイ</t>
    </rPh>
    <phoneticPr fontId="29"/>
  </si>
  <si>
    <t>set1</t>
    <phoneticPr fontId="29"/>
  </si>
  <si>
    <t>これまでのゴルフ好きターゲット</t>
    <rPh sb="8" eb="9">
      <t>ズ</t>
    </rPh>
    <phoneticPr fontId="29"/>
  </si>
  <si>
    <t>パラメーター</t>
    <phoneticPr fontId="29"/>
  </si>
  <si>
    <t>set2</t>
  </si>
  <si>
    <t>ターゲット・ざっくりとした設定</t>
    <rPh sb="13" eb="15">
      <t>セッテイ</t>
    </rPh>
    <phoneticPr fontId="29"/>
  </si>
  <si>
    <t>商品名</t>
    <rPh sb="0" eb="3">
      <t>ショウヒンメイ</t>
    </rPh>
    <phoneticPr fontId="29"/>
  </si>
  <si>
    <t>z1</t>
    <phoneticPr fontId="29"/>
  </si>
  <si>
    <t>zy</t>
    <phoneticPr fontId="29"/>
  </si>
  <si>
    <t>アクシスゴルフ Z1 スペシャルチューンウェッジ</t>
    <phoneticPr fontId="29"/>
  </si>
  <si>
    <t>ジェイビーム ZY MAXカスタムドライバー</t>
    <phoneticPr fontId="29"/>
  </si>
  <si>
    <t>キャンペーン</t>
    <phoneticPr fontId="29"/>
  </si>
  <si>
    <t>広告名</t>
    <rPh sb="0" eb="2">
      <t>コウコク</t>
    </rPh>
    <rPh sb="2" eb="3">
      <t>メイ</t>
    </rPh>
    <phoneticPr fontId="29"/>
  </si>
  <si>
    <t>URL</t>
    <phoneticPr fontId="29"/>
  </si>
  <si>
    <t>見出し</t>
    <rPh sb="0" eb="2">
      <t>ミダ</t>
    </rPh>
    <phoneticPr fontId="29"/>
  </si>
  <si>
    <t>メインテキスト</t>
    <phoneticPr fontId="29"/>
  </si>
  <si>
    <r>
      <rPr>
        <b/>
        <sz val="10"/>
        <color theme="1"/>
        <rFont val="ＭＳ Ｐゴシック"/>
        <family val="2"/>
        <charset val="128"/>
      </rPr>
      <t>メインテキスト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ＭＳ Ｐゴシック"/>
        <family val="2"/>
        <charset val="128"/>
      </rPr>
      <t>フック別パターン</t>
    </r>
    <rPh sb="11" eb="12">
      <t>ベツ</t>
    </rPh>
    <phoneticPr fontId="29"/>
  </si>
  <si>
    <t>パ</t>
    <phoneticPr fontId="29"/>
  </si>
  <si>
    <t>ゴルフ好きターゲット1</t>
    <phoneticPr fontId="29"/>
  </si>
  <si>
    <r>
      <t>URL</t>
    </r>
    <r>
      <rPr>
        <b/>
        <sz val="10"/>
        <color theme="0"/>
        <rFont val="ＭＳ Ｐゴシック"/>
        <family val="3"/>
        <charset val="128"/>
      </rPr>
      <t>例</t>
    </r>
    <rPh sb="3" eb="4">
      <t>レイ</t>
    </rPh>
    <phoneticPr fontId="29"/>
  </si>
  <si>
    <t>https://www.g-pocket.jp/view/item/000000001931</t>
    <phoneticPr fontId="29"/>
  </si>
  <si>
    <t>movie3</t>
  </si>
  <si>
    <t>https://www.g-pocket.jp/view/item/000000001931?utm_source=facebook_z1_set1&amp;utm_medium=cpc&amp;utm_campaign=movie1</t>
    <phoneticPr fontId="29"/>
  </si>
  <si>
    <t>2023/08</t>
    <phoneticPr fontId="29"/>
  </si>
  <si>
    <t>2023/09</t>
    <phoneticPr fontId="29"/>
  </si>
  <si>
    <t>カート単価</t>
    <rPh sb="3" eb="5">
      <t>タンカ</t>
    </rPh>
    <phoneticPr fontId="29"/>
  </si>
  <si>
    <t>楽天で2本の購入</t>
    <rPh sb="0" eb="2">
      <t>ラクテン</t>
    </rPh>
    <rPh sb="4" eb="5">
      <t>ホン</t>
    </rPh>
    <rPh sb="6" eb="8">
      <t>コウニュウ</t>
    </rPh>
    <phoneticPr fontId="29"/>
  </si>
  <si>
    <t>月予算</t>
    <rPh sb="0" eb="1">
      <t>ツキ</t>
    </rPh>
    <rPh sb="1" eb="3">
      <t>ヨサン</t>
    </rPh>
    <phoneticPr fontId="29"/>
  </si>
  <si>
    <r>
      <t>MAX50</t>
    </r>
    <r>
      <rPr>
        <sz val="10"/>
        <color rgb="FF000000"/>
        <rFont val="ＭＳ ゴシック"/>
        <family val="3"/>
        <charset val="128"/>
      </rPr>
      <t>万円</t>
    </r>
    <rPh sb="5" eb="7">
      <t>マンエン</t>
    </rPh>
    <phoneticPr fontId="29"/>
  </si>
  <si>
    <t>日予算 全体</t>
    <rPh sb="0" eb="1">
      <t>ヒ</t>
    </rPh>
    <rPh sb="1" eb="3">
      <t>ヨサン</t>
    </rPh>
    <rPh sb="4" eb="6">
      <t>ゼンタイ</t>
    </rPh>
    <phoneticPr fontId="29"/>
  </si>
  <si>
    <t>16000円</t>
    <rPh sb="5" eb="6">
      <t>エン</t>
    </rPh>
    <phoneticPr fontId="29"/>
  </si>
  <si>
    <t>8000円</t>
    <rPh sb="4" eb="5">
      <t>エン</t>
    </rPh>
    <phoneticPr fontId="29"/>
  </si>
  <si>
    <t>日予算（商品ごと）</t>
    <rPh sb="0" eb="1">
      <t>ヒ</t>
    </rPh>
    <rPh sb="1" eb="3">
      <t>ヨサン</t>
    </rPh>
    <rPh sb="4" eb="6">
      <t>ショウヒン</t>
    </rPh>
    <phoneticPr fontId="29"/>
  </si>
  <si>
    <t>Z1 予算上限まで引き上げ</t>
    <rPh sb="3" eb="5">
      <t>ヨサン</t>
    </rPh>
    <rPh sb="5" eb="7">
      <t>ジョウゲン</t>
    </rPh>
    <rPh sb="9" eb="10">
      <t>ヒ</t>
    </rPh>
    <rPh sb="11" eb="12">
      <t>ア</t>
    </rPh>
    <phoneticPr fontId="29"/>
  </si>
  <si>
    <t>ゴルフ好きターゲット１ 情報収集が不十分</t>
    <rPh sb="3" eb="4">
      <t>ズ</t>
    </rPh>
    <phoneticPr fontId="29"/>
  </si>
  <si>
    <t>FB画面</t>
    <rPh sb="2" eb="4">
      <t>ガメン</t>
    </rPh>
    <phoneticPr fontId="29"/>
  </si>
  <si>
    <t>FB購入件数</t>
    <rPh sb="2" eb="4">
      <t>コウニュウ</t>
    </rPh>
    <rPh sb="4" eb="6">
      <t>ケンスウ</t>
    </rPh>
    <phoneticPr fontId="29"/>
  </si>
  <si>
    <t>実数 購入件数</t>
    <rPh sb="0" eb="2">
      <t>ジッスウ</t>
    </rPh>
    <rPh sb="3" eb="5">
      <t>コウニュウ</t>
    </rPh>
    <rPh sb="5" eb="7">
      <t>ケンスウ</t>
    </rPh>
    <phoneticPr fontId="29"/>
  </si>
  <si>
    <r>
      <rPr>
        <sz val="10"/>
        <color rgb="FF000000"/>
        <rFont val="ＭＳ ゴシック"/>
        <family val="3"/>
        <charset val="128"/>
      </rPr>
      <t>謎のピクセル発火問題を発覚</t>
    </r>
    <r>
      <rPr>
        <sz val="10"/>
        <color rgb="FF000000"/>
        <rFont val="Arial"/>
        <family val="3"/>
      </rPr>
      <t xml:space="preserve"> </t>
    </r>
    <r>
      <rPr>
        <sz val="10"/>
        <color rgb="FF000000"/>
        <rFont val="Yu Gothic"/>
        <family val="3"/>
        <charset val="128"/>
      </rPr>
      <t>広告予算を一気に下げて学習の様子見</t>
    </r>
    <rPh sb="0" eb="1">
      <t>ナゾ</t>
    </rPh>
    <rPh sb="6" eb="8">
      <t>ハッカ</t>
    </rPh>
    <rPh sb="8" eb="10">
      <t>モンダイ</t>
    </rPh>
    <rPh sb="11" eb="13">
      <t>ハッカク</t>
    </rPh>
    <rPh sb="14" eb="16">
      <t>コウコク</t>
    </rPh>
    <rPh sb="16" eb="18">
      <t>ヨサン</t>
    </rPh>
    <rPh sb="19" eb="21">
      <t>イッキ</t>
    </rPh>
    <rPh sb="22" eb="23">
      <t>サ</t>
    </rPh>
    <rPh sb="25" eb="27">
      <t>ガクシュウ</t>
    </rPh>
    <rPh sb="28" eb="31">
      <t>ヨウスミ</t>
    </rPh>
    <phoneticPr fontId="29"/>
  </si>
  <si>
    <t>タグ設定をメイクショップの管理画面での設定へ変更</t>
    <rPh sb="2" eb="4">
      <t>セッテイ</t>
    </rPh>
    <rPh sb="13" eb="15">
      <t>カンリ</t>
    </rPh>
    <rPh sb="15" eb="17">
      <t>ガメン</t>
    </rPh>
    <rPh sb="19" eb="21">
      <t>セッテイ</t>
    </rPh>
    <rPh sb="22" eb="24">
      <t>ヘンコウ</t>
    </rPh>
    <phoneticPr fontId="29"/>
  </si>
  <si>
    <t>movie4</t>
  </si>
  <si>
    <t>サブロクウェッジ【8番アイアン×ウェッジのハイブリッド！ チップインが狙えるアプローチ専用ギア】</t>
    <phoneticPr fontId="29"/>
  </si>
  <si>
    <t>「思った通りに寄せられる～」動画Z1</t>
    <phoneticPr fontId="29"/>
  </si>
  <si>
    <t>「開けすぎるウェッジ」動画Z1</t>
    <rPh sb="1" eb="2">
      <t>ヒラ</t>
    </rPh>
    <rPh sb="11" eb="13">
      <t>ドウガ</t>
    </rPh>
    <phoneticPr fontId="29"/>
  </si>
  <si>
    <t>「浮かす、止める、脱出」動画Z1</t>
    <rPh sb="1" eb="2">
      <t>ウ</t>
    </rPh>
    <rPh sb="5" eb="6">
      <t>ト</t>
    </rPh>
    <rPh sb="9" eb="11">
      <t>ダッシュツ</t>
    </rPh>
    <rPh sb="12" eb="14">
      <t>ドウガ</t>
    </rPh>
    <phoneticPr fontId="29"/>
  </si>
  <si>
    <r>
      <rPr>
        <sz val="10"/>
        <color rgb="FF000000"/>
        <rFont val="ＭＳ ゴシック"/>
        <family val="3"/>
        <charset val="128"/>
      </rPr>
      <t>「浮かす、止める、寄る」動画</t>
    </r>
    <r>
      <rPr>
        <sz val="10"/>
        <color rgb="FF000000"/>
        <rFont val="Arial"/>
        <family val="2"/>
        <scheme val="minor"/>
      </rPr>
      <t>Z1</t>
    </r>
    <rPh sb="1" eb="2">
      <t>ウ</t>
    </rPh>
    <rPh sb="5" eb="6">
      <t>ト</t>
    </rPh>
    <rPh sb="9" eb="10">
      <t>ヨ</t>
    </rPh>
    <rPh sb="12" eb="14">
      <t>ドウガ</t>
    </rPh>
    <phoneticPr fontId="29"/>
  </si>
  <si>
    <t>movie4追加</t>
    <rPh sb="6" eb="8">
      <t>ツイカ</t>
    </rPh>
    <phoneticPr fontId="29"/>
  </si>
  <si>
    <t>36 サイト訪問 リターゲティング</t>
    <phoneticPr fontId="29"/>
  </si>
  <si>
    <t>「絶対ダフらない」動画 36</t>
    <rPh sb="1" eb="3">
      <t>ゼッタイ</t>
    </rPh>
    <rPh sb="9" eb="11">
      <t>ドウガ</t>
    </rPh>
    <phoneticPr fontId="29"/>
  </si>
  <si>
    <t>楽天で1本の購入</t>
    <rPh sb="0" eb="2">
      <t>ラクテン</t>
    </rPh>
    <phoneticPr fontId="29"/>
  </si>
  <si>
    <t>movie5</t>
    <phoneticPr fontId="29"/>
  </si>
  <si>
    <t>set3</t>
    <phoneticPr fontId="29"/>
  </si>
  <si>
    <t>ゴルフ場に来てそうな車</t>
    <rPh sb="3" eb="4">
      <t>ジョウ</t>
    </rPh>
    <rPh sb="5" eb="6">
      <t>キ</t>
    </rPh>
    <rPh sb="10" eb="11">
      <t>クルマ</t>
    </rPh>
    <phoneticPr fontId="29"/>
  </si>
  <si>
    <t>36ウェッジの商品ページへのリターゲティング 25％</t>
    <rPh sb="7" eb="9">
      <t>ショウヒン</t>
    </rPh>
    <phoneticPr fontId="29"/>
  </si>
  <si>
    <r>
      <rPr>
        <sz val="10"/>
        <color rgb="FF000000"/>
        <rFont val="ＭＳ ゴシック"/>
        <family val="3"/>
        <charset val="128"/>
      </rPr>
      <t>ありがちな車種</t>
    </r>
    <r>
      <rPr>
        <sz val="10"/>
        <color rgb="FF000000"/>
        <rFont val="Arial"/>
        <family val="2"/>
        <scheme val="minor"/>
      </rPr>
      <t>1</t>
    </r>
    <rPh sb="5" eb="7">
      <t>シャシュ</t>
    </rPh>
    <phoneticPr fontId="29"/>
  </si>
  <si>
    <t>ありがちな車種1</t>
    <rPh sb="5" eb="7">
      <t>シャシュ</t>
    </rPh>
    <phoneticPr fontId="29"/>
  </si>
  <si>
    <t>36おそらく雑誌経由 Amazon　4本 本店　4本</t>
    <rPh sb="6" eb="8">
      <t>ザッシ</t>
    </rPh>
    <rPh sb="8" eb="10">
      <t>ケイユ</t>
    </rPh>
    <phoneticPr fontId="29"/>
  </si>
  <si>
    <r>
      <t>36</t>
    </r>
    <r>
      <rPr>
        <sz val="10"/>
        <color rgb="FF000000"/>
        <rFont val="ＭＳ ゴシック"/>
        <family val="3"/>
        <charset val="128"/>
      </rPr>
      <t>他店舗では</t>
    </r>
    <r>
      <rPr>
        <sz val="10"/>
        <color rgb="FF000000"/>
        <rFont val="Arial"/>
        <family val="2"/>
        <scheme val="minor"/>
      </rPr>
      <t>2</t>
    </r>
    <r>
      <rPr>
        <sz val="10"/>
        <color rgb="FF000000"/>
        <rFont val="ＭＳ ゴシック"/>
        <family val="3"/>
        <charset val="128"/>
      </rPr>
      <t xml:space="preserve">本購入
</t>
    </r>
    <r>
      <rPr>
        <sz val="10"/>
        <color rgb="FF000000"/>
        <rFont val="Arial"/>
        <family val="2"/>
        <scheme val="minor"/>
      </rPr>
      <t xml:space="preserve">Z1 </t>
    </r>
    <r>
      <rPr>
        <sz val="10"/>
        <color rgb="FF000000"/>
        <rFont val="ＭＳ ゴシック"/>
        <family val="3"/>
        <charset val="128"/>
      </rPr>
      <t>楽天</t>
    </r>
    <r>
      <rPr>
        <sz val="10"/>
        <color rgb="FF000000"/>
        <rFont val="Arial"/>
        <family val="2"/>
        <scheme val="minor"/>
      </rPr>
      <t xml:space="preserve"> 1</t>
    </r>
    <r>
      <rPr>
        <sz val="10"/>
        <color rgb="FF000000"/>
        <rFont val="ＭＳ ゴシック"/>
        <family val="3"/>
        <charset val="128"/>
      </rPr>
      <t>本</t>
    </r>
    <rPh sb="15" eb="17">
      <t>ラクテン</t>
    </rPh>
    <rPh sb="19" eb="20">
      <t>ホン</t>
    </rPh>
    <phoneticPr fontId="29"/>
  </si>
  <si>
    <t>set4</t>
  </si>
  <si>
    <t>ゴルフ好きターゲット2</t>
    <phoneticPr fontId="29"/>
  </si>
  <si>
    <t>これまでのゴルフ好きターゲット 他の商品ように作成</t>
    <rPh sb="8" eb="9">
      <t>ズ</t>
    </rPh>
    <rPh sb="16" eb="17">
      <t>ホカ</t>
    </rPh>
    <rPh sb="18" eb="20">
      <t>ショウヒン</t>
    </rPh>
    <rPh sb="23" eb="25">
      <t>サクセイ</t>
    </rPh>
    <phoneticPr fontId="29"/>
  </si>
  <si>
    <t>set5</t>
    <phoneticPr fontId="29"/>
  </si>
  <si>
    <t>ノンターゲット1</t>
    <phoneticPr fontId="29"/>
  </si>
  <si>
    <t>Metaにすべてお任せ</t>
    <rPh sb="9" eb="10">
      <t>マカ</t>
    </rPh>
    <phoneticPr fontId="29"/>
  </si>
  <si>
    <t>set6</t>
    <phoneticPr fontId="29"/>
  </si>
  <si>
    <t>ゴルフ好き認知ターゲット1（キャンペーン別）</t>
    <rPh sb="20" eb="21">
      <t>ベツ</t>
    </rPh>
    <phoneticPr fontId="29"/>
  </si>
  <si>
    <t>36ゴルフ好き2 8000円でスタート、36 ありがちな車種 予算2000円へ・年齢・性別を男性40歳以上へ絞り直し（それまでは性別なし、35歳以上）、ゴルフ好き認知ターゲット1を1000円で</t>
    <rPh sb="5" eb="6">
      <t>ズ</t>
    </rPh>
    <rPh sb="13" eb="14">
      <t>エン</t>
    </rPh>
    <rPh sb="28" eb="30">
      <t>シャシュ</t>
    </rPh>
    <rPh sb="31" eb="33">
      <t>ヨサン</t>
    </rPh>
    <rPh sb="37" eb="38">
      <t>エン</t>
    </rPh>
    <rPh sb="40" eb="42">
      <t>ネンレイ</t>
    </rPh>
    <rPh sb="43" eb="45">
      <t>セイベツ</t>
    </rPh>
    <rPh sb="46" eb="48">
      <t>ダンセイ</t>
    </rPh>
    <rPh sb="50" eb="53">
      <t>サイイジョウ</t>
    </rPh>
    <rPh sb="54" eb="55">
      <t>シボ</t>
    </rPh>
    <rPh sb="56" eb="57">
      <t>ナオ</t>
    </rPh>
    <rPh sb="64" eb="66">
      <t>セイベツ</t>
    </rPh>
    <rPh sb="71" eb="74">
      <t>サイイジョウ</t>
    </rPh>
    <rPh sb="94" eb="95">
      <t>エン</t>
    </rPh>
    <phoneticPr fontId="29"/>
  </si>
  <si>
    <r>
      <rPr>
        <sz val="10"/>
        <color rgb="FF000000"/>
        <rFont val="ＭＳ ゴシック"/>
        <family val="3"/>
        <charset val="128"/>
      </rPr>
      <t>ありがちな車種</t>
    </r>
    <r>
      <rPr>
        <sz val="10"/>
        <color rgb="FF000000"/>
        <rFont val="Arial"/>
        <family val="2"/>
        <scheme val="minor"/>
      </rPr>
      <t xml:space="preserve">1 </t>
    </r>
    <r>
      <rPr>
        <sz val="10"/>
        <color rgb="FF000000"/>
        <rFont val="ＭＳ ゴシック"/>
        <family val="3"/>
        <charset val="128"/>
      </rPr>
      <t>予算</t>
    </r>
    <r>
      <rPr>
        <sz val="10"/>
        <color rgb="FF000000"/>
        <rFont val="Arial"/>
        <family val="2"/>
        <scheme val="minor"/>
      </rPr>
      <t>20</t>
    </r>
    <r>
      <rPr>
        <sz val="10"/>
        <color rgb="FF000000"/>
        <rFont val="ＭＳ ゴシック"/>
        <family val="3"/>
        <charset val="128"/>
      </rPr>
      <t>％上げる</t>
    </r>
    <rPh sb="5" eb="7">
      <t>シャシュ</t>
    </rPh>
    <rPh sb="9" eb="11">
      <t>ヨサン</t>
    </rPh>
    <rPh sb="14" eb="15">
      <t>ア</t>
    </rPh>
    <phoneticPr fontId="29"/>
  </si>
  <si>
    <r>
      <t xml:space="preserve">Z1 </t>
    </r>
    <r>
      <rPr>
        <sz val="10"/>
        <color rgb="FF000000"/>
        <rFont val="Arial"/>
        <family val="3"/>
      </rPr>
      <t>45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family val="3"/>
      </rPr>
      <t>2</t>
    </r>
    <r>
      <rPr>
        <sz val="10"/>
        <color rgb="FF000000"/>
        <rFont val="游ゴシック"/>
        <family val="3"/>
        <charset val="128"/>
      </rPr>
      <t>本（</t>
    </r>
    <r>
      <rPr>
        <sz val="10"/>
        <color rgb="FF000000"/>
        <rFont val="Arial"/>
        <family val="3"/>
      </rPr>
      <t>6</t>
    </r>
    <r>
      <rPr>
        <sz val="10"/>
        <color rgb="FF000000"/>
        <rFont val="游ゴシック"/>
        <family val="3"/>
        <charset val="128"/>
      </rPr>
      <t>月の</t>
    </r>
    <r>
      <rPr>
        <sz val="10"/>
        <color rgb="FF000000"/>
        <rFont val="Arial"/>
        <family val="3"/>
      </rPr>
      <t>FB</t>
    </r>
    <r>
      <rPr>
        <sz val="10"/>
        <color rgb="FF000000"/>
        <rFont val="游ゴシック"/>
        <family val="3"/>
        <charset val="128"/>
      </rPr>
      <t>広告閲覧者</t>
    </r>
    <phoneticPr fontId="29"/>
  </si>
  <si>
    <r>
      <t xml:space="preserve">Z1 </t>
    </r>
    <r>
      <rPr>
        <sz val="10"/>
        <color rgb="FF000000"/>
        <rFont val="ＭＳ ゴシック"/>
        <family val="3"/>
        <charset val="128"/>
      </rPr>
      <t>楽天</t>
    </r>
    <r>
      <rPr>
        <sz val="10"/>
        <color rgb="FF000000"/>
        <rFont val="Arial"/>
        <family val="2"/>
        <scheme val="minor"/>
      </rPr>
      <t>46</t>
    </r>
    <r>
      <rPr>
        <sz val="10"/>
        <color rgb="FF000000"/>
        <rFont val="ＭＳ ゴシック"/>
        <family val="3"/>
        <charset val="128"/>
      </rPr>
      <t>歳男性</t>
    </r>
    <r>
      <rPr>
        <sz val="10"/>
        <color rgb="FF000000"/>
        <rFont val="ＭＳ Ｐゴシック"/>
        <family val="2"/>
        <charset val="128"/>
      </rPr>
      <t>×</t>
    </r>
    <r>
      <rPr>
        <sz val="10"/>
        <color rgb="FF000000"/>
        <rFont val="Arial"/>
        <family val="2"/>
        <scheme val="minor"/>
      </rPr>
      <t>1</t>
    </r>
    <r>
      <rPr>
        <sz val="10"/>
        <color rgb="FF000000"/>
        <rFont val="ＭＳ ゴシック"/>
        <family val="3"/>
        <charset val="128"/>
      </rPr>
      <t>本</t>
    </r>
    <r>
      <rPr>
        <sz val="10"/>
        <color rgb="FF000000"/>
        <rFont val="Arial"/>
        <family val="2"/>
        <scheme val="minor"/>
      </rPr>
      <t xml:space="preserve">
36 </t>
    </r>
    <r>
      <rPr>
        <sz val="10"/>
        <color rgb="FF000000"/>
        <rFont val="Yu Gothic"/>
        <family val="2"/>
        <charset val="128"/>
      </rPr>
      <t>検索より</t>
    </r>
    <r>
      <rPr>
        <sz val="10"/>
        <color rgb="FF000000"/>
        <rFont val="Arial"/>
        <family val="2"/>
      </rPr>
      <t xml:space="preserve"> 47</t>
    </r>
    <r>
      <rPr>
        <sz val="10"/>
        <color rgb="FF000000"/>
        <rFont val="Yu Gothic"/>
        <family val="2"/>
        <charset val="128"/>
      </rPr>
      <t>歳男性×</t>
    </r>
    <r>
      <rPr>
        <sz val="10"/>
        <color rgb="FF000000"/>
        <rFont val="Arial"/>
        <family val="2"/>
      </rPr>
      <t>1</t>
    </r>
    <r>
      <rPr>
        <sz val="10"/>
        <color rgb="FF000000"/>
        <rFont val="Yu Gothic"/>
        <family val="2"/>
        <charset val="128"/>
      </rPr>
      <t>本（検索で流入）</t>
    </r>
    <rPh sb="3" eb="5">
      <t>ラクテン</t>
    </rPh>
    <rPh sb="17" eb="19">
      <t>ケンサク</t>
    </rPh>
    <phoneticPr fontId="29"/>
  </si>
  <si>
    <r>
      <t>36 25</t>
    </r>
    <r>
      <rPr>
        <sz val="10"/>
        <color rgb="FF000000"/>
        <rFont val="ＭＳ ゴシック"/>
        <family val="3"/>
        <charset val="128"/>
      </rPr>
      <t xml:space="preserve">日に自社記事
</t>
    </r>
    <r>
      <rPr>
        <sz val="10"/>
        <color rgb="FF000000"/>
        <rFont val="Arial"/>
        <family val="2"/>
        <scheme val="minor"/>
      </rPr>
      <t xml:space="preserve">amazon  19
yahoo  9
</t>
    </r>
    <r>
      <rPr>
        <sz val="10"/>
        <color rgb="FF000000"/>
        <rFont val="ＭＳ ゴシック"/>
        <family val="3"/>
        <charset val="128"/>
      </rPr>
      <t>楽天　</t>
    </r>
    <r>
      <rPr>
        <sz val="10"/>
        <color rgb="FF000000"/>
        <rFont val="Arial"/>
        <family val="2"/>
        <scheme val="minor"/>
      </rPr>
      <t>22</t>
    </r>
    <rPh sb="5" eb="6">
      <t>ニチ</t>
    </rPh>
    <rPh sb="7" eb="9">
      <t>ジシャ</t>
    </rPh>
    <rPh sb="9" eb="11">
      <t>キジ</t>
    </rPh>
    <phoneticPr fontId="29"/>
  </si>
  <si>
    <r>
      <rPr>
        <sz val="10"/>
        <color rgb="FF000000"/>
        <rFont val="ＭＳ ゴシック"/>
        <family val="3"/>
        <charset val="128"/>
      </rPr>
      <t>サブロクウェッジ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ＭＳ ゴシック"/>
        <family val="3"/>
        <charset val="128"/>
      </rPr>
      <t>その他購入
・</t>
    </r>
    <r>
      <rPr>
        <sz val="10"/>
        <color rgb="FF000000"/>
        <rFont val="Arial"/>
        <family val="3"/>
      </rPr>
      <t>61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family val="3"/>
      </rPr>
      <t>1</t>
    </r>
    <r>
      <rPr>
        <sz val="10"/>
        <color rgb="FF000000"/>
        <rFont val="ＭＳ Ｐゴシック"/>
        <family val="3"/>
        <charset val="128"/>
      </rPr>
      <t>本（月刊誌</t>
    </r>
    <r>
      <rPr>
        <sz val="10"/>
        <color rgb="FF000000"/>
        <rFont val="Arial"/>
        <family val="3"/>
      </rPr>
      <t>QR</t>
    </r>
    <r>
      <rPr>
        <sz val="10"/>
        <color rgb="FF000000"/>
        <rFont val="ＭＳ Ｐゴシック"/>
        <family val="3"/>
        <charset val="128"/>
      </rPr>
      <t>コードより）</t>
    </r>
    <r>
      <rPr>
        <sz val="10"/>
        <color rgb="FF000000"/>
        <rFont val="Arial"/>
        <family val="2"/>
        <scheme val="minor"/>
      </rPr>
      <t xml:space="preserve">
amazon  5
yahoo  1
</t>
    </r>
    <r>
      <rPr>
        <sz val="10"/>
        <color rgb="FF000000"/>
        <rFont val="Yu Gothic"/>
        <family val="2"/>
        <charset val="128"/>
      </rPr>
      <t>楽天　</t>
    </r>
    <r>
      <rPr>
        <sz val="10"/>
        <color rgb="FF000000"/>
        <rFont val="Arial"/>
        <family val="2"/>
        <scheme val="minor"/>
      </rPr>
      <t>7</t>
    </r>
    <rPh sb="11" eb="12">
      <t>タ</t>
    </rPh>
    <rPh sb="12" eb="14">
      <t>コウニュウ</t>
    </rPh>
    <phoneticPr fontId="29"/>
  </si>
  <si>
    <r>
      <t xml:space="preserve">36 </t>
    </r>
    <r>
      <rPr>
        <sz val="10"/>
        <color rgb="FF000000"/>
        <rFont val="ＭＳ ゴシック"/>
        <family val="3"/>
        <charset val="128"/>
      </rPr>
      <t>他経路不明</t>
    </r>
    <r>
      <rPr>
        <sz val="10"/>
        <color rgb="FF000000"/>
        <rFont val="Arial"/>
        <family val="2"/>
        <scheme val="minor"/>
      </rPr>
      <t>1</t>
    </r>
    <r>
      <rPr>
        <sz val="10"/>
        <color rgb="FF000000"/>
        <rFont val="ＭＳ ゴシック"/>
        <family val="3"/>
        <charset val="128"/>
      </rPr>
      <t xml:space="preserve">本
</t>
    </r>
    <r>
      <rPr>
        <sz val="10"/>
        <color rgb="FF000000"/>
        <rFont val="Arial"/>
        <family val="3"/>
      </rPr>
      <t xml:space="preserve">amazon  3
yahoo  4
</t>
    </r>
    <r>
      <rPr>
        <sz val="10"/>
        <color rgb="FF000000"/>
        <rFont val="ＭＳ ゴシック"/>
        <family val="3"/>
        <charset val="128"/>
      </rPr>
      <t>楽天　</t>
    </r>
    <r>
      <rPr>
        <sz val="10"/>
        <color rgb="FF000000"/>
        <rFont val="Arial"/>
        <family val="3"/>
      </rPr>
      <t>3</t>
    </r>
    <r>
      <rPr>
        <sz val="10"/>
        <color rgb="FF000000"/>
        <rFont val="ＭＳ ゴシック"/>
        <family val="3"/>
        <charset val="128"/>
      </rPr>
      <t xml:space="preserve">
</t>
    </r>
    <r>
      <rPr>
        <sz val="10"/>
        <color rgb="FF000000"/>
        <rFont val="Arial"/>
        <family val="3"/>
        <charset val="128"/>
        <scheme val="minor"/>
      </rPr>
      <t>Z1</t>
    </r>
    <r>
      <rPr>
        <sz val="10"/>
        <color rgb="FF000000"/>
        <rFont val="ＭＳ ゴシック"/>
        <family val="3"/>
        <charset val="128"/>
      </rPr>
      <t>・</t>
    </r>
    <r>
      <rPr>
        <sz val="10"/>
        <color rgb="FF000000"/>
        <rFont val="Arial"/>
        <family val="3"/>
        <charset val="128"/>
        <scheme val="minor"/>
      </rPr>
      <t>59</t>
    </r>
    <r>
      <rPr>
        <sz val="10"/>
        <color rgb="FF000000"/>
        <rFont val="ＭＳ ゴシック"/>
        <family val="3"/>
        <charset val="128"/>
      </rPr>
      <t>歳男性</t>
    </r>
    <r>
      <rPr>
        <sz val="10"/>
        <color rgb="FF000000"/>
        <rFont val="ＭＳ ゴシック"/>
        <family val="2"/>
        <charset val="128"/>
      </rPr>
      <t>×</t>
    </r>
    <r>
      <rPr>
        <sz val="10"/>
        <color rgb="FF000000"/>
        <rFont val="Arial"/>
        <family val="2"/>
        <scheme val="minor"/>
      </rPr>
      <t>1</t>
    </r>
    <r>
      <rPr>
        <sz val="10"/>
        <color rgb="FF000000"/>
        <rFont val="ＭＳ ゴシック"/>
        <family val="3"/>
        <charset val="128"/>
      </rPr>
      <t>本（週刊誌</t>
    </r>
    <r>
      <rPr>
        <sz val="10"/>
        <color rgb="FF000000"/>
        <rFont val="Arial"/>
        <family val="2"/>
        <scheme val="minor"/>
      </rPr>
      <t>QR</t>
    </r>
    <r>
      <rPr>
        <sz val="10"/>
        <color rgb="FF000000"/>
        <rFont val="ＭＳ ゴシック"/>
        <family val="3"/>
        <charset val="128"/>
      </rPr>
      <t>経由）
・</t>
    </r>
    <r>
      <rPr>
        <sz val="10"/>
        <color rgb="FF000000"/>
        <rFont val="Arial"/>
        <family val="2"/>
        <scheme val="minor"/>
      </rPr>
      <t>57</t>
    </r>
    <r>
      <rPr>
        <sz val="10"/>
        <color rgb="FF000000"/>
        <rFont val="ＭＳ ゴシック"/>
        <family val="3"/>
        <charset val="128"/>
      </rPr>
      <t>歳男性</t>
    </r>
    <r>
      <rPr>
        <sz val="10"/>
        <color rgb="FF000000"/>
        <rFont val="ＭＳ ゴシック"/>
        <family val="2"/>
        <charset val="128"/>
      </rPr>
      <t>×</t>
    </r>
    <r>
      <rPr>
        <sz val="10"/>
        <color rgb="FF000000"/>
        <rFont val="Arial"/>
        <family val="2"/>
        <scheme val="minor"/>
      </rPr>
      <t>1</t>
    </r>
    <r>
      <rPr>
        <sz val="10"/>
        <color rgb="FF000000"/>
        <rFont val="ＭＳ ゴシック"/>
        <family val="3"/>
        <charset val="128"/>
      </rPr>
      <t>本（経路不明）</t>
    </r>
    <phoneticPr fontId="29"/>
  </si>
  <si>
    <r>
      <t xml:space="preserve">36 </t>
    </r>
    <r>
      <rPr>
        <sz val="10"/>
        <color rgb="FF000000"/>
        <rFont val="ＭＳ ゴシック"/>
        <family val="3"/>
        <charset val="128"/>
      </rPr>
      <t>リターゲティング広告</t>
    </r>
    <r>
      <rPr>
        <sz val="10"/>
        <color rgb="FF000000"/>
        <rFont val="Arial"/>
        <family val="2"/>
        <scheme val="minor"/>
      </rPr>
      <t xml:space="preserve"> </t>
    </r>
    <r>
      <rPr>
        <sz val="10"/>
        <color rgb="FF000000"/>
        <rFont val="ＭＳ ゴシック"/>
        <family val="3"/>
        <charset val="128"/>
      </rPr>
      <t>ターゲット変更</t>
    </r>
    <r>
      <rPr>
        <sz val="10"/>
        <color rgb="FF000000"/>
        <rFont val="Arial"/>
        <family val="3"/>
        <charset val="128"/>
        <scheme val="minor"/>
      </rPr>
      <t xml:space="preserve"> </t>
    </r>
    <r>
      <rPr>
        <sz val="10"/>
        <color rgb="FF000000"/>
        <rFont val="Yu Gothic"/>
        <family val="3"/>
        <charset val="128"/>
      </rPr>
      <t>関連記事追加、車の広告セットは止める、認知広告、ゴルフ好き</t>
    </r>
    <r>
      <rPr>
        <sz val="10"/>
        <color rgb="FF000000"/>
        <rFont val="Arial"/>
        <family val="3"/>
      </rPr>
      <t>2</t>
    </r>
    <r>
      <rPr>
        <sz val="10"/>
        <color rgb="FF000000"/>
        <rFont val="Yu Gothic"/>
        <family val="3"/>
        <charset val="128"/>
      </rPr>
      <t>は広告費を上げる</t>
    </r>
    <rPh sb="11" eb="13">
      <t>コウコク</t>
    </rPh>
    <rPh sb="19" eb="21">
      <t>ヘンコウ</t>
    </rPh>
    <rPh sb="22" eb="24">
      <t>カンレン</t>
    </rPh>
    <rPh sb="24" eb="26">
      <t>キジ</t>
    </rPh>
    <rPh sb="26" eb="28">
      <t>ツイカ</t>
    </rPh>
    <rPh sb="29" eb="30">
      <t>クルマ</t>
    </rPh>
    <rPh sb="31" eb="33">
      <t>コウコク</t>
    </rPh>
    <rPh sb="37" eb="38">
      <t>ト</t>
    </rPh>
    <rPh sb="41" eb="43">
      <t>ニンチ</t>
    </rPh>
    <rPh sb="43" eb="45">
      <t>コウコク</t>
    </rPh>
    <rPh sb="49" eb="50">
      <t>ズ</t>
    </rPh>
    <rPh sb="53" eb="55">
      <t>コウコク</t>
    </rPh>
    <rPh sb="55" eb="56">
      <t>ヒ</t>
    </rPh>
    <rPh sb="57" eb="58">
      <t>ア</t>
    </rPh>
    <phoneticPr fontId="29"/>
  </si>
  <si>
    <t>自社サイト 経由</t>
    <rPh sb="0" eb="2">
      <t>ジシャ</t>
    </rPh>
    <rPh sb="6" eb="8">
      <t>ケイユ</t>
    </rPh>
    <phoneticPr fontId="29"/>
  </si>
  <si>
    <t>プラットフォーム</t>
    <phoneticPr fontId="29"/>
  </si>
  <si>
    <t>FB広告経由</t>
    <rPh sb="2" eb="4">
      <t>コウコク</t>
    </rPh>
    <rPh sb="4" eb="6">
      <t>ケイユ</t>
    </rPh>
    <phoneticPr fontId="29"/>
  </si>
  <si>
    <t>日付/経路</t>
    <rPh sb="0" eb="2">
      <t>ヒヅケ</t>
    </rPh>
    <rPh sb="3" eb="5">
      <t>ケイロ</t>
    </rPh>
    <phoneticPr fontId="29"/>
  </si>
  <si>
    <t>サブロクウェッジ</t>
    <phoneticPr fontId="29"/>
  </si>
  <si>
    <r>
      <rPr>
        <sz val="10"/>
        <color rgb="FF000000"/>
        <rFont val="Meiryo UI"/>
        <family val="3"/>
        <charset val="128"/>
      </rPr>
      <t>・</t>
    </r>
    <r>
      <rPr>
        <sz val="10"/>
        <color rgb="FF000000"/>
        <rFont val="Arial"/>
        <scheme val="minor"/>
      </rPr>
      <t>55</t>
    </r>
    <r>
      <rPr>
        <sz val="10"/>
        <color rgb="FF000000"/>
        <rFont val="Meiryo UI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Meiryo UI"/>
        <family val="3"/>
        <charset val="128"/>
      </rPr>
      <t>本（弊社</t>
    </r>
    <r>
      <rPr>
        <sz val="10"/>
        <color rgb="FF000000"/>
        <rFont val="Arial"/>
        <scheme val="minor"/>
      </rPr>
      <t>web</t>
    </r>
    <r>
      <rPr>
        <sz val="10"/>
        <color rgb="FF000000"/>
        <rFont val="Meiryo UI"/>
        <family val="3"/>
        <charset val="128"/>
      </rPr>
      <t>記事経由）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Meiryo UI"/>
        <family val="3"/>
        <charset val="128"/>
      </rPr>
      <t>・</t>
    </r>
    <r>
      <rPr>
        <sz val="10"/>
        <color rgb="FF000000"/>
        <rFont val="Arial"/>
        <scheme val="minor"/>
      </rPr>
      <t>59</t>
    </r>
    <r>
      <rPr>
        <sz val="10"/>
        <color rgb="FF000000"/>
        <rFont val="Meiryo UI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Meiryo UI"/>
        <family val="3"/>
        <charset val="128"/>
      </rPr>
      <t>本（</t>
    </r>
    <r>
      <rPr>
        <sz val="10"/>
        <color rgb="FF000000"/>
        <rFont val="Arial"/>
        <scheme val="minor"/>
      </rPr>
      <t>set4 movie5</t>
    </r>
    <r>
      <rPr>
        <sz val="10"/>
        <color rgb="FF000000"/>
        <rFont val="Meiryo UI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Meiryo UI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2
yahoo  1
</t>
    </r>
    <r>
      <rPr>
        <sz val="10"/>
        <color rgb="FF000000"/>
        <rFont val="Meiryo UI"/>
        <family val="3"/>
        <charset val="128"/>
      </rPr>
      <t>楽天　</t>
    </r>
    <r>
      <rPr>
        <sz val="10"/>
        <color rgb="FF000000"/>
        <rFont val="Arial"/>
        <scheme val="minor"/>
      </rPr>
      <t>7
Z1</t>
    </r>
    <r>
      <rPr>
        <sz val="10"/>
        <color rgb="FF000000"/>
        <rFont val="Meiryo UI"/>
        <family val="3"/>
        <charset val="128"/>
      </rPr>
      <t>の購入ユーザーについてもお伝えします。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Meiryo UI"/>
        <family val="3"/>
        <charset val="128"/>
      </rPr>
      <t>・</t>
    </r>
    <r>
      <rPr>
        <sz val="10"/>
        <color rgb="FF000000"/>
        <rFont val="Arial"/>
        <scheme val="minor"/>
      </rPr>
      <t>50</t>
    </r>
    <r>
      <rPr>
        <sz val="10"/>
        <color rgb="FF000000"/>
        <rFont val="Meiryo UI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Meiryo UI"/>
        <family val="3"/>
        <charset val="128"/>
      </rPr>
      <t>本（</t>
    </r>
    <r>
      <rPr>
        <sz val="10"/>
        <color rgb="FF000000"/>
        <rFont val="Arial"/>
        <scheme val="minor"/>
      </rPr>
      <t>set1 movie4</t>
    </r>
    <r>
      <rPr>
        <sz val="10"/>
        <color rgb="FF000000"/>
        <rFont val="Meiryo UI"/>
        <family val="3"/>
        <charset val="128"/>
      </rPr>
      <t>より）以前には</t>
    </r>
    <r>
      <rPr>
        <sz val="10"/>
        <color rgb="FF000000"/>
        <rFont val="Arial"/>
        <scheme val="minor"/>
      </rPr>
      <t>movie3</t>
    </r>
    <r>
      <rPr>
        <sz val="10"/>
        <color rgb="FF000000"/>
        <rFont val="Meiryo UI"/>
        <family val="3"/>
        <charset val="128"/>
      </rPr>
      <t>にも接触歴あり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Meiryo UI"/>
        <family val="3"/>
        <charset val="128"/>
      </rPr>
      <t>・</t>
    </r>
    <r>
      <rPr>
        <sz val="10"/>
        <color rgb="FF000000"/>
        <rFont val="Arial"/>
        <scheme val="minor"/>
      </rPr>
      <t>53</t>
    </r>
    <r>
      <rPr>
        <sz val="10"/>
        <color rgb="FF000000"/>
        <rFont val="Meiryo UI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Meiryo UI"/>
        <family val="3"/>
        <charset val="128"/>
      </rPr>
      <t>本（検索流入）</t>
    </r>
    <phoneticPr fontId="29"/>
  </si>
  <si>
    <t>検索流入</t>
    <rPh sb="0" eb="2">
      <t>ケンサク</t>
    </rPh>
    <rPh sb="2" eb="4">
      <t>リュウニュウ</t>
    </rPh>
    <phoneticPr fontId="29"/>
  </si>
  <si>
    <t>記事流入</t>
    <rPh sb="0" eb="2">
      <t>キジ</t>
    </rPh>
    <rPh sb="2" eb="4">
      <t>リュウニュウ</t>
    </rPh>
    <phoneticPr fontId="29"/>
  </si>
  <si>
    <t>Amazon</t>
    <phoneticPr fontId="29"/>
  </si>
  <si>
    <t>Yahoo</t>
    <phoneticPr fontId="29"/>
  </si>
  <si>
    <t>楽天</t>
    <rPh sb="0" eb="2">
      <t>ラクテン</t>
    </rPh>
    <phoneticPr fontId="29"/>
  </si>
  <si>
    <t>1日金
・58歳男性×1本（経路不明）
2日土
・63歳男性×1本（set4 movie5より）
・58歳男性×1本（経路不明）
3日日
・67歳男性×1本（弊社Youtube https://www.youtube.com/watch?v=jSK8KYCLcOg   より）
・58歳男性×1本（経路不明）
上記以外にモールで以下の数の購入がありました。
amazon  7
yahoo  2
楽天　6
Z1購入はありませんでした。</t>
    <phoneticPr fontId="29"/>
  </si>
  <si>
    <t>経路不明</t>
    <rPh sb="0" eb="2">
      <t>ケイロ</t>
    </rPh>
    <rPh sb="2" eb="4">
      <t>フメイ</t>
    </rPh>
    <phoneticPr fontId="29"/>
  </si>
  <si>
    <t>YouTube</t>
    <phoneticPr fontId="29"/>
  </si>
  <si>
    <t>メルマガ</t>
    <phoneticPr fontId="29"/>
  </si>
  <si>
    <t>・58歳男性×1本（メルマガ経由）
・65歳男性×1本（メルマガ経由）
・47歳男性×1本（メルマガ経由）
・54歳男性×1本（メルマガ経由）
・59歳男性×1本（メルマガ経由）
・64歳男性×1本（メルマガ経由）
・61歳男性×1本（メルマガ経由）
・54歳男性×1本（経路不明）
なお上記以外にモールで以下の数の購入がありました。
amazon  2
yahoo  1
楽天　4
またZ1購入ユーザーについてお伝えします。
・男性1人×2本(Yahooにて)
・57歳男性×1本（楽天にて）</t>
    <phoneticPr fontId="29"/>
  </si>
  <si>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56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本（メルマガ経由）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66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本（メルマガ経由）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70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本（メルマガ経由）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56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本（メルマガ経由）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48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</t>
    </r>
    <r>
      <rPr>
        <sz val="10"/>
        <color rgb="FF000000"/>
        <rFont val="Arial"/>
        <scheme val="minor"/>
      </rPr>
      <t>set4 movie5</t>
    </r>
    <r>
      <rPr>
        <sz val="10"/>
        <color rgb="FF000000"/>
        <rFont val="ＭＳ Ｐ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56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本（検索経由）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なお上記以外にモールで以下の数の購入がありました。</t>
    </r>
    <r>
      <rPr>
        <sz val="10"/>
        <color rgb="FF000000"/>
        <rFont val="Arial"/>
        <scheme val="minor"/>
      </rPr>
      <t xml:space="preserve">
amazon  4
yahoo  1
</t>
    </r>
    <r>
      <rPr>
        <sz val="10"/>
        <color rgb="FF000000"/>
        <rFont val="ＭＳ Ｐゴシック"/>
        <family val="3"/>
        <charset val="128"/>
      </rPr>
      <t>楽天　</t>
    </r>
    <r>
      <rPr>
        <sz val="10"/>
        <color rgb="FF000000"/>
        <rFont val="Arial"/>
        <scheme val="minor"/>
      </rPr>
      <t xml:space="preserve">9
</t>
    </r>
    <r>
      <rPr>
        <sz val="10"/>
        <color rgb="FF000000"/>
        <rFont val="ＭＳ Ｐゴシック"/>
        <family val="3"/>
        <charset val="128"/>
      </rPr>
      <t>また</t>
    </r>
    <r>
      <rPr>
        <sz val="10"/>
        <color rgb="FF000000"/>
        <rFont val="Arial"/>
        <scheme val="minor"/>
      </rPr>
      <t>Z1</t>
    </r>
    <r>
      <rPr>
        <sz val="10"/>
        <color rgb="FF000000"/>
        <rFont val="ＭＳ Ｐゴシック"/>
        <family val="3"/>
        <charset val="128"/>
      </rPr>
      <t>購入ユーザーについてお伝えします。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64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2</t>
    </r>
    <r>
      <rPr>
        <sz val="10"/>
        <color rgb="FF000000"/>
        <rFont val="ＭＳ Ｐゴシック"/>
        <family val="3"/>
        <charset val="128"/>
      </rPr>
      <t>本（検索経由）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他経路不明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</t>
    </r>
    <phoneticPr fontId="29"/>
  </si>
  <si>
    <t>週刊誌</t>
    <rPh sb="0" eb="3">
      <t>シュウカンシ</t>
    </rPh>
    <phoneticPr fontId="29"/>
  </si>
  <si>
    <t>・58歳男性×1本（set4 movie5より）
・61歳男性×1本（set4 movie5より）
他経路不明1本
なお上記以外にモールで以下の数の購入がありました。
amazon  3
yahoo  4
楽天　3
またZ1購入ユーザーについてもお伝えします。
・59歳男性×1本（週刊誌QR経由）
・57歳男性×1本（経路不明）</t>
    <phoneticPr fontId="29"/>
  </si>
  <si>
    <t>・62歳男性×1本（set4 movie5より）
・49歳男性×1本（set4 movie5より）
・48歳男性×1本（set4 movie5より）
・61歳男性×1本（月刊誌QRコードより）
なお上記以外にモールで以下の数の購入がありました。
amazon  5
yahoo  1
楽天　7</t>
    <phoneticPr fontId="29"/>
  </si>
  <si>
    <t>月刊誌</t>
    <rPh sb="0" eb="3">
      <t>ゲッカンシ</t>
    </rPh>
    <phoneticPr fontId="29"/>
  </si>
  <si>
    <t>25日金
・45歳男性×2本（6月のFB広告閲覧者。24日のインスタ投稿から「ショップを見る」で購入したとみられる）
・63歳男性×1本（movie2より）
26日土
・46歳男性×1本（楽天にて）
またサブロクウェッジの購入ユーザーについてもお伝えします。
25日金
・55歳男性×1本（set3 movie5より）
26日土
・78歳男性×1本（set4 movie5より）
・65歳男性×1本（set4 movie5より）
・47歳男性×1本（検索で流入）
27日日
・63歳男性×1本（set4 movie5より）
金曜日に自社メディアで使用レポート　https://www.golfdigest-minna.jp/_ct/17650468　（大川作）を掲載したこともあり、
上記以外にモールで以下の数の購入がありました。
amazon  19
yahoo  9
楽天　22</t>
    <phoneticPr fontId="29"/>
  </si>
  <si>
    <t>インスタ</t>
    <phoneticPr fontId="29"/>
  </si>
  <si>
    <t>・48歳男性1本　movie5より
他店舗では2本購入がありました。
またZ1購入のユーザー1名についてもお伝えします。
・54歳男性1本（楽天店での購入）</t>
    <phoneticPr fontId="29"/>
  </si>
  <si>
    <t xml:space="preserve">サブロク購入のユーザー1名についてお伝えします。
・48歳男性1本　movie5より
尚サブロクは、雑誌掲載もあり、22~23日にかけて、広告経由以外でも以下の様に売れております。
Amazon　4本
本店　4本 </t>
    <phoneticPr fontId="29"/>
  </si>
  <si>
    <t>23歳男性1本（楽天店での購入）</t>
    <phoneticPr fontId="29"/>
  </si>
  <si>
    <t>19日：53歳男性1本（楽天店での購入）</t>
    <phoneticPr fontId="29"/>
  </si>
  <si>
    <t>18日：60歳男性2本「movie3」広告からの購入でした。</t>
    <phoneticPr fontId="29"/>
  </si>
  <si>
    <t>男性60歳  2本</t>
    <phoneticPr fontId="29"/>
  </si>
  <si>
    <t>広告経由の購入が2名ありましたのでお伝えしておきます。
1人目：男性55歳  1本
2人目：男性54歳  2本
いずれも「movie3」</t>
    <phoneticPr fontId="29"/>
  </si>
  <si>
    <t>商品が2本（購入者はひとり）売れています</t>
    <phoneticPr fontId="29"/>
  </si>
  <si>
    <t>総計</t>
    <rPh sb="0" eb="2">
      <t>ソウケイ</t>
    </rPh>
    <phoneticPr fontId="29"/>
  </si>
  <si>
    <t>売上</t>
    <rPh sb="0" eb="2">
      <t>ウリアゲ</t>
    </rPh>
    <phoneticPr fontId="29"/>
  </si>
  <si>
    <t>image1</t>
    <phoneticPr fontId="29"/>
  </si>
  <si>
    <t>「転がし最強」画像 36</t>
    <rPh sb="1" eb="2">
      <t>コロ</t>
    </rPh>
    <rPh sb="4" eb="6">
      <t>サイキョウ</t>
    </rPh>
    <rPh sb="7" eb="9">
      <t>ガゾウ</t>
    </rPh>
    <phoneticPr fontId="29"/>
  </si>
  <si>
    <t>サブロクウェッジの購入ユーザーについてお伝えします。
・56歳男性×1本（set4 movie5より）
上記以外にモールで以下の数の購入がありました。
amazon  1
yahoo  2
楽天　8
Z1の購入ユーザーについてもお伝えします。
・55歳男性×1本（set1 movie2より）以前にはmovie3にも接触歴あり</t>
    <phoneticPr fontId="29"/>
  </si>
  <si>
    <r>
      <rPr>
        <sz val="10"/>
        <color rgb="FF000000"/>
        <rFont val="Calibri"/>
        <family val="2"/>
      </rPr>
      <t>サブロクウェッジの購入ユーザーについてお伝えします。</t>
    </r>
    <r>
      <rPr>
        <sz val="10"/>
        <color rgb="FF000000"/>
        <rFont val="Arial"/>
        <scheme val="minor"/>
      </rPr>
      <t xml:space="preserve">
amazon  1
yahoo  1
</t>
    </r>
    <r>
      <rPr>
        <sz val="10"/>
        <color rgb="FF000000"/>
        <rFont val="Calibri"/>
        <family val="2"/>
      </rPr>
      <t>楽天　</t>
    </r>
    <r>
      <rPr>
        <sz val="10"/>
        <color rgb="FF000000"/>
        <rFont val="Arial"/>
        <scheme val="minor"/>
      </rPr>
      <t>1
Z1</t>
    </r>
    <r>
      <rPr>
        <sz val="10"/>
        <color rgb="FF000000"/>
        <rFont val="Calibri"/>
        <family val="2"/>
      </rPr>
      <t>購入はありませんでした。</t>
    </r>
    <phoneticPr fontId="29"/>
  </si>
  <si>
    <t>サブロクウェッジの購入ユーザーについてお伝えします。
・54歳男性×1本（弊社web記事経由）
上記以外にモールで以下の数の購入がありました。
amazon  5
yahoo  1
楽天　4
Z1購入はありませんでした。</t>
    <phoneticPr fontId="29"/>
  </si>
  <si>
    <t>set7</t>
    <phoneticPr fontId="29"/>
  </si>
  <si>
    <t>ゴルフ好きターゲット3</t>
    <rPh sb="3" eb="4">
      <t>ズ</t>
    </rPh>
    <phoneticPr fontId="29"/>
  </si>
  <si>
    <t>ゴルフ好きターゲット1の広告効率が良くないため、再作成</t>
    <rPh sb="3" eb="4">
      <t>ズ</t>
    </rPh>
    <rPh sb="12" eb="14">
      <t>コウコク</t>
    </rPh>
    <rPh sb="14" eb="16">
      <t>コウリツ</t>
    </rPh>
    <rPh sb="17" eb="18">
      <t>ヨ</t>
    </rPh>
    <rPh sb="24" eb="25">
      <t>サイ</t>
    </rPh>
    <rPh sb="25" eb="27">
      <t>サクセイ</t>
    </rPh>
    <phoneticPr fontId="29"/>
  </si>
  <si>
    <r>
      <rPr>
        <sz val="10"/>
        <color rgb="FF000000"/>
        <rFont val="ＭＳ ゴシック"/>
        <family val="3"/>
        <charset val="128"/>
      </rPr>
      <t>ゴルフ好きターゲット</t>
    </r>
    <r>
      <rPr>
        <sz val="10"/>
        <color rgb="FF000000"/>
        <rFont val="Arial"/>
        <family val="3"/>
      </rPr>
      <t>3</t>
    </r>
    <rPh sb="3" eb="4">
      <t>ズ</t>
    </rPh>
    <phoneticPr fontId="29"/>
  </si>
  <si>
    <t>開始</t>
    <rPh sb="0" eb="2">
      <t>カイシ</t>
    </rPh>
    <phoneticPr fontId="29"/>
  </si>
  <si>
    <t>ゴルフ好きターゲット1</t>
    <rPh sb="3" eb="4">
      <t>ズ</t>
    </rPh>
    <phoneticPr fontId="29"/>
  </si>
  <si>
    <t>停止</t>
    <rPh sb="0" eb="2">
      <t>テイシ</t>
    </rPh>
    <phoneticPr fontId="29"/>
  </si>
  <si>
    <t>ゴルフ好き認知ターゲット1</t>
    <phoneticPr fontId="29"/>
  </si>
  <si>
    <t>広告追加</t>
    <rPh sb="0" eb="2">
      <t>コウコク</t>
    </rPh>
    <rPh sb="2" eb="4">
      <t>ツイカ</t>
    </rPh>
    <phoneticPr fontId="29"/>
  </si>
  <si>
    <t>予算15％追加</t>
    <rPh sb="0" eb="2">
      <t>ヨサン</t>
    </rPh>
    <rPh sb="5" eb="7">
      <t>ツイカ</t>
    </rPh>
    <phoneticPr fontId="29"/>
  </si>
  <si>
    <t>movie6</t>
    <phoneticPr fontId="29"/>
  </si>
  <si>
    <r>
      <rPr>
        <sz val="10"/>
        <color rgb="FF000000"/>
        <rFont val="ＭＳ ゴシック"/>
        <family val="3"/>
        <charset val="128"/>
      </rPr>
      <t>「ロフト</t>
    </r>
    <r>
      <rPr>
        <sz val="10"/>
        <color rgb="FF000000"/>
        <rFont val="Arial"/>
        <family val="2"/>
        <scheme val="minor"/>
      </rPr>
      <t>36</t>
    </r>
    <r>
      <rPr>
        <sz val="10"/>
        <color rgb="FF000000"/>
        <rFont val="ＭＳ ゴシック"/>
        <family val="3"/>
        <charset val="128"/>
      </rPr>
      <t>度」動画</t>
    </r>
    <r>
      <rPr>
        <sz val="10"/>
        <color rgb="FF000000"/>
        <rFont val="Arial"/>
        <family val="2"/>
        <scheme val="minor"/>
      </rPr>
      <t>36</t>
    </r>
    <rPh sb="6" eb="7">
      <t>ド</t>
    </rPh>
    <rPh sb="8" eb="10">
      <t>ドウガ</t>
    </rPh>
    <phoneticPr fontId="29"/>
  </si>
  <si>
    <t>ゴルフ好き認知ターゲット2</t>
    <phoneticPr fontId="29"/>
  </si>
  <si>
    <t>set8</t>
    <phoneticPr fontId="29"/>
  </si>
  <si>
    <t>リーチ拡大を焦点に置く広告セット 36</t>
    <rPh sb="3" eb="5">
      <t>カクダイ</t>
    </rPh>
    <rPh sb="6" eb="8">
      <t>ショウテン</t>
    </rPh>
    <rPh sb="9" eb="10">
      <t>オ</t>
    </rPh>
    <rPh sb="11" eb="13">
      <t>コウコク</t>
    </rPh>
    <phoneticPr fontId="29"/>
  </si>
  <si>
    <t>リーチ拡大を焦点に置く広告セット Z1</t>
    <rPh sb="3" eb="5">
      <t>カクダイ</t>
    </rPh>
    <rPh sb="6" eb="8">
      <t>ショウテン</t>
    </rPh>
    <rPh sb="9" eb="10">
      <t>オ</t>
    </rPh>
    <rPh sb="11" eb="13">
      <t>コウコク</t>
    </rPh>
    <phoneticPr fontId="29"/>
  </si>
  <si>
    <r>
      <t>Z1</t>
    </r>
    <r>
      <rPr>
        <sz val="10"/>
        <color rgb="FF000000"/>
        <rFont val="ＭＳ Ｐゴシック"/>
        <family val="3"/>
        <charset val="128"/>
      </rPr>
      <t>購入ユーザーについてお伝えします。</t>
    </r>
    <r>
      <rPr>
        <sz val="10"/>
        <color rgb="FF000000"/>
        <rFont val="Arial"/>
        <scheme val="minor"/>
      </rPr>
      <t xml:space="preserve">
10</t>
    </r>
    <r>
      <rPr>
        <sz val="10"/>
        <color rgb="FF000000"/>
        <rFont val="ＭＳ Ｐゴシック"/>
        <family val="3"/>
        <charset val="128"/>
      </rPr>
      <t>日日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50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2</t>
    </r>
    <r>
      <rPr>
        <sz val="10"/>
        <color rgb="FF000000"/>
        <rFont val="ＭＳ Ｐゴシック"/>
        <family val="3"/>
        <charset val="128"/>
      </rPr>
      <t>本（楽天にて）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またサブロクウェッジの購入ユーザーについてもお伝えします。</t>
    </r>
    <r>
      <rPr>
        <sz val="10"/>
        <color rgb="FF000000"/>
        <rFont val="Arial"/>
        <scheme val="minor"/>
      </rPr>
      <t xml:space="preserve">
8</t>
    </r>
    <r>
      <rPr>
        <sz val="10"/>
        <color rgb="FF000000"/>
        <rFont val="ＭＳ Ｐゴシック"/>
        <family val="3"/>
        <charset val="128"/>
      </rPr>
      <t>日金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49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</t>
    </r>
    <r>
      <rPr>
        <sz val="10"/>
        <color rgb="FF000000"/>
        <rFont val="Arial"/>
        <scheme val="minor"/>
      </rPr>
      <t>set4 movie5</t>
    </r>
    <r>
      <rPr>
        <sz val="10"/>
        <color rgb="FF000000"/>
        <rFont val="ＭＳ Ｐ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9</t>
    </r>
    <r>
      <rPr>
        <sz val="10"/>
        <color rgb="FF000000"/>
        <rFont val="ＭＳ Ｐゴシック"/>
        <family val="3"/>
        <charset val="128"/>
      </rPr>
      <t>日土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64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</t>
    </r>
    <r>
      <rPr>
        <sz val="10"/>
        <color rgb="FF000000"/>
        <rFont val="Arial"/>
        <scheme val="minor"/>
      </rPr>
      <t>set4 image1</t>
    </r>
    <r>
      <rPr>
        <sz val="10"/>
        <color rgb="FF000000"/>
        <rFont val="ＭＳ Ｐ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5
</t>
    </r>
    <r>
      <rPr>
        <sz val="10"/>
        <color rgb="FF000000"/>
        <rFont val="ＭＳ Ｐゴシック"/>
        <family val="3"/>
        <charset val="128"/>
      </rPr>
      <t>楽天　</t>
    </r>
    <r>
      <rPr>
        <sz val="10"/>
        <color rgb="FF000000"/>
        <rFont val="Arial"/>
        <scheme val="minor"/>
      </rPr>
      <t>6</t>
    </r>
    <phoneticPr fontId="29"/>
  </si>
  <si>
    <r>
      <t>Z1</t>
    </r>
    <r>
      <rPr>
        <sz val="10"/>
        <color rgb="FF000000"/>
        <rFont val="ＭＳ Ｐゴシック"/>
        <family val="3"/>
        <charset val="128"/>
      </rPr>
      <t>購入ユーザーについてお伝えします。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60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</t>
    </r>
    <r>
      <rPr>
        <sz val="10"/>
        <color rgb="FF000000"/>
        <rFont val="Arial"/>
        <scheme val="minor"/>
      </rPr>
      <t>set7 movie2</t>
    </r>
    <r>
      <rPr>
        <sz val="10"/>
        <color rgb="FF000000"/>
        <rFont val="ＭＳ Ｐ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またサブロクウェッジの購入ユーザーについてもお伝えします。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61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本（弊社</t>
    </r>
    <r>
      <rPr>
        <sz val="10"/>
        <color rgb="FF000000"/>
        <rFont val="Arial"/>
        <scheme val="minor"/>
      </rPr>
      <t>web</t>
    </r>
    <r>
      <rPr>
        <sz val="10"/>
        <color rgb="FF000000"/>
        <rFont val="ＭＳ Ｐゴシック"/>
        <family val="3"/>
        <charset val="128"/>
      </rPr>
      <t>記事より）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3
</t>
    </r>
    <r>
      <rPr>
        <sz val="10"/>
        <color rgb="FF000000"/>
        <rFont val="ＭＳ Ｐゴシック"/>
        <family val="3"/>
        <charset val="128"/>
      </rPr>
      <t>楽天　</t>
    </r>
    <r>
      <rPr>
        <sz val="10"/>
        <color rgb="FF000000"/>
        <rFont val="Arial"/>
        <scheme val="minor"/>
      </rPr>
      <t>3</t>
    </r>
    <phoneticPr fontId="29"/>
  </si>
  <si>
    <r>
      <rPr>
        <sz val="10"/>
        <color rgb="FF000000"/>
        <rFont val="游ゴシック"/>
        <family val="3"/>
        <charset val="128"/>
      </rPr>
      <t>サブロクウェッジの購入ユーザーについてお伝えします。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・</t>
    </r>
    <r>
      <rPr>
        <sz val="10"/>
        <color rgb="FF000000"/>
        <rFont val="Arial"/>
        <scheme val="minor"/>
      </rPr>
      <t>63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游ゴシック"/>
        <family val="3"/>
        <charset val="128"/>
      </rPr>
      <t>本（</t>
    </r>
    <r>
      <rPr>
        <sz val="10"/>
        <color rgb="FF000000"/>
        <rFont val="Arial"/>
        <scheme val="minor"/>
      </rPr>
      <t>set4 movie5</t>
    </r>
    <r>
      <rPr>
        <sz val="10"/>
        <color rgb="FF000000"/>
        <rFont val="游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2
</t>
    </r>
    <r>
      <rPr>
        <sz val="10"/>
        <color rgb="FF000000"/>
        <rFont val="游ゴシック"/>
        <family val="3"/>
        <charset val="128"/>
      </rPr>
      <t>楽天　</t>
    </r>
    <r>
      <rPr>
        <sz val="10"/>
        <color rgb="FF000000"/>
        <rFont val="Arial"/>
        <scheme val="minor"/>
      </rPr>
      <t>2
Z1</t>
    </r>
    <r>
      <rPr>
        <sz val="10"/>
        <color rgb="FF000000"/>
        <rFont val="游ゴシック"/>
        <family val="3"/>
        <charset val="128"/>
      </rPr>
      <t>購入はありませんでした。</t>
    </r>
    <phoneticPr fontId="29"/>
  </si>
  <si>
    <r>
      <rPr>
        <sz val="10"/>
        <color rgb="FF000000"/>
        <rFont val="游ゴシック"/>
        <family val="3"/>
        <charset val="128"/>
      </rPr>
      <t>サブロクウェッジの購入ユーザーについてお伝えします。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・</t>
    </r>
    <r>
      <rPr>
        <sz val="10"/>
        <color rgb="FF000000"/>
        <rFont val="Arial"/>
        <scheme val="minor"/>
      </rPr>
      <t>47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游ゴシック"/>
        <family val="3"/>
        <charset val="128"/>
      </rPr>
      <t>本（</t>
    </r>
    <r>
      <rPr>
        <sz val="10"/>
        <color rgb="FF000000"/>
        <rFont val="Arial"/>
        <scheme val="minor"/>
      </rPr>
      <t>set4 movie5</t>
    </r>
    <r>
      <rPr>
        <sz val="10"/>
        <color rgb="FF000000"/>
        <rFont val="游ゴシック"/>
        <family val="3"/>
        <charset val="128"/>
      </rPr>
      <t>より）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・</t>
    </r>
    <r>
      <rPr>
        <sz val="10"/>
        <color rgb="FF000000"/>
        <rFont val="Arial"/>
        <scheme val="minor"/>
      </rPr>
      <t>61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游ゴシック"/>
        <family val="3"/>
        <charset val="128"/>
      </rPr>
      <t>本（経路不明）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・</t>
    </r>
    <r>
      <rPr>
        <sz val="10"/>
        <color rgb="FF000000"/>
        <rFont val="Arial"/>
        <scheme val="minor"/>
      </rPr>
      <t>67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游ゴシック"/>
        <family val="3"/>
        <charset val="128"/>
      </rPr>
      <t>本（経路不明）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・</t>
    </r>
    <r>
      <rPr>
        <sz val="10"/>
        <color rgb="FF000000"/>
        <rFont val="Arial"/>
        <scheme val="minor"/>
      </rPr>
      <t>63</t>
    </r>
    <r>
      <rPr>
        <sz val="10"/>
        <color rgb="FF000000"/>
        <rFont val="游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游ゴシック"/>
        <family val="3"/>
        <charset val="128"/>
      </rPr>
      <t>本（弊社雑誌</t>
    </r>
    <r>
      <rPr>
        <sz val="10"/>
        <color rgb="FF000000"/>
        <rFont val="Arial"/>
        <scheme val="minor"/>
      </rPr>
      <t>QR</t>
    </r>
    <r>
      <rPr>
        <sz val="10"/>
        <color rgb="FF000000"/>
        <rFont val="游ゴシック"/>
        <family val="3"/>
        <charset val="128"/>
      </rPr>
      <t>コード）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游ゴシック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1
yahoo 1
</t>
    </r>
    <r>
      <rPr>
        <sz val="10"/>
        <color rgb="FF000000"/>
        <rFont val="游ゴシック"/>
        <family val="3"/>
        <charset val="128"/>
      </rPr>
      <t>楽天　</t>
    </r>
    <r>
      <rPr>
        <sz val="10"/>
        <color rgb="FF000000"/>
        <rFont val="Arial"/>
        <scheme val="minor"/>
      </rPr>
      <t>4</t>
    </r>
    <phoneticPr fontId="29"/>
  </si>
  <si>
    <t>Z1→そのままもしくは別の商品に差し替え</t>
  </si>
  <si>
    <t>サブロク→認知広告中心にし、予算を減らす</t>
  </si>
  <si>
    <t>ZY→サブロクの予算を減らした分で広告回す</t>
  </si>
  <si>
    <t>こんな感じでいかがでしょうか。</t>
  </si>
  <si>
    <t>Z1は伸びれば良し。落ちるようなら別商品に差し替えで。</t>
  </si>
  <si>
    <r>
      <rPr>
        <sz val="7"/>
        <color rgb="FF1D1C1D"/>
        <rFont val="ＭＳ ゴシック"/>
        <family val="3"/>
        <charset val="128"/>
      </rPr>
      <t>再来週あたりから、</t>
    </r>
    <r>
      <rPr>
        <sz val="7"/>
        <color rgb="FF1D1C1D"/>
        <rFont val="Arial"/>
        <family val="2"/>
        <scheme val="minor"/>
      </rPr>
      <t>9/8</t>
    </r>
    <r>
      <rPr>
        <sz val="7"/>
        <color rgb="FF1D1C1D"/>
        <rFont val="Cambria Math"/>
        <family val="2"/>
      </rPr>
      <t>⇒</t>
    </r>
    <r>
      <rPr>
        <sz val="7"/>
        <color rgb="FF1D1C1D"/>
        <rFont val="Arial"/>
        <family val="2"/>
        <scheme val="minor"/>
      </rPr>
      <t>9/22</t>
    </r>
    <r>
      <rPr>
        <sz val="7"/>
        <color rgb="FF1D1C1D"/>
        <rFont val="ＭＳ ゴシック"/>
        <family val="3"/>
        <charset val="128"/>
      </rPr>
      <t>ぐらい</t>
    </r>
    <phoneticPr fontId="29"/>
  </si>
  <si>
    <r>
      <rPr>
        <sz val="10"/>
        <color rgb="FF000000"/>
        <rFont val="ＭＳ Ｐゴシック"/>
        <family val="3"/>
        <charset val="128"/>
      </rPr>
      <t>サブロクウェッジの購入ユーザーについてお伝えします。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34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2</t>
    </r>
    <r>
      <rPr>
        <sz val="10"/>
        <color rgb="FF000000"/>
        <rFont val="ＭＳ Ｐゴシック"/>
        <family val="3"/>
        <charset val="128"/>
      </rPr>
      <t>本（弊社雑誌</t>
    </r>
    <r>
      <rPr>
        <sz val="10"/>
        <color rgb="FF000000"/>
        <rFont val="Arial"/>
        <scheme val="minor"/>
      </rPr>
      <t>QR</t>
    </r>
    <r>
      <rPr>
        <sz val="10"/>
        <color rgb="FF000000"/>
        <rFont val="ＭＳ Ｐゴシック"/>
        <family val="3"/>
        <charset val="128"/>
      </rPr>
      <t>コード）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44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本（弊社雑誌</t>
    </r>
    <r>
      <rPr>
        <sz val="10"/>
        <color rgb="FF000000"/>
        <rFont val="Arial"/>
        <scheme val="minor"/>
      </rPr>
      <t>QR</t>
    </r>
    <r>
      <rPr>
        <sz val="10"/>
        <color rgb="FF000000"/>
        <rFont val="ＭＳ Ｐゴシック"/>
        <family val="3"/>
        <charset val="128"/>
      </rPr>
      <t>コード）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68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本（弊社雑誌</t>
    </r>
    <r>
      <rPr>
        <sz val="10"/>
        <color rgb="FF000000"/>
        <rFont val="Arial"/>
        <scheme val="minor"/>
      </rPr>
      <t>QR</t>
    </r>
    <r>
      <rPr>
        <sz val="10"/>
        <color rgb="FF000000"/>
        <rFont val="ＭＳ Ｐゴシック"/>
        <family val="3"/>
        <charset val="128"/>
      </rPr>
      <t>コード）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60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本（検索）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・</t>
    </r>
    <r>
      <rPr>
        <sz val="10"/>
        <color rgb="FF000000"/>
        <rFont val="Arial"/>
        <scheme val="minor"/>
      </rPr>
      <t>64</t>
    </r>
    <r>
      <rPr>
        <sz val="10"/>
        <color rgb="FF000000"/>
        <rFont val="ＭＳ Ｐゴシック"/>
        <family val="3"/>
        <charset val="128"/>
      </rPr>
      <t>歳男性×</t>
    </r>
    <r>
      <rPr>
        <sz val="10"/>
        <color rgb="FF000000"/>
        <rFont val="Arial"/>
        <scheme val="minor"/>
      </rPr>
      <t>1</t>
    </r>
    <r>
      <rPr>
        <sz val="10"/>
        <color rgb="FF000000"/>
        <rFont val="ＭＳ Ｐゴシック"/>
        <family val="3"/>
        <charset val="128"/>
      </rPr>
      <t>本（経路不明）</t>
    </r>
    <r>
      <rPr>
        <sz val="10"/>
        <color rgb="FF000000"/>
        <rFont val="Arial"/>
        <scheme val="minor"/>
      </rPr>
      <t xml:space="preserve">
</t>
    </r>
    <r>
      <rPr>
        <sz val="10"/>
        <color rgb="FF000000"/>
        <rFont val="ＭＳ Ｐゴシック"/>
        <family val="3"/>
        <charset val="128"/>
      </rPr>
      <t>上記以外にモールで以下の数の購入がありました。</t>
    </r>
    <r>
      <rPr>
        <sz val="10"/>
        <color rgb="FF000000"/>
        <rFont val="Arial"/>
        <scheme val="minor"/>
      </rPr>
      <t xml:space="preserve">
amazon  2
</t>
    </r>
    <r>
      <rPr>
        <sz val="10"/>
        <color rgb="FF000000"/>
        <rFont val="ＭＳ Ｐゴシック"/>
        <family val="3"/>
        <charset val="128"/>
      </rPr>
      <t>楽天　</t>
    </r>
    <r>
      <rPr>
        <sz val="10"/>
        <color rgb="FF000000"/>
        <rFont val="Arial"/>
        <scheme val="minor"/>
      </rPr>
      <t>4
Z1</t>
    </r>
    <r>
      <rPr>
        <sz val="10"/>
        <color rgb="FF000000"/>
        <rFont val="ＭＳ Ｐゴシック"/>
        <family val="3"/>
        <charset val="128"/>
      </rPr>
      <t>購入はありませんでした。</t>
    </r>
    <phoneticPr fontId="29"/>
  </si>
  <si>
    <r>
      <rPr>
        <sz val="7"/>
        <color rgb="FF1D1C1D"/>
        <rFont val="ＭＳ ゴシック"/>
        <family val="3"/>
        <charset val="128"/>
      </rPr>
      <t>サブロクに関しては、来週週刊誌に</t>
    </r>
    <r>
      <rPr>
        <sz val="7"/>
        <color rgb="FF1D1C1D"/>
        <rFont val="Arial"/>
        <family val="2"/>
        <scheme val="minor"/>
      </rPr>
      <t>2P</t>
    </r>
    <r>
      <rPr>
        <sz val="7"/>
        <color rgb="FF1D1C1D"/>
        <rFont val="ＭＳ ゴシック"/>
        <family val="3"/>
        <charset val="128"/>
      </rPr>
      <t>掲載予定</t>
    </r>
    <r>
      <rPr>
        <sz val="7"/>
        <color rgb="FF1D1C1D"/>
        <rFont val="Arial"/>
        <family val="2"/>
        <scheme val="minor"/>
      </rPr>
      <t xml:space="preserve"> 9/8</t>
    </r>
    <r>
      <rPr>
        <sz val="7"/>
        <color rgb="FF1D1C1D"/>
        <rFont val="Cambria Math"/>
        <family val="2"/>
      </rPr>
      <t>⇒9/15</t>
    </r>
    <r>
      <rPr>
        <sz val="7"/>
        <color rgb="FF1D1C1D"/>
        <rFont val="Yu Gothic"/>
        <family val="2"/>
        <charset val="128"/>
      </rPr>
      <t>ぐらい</t>
    </r>
    <phoneticPr fontId="29"/>
  </si>
  <si>
    <t>set9</t>
  </si>
  <si>
    <t>set10</t>
  </si>
  <si>
    <t>動画広告3秒以上再生 Z1</t>
    <phoneticPr fontId="29"/>
  </si>
  <si>
    <t>Z1の広告動画を再生した人へのリターゲティング広告</t>
    <rPh sb="3" eb="5">
      <t>コウコク</t>
    </rPh>
    <rPh sb="5" eb="7">
      <t>ドウガ</t>
    </rPh>
    <rPh sb="8" eb="10">
      <t>サイセイ</t>
    </rPh>
    <rPh sb="12" eb="13">
      <t>ヒト</t>
    </rPh>
    <rPh sb="23" eb="25">
      <t>コウコク</t>
    </rPh>
    <phoneticPr fontId="29"/>
  </si>
  <si>
    <t>Instagramにアクセスした方へのリターゲティング広告。set9の条件に絞ったものが少なかったため、別口のリタゲ</t>
    <rPh sb="16" eb="17">
      <t>カタ</t>
    </rPh>
    <rPh sb="27" eb="29">
      <t>コウコク</t>
    </rPh>
    <rPh sb="35" eb="37">
      <t>ジョウケン</t>
    </rPh>
    <rPh sb="38" eb="39">
      <t>シボ</t>
    </rPh>
    <rPh sb="44" eb="45">
      <t>スク</t>
    </rPh>
    <rPh sb="52" eb="54">
      <t>ベツクチ</t>
    </rPh>
    <phoneticPr fontId="29"/>
  </si>
  <si>
    <t>予算1000円減</t>
    <rPh sb="0" eb="2">
      <t>ヨサン</t>
    </rPh>
    <rPh sb="6" eb="7">
      <t>エン</t>
    </rPh>
    <rPh sb="7" eb="8">
      <t>ゲン</t>
    </rPh>
    <phoneticPr fontId="29"/>
  </si>
  <si>
    <t>停止 set7z1movie2</t>
    <rPh sb="0" eb="2">
      <t>テイシ</t>
    </rPh>
    <phoneticPr fontId="29"/>
  </si>
  <si>
    <t>Instagram すべてのアクション リタゲ1</t>
    <phoneticPr fontId="29"/>
  </si>
  <si>
    <t>開始 set10z1movie3、set10z1movie4</t>
    <rPh sb="0" eb="2">
      <t>カイシ</t>
    </rPh>
    <phoneticPr fontId="29"/>
  </si>
  <si>
    <t>先日のURL追加 https://www.golfdigest-minna.jp/_ct/17161456</t>
    <rPh sb="0" eb="2">
      <t>センジツ</t>
    </rPh>
    <rPh sb="6" eb="8">
      <t>ツイカ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</si>
</sst>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[$¥-411]#,##0"/>
    <numFmt numFmtId="177" formatCode="[$¥]#,##0"/>
    <numFmt numFmtId="178" formatCode="&quot;¥&quot;#,##0"/>
    <numFmt numFmtId="179" formatCode="m&quot;月&quot;d&quot;日(&quot;ddd&quot;) &quot;"/>
  </numFmts>
  <fonts count="67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Arial"/>
      <family val="3"/>
      <charset val="128"/>
    </font>
    <font>
      <sz val="10"/>
      <color theme="1"/>
      <name val="Arial"/>
      <family val="3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charset val="128"/>
    </font>
    <font>
      <sz val="6"/>
      <name val="Arial"/>
      <family val="2"/>
      <charset val="128"/>
      <scheme val="minor"/>
    </font>
    <font>
      <sz val="11"/>
      <color rgb="FF333333"/>
      <name val="メイリオ"/>
      <family val="3"/>
      <charset val="128"/>
    </font>
    <font>
      <sz val="10"/>
      <color rgb="FF363733"/>
      <name val="メイリオ"/>
      <family val="3"/>
      <charset val="128"/>
    </font>
    <font>
      <b/>
      <sz val="10"/>
      <color theme="1"/>
      <name val="ＭＳ Ｐゴシック"/>
      <family val="2"/>
      <charset val="128"/>
    </font>
    <font>
      <b/>
      <sz val="10"/>
      <color theme="1"/>
      <name val="ＭＳ ゴシック"/>
      <family val="3"/>
      <charset val="128"/>
    </font>
    <font>
      <sz val="10"/>
      <color rgb="FF000000"/>
      <name val="Arial"/>
      <family val="2"/>
      <scheme val="minor"/>
    </font>
    <font>
      <sz val="10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0"/>
      <color theme="1"/>
      <name val="Arial"/>
      <family val="3"/>
      <charset val="128"/>
    </font>
    <font>
      <sz val="10"/>
      <name val="Arial"/>
      <family val="2"/>
      <charset val="128"/>
    </font>
    <font>
      <b/>
      <sz val="10"/>
      <color theme="1"/>
      <name val="Arial"/>
      <family val="2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Arial"/>
      <family val="3"/>
    </font>
    <font>
      <b/>
      <sz val="10"/>
      <color theme="0"/>
      <name val="ＭＳ Ｐゴシック"/>
      <family val="3"/>
      <charset val="128"/>
    </font>
    <font>
      <sz val="10"/>
      <color rgb="FF000000"/>
      <name val="Arial"/>
      <family val="3"/>
      <charset val="128"/>
      <scheme val="minor"/>
    </font>
    <font>
      <sz val="10"/>
      <color rgb="FF000000"/>
      <name val="Arial"/>
      <family val="3"/>
    </font>
    <font>
      <sz val="10"/>
      <color rgb="FF000000"/>
      <name val="Yu Gothic"/>
      <family val="3"/>
      <charset val="128"/>
    </font>
    <font>
      <sz val="10"/>
      <color rgb="FF000000"/>
      <name val="Arial"/>
      <family val="3"/>
      <charset val="128"/>
    </font>
    <font>
      <sz val="10"/>
      <color rgb="FF000000"/>
      <name val="ＭＳ Ｐゴシック"/>
      <family val="2"/>
      <charset val="128"/>
    </font>
    <font>
      <sz val="10"/>
      <color rgb="FF000000"/>
      <name val="Arial"/>
      <family val="2"/>
      <charset val="128"/>
    </font>
    <font>
      <sz val="10"/>
      <color rgb="FF000000"/>
      <name val="游ゴシック"/>
      <family val="3"/>
      <charset val="128"/>
    </font>
    <font>
      <sz val="10"/>
      <color rgb="FF000000"/>
      <name val="Yu Gothic"/>
      <family val="2"/>
      <charset val="128"/>
    </font>
    <font>
      <sz val="10"/>
      <color rgb="FF000000"/>
      <name val="ＭＳ ゴシック"/>
      <family val="2"/>
      <charset val="128"/>
    </font>
    <font>
      <sz val="10"/>
      <color rgb="FF000000"/>
      <name val="Meiryo UI"/>
      <family val="3"/>
      <charset val="128"/>
    </font>
    <font>
      <sz val="10"/>
      <color rgb="FF000000"/>
      <name val="Calibri"/>
      <family val="2"/>
    </font>
    <font>
      <sz val="7"/>
      <color rgb="FF1D1C1D"/>
      <name val="Arial"/>
      <family val="2"/>
      <scheme val="minor"/>
    </font>
    <font>
      <sz val="7"/>
      <color rgb="FF1D1C1D"/>
      <name val="Arial"/>
      <family val="3"/>
      <charset val="128"/>
      <scheme val="minor"/>
    </font>
    <font>
      <sz val="7"/>
      <color rgb="FF1D1C1D"/>
      <name val="ＭＳ ゴシック"/>
      <family val="3"/>
      <charset val="128"/>
    </font>
    <font>
      <sz val="7"/>
      <color rgb="FF1D1C1D"/>
      <name val="Cambria Math"/>
      <family val="2"/>
    </font>
    <font>
      <sz val="7"/>
      <color rgb="FF1D1C1D"/>
      <name val="Yu Gothic"/>
      <family val="2"/>
      <charset val="128"/>
    </font>
  </fonts>
  <fills count="2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D0E0E3"/>
        <bgColor rgb="FFD0E0E3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14999847407452621"/>
        <bgColor rgb="FFCFE2F3"/>
      </patternFill>
    </fill>
    <fill>
      <patternFill patternType="solid">
        <fgColor theme="9" tint="-0.249977111117893"/>
        <bgColor rgb="FF000000"/>
      </patternFill>
    </fill>
    <fill>
      <patternFill patternType="solid">
        <fgColor rgb="FFFEF1F0"/>
        <bgColor rgb="FFD0E0E3"/>
      </patternFill>
    </fill>
    <fill>
      <patternFill patternType="solid">
        <fgColor rgb="FFFEF1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6" tint="0.79998168889431442"/>
        <bgColor rgb="FFD0E0E3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2222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ck">
        <color rgb="FF222222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189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5" borderId="3" xfId="0" applyFont="1" applyFill="1" applyBorder="1"/>
    <xf numFmtId="0" fontId="2" fillId="4" borderId="1" xfId="0" applyFont="1" applyFill="1" applyBorder="1"/>
    <xf numFmtId="0" fontId="1" fillId="6" borderId="3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9" fillId="0" borderId="4" xfId="0" applyFont="1" applyBorder="1"/>
    <xf numFmtId="0" fontId="10" fillId="0" borderId="5" xfId="0" applyFont="1" applyBorder="1"/>
    <xf numFmtId="0" fontId="1" fillId="0" borderId="6" xfId="0" applyFont="1" applyBorder="1"/>
    <xf numFmtId="0" fontId="2" fillId="2" borderId="6" xfId="0" applyFont="1" applyFill="1" applyBorder="1"/>
    <xf numFmtId="0" fontId="1" fillId="3" borderId="6" xfId="0" applyFont="1" applyFill="1" applyBorder="1"/>
    <xf numFmtId="0" fontId="11" fillId="0" borderId="6" xfId="0" applyFont="1" applyBorder="1"/>
    <xf numFmtId="0" fontId="12" fillId="0" borderId="6" xfId="0" applyFont="1" applyBorder="1"/>
    <xf numFmtId="0" fontId="13" fillId="0" borderId="6" xfId="0" applyFont="1" applyBorder="1"/>
    <xf numFmtId="0" fontId="14" fillId="0" borderId="6" xfId="0" applyFont="1" applyBorder="1"/>
    <xf numFmtId="0" fontId="1" fillId="0" borderId="4" xfId="0" applyFont="1" applyBorder="1"/>
    <xf numFmtId="0" fontId="15" fillId="0" borderId="4" xfId="0" applyFont="1" applyBorder="1"/>
    <xf numFmtId="0" fontId="2" fillId="8" borderId="1" xfId="0" applyFont="1" applyFill="1" applyBorder="1"/>
    <xf numFmtId="0" fontId="2" fillId="4" borderId="6" xfId="0" applyFont="1" applyFill="1" applyBorder="1"/>
    <xf numFmtId="0" fontId="16" fillId="0" borderId="1" xfId="0" applyFont="1" applyBorder="1"/>
    <xf numFmtId="0" fontId="17" fillId="0" borderId="6" xfId="0" applyFont="1" applyBorder="1"/>
    <xf numFmtId="0" fontId="18" fillId="0" borderId="6" xfId="0" applyFont="1" applyBorder="1"/>
    <xf numFmtId="0" fontId="19" fillId="0" borderId="6" xfId="0" applyFont="1" applyBorder="1"/>
    <xf numFmtId="0" fontId="4" fillId="5" borderId="1" xfId="0" applyFont="1" applyFill="1" applyBorder="1"/>
    <xf numFmtId="0" fontId="1" fillId="6" borderId="8" xfId="0" applyFont="1" applyFill="1" applyBorder="1"/>
    <xf numFmtId="3" fontId="1" fillId="0" borderId="6" xfId="0" applyNumberFormat="1" applyFont="1" applyBorder="1"/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0" fillId="9" borderId="3" xfId="0" applyFont="1" applyFill="1" applyBorder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vertical="top"/>
    </xf>
    <xf numFmtId="0" fontId="25" fillId="0" borderId="1" xfId="0" applyFont="1" applyBorder="1" applyAlignment="1">
      <alignment vertical="top"/>
    </xf>
    <xf numFmtId="0" fontId="1" fillId="9" borderId="6" xfId="0" applyFont="1" applyFill="1" applyBorder="1"/>
    <xf numFmtId="0" fontId="1" fillId="0" borderId="2" xfId="0" applyFont="1" applyBorder="1" applyAlignment="1">
      <alignment vertical="top"/>
    </xf>
    <xf numFmtId="0" fontId="26" fillId="0" borderId="2" xfId="0" applyFont="1" applyBorder="1" applyAlignment="1">
      <alignment vertical="top"/>
    </xf>
    <xf numFmtId="0" fontId="27" fillId="0" borderId="0" xfId="0" applyFont="1"/>
    <xf numFmtId="0" fontId="28" fillId="0" borderId="0" xfId="0" applyFont="1"/>
    <xf numFmtId="0" fontId="1" fillId="9" borderId="3" xfId="0" applyFont="1" applyFill="1" applyBorder="1"/>
    <xf numFmtId="0" fontId="1" fillId="9" borderId="1" xfId="0" applyFont="1" applyFill="1" applyBorder="1"/>
    <xf numFmtId="0" fontId="1" fillId="10" borderId="0" xfId="0" applyFont="1" applyFill="1"/>
    <xf numFmtId="0" fontId="1" fillId="10" borderId="6" xfId="0" applyFont="1" applyFill="1" applyBorder="1" applyAlignment="1">
      <alignment horizontal="center"/>
    </xf>
    <xf numFmtId="0" fontId="1" fillId="10" borderId="6" xfId="0" applyFont="1" applyFill="1" applyBorder="1"/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0" fontId="1" fillId="0" borderId="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  <xf numFmtId="10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10" fontId="1" fillId="0" borderId="6" xfId="0" applyNumberFormat="1" applyFont="1" applyBorder="1" applyAlignment="1">
      <alignment horizontal="right"/>
    </xf>
    <xf numFmtId="177" fontId="1" fillId="0" borderId="6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3" borderId="6" xfId="0" applyNumberFormat="1" applyFont="1" applyFill="1" applyBorder="1" applyAlignment="1">
      <alignment horizontal="right"/>
    </xf>
    <xf numFmtId="178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179" fontId="1" fillId="3" borderId="6" xfId="0" applyNumberFormat="1" applyFont="1" applyFill="1" applyBorder="1" applyAlignment="1">
      <alignment horizontal="right"/>
    </xf>
    <xf numFmtId="3" fontId="1" fillId="3" borderId="6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11" borderId="6" xfId="0" applyFont="1" applyFill="1" applyBorder="1" applyAlignment="1">
      <alignment horizontal="right"/>
    </xf>
    <xf numFmtId="177" fontId="1" fillId="3" borderId="6" xfId="0" applyNumberFormat="1" applyFont="1" applyFill="1" applyBorder="1" applyAlignment="1">
      <alignment horizontal="right"/>
    </xf>
    <xf numFmtId="10" fontId="1" fillId="0" borderId="0" xfId="0" applyNumberFormat="1" applyFont="1" applyAlignment="1">
      <alignment horizontal="right"/>
    </xf>
    <xf numFmtId="179" fontId="1" fillId="0" borderId="6" xfId="0" applyNumberFormat="1" applyFont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11" borderId="3" xfId="0" applyFont="1" applyFill="1" applyBorder="1" applyAlignment="1">
      <alignment horizontal="right"/>
    </xf>
    <xf numFmtId="177" fontId="1" fillId="3" borderId="3" xfId="0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3" fontId="1" fillId="3" borderId="6" xfId="0" applyNumberFormat="1" applyFont="1" applyFill="1" applyBorder="1"/>
    <xf numFmtId="0" fontId="1" fillId="11" borderId="6" xfId="0" applyFont="1" applyFill="1" applyBorder="1"/>
    <xf numFmtId="177" fontId="1" fillId="3" borderId="6" xfId="0" applyNumberFormat="1" applyFont="1" applyFill="1" applyBorder="1"/>
    <xf numFmtId="10" fontId="1" fillId="0" borderId="10" xfId="0" applyNumberFormat="1" applyFont="1" applyBorder="1" applyAlignment="1">
      <alignment horizontal="right"/>
    </xf>
    <xf numFmtId="0" fontId="1" fillId="3" borderId="7" xfId="0" applyFont="1" applyFill="1" applyBorder="1"/>
    <xf numFmtId="0" fontId="32" fillId="0" borderId="6" xfId="0" applyFont="1" applyBorder="1"/>
    <xf numFmtId="0" fontId="32" fillId="10" borderId="6" xfId="0" applyFont="1" applyFill="1" applyBorder="1"/>
    <xf numFmtId="0" fontId="32" fillId="10" borderId="6" xfId="0" applyFont="1" applyFill="1" applyBorder="1" applyAlignment="1">
      <alignment horizontal="center"/>
    </xf>
    <xf numFmtId="0" fontId="33" fillId="10" borderId="6" xfId="0" applyFont="1" applyFill="1" applyBorder="1"/>
    <xf numFmtId="0" fontId="31" fillId="10" borderId="6" xfId="0" applyFont="1" applyFill="1" applyBorder="1"/>
    <xf numFmtId="9" fontId="1" fillId="0" borderId="6" xfId="0" applyNumberFormat="1" applyFont="1" applyBorder="1" applyAlignment="1">
      <alignment horizontal="right"/>
    </xf>
    <xf numFmtId="0" fontId="34" fillId="10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38" fillId="1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9" fillId="0" borderId="11" xfId="0" applyFont="1" applyBorder="1" applyAlignment="1">
      <alignment vertical="center"/>
    </xf>
    <xf numFmtId="0" fontId="0" fillId="0" borderId="14" xfId="0" applyBorder="1" applyAlignment="1">
      <alignment vertical="center" wrapText="1"/>
    </xf>
    <xf numFmtId="0" fontId="39" fillId="0" borderId="0" xfId="0" applyFont="1" applyAlignment="1">
      <alignment vertical="center"/>
    </xf>
    <xf numFmtId="0" fontId="0" fillId="0" borderId="11" xfId="0" applyBorder="1" applyAlignment="1">
      <alignment vertical="center" wrapText="1"/>
    </xf>
    <xf numFmtId="0" fontId="39" fillId="0" borderId="1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0" fillId="2" borderId="6" xfId="0" applyFont="1" applyFill="1" applyBorder="1"/>
    <xf numFmtId="0" fontId="42" fillId="0" borderId="11" xfId="0" applyFont="1" applyBorder="1" applyAlignment="1">
      <alignment vertical="center"/>
    </xf>
    <xf numFmtId="0" fontId="42" fillId="0" borderId="0" xfId="0" applyFont="1"/>
    <xf numFmtId="0" fontId="42" fillId="0" borderId="11" xfId="0" applyFont="1" applyBorder="1" applyAlignment="1">
      <alignment vertical="center" wrapText="1"/>
    </xf>
    <xf numFmtId="0" fontId="43" fillId="0" borderId="0" xfId="0" applyFont="1"/>
    <xf numFmtId="0" fontId="44" fillId="0" borderId="0" xfId="0" applyFont="1"/>
    <xf numFmtId="0" fontId="35" fillId="0" borderId="0" xfId="1" applyAlignment="1">
      <alignment vertical="center"/>
    </xf>
    <xf numFmtId="0" fontId="41" fillId="3" borderId="3" xfId="0" applyFont="1" applyFill="1" applyBorder="1" applyAlignment="1">
      <alignment vertical="top"/>
    </xf>
    <xf numFmtId="0" fontId="45" fillId="3" borderId="3" xfId="0" applyFont="1" applyFill="1" applyBorder="1" applyAlignment="1">
      <alignment vertical="top"/>
    </xf>
    <xf numFmtId="0" fontId="45" fillId="3" borderId="6" xfId="0" applyFont="1" applyFill="1" applyBorder="1" applyAlignment="1">
      <alignment vertical="top"/>
    </xf>
    <xf numFmtId="0" fontId="41" fillId="3" borderId="2" xfId="0" applyFont="1" applyFill="1" applyBorder="1" applyAlignment="1">
      <alignment vertical="top"/>
    </xf>
    <xf numFmtId="0" fontId="40" fillId="3" borderId="2" xfId="0" applyFont="1" applyFill="1" applyBorder="1" applyAlignment="1">
      <alignment vertical="top"/>
    </xf>
    <xf numFmtId="0" fontId="1" fillId="0" borderId="6" xfId="0" applyFont="1" applyBorder="1" applyAlignment="1">
      <alignment vertical="top"/>
    </xf>
    <xf numFmtId="0" fontId="36" fillId="0" borderId="6" xfId="0" applyFont="1" applyBorder="1" applyAlignment="1">
      <alignment vertical="top"/>
    </xf>
    <xf numFmtId="0" fontId="3" fillId="0" borderId="6" xfId="0" applyFont="1" applyBorder="1"/>
    <xf numFmtId="0" fontId="46" fillId="0" borderId="6" xfId="0" applyFont="1" applyBorder="1"/>
    <xf numFmtId="0" fontId="36" fillId="0" borderId="6" xfId="0" applyFont="1" applyBorder="1" applyAlignment="1">
      <alignment vertical="top" wrapText="1"/>
    </xf>
    <xf numFmtId="0" fontId="47" fillId="3" borderId="2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3" fillId="13" borderId="0" xfId="0" applyFont="1" applyFill="1"/>
    <xf numFmtId="0" fontId="43" fillId="14" borderId="0" xfId="0" applyFont="1" applyFill="1"/>
    <xf numFmtId="0" fontId="43" fillId="15" borderId="0" xfId="0" applyFont="1" applyFill="1"/>
    <xf numFmtId="0" fontId="48" fillId="16" borderId="0" xfId="0" applyFont="1" applyFill="1"/>
    <xf numFmtId="0" fontId="48" fillId="17" borderId="0" xfId="0" applyFont="1" applyFill="1"/>
    <xf numFmtId="0" fontId="35" fillId="0" borderId="6" xfId="1" applyBorder="1"/>
    <xf numFmtId="0" fontId="49" fillId="18" borderId="6" xfId="0" applyFont="1" applyFill="1" applyBorder="1"/>
    <xf numFmtId="0" fontId="4" fillId="19" borderId="3" xfId="0" applyFont="1" applyFill="1" applyBorder="1"/>
    <xf numFmtId="0" fontId="41" fillId="0" borderId="1" xfId="0" applyFont="1" applyBorder="1"/>
    <xf numFmtId="0" fontId="2" fillId="0" borderId="1" xfId="0" applyFont="1" applyBorder="1"/>
    <xf numFmtId="0" fontId="30" fillId="10" borderId="6" xfId="0" applyFont="1" applyFill="1" applyBorder="1"/>
    <xf numFmtId="0" fontId="1" fillId="20" borderId="6" xfId="0" applyFont="1" applyFill="1" applyBorder="1" applyAlignment="1">
      <alignment horizontal="right"/>
    </xf>
    <xf numFmtId="0" fontId="1" fillId="20" borderId="3" xfId="0" applyFont="1" applyFill="1" applyBorder="1" applyAlignment="1">
      <alignment horizontal="right"/>
    </xf>
    <xf numFmtId="0" fontId="1" fillId="20" borderId="6" xfId="0" applyFont="1" applyFill="1" applyBorder="1"/>
    <xf numFmtId="0" fontId="54" fillId="0" borderId="0" xfId="0" applyFont="1"/>
    <xf numFmtId="49" fontId="0" fillId="0" borderId="0" xfId="0" applyNumberFormat="1"/>
    <xf numFmtId="0" fontId="51" fillId="0" borderId="0" xfId="0" applyFont="1"/>
    <xf numFmtId="0" fontId="55" fillId="0" borderId="0" xfId="0" applyFont="1"/>
    <xf numFmtId="0" fontId="36" fillId="0" borderId="1" xfId="0" applyFont="1" applyBorder="1" applyAlignment="1">
      <alignment vertical="top" wrapText="1"/>
    </xf>
    <xf numFmtId="0" fontId="32" fillId="20" borderId="6" xfId="0" applyFont="1" applyFill="1" applyBorder="1" applyAlignment="1">
      <alignment horizontal="right"/>
    </xf>
    <xf numFmtId="0" fontId="42" fillId="0" borderId="0" xfId="0" applyFont="1" applyAlignment="1">
      <alignment wrapText="1"/>
    </xf>
    <xf numFmtId="0" fontId="32" fillId="0" borderId="1" xfId="0" applyFont="1" applyBorder="1" applyAlignment="1">
      <alignment vertical="top"/>
    </xf>
    <xf numFmtId="0" fontId="56" fillId="9" borderId="3" xfId="0" applyFont="1" applyFill="1" applyBorder="1"/>
    <xf numFmtId="0" fontId="51" fillId="0" borderId="0" xfId="0" applyFont="1" applyAlignment="1">
      <alignment wrapText="1"/>
    </xf>
    <xf numFmtId="0" fontId="0" fillId="21" borderId="0" xfId="0" applyFill="1"/>
    <xf numFmtId="0" fontId="42" fillId="21" borderId="0" xfId="0" applyFont="1" applyFill="1"/>
    <xf numFmtId="0" fontId="42" fillId="23" borderId="0" xfId="0" applyFont="1" applyFill="1"/>
    <xf numFmtId="0" fontId="0" fillId="23" borderId="0" xfId="0" applyFill="1"/>
    <xf numFmtId="0" fontId="58" fillId="23" borderId="0" xfId="0" applyFont="1" applyFill="1"/>
    <xf numFmtId="0" fontId="1" fillId="3" borderId="0" xfId="0" quotePrefix="1" applyFont="1" applyFill="1"/>
    <xf numFmtId="3" fontId="1" fillId="0" borderId="0" xfId="0" applyNumberFormat="1" applyFont="1" applyAlignment="1">
      <alignment horizontal="right"/>
    </xf>
    <xf numFmtId="0" fontId="0" fillId="0" borderId="16" xfId="0" applyBorder="1"/>
    <xf numFmtId="0" fontId="43" fillId="0" borderId="16" xfId="0" applyFont="1" applyBorder="1"/>
    <xf numFmtId="0" fontId="43" fillId="15" borderId="16" xfId="0" applyFont="1" applyFill="1" applyBorder="1"/>
    <xf numFmtId="0" fontId="0" fillId="15" borderId="16" xfId="0" applyFill="1" applyBorder="1"/>
    <xf numFmtId="0" fontId="42" fillId="22" borderId="16" xfId="0" applyFont="1" applyFill="1" applyBorder="1"/>
    <xf numFmtId="0" fontId="0" fillId="22" borderId="16" xfId="0" applyFill="1" applyBorder="1"/>
    <xf numFmtId="0" fontId="0" fillId="0" borderId="17" xfId="0" applyBorder="1"/>
    <xf numFmtId="0" fontId="43" fillId="0" borderId="17" xfId="0" applyFont="1" applyBorder="1"/>
    <xf numFmtId="0" fontId="1" fillId="3" borderId="18" xfId="0" applyFont="1" applyFill="1" applyBorder="1"/>
    <xf numFmtId="0" fontId="1" fillId="3" borderId="1" xfId="0" quotePrefix="1" applyFont="1" applyFill="1" applyBorder="1"/>
    <xf numFmtId="0" fontId="1" fillId="3" borderId="2" xfId="0" quotePrefix="1" applyFont="1" applyFill="1" applyBorder="1"/>
    <xf numFmtId="179" fontId="1" fillId="3" borderId="1" xfId="0" applyNumberFormat="1" applyFont="1" applyFill="1" applyBorder="1" applyAlignment="1">
      <alignment horizontal="right"/>
    </xf>
    <xf numFmtId="179" fontId="1" fillId="3" borderId="2" xfId="0" applyNumberFormat="1" applyFont="1" applyFill="1" applyBorder="1" applyAlignment="1">
      <alignment horizontal="right"/>
    </xf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42" fillId="0" borderId="17" xfId="0" applyFont="1" applyBorder="1"/>
    <xf numFmtId="0" fontId="43" fillId="21" borderId="0" xfId="0" applyFont="1" applyFill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2" fillId="0" borderId="21" xfId="0" applyFont="1" applyBorder="1"/>
    <xf numFmtId="0" fontId="51" fillId="0" borderId="21" xfId="0" applyFont="1" applyBorder="1"/>
    <xf numFmtId="0" fontId="62" fillId="0" borderId="0" xfId="0" applyFont="1"/>
    <xf numFmtId="0" fontId="63" fillId="0" borderId="0" xfId="0" applyFont="1"/>
    <xf numFmtId="0" fontId="1" fillId="0" borderId="3" xfId="0" applyFont="1" applyBorder="1" applyAlignment="1">
      <alignment horizontal="right"/>
    </xf>
    <xf numFmtId="0" fontId="32" fillId="7" borderId="6" xfId="0" applyFont="1" applyFill="1" applyBorder="1"/>
    <xf numFmtId="0" fontId="1" fillId="24" borderId="9" xfId="0" applyFont="1" applyFill="1" applyBorder="1"/>
    <xf numFmtId="0" fontId="1" fillId="24" borderId="3" xfId="0" quotePrefix="1" applyFont="1" applyFill="1" applyBorder="1"/>
    <xf numFmtId="0" fontId="1" fillId="24" borderId="6" xfId="0" quotePrefix="1" applyFont="1" applyFill="1" applyBorder="1"/>
    <xf numFmtId="0" fontId="1" fillId="25" borderId="6" xfId="0" applyFont="1" applyFill="1" applyBorder="1" applyAlignment="1">
      <alignment horizontal="right"/>
    </xf>
    <xf numFmtId="0" fontId="1" fillId="25" borderId="3" xfId="0" applyFont="1" applyFill="1" applyBorder="1" applyAlignment="1">
      <alignment horizontal="right"/>
    </xf>
    <xf numFmtId="0" fontId="1" fillId="25" borderId="6" xfId="0" applyFont="1" applyFill="1" applyBorder="1"/>
    <xf numFmtId="0" fontId="1" fillId="25" borderId="2" xfId="0" applyFont="1" applyFill="1" applyBorder="1"/>
  </cellXfs>
  <cellStyles count="2">
    <cellStyle name="ハイパーリンク" xfId="1" builtinId="8"/>
    <cellStyle name="標準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CCCC"/>
          <bgColor rgb="FFF4CCCC"/>
        </patternFill>
      </fill>
    </dxf>
  </dxfs>
  <tableStyles count="1">
    <tableStyle name="Lステ分析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FEF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4</xdr:col>
      <xdr:colOff>1409700</xdr:colOff>
      <xdr:row>16</xdr:row>
      <xdr:rowOff>17832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F398B7-7EEF-FF6E-3A2D-32F2CCC94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81300"/>
          <a:ext cx="7772400" cy="652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vie-holic.school/uad/lp22.html" TargetMode="External"/><Relationship Id="rId13" Type="http://schemas.openxmlformats.org/officeDocument/2006/relationships/hyperlink" Target="https://www.movie-holic.school/ad4-2/re/" TargetMode="External"/><Relationship Id="rId18" Type="http://schemas.openxmlformats.org/officeDocument/2006/relationships/hyperlink" Target="https://www.movie-holic.school/ady4/re/" TargetMode="External"/><Relationship Id="rId26" Type="http://schemas.openxmlformats.org/officeDocument/2006/relationships/hyperlink" Target="https://www.movie-holic.school/ad3-2/" TargetMode="External"/><Relationship Id="rId3" Type="http://schemas.openxmlformats.org/officeDocument/2006/relationships/hyperlink" Target="https://www.movie-holic.school/ad1/" TargetMode="External"/><Relationship Id="rId21" Type="http://schemas.openxmlformats.org/officeDocument/2006/relationships/hyperlink" Target="https://movie-holic.school/ad5/" TargetMode="External"/><Relationship Id="rId7" Type="http://schemas.openxmlformats.org/officeDocument/2006/relationships/hyperlink" Target="https://www.movie-holic.school/uad/lp12.html" TargetMode="External"/><Relationship Id="rId12" Type="http://schemas.openxmlformats.org/officeDocument/2006/relationships/hyperlink" Target="https://www.movie-holic.school/ad4-2/" TargetMode="External"/><Relationship Id="rId17" Type="http://schemas.openxmlformats.org/officeDocument/2006/relationships/hyperlink" Target="https://movie-holic.school/ady4/" TargetMode="External"/><Relationship Id="rId25" Type="http://schemas.openxmlformats.org/officeDocument/2006/relationships/hyperlink" Target="https://www.movie-holic.school/ad2-2/" TargetMode="External"/><Relationship Id="rId2" Type="http://schemas.openxmlformats.org/officeDocument/2006/relationships/hyperlink" Target="https://www.movie-holic.school/ad1/re" TargetMode="External"/><Relationship Id="rId16" Type="http://schemas.openxmlformats.org/officeDocument/2006/relationships/hyperlink" Target="https://www.movie-holic.school/ad4-2/" TargetMode="External"/><Relationship Id="rId20" Type="http://schemas.openxmlformats.org/officeDocument/2006/relationships/hyperlink" Target="https://movie-holic.school/ad4-m/re/" TargetMode="External"/><Relationship Id="rId29" Type="http://schemas.openxmlformats.org/officeDocument/2006/relationships/hyperlink" Target="https://www.g-pocket.jp/view/item/000000001931?utm_source=facebook_z1_set1&amp;utm_medium=cpc&amp;utm_campaign=movie1" TargetMode="External"/><Relationship Id="rId1" Type="http://schemas.openxmlformats.org/officeDocument/2006/relationships/hyperlink" Target="https://www.movie-holic.school/ad1/" TargetMode="External"/><Relationship Id="rId6" Type="http://schemas.openxmlformats.org/officeDocument/2006/relationships/hyperlink" Target="https://www.movie-holic.school/ad3/re" TargetMode="External"/><Relationship Id="rId11" Type="http://schemas.openxmlformats.org/officeDocument/2006/relationships/hyperlink" Target="https://movie-holic.school/ad4/re/" TargetMode="External"/><Relationship Id="rId24" Type="http://schemas.openxmlformats.org/officeDocument/2006/relationships/hyperlink" Target="https://movie-holic.school/re/ad6" TargetMode="External"/><Relationship Id="rId5" Type="http://schemas.openxmlformats.org/officeDocument/2006/relationships/hyperlink" Target="https://www.movie-holic.school/ad1/" TargetMode="External"/><Relationship Id="rId15" Type="http://schemas.openxmlformats.org/officeDocument/2006/relationships/hyperlink" Target="https://www.movie-holic.school/ad4-3/re/" TargetMode="External"/><Relationship Id="rId23" Type="http://schemas.openxmlformats.org/officeDocument/2006/relationships/hyperlink" Target="https://www.movie-holic.school/dan-ad6" TargetMode="External"/><Relationship Id="rId28" Type="http://schemas.openxmlformats.org/officeDocument/2006/relationships/hyperlink" Target="https://www.movie-holic.school/uad/lp3-2.html" TargetMode="External"/><Relationship Id="rId10" Type="http://schemas.openxmlformats.org/officeDocument/2006/relationships/hyperlink" Target="https://movie-holic.school/ad4/" TargetMode="External"/><Relationship Id="rId19" Type="http://schemas.openxmlformats.org/officeDocument/2006/relationships/hyperlink" Target="https://movie-holic.school/ad4-m" TargetMode="External"/><Relationship Id="rId4" Type="http://schemas.openxmlformats.org/officeDocument/2006/relationships/hyperlink" Target="https://www.movie-holic.school/ad2/re" TargetMode="External"/><Relationship Id="rId9" Type="http://schemas.openxmlformats.org/officeDocument/2006/relationships/hyperlink" Target="https://www.movie-holic.school/uad/lp32.html" TargetMode="External"/><Relationship Id="rId14" Type="http://schemas.openxmlformats.org/officeDocument/2006/relationships/hyperlink" Target="https://www.movie-holic.school/ad4-2/" TargetMode="External"/><Relationship Id="rId22" Type="http://schemas.openxmlformats.org/officeDocument/2006/relationships/hyperlink" Target="https://movie-holic.school/ad5/re" TargetMode="External"/><Relationship Id="rId27" Type="http://schemas.openxmlformats.org/officeDocument/2006/relationships/hyperlink" Target="https://www.movie-holic.school/uad/lp2-2.html" TargetMode="External"/><Relationship Id="rId30" Type="http://schemas.openxmlformats.org/officeDocument/2006/relationships/hyperlink" Target="https://www.g-pocket.jp/view/item/00000000193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-pocket.jp/view/item/000000001931?utm_source=facebook_z1_set1&amp;utm_medium=cpc&amp;utm_campaign=movi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99"/>
  <sheetViews>
    <sheetView workbookViewId="0">
      <selection activeCell="A24" sqref="A24:B25"/>
    </sheetView>
  </sheetViews>
  <sheetFormatPr defaultColWidth="12.6328125" defaultRowHeight="15.75" customHeight="1" outlineLevelRow="1"/>
  <cols>
    <col min="1" max="1" width="30.90625" customWidth="1"/>
    <col min="2" max="2" width="39.7265625" customWidth="1"/>
    <col min="3" max="3" width="32.36328125" customWidth="1"/>
    <col min="4" max="4" width="18.7265625" customWidth="1"/>
  </cols>
  <sheetData>
    <row r="1" spans="1:3" ht="13" collapsed="1">
      <c r="A1" s="131" t="s">
        <v>0</v>
      </c>
      <c r="B1" s="132"/>
      <c r="C1" s="133"/>
    </row>
    <row r="2" spans="1:3" ht="12.5" hidden="1" outlineLevel="1">
      <c r="A2" s="5" t="s">
        <v>2</v>
      </c>
      <c r="B2" s="6" t="s">
        <v>3</v>
      </c>
      <c r="C2" s="6" t="s">
        <v>4</v>
      </c>
    </row>
    <row r="3" spans="1:3" ht="12.5" hidden="1" outlineLevel="1">
      <c r="A3" s="5" t="s">
        <v>5</v>
      </c>
      <c r="B3" s="6" t="s">
        <v>6</v>
      </c>
      <c r="C3" s="6" t="s">
        <v>7</v>
      </c>
    </row>
    <row r="4" spans="1:3" ht="12.5" hidden="1" outlineLevel="1">
      <c r="A4" s="5" t="s">
        <v>8</v>
      </c>
      <c r="B4" s="6" t="s">
        <v>9</v>
      </c>
      <c r="C4" s="6" t="s">
        <v>10</v>
      </c>
    </row>
    <row r="5" spans="1:3" ht="12.5" hidden="1" outlineLevel="1">
      <c r="A5" s="5" t="s">
        <v>11</v>
      </c>
      <c r="B5" s="6" t="s">
        <v>11</v>
      </c>
      <c r="C5" s="6"/>
    </row>
    <row r="6" spans="1:3" ht="12.5" hidden="1" outlineLevel="1">
      <c r="A6" s="5" t="s">
        <v>2</v>
      </c>
      <c r="B6" s="7" t="s">
        <v>12</v>
      </c>
      <c r="C6" s="10"/>
    </row>
    <row r="7" spans="1:3" ht="12.5" hidden="1" outlineLevel="1">
      <c r="A7" s="5" t="s">
        <v>5</v>
      </c>
      <c r="B7" s="6" t="s">
        <v>13</v>
      </c>
      <c r="C7" s="10"/>
    </row>
    <row r="8" spans="1:3" ht="12.5" hidden="1" outlineLevel="1">
      <c r="A8" s="5" t="s">
        <v>8</v>
      </c>
      <c r="B8" s="7" t="s">
        <v>14</v>
      </c>
      <c r="C8" s="11"/>
    </row>
    <row r="9" spans="1:3" ht="13" hidden="1" outlineLevel="1">
      <c r="A9" s="12"/>
      <c r="B9" s="13" t="s">
        <v>1</v>
      </c>
      <c r="C9" s="13" t="s">
        <v>15</v>
      </c>
    </row>
    <row r="10" spans="1:3" ht="12.5" hidden="1" outlineLevel="1">
      <c r="A10" s="12" t="s">
        <v>16</v>
      </c>
      <c r="B10" s="15" t="s">
        <v>17</v>
      </c>
      <c r="C10" s="15" t="s">
        <v>18</v>
      </c>
    </row>
    <row r="11" spans="1:3" ht="12.5" hidden="1" outlineLevel="1">
      <c r="A11" s="12" t="s">
        <v>19</v>
      </c>
      <c r="B11" s="15" t="s">
        <v>20</v>
      </c>
      <c r="C11" s="15" t="s">
        <v>21</v>
      </c>
    </row>
    <row r="12" spans="1:3" ht="12.5" hidden="1" outlineLevel="1">
      <c r="A12" s="12" t="s">
        <v>22</v>
      </c>
      <c r="B12" s="15" t="s">
        <v>23</v>
      </c>
      <c r="C12" s="15" t="s">
        <v>24</v>
      </c>
    </row>
    <row r="13" spans="1:3" ht="12.5" hidden="1" outlineLevel="1">
      <c r="A13" s="12" t="s">
        <v>25</v>
      </c>
      <c r="B13" s="15" t="s">
        <v>26</v>
      </c>
      <c r="C13" s="15" t="s">
        <v>21</v>
      </c>
    </row>
    <row r="14" spans="1:3" ht="12.5" hidden="1" outlineLevel="1">
      <c r="A14" s="12" t="s">
        <v>27</v>
      </c>
      <c r="B14" s="15" t="s">
        <v>28</v>
      </c>
      <c r="C14" s="15" t="s">
        <v>29</v>
      </c>
    </row>
    <row r="15" spans="1:3" ht="12.5" hidden="1" outlineLevel="1">
      <c r="A15" s="12" t="s">
        <v>30</v>
      </c>
      <c r="B15" s="16" t="s">
        <v>31</v>
      </c>
      <c r="C15" s="15" t="s">
        <v>32</v>
      </c>
    </row>
    <row r="16" spans="1:3" ht="12.5" hidden="1" outlineLevel="1">
      <c r="A16" s="12" t="s">
        <v>33</v>
      </c>
      <c r="B16" s="15" t="s">
        <v>34</v>
      </c>
      <c r="C16" s="15" t="s">
        <v>35</v>
      </c>
    </row>
    <row r="17" spans="1:3" ht="12.5" hidden="1" outlineLevel="1">
      <c r="A17" s="12" t="s">
        <v>36</v>
      </c>
      <c r="B17" s="15" t="s">
        <v>37</v>
      </c>
      <c r="C17" s="15" t="s">
        <v>38</v>
      </c>
    </row>
    <row r="18" spans="1:3" ht="12.5" hidden="1" outlineLevel="1">
      <c r="A18" s="12" t="s">
        <v>39</v>
      </c>
      <c r="B18" s="16" t="s">
        <v>40</v>
      </c>
      <c r="C18" s="12"/>
    </row>
    <row r="19" spans="1:3" ht="12.5" hidden="1" outlineLevel="1">
      <c r="A19" s="12" t="s">
        <v>41</v>
      </c>
      <c r="B19" s="16" t="s">
        <v>42</v>
      </c>
      <c r="C19" s="12"/>
    </row>
    <row r="20" spans="1:3" ht="12.5" hidden="1" outlineLevel="1">
      <c r="A20" s="12" t="s">
        <v>43</v>
      </c>
      <c r="B20" s="16" t="s">
        <v>44</v>
      </c>
      <c r="C20" s="12"/>
    </row>
    <row r="21" spans="1:3" ht="12.5" hidden="1" outlineLevel="1">
      <c r="A21" s="12" t="s">
        <v>45</v>
      </c>
      <c r="B21" s="16" t="s">
        <v>46</v>
      </c>
      <c r="C21" s="12"/>
    </row>
    <row r="22" spans="1:3" ht="13">
      <c r="A22" s="181" t="s">
        <v>124</v>
      </c>
      <c r="B22" s="105" t="s">
        <v>131</v>
      </c>
      <c r="C22" s="130" t="s">
        <v>137</v>
      </c>
    </row>
    <row r="23" spans="1:3" ht="12.5">
      <c r="A23" s="12" t="s">
        <v>112</v>
      </c>
      <c r="B23" s="129" t="s">
        <v>138</v>
      </c>
      <c r="C23" s="129" t="s">
        <v>140</v>
      </c>
    </row>
    <row r="24" spans="1:3" ht="12.5">
      <c r="A24" s="12"/>
      <c r="B24" s="129"/>
      <c r="C24" s="15" t="str">
        <f>B24&amp;"?utm_source=facebook_z1_set1&amp;utm_medium=cpc&amp;utm_campaign=movie1"</f>
        <v>?utm_source=facebook_z1_set1&amp;utm_medium=cpc&amp;utm_campaign=movie1</v>
      </c>
    </row>
    <row r="25" spans="1:3" ht="12.5">
      <c r="A25" s="12"/>
      <c r="B25" s="129"/>
      <c r="C25" s="15" t="str">
        <f t="shared" ref="C25:C37" si="0">B25&amp;"?utm_source=facebook_z1_set1&amp;utm_medium=cpc&amp;utm_campaign=movie1"</f>
        <v>?utm_source=facebook_z1_set1&amp;utm_medium=cpc&amp;utm_campaign=movie1</v>
      </c>
    </row>
    <row r="26" spans="1:3" ht="12.5">
      <c r="A26" s="12"/>
      <c r="B26" s="15"/>
      <c r="C26" s="15" t="str">
        <f t="shared" si="0"/>
        <v>?utm_source=facebook_z1_set1&amp;utm_medium=cpc&amp;utm_campaign=movie1</v>
      </c>
    </row>
    <row r="27" spans="1:3" ht="12.5">
      <c r="A27" s="12"/>
      <c r="B27" s="15"/>
      <c r="C27" s="15" t="str">
        <f t="shared" si="0"/>
        <v>?utm_source=facebook_z1_set1&amp;utm_medium=cpc&amp;utm_campaign=movie1</v>
      </c>
    </row>
    <row r="28" spans="1:3" ht="12.5">
      <c r="A28" s="12"/>
      <c r="B28" s="15"/>
      <c r="C28" s="15" t="str">
        <f t="shared" si="0"/>
        <v>?utm_source=facebook_z1_set1&amp;utm_medium=cpc&amp;utm_campaign=movie1</v>
      </c>
    </row>
    <row r="29" spans="1:3" ht="12.5">
      <c r="A29" s="12"/>
      <c r="B29" s="15"/>
      <c r="C29" s="15" t="str">
        <f t="shared" si="0"/>
        <v>?utm_source=facebook_z1_set1&amp;utm_medium=cpc&amp;utm_campaign=movie1</v>
      </c>
    </row>
    <row r="30" spans="1:3" ht="12.5">
      <c r="A30" s="12"/>
      <c r="B30" s="15"/>
      <c r="C30" s="15" t="str">
        <f t="shared" si="0"/>
        <v>?utm_source=facebook_z1_set1&amp;utm_medium=cpc&amp;utm_campaign=movie1</v>
      </c>
    </row>
    <row r="31" spans="1:3" ht="12.5">
      <c r="A31" s="12"/>
      <c r="B31" s="15"/>
      <c r="C31" s="15" t="str">
        <f t="shared" si="0"/>
        <v>?utm_source=facebook_z1_set1&amp;utm_medium=cpc&amp;utm_campaign=movie1</v>
      </c>
    </row>
    <row r="32" spans="1:3" ht="12.5">
      <c r="A32" s="12"/>
      <c r="B32" s="18"/>
      <c r="C32" s="15" t="str">
        <f t="shared" si="0"/>
        <v>?utm_source=facebook_z1_set1&amp;utm_medium=cpc&amp;utm_campaign=movie1</v>
      </c>
    </row>
    <row r="33" spans="1:3" ht="12.5">
      <c r="A33" s="12"/>
      <c r="B33" s="17"/>
      <c r="C33" s="15" t="str">
        <f t="shared" si="0"/>
        <v>?utm_source=facebook_z1_set1&amp;utm_medium=cpc&amp;utm_campaign=movie1</v>
      </c>
    </row>
    <row r="34" spans="1:3" ht="12.5">
      <c r="A34" s="12"/>
      <c r="B34" s="15"/>
      <c r="C34" s="15" t="str">
        <f t="shared" si="0"/>
        <v>?utm_source=facebook_z1_set1&amp;utm_medium=cpc&amp;utm_campaign=movie1</v>
      </c>
    </row>
    <row r="35" spans="1:3" ht="12.5">
      <c r="A35" s="12"/>
      <c r="B35" s="15"/>
      <c r="C35" s="15" t="str">
        <f t="shared" si="0"/>
        <v>?utm_source=facebook_z1_set1&amp;utm_medium=cpc&amp;utm_campaign=movie1</v>
      </c>
    </row>
    <row r="36" spans="1:3" ht="12.5">
      <c r="A36" s="12"/>
      <c r="B36" s="17"/>
      <c r="C36" s="15" t="str">
        <f t="shared" si="0"/>
        <v>?utm_source=facebook_z1_set1&amp;utm_medium=cpc&amp;utm_campaign=movie1</v>
      </c>
    </row>
    <row r="37" spans="1:3" ht="12.5">
      <c r="A37" s="19"/>
      <c r="B37" s="20"/>
      <c r="C37" s="15" t="str">
        <f t="shared" si="0"/>
        <v>?utm_source=facebook_z1_set1&amp;utm_medium=cpc&amp;utm_campaign=movie1</v>
      </c>
    </row>
    <row r="38" spans="1:3" ht="12.5">
      <c r="A38" s="19"/>
      <c r="B38" s="19"/>
      <c r="C38" s="19"/>
    </row>
    <row r="39" spans="1:3" ht="13">
      <c r="A39" s="3" t="s">
        <v>47</v>
      </c>
      <c r="B39" s="21" t="s">
        <v>48</v>
      </c>
      <c r="C39" s="21" t="s">
        <v>49</v>
      </c>
    </row>
    <row r="40" spans="1:3" ht="12.5">
      <c r="A40" s="5" t="s">
        <v>50</v>
      </c>
      <c r="B40" s="6"/>
      <c r="C40" s="8"/>
    </row>
    <row r="41" spans="1:3" ht="12.5">
      <c r="A41" s="5"/>
      <c r="B41" s="6"/>
      <c r="C41" s="8"/>
    </row>
    <row r="42" spans="1:3" ht="12.5">
      <c r="A42" s="5"/>
      <c r="B42" s="23"/>
      <c r="C42" s="7"/>
    </row>
    <row r="43" spans="1:3" ht="12.5">
      <c r="A43" s="5"/>
      <c r="B43" s="23"/>
      <c r="C43" s="1"/>
    </row>
    <row r="44" spans="1:3" ht="12.5">
      <c r="A44" s="5"/>
      <c r="B44" s="23"/>
      <c r="C44" s="1"/>
    </row>
    <row r="45" spans="1:3" ht="12.5">
      <c r="A45" s="5"/>
      <c r="B45" s="23"/>
      <c r="C45" s="23"/>
    </row>
    <row r="46" spans="1:3" ht="12.5">
      <c r="A46" s="5"/>
      <c r="B46" s="23"/>
      <c r="C46" s="8"/>
    </row>
    <row r="47" spans="1:3" ht="12.5">
      <c r="A47" s="2"/>
      <c r="B47" s="2"/>
      <c r="C47" s="2"/>
    </row>
    <row r="48" spans="1:3" ht="12.5">
      <c r="A48" s="19"/>
      <c r="B48" s="19"/>
      <c r="C48" s="19"/>
    </row>
    <row r="49" spans="1:3" ht="13">
      <c r="A49" s="3" t="s">
        <v>51</v>
      </c>
      <c r="B49" s="22" t="s">
        <v>48</v>
      </c>
      <c r="C49" s="22"/>
    </row>
    <row r="50" spans="1:3" ht="12.5">
      <c r="A50" s="5"/>
      <c r="B50" s="24"/>
      <c r="C50" s="12"/>
    </row>
    <row r="51" spans="1:3" ht="12.5">
      <c r="A51" s="5"/>
      <c r="B51" s="24"/>
      <c r="C51" s="12"/>
    </row>
    <row r="52" spans="1:3" ht="12.5">
      <c r="A52" s="5"/>
      <c r="B52" s="25"/>
      <c r="C52" s="12"/>
    </row>
    <row r="53" spans="1:3" ht="12.5">
      <c r="A53" s="5"/>
      <c r="B53" s="25"/>
      <c r="C53" s="12"/>
    </row>
    <row r="54" spans="1:3" ht="12.5">
      <c r="A54" s="5"/>
      <c r="B54" s="16"/>
      <c r="C54" s="12"/>
    </row>
    <row r="55" spans="1:3" ht="12.5">
      <c r="A55" s="2"/>
      <c r="B55" s="2"/>
      <c r="C55" s="2"/>
    </row>
    <row r="56" spans="1:3" ht="12.5">
      <c r="A56" s="19"/>
      <c r="B56" s="19"/>
      <c r="C56" s="19"/>
    </row>
    <row r="57" spans="1:3" ht="13">
      <c r="A57" s="3" t="s">
        <v>53</v>
      </c>
      <c r="B57" s="4" t="s">
        <v>54</v>
      </c>
      <c r="C57" s="4" t="s">
        <v>55</v>
      </c>
    </row>
    <row r="58" spans="1:3" ht="12.5">
      <c r="A58" s="5"/>
      <c r="B58" s="6"/>
      <c r="C58" s="1"/>
    </row>
    <row r="59" spans="1:3" ht="12.5">
      <c r="A59" s="5"/>
      <c r="B59" s="23"/>
      <c r="C59" s="1"/>
    </row>
    <row r="60" spans="1:3" ht="12.5">
      <c r="A60" s="5"/>
      <c r="B60" s="1"/>
      <c r="C60" s="8"/>
    </row>
    <row r="61" spans="1:3" ht="12.5">
      <c r="A61" s="2"/>
      <c r="B61" s="2"/>
      <c r="C61" s="2"/>
    </row>
    <row r="62" spans="1:3" ht="12.5">
      <c r="A62" s="2"/>
      <c r="B62" s="19"/>
      <c r="C62" s="19"/>
    </row>
    <row r="63" spans="1:3" ht="13">
      <c r="A63" s="27" t="s">
        <v>56</v>
      </c>
      <c r="B63" s="13" t="s">
        <v>57</v>
      </c>
      <c r="C63" s="13" t="s">
        <v>58</v>
      </c>
    </row>
    <row r="64" spans="1:3" ht="12.5">
      <c r="A64" s="5" t="s">
        <v>59</v>
      </c>
      <c r="B64" s="26"/>
      <c r="C64" s="12"/>
    </row>
    <row r="65" spans="1:3" ht="12.5">
      <c r="A65" s="28" t="s">
        <v>60</v>
      </c>
      <c r="B65" s="12"/>
      <c r="C65" s="12"/>
    </row>
    <row r="66" spans="1:3" ht="12.5">
      <c r="A66" s="5" t="s">
        <v>61</v>
      </c>
      <c r="B66" s="26"/>
      <c r="C66" s="12"/>
    </row>
    <row r="67" spans="1:3" ht="12.5">
      <c r="A67" s="2"/>
      <c r="B67" s="2"/>
      <c r="C67" s="2"/>
    </row>
    <row r="68" spans="1:3" ht="12.5">
      <c r="A68" s="19"/>
      <c r="B68" s="19"/>
      <c r="C68" s="19"/>
    </row>
    <row r="69" spans="1:3" ht="13">
      <c r="A69" s="3" t="s">
        <v>52</v>
      </c>
      <c r="B69" s="21" t="s">
        <v>50</v>
      </c>
      <c r="C69" s="21" t="s">
        <v>62</v>
      </c>
    </row>
    <row r="70" spans="1:3" ht="12.5">
      <c r="A70" s="5"/>
      <c r="B70" s="8"/>
      <c r="C70" s="8"/>
    </row>
    <row r="71" spans="1:3" ht="12.5">
      <c r="A71" s="5"/>
      <c r="B71" s="6"/>
      <c r="C71" s="6"/>
    </row>
    <row r="72" spans="1:3" ht="12.5">
      <c r="A72" s="5"/>
      <c r="B72" s="7"/>
      <c r="C72" s="6"/>
    </row>
    <row r="73" spans="1:3" ht="12.5">
      <c r="A73" s="5"/>
      <c r="B73" s="7"/>
      <c r="C73" s="7"/>
    </row>
    <row r="74" spans="1:3" ht="12.5">
      <c r="A74" s="5"/>
      <c r="B74" s="6"/>
      <c r="C74" s="7"/>
    </row>
    <row r="75" spans="1:3" ht="12.5">
      <c r="A75" s="5"/>
      <c r="B75" s="7"/>
      <c r="C75" s="7"/>
    </row>
    <row r="76" spans="1:3" ht="12.5">
      <c r="A76" s="2"/>
      <c r="B76" s="2"/>
      <c r="C76" s="2"/>
    </row>
    <row r="77" spans="1:3" ht="12.5">
      <c r="A77" s="29"/>
      <c r="B77" s="15"/>
      <c r="C77" s="15"/>
    </row>
    <row r="78" spans="1:3" ht="12.5">
      <c r="A78" s="2"/>
      <c r="B78" s="2"/>
      <c r="C78" s="2"/>
    </row>
    <row r="79" spans="1:3" ht="12.5">
      <c r="A79" s="2"/>
      <c r="B79" s="2"/>
      <c r="C79" s="2"/>
    </row>
    <row r="80" spans="1:3" ht="12.5">
      <c r="A80" s="2"/>
      <c r="B80" s="2"/>
      <c r="C80" s="2"/>
    </row>
    <row r="81" spans="1:3" ht="12.5">
      <c r="A81" s="2"/>
      <c r="B81" s="2"/>
      <c r="C81" s="2"/>
    </row>
    <row r="82" spans="1:3" ht="12.5">
      <c r="A82" s="2"/>
      <c r="B82" s="2"/>
      <c r="C82" s="2"/>
    </row>
    <row r="83" spans="1:3" ht="12.5">
      <c r="A83" s="2"/>
      <c r="B83" s="2"/>
      <c r="C83" s="2"/>
    </row>
    <row r="84" spans="1:3" ht="12.5">
      <c r="A84" s="2"/>
      <c r="B84" s="2"/>
      <c r="C84" s="2"/>
    </row>
    <row r="85" spans="1:3" ht="12.5">
      <c r="A85" s="2"/>
      <c r="B85" s="2"/>
      <c r="C85" s="2"/>
    </row>
    <row r="86" spans="1:3" ht="12.5">
      <c r="A86" s="2"/>
      <c r="B86" s="2"/>
      <c r="C86" s="2"/>
    </row>
    <row r="87" spans="1:3" ht="12.5">
      <c r="A87" s="2"/>
      <c r="B87" s="2"/>
      <c r="C87" s="2"/>
    </row>
    <row r="88" spans="1:3" ht="12.5">
      <c r="A88" s="2"/>
      <c r="B88" s="2"/>
      <c r="C88" s="2"/>
    </row>
    <row r="89" spans="1:3" ht="12.5">
      <c r="A89" s="2"/>
      <c r="B89" s="2"/>
      <c r="C89" s="2"/>
    </row>
    <row r="90" spans="1:3" ht="12.5">
      <c r="A90" s="2"/>
      <c r="B90" s="2"/>
      <c r="C90" s="2"/>
    </row>
    <row r="91" spans="1:3" ht="12.5">
      <c r="A91" s="2"/>
      <c r="B91" s="2"/>
      <c r="C91" s="2"/>
    </row>
    <row r="92" spans="1:3" ht="12.5">
      <c r="A92" s="2"/>
      <c r="B92" s="2"/>
      <c r="C92" s="2"/>
    </row>
    <row r="93" spans="1:3" ht="12.5">
      <c r="A93" s="2"/>
      <c r="B93" s="2"/>
      <c r="C93" s="2"/>
    </row>
    <row r="94" spans="1:3" ht="12.5">
      <c r="A94" s="2"/>
      <c r="B94" s="2"/>
      <c r="C94" s="2"/>
    </row>
    <row r="95" spans="1:3" ht="12.5">
      <c r="A95" s="2"/>
      <c r="B95" s="2"/>
      <c r="C95" s="2"/>
    </row>
    <row r="96" spans="1:3" ht="12.5">
      <c r="A96" s="2"/>
      <c r="B96" s="2"/>
      <c r="C96" s="2"/>
    </row>
    <row r="97" spans="1:3" ht="12.5">
      <c r="A97" s="2"/>
      <c r="B97" s="2"/>
      <c r="C97" s="2"/>
    </row>
    <row r="98" spans="1:3" ht="12.5">
      <c r="A98" s="2"/>
      <c r="B98" s="2"/>
      <c r="C98" s="2"/>
    </row>
    <row r="99" spans="1:3" ht="12.5">
      <c r="A99" s="2"/>
      <c r="B99" s="2"/>
      <c r="C99" s="2"/>
    </row>
    <row r="100" spans="1:3" ht="12.5">
      <c r="A100" s="2"/>
      <c r="B100" s="2"/>
      <c r="C100" s="2"/>
    </row>
    <row r="101" spans="1:3" ht="12.5">
      <c r="A101" s="2"/>
      <c r="B101" s="2"/>
      <c r="C101" s="2"/>
    </row>
    <row r="102" spans="1:3" ht="12.5">
      <c r="A102" s="2"/>
      <c r="B102" s="2"/>
      <c r="C102" s="2"/>
    </row>
    <row r="103" spans="1:3" ht="12.5">
      <c r="A103" s="2"/>
      <c r="B103" s="2"/>
      <c r="C103" s="2"/>
    </row>
    <row r="104" spans="1:3" ht="12.5">
      <c r="A104" s="2"/>
      <c r="B104" s="2"/>
      <c r="C104" s="2"/>
    </row>
    <row r="105" spans="1:3" ht="12.5">
      <c r="A105" s="2"/>
      <c r="B105" s="2"/>
      <c r="C105" s="2"/>
    </row>
    <row r="106" spans="1:3" ht="12.5">
      <c r="A106" s="2"/>
      <c r="B106" s="2"/>
      <c r="C106" s="2"/>
    </row>
    <row r="107" spans="1:3" ht="12.5">
      <c r="A107" s="2"/>
      <c r="B107" s="2"/>
      <c r="C107" s="2"/>
    </row>
    <row r="108" spans="1:3" ht="12.5">
      <c r="A108" s="2"/>
      <c r="B108" s="2"/>
      <c r="C108" s="2"/>
    </row>
    <row r="109" spans="1:3" ht="12.5">
      <c r="A109" s="2"/>
      <c r="B109" s="2"/>
      <c r="C109" s="2"/>
    </row>
    <row r="110" spans="1:3" ht="12.5">
      <c r="A110" s="2"/>
      <c r="B110" s="2"/>
      <c r="C110" s="2"/>
    </row>
    <row r="111" spans="1:3" ht="12.5">
      <c r="A111" s="2"/>
      <c r="B111" s="2"/>
      <c r="C111" s="2"/>
    </row>
    <row r="112" spans="1:3" ht="12.5">
      <c r="A112" s="2"/>
      <c r="B112" s="2"/>
      <c r="C112" s="2"/>
    </row>
    <row r="113" spans="1:3" ht="12.5">
      <c r="A113" s="2"/>
      <c r="B113" s="2"/>
      <c r="C113" s="2"/>
    </row>
    <row r="114" spans="1:3" ht="12.5">
      <c r="A114" s="2"/>
      <c r="B114" s="2"/>
      <c r="C114" s="2"/>
    </row>
    <row r="115" spans="1:3" ht="12.5">
      <c r="A115" s="2"/>
      <c r="B115" s="2"/>
      <c r="C115" s="2"/>
    </row>
    <row r="116" spans="1:3" ht="12.5">
      <c r="A116" s="2"/>
      <c r="B116" s="2"/>
      <c r="C116" s="2"/>
    </row>
    <row r="117" spans="1:3" ht="12.5">
      <c r="A117" s="2"/>
      <c r="B117" s="2"/>
      <c r="C117" s="2"/>
    </row>
    <row r="118" spans="1:3" ht="12.5">
      <c r="A118" s="2"/>
      <c r="B118" s="2"/>
      <c r="C118" s="2"/>
    </row>
    <row r="119" spans="1:3" ht="12.5">
      <c r="A119" s="2"/>
      <c r="B119" s="2"/>
      <c r="C119" s="2"/>
    </row>
    <row r="120" spans="1:3" ht="12.5">
      <c r="A120" s="2"/>
      <c r="B120" s="2"/>
      <c r="C120" s="2"/>
    </row>
    <row r="121" spans="1:3" ht="12.5">
      <c r="A121" s="2"/>
      <c r="B121" s="2"/>
      <c r="C121" s="2"/>
    </row>
    <row r="122" spans="1:3" ht="12.5">
      <c r="A122" s="2"/>
      <c r="B122" s="2"/>
      <c r="C122" s="2"/>
    </row>
    <row r="123" spans="1:3" ht="12.5">
      <c r="A123" s="2"/>
      <c r="B123" s="2"/>
      <c r="C123" s="2"/>
    </row>
    <row r="124" spans="1:3" ht="12.5">
      <c r="A124" s="2"/>
      <c r="B124" s="2"/>
      <c r="C124" s="2"/>
    </row>
    <row r="125" spans="1:3" ht="12.5">
      <c r="A125" s="2"/>
      <c r="B125" s="2"/>
      <c r="C125" s="2"/>
    </row>
    <row r="126" spans="1:3" ht="12.5">
      <c r="A126" s="2"/>
      <c r="B126" s="2"/>
      <c r="C126" s="2"/>
    </row>
    <row r="127" spans="1:3" ht="12.5">
      <c r="A127" s="2"/>
      <c r="B127" s="2"/>
      <c r="C127" s="2"/>
    </row>
    <row r="128" spans="1:3" ht="12.5">
      <c r="A128" s="2"/>
      <c r="B128" s="2"/>
      <c r="C128" s="2"/>
    </row>
    <row r="129" spans="1:3" ht="12.5">
      <c r="A129" s="2"/>
      <c r="B129" s="2"/>
      <c r="C129" s="2"/>
    </row>
    <row r="130" spans="1:3" ht="12.5">
      <c r="A130" s="2"/>
      <c r="B130" s="2"/>
      <c r="C130" s="2"/>
    </row>
    <row r="131" spans="1:3" ht="12.5">
      <c r="A131" s="2"/>
      <c r="B131" s="2"/>
      <c r="C131" s="2"/>
    </row>
    <row r="132" spans="1:3" ht="12.5">
      <c r="A132" s="2"/>
      <c r="B132" s="2"/>
      <c r="C132" s="2"/>
    </row>
    <row r="133" spans="1:3" ht="12.5">
      <c r="A133" s="2"/>
      <c r="B133" s="2"/>
      <c r="C133" s="2"/>
    </row>
    <row r="134" spans="1:3" ht="12.5">
      <c r="A134" s="2"/>
      <c r="B134" s="2"/>
      <c r="C134" s="2"/>
    </row>
    <row r="135" spans="1:3" ht="12.5">
      <c r="A135" s="2"/>
      <c r="B135" s="2"/>
      <c r="C135" s="2"/>
    </row>
    <row r="136" spans="1:3" ht="12.5">
      <c r="A136" s="2"/>
      <c r="B136" s="2"/>
      <c r="C136" s="2"/>
    </row>
    <row r="137" spans="1:3" ht="12.5">
      <c r="A137" s="2"/>
      <c r="B137" s="2"/>
      <c r="C137" s="2"/>
    </row>
    <row r="138" spans="1:3" ht="12.5">
      <c r="A138" s="2"/>
      <c r="B138" s="2"/>
      <c r="C138" s="2"/>
    </row>
    <row r="139" spans="1:3" ht="12.5">
      <c r="A139" s="2"/>
      <c r="B139" s="2"/>
      <c r="C139" s="2"/>
    </row>
    <row r="140" spans="1:3" ht="12.5">
      <c r="A140" s="2"/>
      <c r="B140" s="2"/>
      <c r="C140" s="2"/>
    </row>
    <row r="141" spans="1:3" ht="12.5">
      <c r="A141" s="2"/>
      <c r="B141" s="2"/>
      <c r="C141" s="2"/>
    </row>
    <row r="142" spans="1:3" ht="12.5">
      <c r="A142" s="2"/>
      <c r="B142" s="2"/>
      <c r="C142" s="2"/>
    </row>
    <row r="143" spans="1:3" ht="12.5">
      <c r="A143" s="2"/>
      <c r="B143" s="2"/>
      <c r="C143" s="2"/>
    </row>
    <row r="144" spans="1:3" ht="12.5">
      <c r="A144" s="2"/>
      <c r="B144" s="2"/>
      <c r="C144" s="2"/>
    </row>
    <row r="145" spans="1:3" ht="12.5">
      <c r="A145" s="2"/>
      <c r="B145" s="2"/>
      <c r="C145" s="2"/>
    </row>
    <row r="146" spans="1:3" ht="12.5">
      <c r="A146" s="2"/>
      <c r="B146" s="2"/>
      <c r="C146" s="2"/>
    </row>
    <row r="147" spans="1:3" ht="12.5">
      <c r="A147" s="2"/>
      <c r="B147" s="2"/>
      <c r="C147" s="2"/>
    </row>
    <row r="148" spans="1:3" ht="12.5">
      <c r="A148" s="2"/>
      <c r="B148" s="2"/>
      <c r="C148" s="2"/>
    </row>
    <row r="149" spans="1:3" ht="12.5">
      <c r="A149" s="2"/>
      <c r="B149" s="2"/>
      <c r="C149" s="2"/>
    </row>
    <row r="150" spans="1:3" ht="12.5">
      <c r="A150" s="2"/>
      <c r="B150" s="2"/>
      <c r="C150" s="2"/>
    </row>
    <row r="151" spans="1:3" ht="12.5">
      <c r="A151" s="2"/>
      <c r="B151" s="2"/>
      <c r="C151" s="2"/>
    </row>
    <row r="152" spans="1:3" ht="12.5">
      <c r="A152" s="2"/>
      <c r="B152" s="2"/>
      <c r="C152" s="2"/>
    </row>
    <row r="153" spans="1:3" ht="12.5">
      <c r="A153" s="2"/>
      <c r="B153" s="2"/>
      <c r="C153" s="2"/>
    </row>
    <row r="154" spans="1:3" ht="12.5">
      <c r="A154" s="2"/>
      <c r="B154" s="2"/>
      <c r="C154" s="2"/>
    </row>
    <row r="155" spans="1:3" ht="12.5">
      <c r="A155" s="2"/>
      <c r="B155" s="2"/>
      <c r="C155" s="2"/>
    </row>
    <row r="156" spans="1:3" ht="12.5">
      <c r="A156" s="2"/>
      <c r="B156" s="2"/>
      <c r="C156" s="2"/>
    </row>
    <row r="157" spans="1:3" ht="12.5">
      <c r="A157" s="2"/>
      <c r="B157" s="2"/>
      <c r="C157" s="2"/>
    </row>
    <row r="158" spans="1:3" ht="12.5">
      <c r="A158" s="2"/>
      <c r="B158" s="2"/>
      <c r="C158" s="2"/>
    </row>
    <row r="159" spans="1:3" ht="12.5">
      <c r="A159" s="2"/>
      <c r="B159" s="2"/>
      <c r="C159" s="2"/>
    </row>
    <row r="160" spans="1:3" ht="12.5">
      <c r="A160" s="2"/>
      <c r="B160" s="2"/>
      <c r="C160" s="2"/>
    </row>
    <row r="161" spans="1:3" ht="12.5">
      <c r="A161" s="2"/>
      <c r="B161" s="2"/>
      <c r="C161" s="2"/>
    </row>
    <row r="162" spans="1:3" ht="12.5">
      <c r="A162" s="2"/>
      <c r="B162" s="2"/>
      <c r="C162" s="2"/>
    </row>
    <row r="163" spans="1:3" ht="12.5">
      <c r="A163" s="2"/>
      <c r="B163" s="2"/>
      <c r="C163" s="2"/>
    </row>
    <row r="164" spans="1:3" ht="12.5">
      <c r="A164" s="2"/>
      <c r="B164" s="2"/>
      <c r="C164" s="2"/>
    </row>
    <row r="165" spans="1:3" ht="12.5">
      <c r="A165" s="2"/>
      <c r="B165" s="2"/>
      <c r="C165" s="2"/>
    </row>
    <row r="166" spans="1:3" ht="12.5">
      <c r="A166" s="2"/>
      <c r="B166" s="2"/>
      <c r="C166" s="2"/>
    </row>
    <row r="167" spans="1:3" ht="12.5">
      <c r="A167" s="2"/>
      <c r="B167" s="2"/>
      <c r="C167" s="2"/>
    </row>
    <row r="168" spans="1:3" ht="12.5">
      <c r="A168" s="2"/>
      <c r="B168" s="2"/>
      <c r="C168" s="2"/>
    </row>
    <row r="169" spans="1:3" ht="12.5">
      <c r="A169" s="2"/>
      <c r="B169" s="2"/>
      <c r="C169" s="2"/>
    </row>
    <row r="170" spans="1:3" ht="12.5">
      <c r="A170" s="2"/>
      <c r="B170" s="2"/>
      <c r="C170" s="2"/>
    </row>
    <row r="171" spans="1:3" ht="12.5">
      <c r="A171" s="2"/>
      <c r="B171" s="2"/>
      <c r="C171" s="2"/>
    </row>
    <row r="172" spans="1:3" ht="12.5">
      <c r="A172" s="2"/>
      <c r="B172" s="2"/>
      <c r="C172" s="2"/>
    </row>
    <row r="173" spans="1:3" ht="12.5">
      <c r="A173" s="2"/>
      <c r="B173" s="2"/>
      <c r="C173" s="2"/>
    </row>
    <row r="174" spans="1:3" ht="12.5">
      <c r="A174" s="2"/>
      <c r="B174" s="2"/>
      <c r="C174" s="2"/>
    </row>
    <row r="175" spans="1:3" ht="12.5">
      <c r="A175" s="2"/>
      <c r="B175" s="2"/>
      <c r="C175" s="2"/>
    </row>
    <row r="176" spans="1:3" ht="12.5">
      <c r="A176" s="2"/>
      <c r="B176" s="2"/>
      <c r="C176" s="2"/>
    </row>
    <row r="177" spans="1:3" ht="12.5">
      <c r="A177" s="2"/>
      <c r="B177" s="2"/>
      <c r="C177" s="2"/>
    </row>
    <row r="178" spans="1:3" ht="12.5">
      <c r="A178" s="2"/>
      <c r="B178" s="2"/>
      <c r="C178" s="2"/>
    </row>
    <row r="179" spans="1:3" ht="12.5">
      <c r="A179" s="2"/>
      <c r="B179" s="2"/>
      <c r="C179" s="2"/>
    </row>
    <row r="180" spans="1:3" ht="12.5">
      <c r="A180" s="2"/>
      <c r="B180" s="2"/>
      <c r="C180" s="2"/>
    </row>
    <row r="181" spans="1:3" ht="12.5">
      <c r="A181" s="2"/>
      <c r="B181" s="2"/>
      <c r="C181" s="2"/>
    </row>
    <row r="182" spans="1:3" ht="12.5">
      <c r="A182" s="2"/>
      <c r="B182" s="2"/>
      <c r="C182" s="2"/>
    </row>
    <row r="183" spans="1:3" ht="12.5">
      <c r="A183" s="2"/>
      <c r="B183" s="2"/>
      <c r="C183" s="2"/>
    </row>
    <row r="184" spans="1:3" ht="12.5">
      <c r="A184" s="2"/>
      <c r="B184" s="2"/>
      <c r="C184" s="2"/>
    </row>
    <row r="185" spans="1:3" ht="12.5">
      <c r="A185" s="2"/>
      <c r="B185" s="2"/>
      <c r="C185" s="2"/>
    </row>
    <row r="186" spans="1:3" ht="12.5">
      <c r="A186" s="2"/>
      <c r="B186" s="2"/>
      <c r="C186" s="2"/>
    </row>
    <row r="187" spans="1:3" ht="12.5">
      <c r="A187" s="2"/>
      <c r="B187" s="2"/>
      <c r="C187" s="2"/>
    </row>
    <row r="188" spans="1:3" ht="12.5">
      <c r="A188" s="2"/>
      <c r="B188" s="2"/>
      <c r="C188" s="2"/>
    </row>
    <row r="189" spans="1:3" ht="12.5">
      <c r="A189" s="2"/>
      <c r="B189" s="2"/>
      <c r="C189" s="2"/>
    </row>
    <row r="190" spans="1:3" ht="12.5">
      <c r="A190" s="2"/>
      <c r="B190" s="2"/>
      <c r="C190" s="2"/>
    </row>
    <row r="191" spans="1:3" ht="12.5">
      <c r="A191" s="2"/>
      <c r="B191" s="2"/>
      <c r="C191" s="2"/>
    </row>
    <row r="192" spans="1:3" ht="12.5">
      <c r="A192" s="2"/>
      <c r="B192" s="2"/>
      <c r="C192" s="2"/>
    </row>
    <row r="193" spans="1:3" ht="12.5">
      <c r="A193" s="2"/>
      <c r="B193" s="2"/>
      <c r="C193" s="2"/>
    </row>
    <row r="194" spans="1:3" ht="12.5">
      <c r="A194" s="2"/>
      <c r="B194" s="2"/>
      <c r="C194" s="2"/>
    </row>
    <row r="195" spans="1:3" ht="12.5">
      <c r="A195" s="2"/>
      <c r="B195" s="2"/>
      <c r="C195" s="2"/>
    </row>
    <row r="196" spans="1:3" ht="12.5">
      <c r="A196" s="2"/>
      <c r="B196" s="2"/>
      <c r="C196" s="2"/>
    </row>
    <row r="197" spans="1:3" ht="12.5">
      <c r="A197" s="2"/>
      <c r="B197" s="2"/>
      <c r="C197" s="2"/>
    </row>
    <row r="198" spans="1:3" ht="12.5">
      <c r="A198" s="2"/>
      <c r="B198" s="2"/>
      <c r="C198" s="2"/>
    </row>
    <row r="199" spans="1:3" ht="12.5">
      <c r="A199" s="2"/>
      <c r="B199" s="2"/>
      <c r="C199" s="2"/>
    </row>
    <row r="200" spans="1:3" ht="12.5">
      <c r="A200" s="2"/>
      <c r="B200" s="2"/>
      <c r="C200" s="2"/>
    </row>
    <row r="201" spans="1:3" ht="12.5">
      <c r="A201" s="2"/>
      <c r="B201" s="2"/>
      <c r="C201" s="2"/>
    </row>
    <row r="202" spans="1:3" ht="12.5">
      <c r="A202" s="2"/>
      <c r="B202" s="2"/>
      <c r="C202" s="2"/>
    </row>
    <row r="203" spans="1:3" ht="12.5">
      <c r="A203" s="2"/>
      <c r="B203" s="2"/>
      <c r="C203" s="2"/>
    </row>
    <row r="204" spans="1:3" ht="12.5">
      <c r="A204" s="2"/>
      <c r="B204" s="2"/>
      <c r="C204" s="2"/>
    </row>
    <row r="205" spans="1:3" ht="12.5">
      <c r="A205" s="2"/>
      <c r="B205" s="2"/>
      <c r="C205" s="2"/>
    </row>
    <row r="206" spans="1:3" ht="12.5">
      <c r="A206" s="2"/>
      <c r="B206" s="2"/>
      <c r="C206" s="2"/>
    </row>
    <row r="207" spans="1:3" ht="12.5">
      <c r="A207" s="2"/>
      <c r="B207" s="2"/>
      <c r="C207" s="2"/>
    </row>
    <row r="208" spans="1:3" ht="12.5">
      <c r="A208" s="2"/>
      <c r="B208" s="2"/>
      <c r="C208" s="2"/>
    </row>
    <row r="209" spans="1:3" ht="12.5">
      <c r="A209" s="2"/>
      <c r="B209" s="2"/>
      <c r="C209" s="2"/>
    </row>
    <row r="210" spans="1:3" ht="12.5">
      <c r="A210" s="2"/>
      <c r="B210" s="2"/>
      <c r="C210" s="2"/>
    </row>
    <row r="211" spans="1:3" ht="12.5">
      <c r="A211" s="2"/>
      <c r="B211" s="2"/>
      <c r="C211" s="2"/>
    </row>
    <row r="212" spans="1:3" ht="12.5">
      <c r="A212" s="2"/>
      <c r="B212" s="2"/>
      <c r="C212" s="2"/>
    </row>
    <row r="213" spans="1:3" ht="12.5">
      <c r="A213" s="2"/>
      <c r="B213" s="2"/>
      <c r="C213" s="2"/>
    </row>
    <row r="214" spans="1:3" ht="12.5">
      <c r="A214" s="2"/>
      <c r="B214" s="2"/>
      <c r="C214" s="2"/>
    </row>
    <row r="215" spans="1:3" ht="12.5">
      <c r="A215" s="2"/>
      <c r="B215" s="2"/>
      <c r="C215" s="2"/>
    </row>
    <row r="216" spans="1:3" ht="12.5">
      <c r="A216" s="2"/>
      <c r="B216" s="2"/>
      <c r="C216" s="2"/>
    </row>
    <row r="217" spans="1:3" ht="12.5">
      <c r="A217" s="2"/>
      <c r="B217" s="2"/>
      <c r="C217" s="2"/>
    </row>
    <row r="218" spans="1:3" ht="12.5">
      <c r="A218" s="2"/>
      <c r="B218" s="2"/>
      <c r="C218" s="2"/>
    </row>
    <row r="219" spans="1:3" ht="12.5">
      <c r="A219" s="2"/>
      <c r="B219" s="2"/>
      <c r="C219" s="2"/>
    </row>
    <row r="220" spans="1:3" ht="12.5">
      <c r="A220" s="2"/>
      <c r="B220" s="2"/>
      <c r="C220" s="2"/>
    </row>
    <row r="221" spans="1:3" ht="12.5">
      <c r="A221" s="2"/>
      <c r="B221" s="2"/>
      <c r="C221" s="2"/>
    </row>
    <row r="222" spans="1:3" ht="12.5">
      <c r="A222" s="2"/>
      <c r="B222" s="2"/>
      <c r="C222" s="2"/>
    </row>
    <row r="223" spans="1:3" ht="12.5">
      <c r="A223" s="2"/>
      <c r="B223" s="2"/>
      <c r="C223" s="2"/>
    </row>
    <row r="224" spans="1:3" ht="12.5">
      <c r="A224" s="2"/>
      <c r="B224" s="2"/>
      <c r="C224" s="2"/>
    </row>
    <row r="225" spans="1:3" ht="12.5">
      <c r="A225" s="2"/>
      <c r="B225" s="2"/>
      <c r="C225" s="2"/>
    </row>
    <row r="226" spans="1:3" ht="12.5">
      <c r="A226" s="2"/>
      <c r="B226" s="2"/>
      <c r="C226" s="2"/>
    </row>
    <row r="227" spans="1:3" ht="12.5">
      <c r="A227" s="2"/>
      <c r="B227" s="2"/>
      <c r="C227" s="2"/>
    </row>
    <row r="228" spans="1:3" ht="12.5">
      <c r="A228" s="2"/>
      <c r="B228" s="2"/>
      <c r="C228" s="2"/>
    </row>
    <row r="229" spans="1:3" ht="12.5">
      <c r="A229" s="2"/>
      <c r="B229" s="2"/>
      <c r="C229" s="2"/>
    </row>
    <row r="230" spans="1:3" ht="12.5">
      <c r="A230" s="2"/>
      <c r="B230" s="2"/>
      <c r="C230" s="2"/>
    </row>
    <row r="231" spans="1:3" ht="12.5">
      <c r="A231" s="2"/>
      <c r="B231" s="2"/>
      <c r="C231" s="2"/>
    </row>
    <row r="232" spans="1:3" ht="12.5">
      <c r="A232" s="2"/>
      <c r="B232" s="2"/>
      <c r="C232" s="2"/>
    </row>
    <row r="233" spans="1:3" ht="12.5">
      <c r="A233" s="2"/>
      <c r="B233" s="2"/>
      <c r="C233" s="2"/>
    </row>
    <row r="234" spans="1:3" ht="12.5">
      <c r="A234" s="2"/>
      <c r="B234" s="2"/>
      <c r="C234" s="2"/>
    </row>
    <row r="235" spans="1:3" ht="12.5">
      <c r="A235" s="2"/>
      <c r="B235" s="2"/>
      <c r="C235" s="2"/>
    </row>
    <row r="236" spans="1:3" ht="12.5">
      <c r="A236" s="2"/>
      <c r="B236" s="2"/>
      <c r="C236" s="2"/>
    </row>
    <row r="237" spans="1:3" ht="12.5">
      <c r="A237" s="2"/>
      <c r="B237" s="2"/>
      <c r="C237" s="2"/>
    </row>
    <row r="238" spans="1:3" ht="12.5">
      <c r="A238" s="2"/>
      <c r="B238" s="2"/>
      <c r="C238" s="2"/>
    </row>
    <row r="239" spans="1:3" ht="12.5">
      <c r="A239" s="2"/>
      <c r="B239" s="2"/>
      <c r="C239" s="2"/>
    </row>
    <row r="240" spans="1:3" ht="12.5">
      <c r="A240" s="2"/>
      <c r="B240" s="2"/>
      <c r="C240" s="2"/>
    </row>
    <row r="241" spans="1:3" ht="12.5">
      <c r="A241" s="2"/>
      <c r="B241" s="2"/>
      <c r="C241" s="2"/>
    </row>
    <row r="242" spans="1:3" ht="12.5">
      <c r="A242" s="2"/>
      <c r="B242" s="2"/>
      <c r="C242" s="2"/>
    </row>
    <row r="243" spans="1:3" ht="12.5">
      <c r="A243" s="2"/>
      <c r="B243" s="2"/>
      <c r="C243" s="2"/>
    </row>
    <row r="244" spans="1:3" ht="12.5">
      <c r="A244" s="2"/>
      <c r="B244" s="2"/>
      <c r="C244" s="2"/>
    </row>
    <row r="245" spans="1:3" ht="12.5">
      <c r="A245" s="2"/>
      <c r="B245" s="2"/>
      <c r="C245" s="2"/>
    </row>
    <row r="246" spans="1:3" ht="12.5">
      <c r="A246" s="2"/>
      <c r="B246" s="2"/>
      <c r="C246" s="2"/>
    </row>
    <row r="247" spans="1:3" ht="12.5">
      <c r="A247" s="2"/>
      <c r="B247" s="2"/>
      <c r="C247" s="2"/>
    </row>
    <row r="248" spans="1:3" ht="12.5">
      <c r="A248" s="2"/>
      <c r="B248" s="2"/>
      <c r="C248" s="2"/>
    </row>
    <row r="249" spans="1:3" ht="12.5">
      <c r="A249" s="2"/>
      <c r="B249" s="2"/>
      <c r="C249" s="2"/>
    </row>
    <row r="250" spans="1:3" ht="12.5">
      <c r="A250" s="2"/>
      <c r="B250" s="2"/>
      <c r="C250" s="2"/>
    </row>
    <row r="251" spans="1:3" ht="12.5">
      <c r="A251" s="2"/>
      <c r="B251" s="2"/>
      <c r="C251" s="2"/>
    </row>
    <row r="252" spans="1:3" ht="12.5">
      <c r="A252" s="2"/>
      <c r="B252" s="2"/>
      <c r="C252" s="2"/>
    </row>
    <row r="253" spans="1:3" ht="12.5">
      <c r="A253" s="2"/>
      <c r="B253" s="2"/>
      <c r="C253" s="2"/>
    </row>
    <row r="254" spans="1:3" ht="12.5">
      <c r="A254" s="2"/>
      <c r="B254" s="2"/>
      <c r="C254" s="2"/>
    </row>
    <row r="255" spans="1:3" ht="12.5">
      <c r="A255" s="2"/>
      <c r="B255" s="2"/>
      <c r="C255" s="2"/>
    </row>
    <row r="256" spans="1:3" ht="12.5">
      <c r="A256" s="2"/>
      <c r="B256" s="2"/>
      <c r="C256" s="2"/>
    </row>
    <row r="257" spans="1:3" ht="12.5">
      <c r="A257" s="2"/>
      <c r="B257" s="2"/>
      <c r="C257" s="2"/>
    </row>
    <row r="258" spans="1:3" ht="12.5">
      <c r="A258" s="2"/>
      <c r="B258" s="2"/>
      <c r="C258" s="2"/>
    </row>
    <row r="259" spans="1:3" ht="12.5">
      <c r="A259" s="2"/>
      <c r="B259" s="2"/>
      <c r="C259" s="2"/>
    </row>
    <row r="260" spans="1:3" ht="12.5">
      <c r="A260" s="2"/>
      <c r="B260" s="2"/>
      <c r="C260" s="2"/>
    </row>
    <row r="261" spans="1:3" ht="12.5">
      <c r="A261" s="2"/>
      <c r="B261" s="2"/>
      <c r="C261" s="2"/>
    </row>
    <row r="262" spans="1:3" ht="12.5">
      <c r="A262" s="2"/>
      <c r="B262" s="2"/>
      <c r="C262" s="2"/>
    </row>
    <row r="263" spans="1:3" ht="12.5">
      <c r="A263" s="2"/>
      <c r="B263" s="2"/>
      <c r="C263" s="2"/>
    </row>
    <row r="264" spans="1:3" ht="12.5">
      <c r="A264" s="2"/>
      <c r="B264" s="2"/>
      <c r="C264" s="2"/>
    </row>
    <row r="265" spans="1:3" ht="12.5">
      <c r="A265" s="2"/>
      <c r="B265" s="2"/>
      <c r="C265" s="2"/>
    </row>
    <row r="266" spans="1:3" ht="12.5">
      <c r="A266" s="2"/>
      <c r="B266" s="2"/>
      <c r="C266" s="2"/>
    </row>
    <row r="267" spans="1:3" ht="12.5">
      <c r="A267" s="2"/>
      <c r="B267" s="2"/>
      <c r="C267" s="2"/>
    </row>
    <row r="268" spans="1:3" ht="12.5">
      <c r="A268" s="2"/>
      <c r="B268" s="2"/>
      <c r="C268" s="2"/>
    </row>
    <row r="269" spans="1:3" ht="12.5">
      <c r="A269" s="2"/>
      <c r="B269" s="2"/>
      <c r="C269" s="2"/>
    </row>
    <row r="270" spans="1:3" ht="12.5">
      <c r="A270" s="2"/>
      <c r="B270" s="2"/>
      <c r="C270" s="2"/>
    </row>
    <row r="271" spans="1:3" ht="12.5">
      <c r="A271" s="2"/>
      <c r="B271" s="2"/>
      <c r="C271" s="2"/>
    </row>
    <row r="272" spans="1:3" ht="12.5">
      <c r="A272" s="2"/>
      <c r="B272" s="2"/>
      <c r="C272" s="2"/>
    </row>
    <row r="273" spans="1:3" ht="12.5">
      <c r="A273" s="2"/>
      <c r="B273" s="2"/>
      <c r="C273" s="2"/>
    </row>
    <row r="274" spans="1:3" ht="12.5">
      <c r="A274" s="2"/>
      <c r="B274" s="2"/>
      <c r="C274" s="2"/>
    </row>
    <row r="275" spans="1:3" ht="12.5">
      <c r="A275" s="2"/>
      <c r="B275" s="2"/>
      <c r="C275" s="2"/>
    </row>
    <row r="276" spans="1:3" ht="12.5">
      <c r="A276" s="2"/>
      <c r="B276" s="2"/>
      <c r="C276" s="2"/>
    </row>
    <row r="277" spans="1:3" ht="12.5">
      <c r="A277" s="2"/>
      <c r="B277" s="2"/>
      <c r="C277" s="2"/>
    </row>
    <row r="278" spans="1:3" ht="12.5">
      <c r="A278" s="2"/>
      <c r="B278" s="2"/>
      <c r="C278" s="2"/>
    </row>
    <row r="279" spans="1:3" ht="12.5">
      <c r="A279" s="2"/>
      <c r="B279" s="2"/>
      <c r="C279" s="2"/>
    </row>
    <row r="280" spans="1:3" ht="12.5">
      <c r="A280" s="2"/>
      <c r="B280" s="2"/>
      <c r="C280" s="2"/>
    </row>
    <row r="281" spans="1:3" ht="12.5">
      <c r="A281" s="2"/>
      <c r="B281" s="2"/>
      <c r="C281" s="2"/>
    </row>
    <row r="282" spans="1:3" ht="12.5">
      <c r="A282" s="2"/>
      <c r="B282" s="2"/>
      <c r="C282" s="2"/>
    </row>
    <row r="283" spans="1:3" ht="12.5">
      <c r="A283" s="2"/>
      <c r="B283" s="2"/>
      <c r="C283" s="2"/>
    </row>
    <row r="284" spans="1:3" ht="12.5">
      <c r="A284" s="2"/>
      <c r="B284" s="2"/>
      <c r="C284" s="2"/>
    </row>
    <row r="285" spans="1:3" ht="12.5">
      <c r="A285" s="2"/>
      <c r="B285" s="2"/>
      <c r="C285" s="2"/>
    </row>
    <row r="286" spans="1:3" ht="12.5">
      <c r="A286" s="2"/>
      <c r="B286" s="2"/>
      <c r="C286" s="2"/>
    </row>
    <row r="287" spans="1:3" ht="12.5">
      <c r="A287" s="2"/>
      <c r="B287" s="2"/>
      <c r="C287" s="2"/>
    </row>
    <row r="288" spans="1:3" ht="12.5">
      <c r="A288" s="2"/>
      <c r="B288" s="2"/>
      <c r="C288" s="2"/>
    </row>
    <row r="289" spans="1:3" ht="12.5">
      <c r="A289" s="2"/>
      <c r="B289" s="2"/>
      <c r="C289" s="2"/>
    </row>
    <row r="290" spans="1:3" ht="12.5">
      <c r="A290" s="2"/>
      <c r="B290" s="2"/>
      <c r="C290" s="2"/>
    </row>
    <row r="291" spans="1:3" ht="12.5">
      <c r="A291" s="2"/>
      <c r="B291" s="2"/>
      <c r="C291" s="2"/>
    </row>
    <row r="292" spans="1:3" ht="12.5">
      <c r="A292" s="2"/>
      <c r="B292" s="2"/>
      <c r="C292" s="2"/>
    </row>
    <row r="293" spans="1:3" ht="12.5">
      <c r="A293" s="2"/>
      <c r="B293" s="2"/>
      <c r="C293" s="2"/>
    </row>
    <row r="294" spans="1:3" ht="12.5">
      <c r="A294" s="2"/>
      <c r="B294" s="2"/>
      <c r="C294" s="2"/>
    </row>
    <row r="295" spans="1:3" ht="12.5">
      <c r="A295" s="2"/>
      <c r="B295" s="2"/>
      <c r="C295" s="2"/>
    </row>
    <row r="296" spans="1:3" ht="12.5">
      <c r="A296" s="2"/>
      <c r="B296" s="2"/>
      <c r="C296" s="2"/>
    </row>
    <row r="297" spans="1:3" ht="12.5">
      <c r="A297" s="2"/>
      <c r="B297" s="2"/>
      <c r="C297" s="2"/>
    </row>
    <row r="298" spans="1:3" ht="12.5">
      <c r="A298" s="2"/>
      <c r="B298" s="2"/>
      <c r="C298" s="2"/>
    </row>
    <row r="299" spans="1:3" ht="12.5">
      <c r="A299" s="2"/>
      <c r="B299" s="2"/>
      <c r="C299" s="2"/>
    </row>
    <row r="300" spans="1:3" ht="12.5">
      <c r="A300" s="2"/>
      <c r="B300" s="2"/>
      <c r="C300" s="2"/>
    </row>
    <row r="301" spans="1:3" ht="12.5">
      <c r="A301" s="2"/>
      <c r="B301" s="2"/>
      <c r="C301" s="2"/>
    </row>
    <row r="302" spans="1:3" ht="12.5">
      <c r="A302" s="2"/>
      <c r="B302" s="2"/>
      <c r="C302" s="2"/>
    </row>
    <row r="303" spans="1:3" ht="12.5">
      <c r="A303" s="2"/>
      <c r="B303" s="2"/>
      <c r="C303" s="2"/>
    </row>
    <row r="304" spans="1:3" ht="12.5">
      <c r="A304" s="2"/>
      <c r="B304" s="2"/>
      <c r="C304" s="2"/>
    </row>
    <row r="305" spans="1:3" ht="12.5">
      <c r="A305" s="2"/>
      <c r="B305" s="2"/>
      <c r="C305" s="2"/>
    </row>
    <row r="306" spans="1:3" ht="12.5">
      <c r="A306" s="2"/>
      <c r="B306" s="2"/>
      <c r="C306" s="2"/>
    </row>
    <row r="307" spans="1:3" ht="12.5">
      <c r="A307" s="2"/>
      <c r="B307" s="2"/>
      <c r="C307" s="2"/>
    </row>
    <row r="308" spans="1:3" ht="12.5">
      <c r="A308" s="2"/>
      <c r="B308" s="2"/>
      <c r="C308" s="2"/>
    </row>
    <row r="309" spans="1:3" ht="12.5">
      <c r="A309" s="2"/>
      <c r="B309" s="2"/>
      <c r="C309" s="2"/>
    </row>
    <row r="310" spans="1:3" ht="12.5">
      <c r="A310" s="2"/>
      <c r="B310" s="2"/>
      <c r="C310" s="2"/>
    </row>
    <row r="311" spans="1:3" ht="12.5">
      <c r="A311" s="2"/>
      <c r="B311" s="2"/>
      <c r="C311" s="2"/>
    </row>
    <row r="312" spans="1:3" ht="12.5">
      <c r="A312" s="2"/>
      <c r="B312" s="2"/>
      <c r="C312" s="2"/>
    </row>
    <row r="313" spans="1:3" ht="12.5">
      <c r="A313" s="2"/>
      <c r="B313" s="2"/>
      <c r="C313" s="2"/>
    </row>
    <row r="314" spans="1:3" ht="12.5">
      <c r="A314" s="2"/>
      <c r="B314" s="2"/>
      <c r="C314" s="2"/>
    </row>
    <row r="315" spans="1:3" ht="12.5">
      <c r="A315" s="2"/>
      <c r="B315" s="2"/>
      <c r="C315" s="2"/>
    </row>
    <row r="316" spans="1:3" ht="12.5">
      <c r="A316" s="2"/>
      <c r="B316" s="2"/>
      <c r="C316" s="2"/>
    </row>
    <row r="317" spans="1:3" ht="12.5">
      <c r="A317" s="2"/>
      <c r="B317" s="2"/>
      <c r="C317" s="2"/>
    </row>
    <row r="318" spans="1:3" ht="12.5">
      <c r="A318" s="2"/>
      <c r="B318" s="2"/>
      <c r="C318" s="2"/>
    </row>
    <row r="319" spans="1:3" ht="12.5">
      <c r="A319" s="2"/>
      <c r="B319" s="2"/>
      <c r="C319" s="2"/>
    </row>
    <row r="320" spans="1:3" ht="12.5">
      <c r="A320" s="2"/>
      <c r="B320" s="2"/>
      <c r="C320" s="2"/>
    </row>
    <row r="321" spans="1:3" ht="12.5">
      <c r="A321" s="2"/>
      <c r="B321" s="2"/>
      <c r="C321" s="2"/>
    </row>
    <row r="322" spans="1:3" ht="12.5">
      <c r="A322" s="2"/>
      <c r="B322" s="2"/>
      <c r="C322" s="2"/>
    </row>
    <row r="323" spans="1:3" ht="12.5">
      <c r="A323" s="2"/>
      <c r="B323" s="2"/>
      <c r="C323" s="2"/>
    </row>
    <row r="324" spans="1:3" ht="12.5">
      <c r="A324" s="2"/>
      <c r="B324" s="2"/>
      <c r="C324" s="2"/>
    </row>
    <row r="325" spans="1:3" ht="12.5">
      <c r="A325" s="2"/>
      <c r="B325" s="2"/>
      <c r="C325" s="2"/>
    </row>
    <row r="326" spans="1:3" ht="12.5">
      <c r="A326" s="2"/>
      <c r="B326" s="2"/>
      <c r="C326" s="2"/>
    </row>
    <row r="327" spans="1:3" ht="12.5">
      <c r="A327" s="2"/>
      <c r="B327" s="2"/>
      <c r="C327" s="2"/>
    </row>
    <row r="328" spans="1:3" ht="12.5">
      <c r="A328" s="2"/>
      <c r="B328" s="2"/>
      <c r="C328" s="2"/>
    </row>
    <row r="329" spans="1:3" ht="12.5">
      <c r="A329" s="2"/>
      <c r="B329" s="2"/>
      <c r="C329" s="2"/>
    </row>
    <row r="330" spans="1:3" ht="12.5">
      <c r="A330" s="2"/>
      <c r="B330" s="2"/>
      <c r="C330" s="2"/>
    </row>
    <row r="331" spans="1:3" ht="12.5">
      <c r="A331" s="2"/>
      <c r="B331" s="2"/>
      <c r="C331" s="2"/>
    </row>
    <row r="332" spans="1:3" ht="12.5">
      <c r="A332" s="2"/>
      <c r="B332" s="2"/>
      <c r="C332" s="2"/>
    </row>
    <row r="333" spans="1:3" ht="12.5">
      <c r="A333" s="2"/>
      <c r="B333" s="2"/>
      <c r="C333" s="2"/>
    </row>
    <row r="334" spans="1:3" ht="12.5">
      <c r="A334" s="2"/>
      <c r="B334" s="2"/>
      <c r="C334" s="2"/>
    </row>
    <row r="335" spans="1:3" ht="12.5">
      <c r="A335" s="2"/>
      <c r="B335" s="2"/>
      <c r="C335" s="2"/>
    </row>
    <row r="336" spans="1:3" ht="12.5">
      <c r="A336" s="2"/>
      <c r="B336" s="2"/>
      <c r="C336" s="2"/>
    </row>
    <row r="337" spans="1:3" ht="12.5">
      <c r="A337" s="2"/>
      <c r="B337" s="2"/>
      <c r="C337" s="2"/>
    </row>
    <row r="338" spans="1:3" ht="12.5">
      <c r="A338" s="2"/>
      <c r="B338" s="2"/>
      <c r="C338" s="2"/>
    </row>
    <row r="339" spans="1:3" ht="12.5">
      <c r="A339" s="2"/>
      <c r="B339" s="2"/>
      <c r="C339" s="2"/>
    </row>
    <row r="340" spans="1:3" ht="12.5">
      <c r="A340" s="2"/>
      <c r="B340" s="2"/>
      <c r="C340" s="2"/>
    </row>
    <row r="341" spans="1:3" ht="12.5">
      <c r="A341" s="2"/>
      <c r="B341" s="2"/>
      <c r="C341" s="2"/>
    </row>
    <row r="342" spans="1:3" ht="12.5">
      <c r="A342" s="2"/>
      <c r="B342" s="2"/>
      <c r="C342" s="2"/>
    </row>
    <row r="343" spans="1:3" ht="12.5">
      <c r="A343" s="2"/>
      <c r="B343" s="2"/>
      <c r="C343" s="2"/>
    </row>
    <row r="344" spans="1:3" ht="12.5">
      <c r="A344" s="2"/>
      <c r="B344" s="2"/>
      <c r="C344" s="2"/>
    </row>
    <row r="345" spans="1:3" ht="12.5">
      <c r="A345" s="2"/>
      <c r="B345" s="2"/>
      <c r="C345" s="2"/>
    </row>
    <row r="346" spans="1:3" ht="12.5">
      <c r="A346" s="2"/>
      <c r="B346" s="2"/>
      <c r="C346" s="2"/>
    </row>
    <row r="347" spans="1:3" ht="12.5">
      <c r="A347" s="2"/>
      <c r="B347" s="2"/>
      <c r="C347" s="2"/>
    </row>
    <row r="348" spans="1:3" ht="12.5">
      <c r="A348" s="2"/>
      <c r="B348" s="2"/>
      <c r="C348" s="2"/>
    </row>
    <row r="349" spans="1:3" ht="12.5">
      <c r="A349" s="2"/>
      <c r="B349" s="2"/>
      <c r="C349" s="2"/>
    </row>
    <row r="350" spans="1:3" ht="12.5">
      <c r="A350" s="2"/>
      <c r="B350" s="2"/>
      <c r="C350" s="2"/>
    </row>
    <row r="351" spans="1:3" ht="12.5">
      <c r="A351" s="2"/>
      <c r="B351" s="2"/>
      <c r="C351" s="2"/>
    </row>
    <row r="352" spans="1:3" ht="12.5">
      <c r="A352" s="2"/>
      <c r="B352" s="2"/>
      <c r="C352" s="2"/>
    </row>
    <row r="353" spans="1:3" ht="12.5">
      <c r="A353" s="2"/>
      <c r="B353" s="2"/>
      <c r="C353" s="2"/>
    </row>
    <row r="354" spans="1:3" ht="12.5">
      <c r="A354" s="2"/>
      <c r="B354" s="2"/>
      <c r="C354" s="2"/>
    </row>
    <row r="355" spans="1:3" ht="12.5">
      <c r="A355" s="2"/>
      <c r="B355" s="2"/>
      <c r="C355" s="2"/>
    </row>
    <row r="356" spans="1:3" ht="12.5">
      <c r="A356" s="2"/>
      <c r="B356" s="2"/>
      <c r="C356" s="2"/>
    </row>
    <row r="357" spans="1:3" ht="12.5">
      <c r="A357" s="2"/>
      <c r="B357" s="2"/>
      <c r="C357" s="2"/>
    </row>
    <row r="358" spans="1:3" ht="12.5">
      <c r="A358" s="2"/>
      <c r="B358" s="2"/>
      <c r="C358" s="2"/>
    </row>
    <row r="359" spans="1:3" ht="12.5">
      <c r="A359" s="2"/>
      <c r="B359" s="2"/>
      <c r="C359" s="2"/>
    </row>
    <row r="360" spans="1:3" ht="12.5">
      <c r="A360" s="2"/>
      <c r="B360" s="2"/>
      <c r="C360" s="2"/>
    </row>
    <row r="361" spans="1:3" ht="12.5">
      <c r="A361" s="2"/>
      <c r="B361" s="2"/>
      <c r="C361" s="2"/>
    </row>
    <row r="362" spans="1:3" ht="12.5">
      <c r="A362" s="2"/>
      <c r="B362" s="2"/>
      <c r="C362" s="2"/>
    </row>
    <row r="363" spans="1:3" ht="12.5">
      <c r="A363" s="2"/>
      <c r="B363" s="2"/>
      <c r="C363" s="2"/>
    </row>
    <row r="364" spans="1:3" ht="12.5">
      <c r="A364" s="2"/>
      <c r="B364" s="2"/>
      <c r="C364" s="2"/>
    </row>
    <row r="365" spans="1:3" ht="12.5">
      <c r="A365" s="2"/>
      <c r="B365" s="2"/>
      <c r="C365" s="2"/>
    </row>
    <row r="366" spans="1:3" ht="12.5">
      <c r="A366" s="2"/>
      <c r="B366" s="2"/>
      <c r="C366" s="2"/>
    </row>
    <row r="367" spans="1:3" ht="12.5">
      <c r="A367" s="2"/>
      <c r="B367" s="2"/>
      <c r="C367" s="2"/>
    </row>
    <row r="368" spans="1:3" ht="12.5">
      <c r="A368" s="2"/>
      <c r="B368" s="2"/>
      <c r="C368" s="2"/>
    </row>
    <row r="369" spans="1:3" ht="12.5">
      <c r="A369" s="2"/>
      <c r="B369" s="2"/>
      <c r="C369" s="2"/>
    </row>
    <row r="370" spans="1:3" ht="12.5">
      <c r="A370" s="2"/>
      <c r="B370" s="2"/>
      <c r="C370" s="2"/>
    </row>
    <row r="371" spans="1:3" ht="12.5">
      <c r="A371" s="2"/>
      <c r="B371" s="2"/>
      <c r="C371" s="2"/>
    </row>
    <row r="372" spans="1:3" ht="12.5">
      <c r="A372" s="2"/>
      <c r="B372" s="2"/>
      <c r="C372" s="2"/>
    </row>
    <row r="373" spans="1:3" ht="12.5">
      <c r="A373" s="2"/>
      <c r="B373" s="2"/>
      <c r="C373" s="2"/>
    </row>
    <row r="374" spans="1:3" ht="12.5">
      <c r="A374" s="2"/>
      <c r="B374" s="2"/>
      <c r="C374" s="2"/>
    </row>
    <row r="375" spans="1:3" ht="12.5">
      <c r="A375" s="2"/>
      <c r="B375" s="2"/>
      <c r="C375" s="2"/>
    </row>
    <row r="376" spans="1:3" ht="12.5">
      <c r="A376" s="2"/>
      <c r="B376" s="2"/>
      <c r="C376" s="2"/>
    </row>
    <row r="377" spans="1:3" ht="12.5">
      <c r="A377" s="2"/>
      <c r="B377" s="2"/>
      <c r="C377" s="2"/>
    </row>
    <row r="378" spans="1:3" ht="12.5">
      <c r="A378" s="2"/>
      <c r="B378" s="2"/>
      <c r="C378" s="2"/>
    </row>
    <row r="379" spans="1:3" ht="12.5">
      <c r="A379" s="2"/>
      <c r="B379" s="2"/>
      <c r="C379" s="2"/>
    </row>
    <row r="380" spans="1:3" ht="12.5">
      <c r="A380" s="2"/>
      <c r="B380" s="2"/>
      <c r="C380" s="2"/>
    </row>
    <row r="381" spans="1:3" ht="12.5">
      <c r="A381" s="2"/>
      <c r="B381" s="2"/>
      <c r="C381" s="2"/>
    </row>
    <row r="382" spans="1:3" ht="12.5">
      <c r="A382" s="2"/>
      <c r="B382" s="2"/>
      <c r="C382" s="2"/>
    </row>
    <row r="383" spans="1:3" ht="12.5">
      <c r="A383" s="2"/>
      <c r="B383" s="2"/>
      <c r="C383" s="2"/>
    </row>
    <row r="384" spans="1:3" ht="12.5">
      <c r="A384" s="2"/>
      <c r="B384" s="2"/>
      <c r="C384" s="2"/>
    </row>
    <row r="385" spans="1:3" ht="12.5">
      <c r="A385" s="2"/>
      <c r="B385" s="2"/>
      <c r="C385" s="2"/>
    </row>
    <row r="386" spans="1:3" ht="12.5">
      <c r="A386" s="2"/>
      <c r="B386" s="2"/>
      <c r="C386" s="2"/>
    </row>
    <row r="387" spans="1:3" ht="12.5">
      <c r="A387" s="2"/>
      <c r="B387" s="2"/>
      <c r="C387" s="2"/>
    </row>
    <row r="388" spans="1:3" ht="12.5">
      <c r="A388" s="2"/>
      <c r="B388" s="2"/>
      <c r="C388" s="2"/>
    </row>
    <row r="389" spans="1:3" ht="12.5">
      <c r="A389" s="2"/>
      <c r="B389" s="2"/>
      <c r="C389" s="2"/>
    </row>
    <row r="390" spans="1:3" ht="12.5">
      <c r="A390" s="2"/>
      <c r="B390" s="2"/>
      <c r="C390" s="2"/>
    </row>
    <row r="391" spans="1:3" ht="12.5">
      <c r="A391" s="2"/>
      <c r="B391" s="2"/>
      <c r="C391" s="2"/>
    </row>
    <row r="392" spans="1:3" ht="12.5">
      <c r="A392" s="2"/>
      <c r="B392" s="2"/>
      <c r="C392" s="2"/>
    </row>
    <row r="393" spans="1:3" ht="12.5">
      <c r="A393" s="2"/>
      <c r="B393" s="2"/>
      <c r="C393" s="2"/>
    </row>
    <row r="394" spans="1:3" ht="12.5">
      <c r="A394" s="2"/>
      <c r="B394" s="2"/>
      <c r="C394" s="2"/>
    </row>
    <row r="395" spans="1:3" ht="12.5">
      <c r="A395" s="2"/>
      <c r="B395" s="2"/>
      <c r="C395" s="2"/>
    </row>
    <row r="396" spans="1:3" ht="12.5">
      <c r="A396" s="2"/>
      <c r="B396" s="2"/>
      <c r="C396" s="2"/>
    </row>
    <row r="397" spans="1:3" ht="12.5">
      <c r="A397" s="2"/>
      <c r="B397" s="2"/>
      <c r="C397" s="2"/>
    </row>
    <row r="398" spans="1:3" ht="12.5">
      <c r="A398" s="2"/>
      <c r="B398" s="2"/>
      <c r="C398" s="2"/>
    </row>
    <row r="399" spans="1:3" ht="12.5">
      <c r="A399" s="2"/>
      <c r="B399" s="2"/>
      <c r="C399" s="2"/>
    </row>
    <row r="400" spans="1:3" ht="12.5">
      <c r="A400" s="2"/>
      <c r="B400" s="2"/>
      <c r="C400" s="2"/>
    </row>
    <row r="401" spans="1:3" ht="12.5">
      <c r="A401" s="2"/>
      <c r="B401" s="2"/>
      <c r="C401" s="2"/>
    </row>
    <row r="402" spans="1:3" ht="12.5">
      <c r="A402" s="2"/>
      <c r="B402" s="2"/>
      <c r="C402" s="2"/>
    </row>
    <row r="403" spans="1:3" ht="12.5">
      <c r="A403" s="2"/>
      <c r="B403" s="2"/>
      <c r="C403" s="2"/>
    </row>
    <row r="404" spans="1:3" ht="12.5">
      <c r="A404" s="2"/>
      <c r="B404" s="2"/>
      <c r="C404" s="2"/>
    </row>
    <row r="405" spans="1:3" ht="12.5">
      <c r="A405" s="2"/>
      <c r="B405" s="2"/>
      <c r="C405" s="2"/>
    </row>
    <row r="406" spans="1:3" ht="12.5">
      <c r="A406" s="2"/>
      <c r="B406" s="2"/>
      <c r="C406" s="2"/>
    </row>
    <row r="407" spans="1:3" ht="12.5">
      <c r="A407" s="2"/>
      <c r="B407" s="2"/>
      <c r="C407" s="2"/>
    </row>
    <row r="408" spans="1:3" ht="12.5">
      <c r="A408" s="2"/>
      <c r="B408" s="2"/>
      <c r="C408" s="2"/>
    </row>
    <row r="409" spans="1:3" ht="12.5">
      <c r="A409" s="2"/>
      <c r="B409" s="2"/>
      <c r="C409" s="2"/>
    </row>
    <row r="410" spans="1:3" ht="12.5">
      <c r="A410" s="2"/>
      <c r="B410" s="2"/>
      <c r="C410" s="2"/>
    </row>
    <row r="411" spans="1:3" ht="12.5">
      <c r="A411" s="2"/>
      <c r="B411" s="2"/>
      <c r="C411" s="2"/>
    </row>
    <row r="412" spans="1:3" ht="12.5">
      <c r="A412" s="2"/>
      <c r="B412" s="2"/>
      <c r="C412" s="2"/>
    </row>
    <row r="413" spans="1:3" ht="12.5">
      <c r="A413" s="2"/>
      <c r="B413" s="2"/>
      <c r="C413" s="2"/>
    </row>
    <row r="414" spans="1:3" ht="12.5">
      <c r="A414" s="2"/>
      <c r="B414" s="2"/>
      <c r="C414" s="2"/>
    </row>
    <row r="415" spans="1:3" ht="12.5">
      <c r="A415" s="2"/>
      <c r="B415" s="2"/>
      <c r="C415" s="2"/>
    </row>
    <row r="416" spans="1:3" ht="12.5">
      <c r="A416" s="2"/>
      <c r="B416" s="2"/>
      <c r="C416" s="2"/>
    </row>
    <row r="417" spans="1:3" ht="12.5">
      <c r="A417" s="2"/>
      <c r="B417" s="2"/>
      <c r="C417" s="2"/>
    </row>
    <row r="418" spans="1:3" ht="12.5">
      <c r="A418" s="2"/>
      <c r="B418" s="2"/>
      <c r="C418" s="2"/>
    </row>
    <row r="419" spans="1:3" ht="12.5">
      <c r="A419" s="2"/>
      <c r="B419" s="2"/>
      <c r="C419" s="2"/>
    </row>
    <row r="420" spans="1:3" ht="12.5">
      <c r="A420" s="2"/>
      <c r="B420" s="2"/>
      <c r="C420" s="2"/>
    </row>
    <row r="421" spans="1:3" ht="12.5">
      <c r="A421" s="2"/>
      <c r="B421" s="2"/>
      <c r="C421" s="2"/>
    </row>
    <row r="422" spans="1:3" ht="12.5">
      <c r="A422" s="2"/>
      <c r="B422" s="2"/>
      <c r="C422" s="2"/>
    </row>
    <row r="423" spans="1:3" ht="12.5">
      <c r="A423" s="2"/>
      <c r="B423" s="2"/>
      <c r="C423" s="2"/>
    </row>
    <row r="424" spans="1:3" ht="12.5">
      <c r="A424" s="2"/>
      <c r="B424" s="2"/>
      <c r="C424" s="2"/>
    </row>
    <row r="425" spans="1:3" ht="12.5">
      <c r="A425" s="2"/>
      <c r="B425" s="2"/>
      <c r="C425" s="2"/>
    </row>
    <row r="426" spans="1:3" ht="12.5">
      <c r="A426" s="2"/>
      <c r="B426" s="2"/>
      <c r="C426" s="2"/>
    </row>
    <row r="427" spans="1:3" ht="12.5">
      <c r="A427" s="2"/>
      <c r="B427" s="2"/>
      <c r="C427" s="2"/>
    </row>
    <row r="428" spans="1:3" ht="12.5">
      <c r="A428" s="2"/>
      <c r="B428" s="2"/>
      <c r="C428" s="2"/>
    </row>
    <row r="429" spans="1:3" ht="12.5">
      <c r="A429" s="2"/>
      <c r="B429" s="2"/>
      <c r="C429" s="2"/>
    </row>
    <row r="430" spans="1:3" ht="12.5">
      <c r="A430" s="2"/>
      <c r="B430" s="2"/>
      <c r="C430" s="2"/>
    </row>
    <row r="431" spans="1:3" ht="12.5">
      <c r="A431" s="2"/>
      <c r="B431" s="2"/>
      <c r="C431" s="2"/>
    </row>
    <row r="432" spans="1:3" ht="12.5">
      <c r="A432" s="2"/>
      <c r="B432" s="2"/>
      <c r="C432" s="2"/>
    </row>
    <row r="433" spans="1:3" ht="12.5">
      <c r="A433" s="2"/>
      <c r="B433" s="2"/>
      <c r="C433" s="2"/>
    </row>
    <row r="434" spans="1:3" ht="12.5">
      <c r="A434" s="2"/>
      <c r="B434" s="2"/>
      <c r="C434" s="2"/>
    </row>
    <row r="435" spans="1:3" ht="12.5">
      <c r="A435" s="2"/>
      <c r="B435" s="2"/>
      <c r="C435" s="2"/>
    </row>
    <row r="436" spans="1:3" ht="12.5">
      <c r="A436" s="2"/>
      <c r="B436" s="2"/>
      <c r="C436" s="2"/>
    </row>
    <row r="437" spans="1:3" ht="12.5">
      <c r="A437" s="2"/>
      <c r="B437" s="2"/>
      <c r="C437" s="2"/>
    </row>
    <row r="438" spans="1:3" ht="12.5">
      <c r="A438" s="2"/>
      <c r="B438" s="2"/>
      <c r="C438" s="2"/>
    </row>
    <row r="439" spans="1:3" ht="12.5">
      <c r="A439" s="2"/>
      <c r="B439" s="2"/>
      <c r="C439" s="2"/>
    </row>
    <row r="440" spans="1:3" ht="12.5">
      <c r="A440" s="2"/>
      <c r="B440" s="2"/>
      <c r="C440" s="2"/>
    </row>
    <row r="441" spans="1:3" ht="12.5">
      <c r="A441" s="2"/>
      <c r="B441" s="2"/>
      <c r="C441" s="2"/>
    </row>
    <row r="442" spans="1:3" ht="12.5">
      <c r="A442" s="2"/>
      <c r="B442" s="2"/>
      <c r="C442" s="2"/>
    </row>
    <row r="443" spans="1:3" ht="12.5">
      <c r="A443" s="2"/>
      <c r="B443" s="2"/>
      <c r="C443" s="2"/>
    </row>
    <row r="444" spans="1:3" ht="12.5">
      <c r="A444" s="2"/>
      <c r="B444" s="2"/>
      <c r="C444" s="2"/>
    </row>
    <row r="445" spans="1:3" ht="12.5">
      <c r="A445" s="2"/>
      <c r="B445" s="2"/>
      <c r="C445" s="2"/>
    </row>
    <row r="446" spans="1:3" ht="12.5">
      <c r="A446" s="2"/>
      <c r="B446" s="2"/>
      <c r="C446" s="2"/>
    </row>
    <row r="447" spans="1:3" ht="12.5">
      <c r="A447" s="2"/>
      <c r="B447" s="2"/>
      <c r="C447" s="2"/>
    </row>
    <row r="448" spans="1:3" ht="12.5">
      <c r="A448" s="2"/>
      <c r="B448" s="2"/>
      <c r="C448" s="2"/>
    </row>
    <row r="449" spans="1:3" ht="12.5">
      <c r="A449" s="2"/>
      <c r="B449" s="2"/>
      <c r="C449" s="2"/>
    </row>
    <row r="450" spans="1:3" ht="12.5">
      <c r="A450" s="2"/>
      <c r="B450" s="2"/>
      <c r="C450" s="2"/>
    </row>
    <row r="451" spans="1:3" ht="12.5">
      <c r="A451" s="2"/>
      <c r="B451" s="2"/>
      <c r="C451" s="2"/>
    </row>
    <row r="452" spans="1:3" ht="12.5">
      <c r="A452" s="2"/>
      <c r="B452" s="2"/>
      <c r="C452" s="2"/>
    </row>
    <row r="453" spans="1:3" ht="12.5">
      <c r="A453" s="2"/>
      <c r="B453" s="2"/>
      <c r="C453" s="2"/>
    </row>
    <row r="454" spans="1:3" ht="12.5">
      <c r="A454" s="2"/>
      <c r="B454" s="2"/>
      <c r="C454" s="2"/>
    </row>
    <row r="455" spans="1:3" ht="12.5">
      <c r="A455" s="2"/>
      <c r="B455" s="2"/>
      <c r="C455" s="2"/>
    </row>
    <row r="456" spans="1:3" ht="12.5">
      <c r="A456" s="2"/>
      <c r="B456" s="2"/>
      <c r="C456" s="2"/>
    </row>
    <row r="457" spans="1:3" ht="12.5">
      <c r="A457" s="2"/>
      <c r="B457" s="2"/>
      <c r="C457" s="2"/>
    </row>
    <row r="458" spans="1:3" ht="12.5">
      <c r="A458" s="2"/>
      <c r="B458" s="2"/>
      <c r="C458" s="2"/>
    </row>
    <row r="459" spans="1:3" ht="12.5">
      <c r="A459" s="2"/>
      <c r="B459" s="2"/>
      <c r="C459" s="2"/>
    </row>
    <row r="460" spans="1:3" ht="12.5">
      <c r="A460" s="2"/>
      <c r="B460" s="2"/>
      <c r="C460" s="2"/>
    </row>
    <row r="461" spans="1:3" ht="12.5">
      <c r="A461" s="2"/>
      <c r="B461" s="2"/>
      <c r="C461" s="2"/>
    </row>
    <row r="462" spans="1:3" ht="12.5">
      <c r="A462" s="2"/>
      <c r="B462" s="2"/>
      <c r="C462" s="2"/>
    </row>
    <row r="463" spans="1:3" ht="12.5">
      <c r="A463" s="2"/>
      <c r="B463" s="2"/>
      <c r="C463" s="2"/>
    </row>
    <row r="464" spans="1:3" ht="12.5">
      <c r="A464" s="2"/>
      <c r="B464" s="2"/>
      <c r="C464" s="2"/>
    </row>
    <row r="465" spans="1:3" ht="12.5">
      <c r="A465" s="2"/>
      <c r="B465" s="2"/>
      <c r="C465" s="2"/>
    </row>
    <row r="466" spans="1:3" ht="12.5">
      <c r="A466" s="2"/>
      <c r="B466" s="2"/>
      <c r="C466" s="2"/>
    </row>
    <row r="467" spans="1:3" ht="12.5">
      <c r="A467" s="2"/>
      <c r="B467" s="2"/>
      <c r="C467" s="2"/>
    </row>
    <row r="468" spans="1:3" ht="12.5">
      <c r="A468" s="2"/>
      <c r="B468" s="2"/>
      <c r="C468" s="2"/>
    </row>
    <row r="469" spans="1:3" ht="12.5">
      <c r="A469" s="2"/>
      <c r="B469" s="2"/>
      <c r="C469" s="2"/>
    </row>
    <row r="470" spans="1:3" ht="12.5">
      <c r="A470" s="2"/>
      <c r="B470" s="2"/>
      <c r="C470" s="2"/>
    </row>
    <row r="471" spans="1:3" ht="12.5">
      <c r="A471" s="2"/>
      <c r="B471" s="2"/>
      <c r="C471" s="2"/>
    </row>
    <row r="472" spans="1:3" ht="12.5">
      <c r="A472" s="2"/>
      <c r="B472" s="2"/>
      <c r="C472" s="2"/>
    </row>
    <row r="473" spans="1:3" ht="12.5">
      <c r="A473" s="2"/>
      <c r="B473" s="2"/>
      <c r="C473" s="2"/>
    </row>
    <row r="474" spans="1:3" ht="12.5">
      <c r="A474" s="2"/>
      <c r="B474" s="2"/>
      <c r="C474" s="2"/>
    </row>
    <row r="475" spans="1:3" ht="12.5">
      <c r="A475" s="2"/>
      <c r="B475" s="2"/>
      <c r="C475" s="2"/>
    </row>
    <row r="476" spans="1:3" ht="12.5">
      <c r="A476" s="2"/>
      <c r="B476" s="2"/>
      <c r="C476" s="2"/>
    </row>
    <row r="477" spans="1:3" ht="12.5">
      <c r="A477" s="2"/>
      <c r="B477" s="2"/>
      <c r="C477" s="2"/>
    </row>
    <row r="478" spans="1:3" ht="12.5">
      <c r="A478" s="2"/>
      <c r="B478" s="2"/>
      <c r="C478" s="2"/>
    </row>
    <row r="479" spans="1:3" ht="12.5">
      <c r="A479" s="2"/>
      <c r="B479" s="2"/>
      <c r="C479" s="2"/>
    </row>
    <row r="480" spans="1:3" ht="12.5">
      <c r="A480" s="2"/>
      <c r="B480" s="2"/>
      <c r="C480" s="2"/>
    </row>
    <row r="481" spans="1:3" ht="12.5">
      <c r="A481" s="2"/>
      <c r="B481" s="2"/>
      <c r="C481" s="2"/>
    </row>
    <row r="482" spans="1:3" ht="12.5">
      <c r="A482" s="2"/>
      <c r="B482" s="2"/>
      <c r="C482" s="2"/>
    </row>
    <row r="483" spans="1:3" ht="12.5">
      <c r="A483" s="2"/>
      <c r="B483" s="2"/>
      <c r="C483" s="2"/>
    </row>
    <row r="484" spans="1:3" ht="12.5">
      <c r="A484" s="2"/>
      <c r="B484" s="2"/>
      <c r="C484" s="2"/>
    </row>
    <row r="485" spans="1:3" ht="12.5">
      <c r="A485" s="2"/>
      <c r="B485" s="2"/>
      <c r="C485" s="2"/>
    </row>
    <row r="486" spans="1:3" ht="12.5">
      <c r="A486" s="2"/>
      <c r="B486" s="2"/>
      <c r="C486" s="2"/>
    </row>
    <row r="487" spans="1:3" ht="12.5">
      <c r="A487" s="2"/>
      <c r="B487" s="2"/>
      <c r="C487" s="2"/>
    </row>
    <row r="488" spans="1:3" ht="12.5">
      <c r="A488" s="2"/>
      <c r="B488" s="2"/>
      <c r="C488" s="2"/>
    </row>
    <row r="489" spans="1:3" ht="12.5">
      <c r="A489" s="2"/>
      <c r="B489" s="2"/>
      <c r="C489" s="2"/>
    </row>
    <row r="490" spans="1:3" ht="12.5">
      <c r="A490" s="2"/>
      <c r="B490" s="2"/>
      <c r="C490" s="2"/>
    </row>
    <row r="491" spans="1:3" ht="12.5">
      <c r="A491" s="2"/>
      <c r="B491" s="2"/>
      <c r="C491" s="2"/>
    </row>
    <row r="492" spans="1:3" ht="12.5">
      <c r="A492" s="2"/>
      <c r="B492" s="2"/>
      <c r="C492" s="2"/>
    </row>
    <row r="493" spans="1:3" ht="12.5">
      <c r="A493" s="2"/>
      <c r="B493" s="2"/>
      <c r="C493" s="2"/>
    </row>
    <row r="494" spans="1:3" ht="12.5">
      <c r="A494" s="2"/>
      <c r="B494" s="2"/>
      <c r="C494" s="2"/>
    </row>
    <row r="495" spans="1:3" ht="12.5">
      <c r="A495" s="2"/>
      <c r="B495" s="2"/>
      <c r="C495" s="2"/>
    </row>
    <row r="496" spans="1:3" ht="12.5">
      <c r="A496" s="2"/>
      <c r="B496" s="2"/>
      <c r="C496" s="2"/>
    </row>
    <row r="497" spans="1:3" ht="12.5">
      <c r="A497" s="2"/>
      <c r="B497" s="2"/>
      <c r="C497" s="2"/>
    </row>
    <row r="498" spans="1:3" ht="12.5">
      <c r="A498" s="2"/>
      <c r="B498" s="2"/>
      <c r="C498" s="2"/>
    </row>
    <row r="499" spans="1:3" ht="12.5">
      <c r="A499" s="2"/>
      <c r="B499" s="2"/>
      <c r="C499" s="2"/>
    </row>
    <row r="500" spans="1:3" ht="12.5">
      <c r="A500" s="2"/>
      <c r="B500" s="2"/>
      <c r="C500" s="2"/>
    </row>
    <row r="501" spans="1:3" ht="12.5">
      <c r="A501" s="2"/>
      <c r="B501" s="2"/>
      <c r="C501" s="2"/>
    </row>
    <row r="502" spans="1:3" ht="12.5">
      <c r="A502" s="2"/>
      <c r="B502" s="2"/>
      <c r="C502" s="2"/>
    </row>
    <row r="503" spans="1:3" ht="12.5">
      <c r="A503" s="2"/>
      <c r="B503" s="2"/>
      <c r="C503" s="2"/>
    </row>
    <row r="504" spans="1:3" ht="12.5">
      <c r="A504" s="2"/>
      <c r="B504" s="2"/>
      <c r="C504" s="2"/>
    </row>
    <row r="505" spans="1:3" ht="12.5">
      <c r="A505" s="2"/>
      <c r="B505" s="2"/>
      <c r="C505" s="2"/>
    </row>
    <row r="506" spans="1:3" ht="12.5">
      <c r="A506" s="2"/>
      <c r="B506" s="2"/>
      <c r="C506" s="2"/>
    </row>
    <row r="507" spans="1:3" ht="12.5">
      <c r="A507" s="2"/>
      <c r="B507" s="2"/>
      <c r="C507" s="2"/>
    </row>
    <row r="508" spans="1:3" ht="12.5">
      <c r="A508" s="2"/>
      <c r="B508" s="2"/>
      <c r="C508" s="2"/>
    </row>
    <row r="509" spans="1:3" ht="12.5">
      <c r="A509" s="2"/>
      <c r="B509" s="2"/>
      <c r="C509" s="2"/>
    </row>
    <row r="510" spans="1:3" ht="12.5">
      <c r="A510" s="2"/>
      <c r="B510" s="2"/>
      <c r="C510" s="2"/>
    </row>
    <row r="511" spans="1:3" ht="12.5">
      <c r="A511" s="2"/>
      <c r="B511" s="2"/>
      <c r="C511" s="2"/>
    </row>
    <row r="512" spans="1:3" ht="12.5">
      <c r="A512" s="2"/>
      <c r="B512" s="2"/>
      <c r="C512" s="2"/>
    </row>
    <row r="513" spans="1:3" ht="12.5">
      <c r="A513" s="2"/>
      <c r="B513" s="2"/>
      <c r="C513" s="2"/>
    </row>
    <row r="514" spans="1:3" ht="12.5">
      <c r="A514" s="2"/>
      <c r="B514" s="2"/>
      <c r="C514" s="2"/>
    </row>
    <row r="515" spans="1:3" ht="12.5">
      <c r="A515" s="2"/>
      <c r="B515" s="2"/>
      <c r="C515" s="2"/>
    </row>
    <row r="516" spans="1:3" ht="12.5">
      <c r="A516" s="2"/>
      <c r="B516" s="2"/>
      <c r="C516" s="2"/>
    </row>
    <row r="517" spans="1:3" ht="12.5">
      <c r="A517" s="2"/>
      <c r="B517" s="2"/>
      <c r="C517" s="2"/>
    </row>
    <row r="518" spans="1:3" ht="12.5">
      <c r="A518" s="2"/>
      <c r="B518" s="2"/>
      <c r="C518" s="2"/>
    </row>
    <row r="519" spans="1:3" ht="12.5">
      <c r="A519" s="2"/>
      <c r="B519" s="2"/>
      <c r="C519" s="2"/>
    </row>
    <row r="520" spans="1:3" ht="12.5">
      <c r="A520" s="2"/>
      <c r="B520" s="2"/>
      <c r="C520" s="2"/>
    </row>
    <row r="521" spans="1:3" ht="12.5">
      <c r="A521" s="2"/>
      <c r="B521" s="2"/>
      <c r="C521" s="2"/>
    </row>
    <row r="522" spans="1:3" ht="12.5">
      <c r="A522" s="2"/>
      <c r="B522" s="2"/>
      <c r="C522" s="2"/>
    </row>
    <row r="523" spans="1:3" ht="12.5">
      <c r="A523" s="2"/>
      <c r="B523" s="2"/>
      <c r="C523" s="2"/>
    </row>
    <row r="524" spans="1:3" ht="12.5">
      <c r="A524" s="2"/>
      <c r="B524" s="2"/>
      <c r="C524" s="2"/>
    </row>
    <row r="525" spans="1:3" ht="12.5">
      <c r="A525" s="2"/>
      <c r="B525" s="2"/>
      <c r="C525" s="2"/>
    </row>
    <row r="526" spans="1:3" ht="12.5">
      <c r="A526" s="2"/>
      <c r="B526" s="2"/>
      <c r="C526" s="2"/>
    </row>
    <row r="527" spans="1:3" ht="12.5">
      <c r="A527" s="2"/>
      <c r="B527" s="2"/>
      <c r="C527" s="2"/>
    </row>
    <row r="528" spans="1:3" ht="12.5">
      <c r="A528" s="2"/>
      <c r="B528" s="2"/>
      <c r="C528" s="2"/>
    </row>
    <row r="529" spans="1:3" ht="12.5">
      <c r="A529" s="2"/>
      <c r="B529" s="2"/>
      <c r="C529" s="2"/>
    </row>
    <row r="530" spans="1:3" ht="12.5">
      <c r="A530" s="2"/>
      <c r="B530" s="2"/>
      <c r="C530" s="2"/>
    </row>
    <row r="531" spans="1:3" ht="12.5">
      <c r="A531" s="2"/>
      <c r="B531" s="2"/>
      <c r="C531" s="2"/>
    </row>
    <row r="532" spans="1:3" ht="12.5">
      <c r="A532" s="2"/>
      <c r="B532" s="2"/>
      <c r="C532" s="2"/>
    </row>
    <row r="533" spans="1:3" ht="12.5">
      <c r="A533" s="2"/>
      <c r="B533" s="2"/>
      <c r="C533" s="2"/>
    </row>
    <row r="534" spans="1:3" ht="12.5">
      <c r="A534" s="2"/>
      <c r="B534" s="2"/>
      <c r="C534" s="2"/>
    </row>
    <row r="535" spans="1:3" ht="12.5">
      <c r="A535" s="2"/>
      <c r="B535" s="2"/>
      <c r="C535" s="2"/>
    </row>
    <row r="536" spans="1:3" ht="12.5">
      <c r="A536" s="2"/>
      <c r="B536" s="2"/>
      <c r="C536" s="2"/>
    </row>
    <row r="537" spans="1:3" ht="12.5">
      <c r="A537" s="2"/>
      <c r="B537" s="2"/>
      <c r="C537" s="2"/>
    </row>
    <row r="538" spans="1:3" ht="12.5">
      <c r="A538" s="2"/>
      <c r="B538" s="2"/>
      <c r="C538" s="2"/>
    </row>
    <row r="539" spans="1:3" ht="12.5">
      <c r="A539" s="2"/>
      <c r="B539" s="2"/>
      <c r="C539" s="2"/>
    </row>
    <row r="540" spans="1:3" ht="12.5">
      <c r="A540" s="2"/>
      <c r="B540" s="2"/>
      <c r="C540" s="2"/>
    </row>
    <row r="541" spans="1:3" ht="12.5">
      <c r="A541" s="2"/>
      <c r="B541" s="2"/>
      <c r="C541" s="2"/>
    </row>
    <row r="542" spans="1:3" ht="12.5">
      <c r="A542" s="2"/>
      <c r="B542" s="2"/>
      <c r="C542" s="2"/>
    </row>
    <row r="543" spans="1:3" ht="12.5">
      <c r="A543" s="2"/>
      <c r="B543" s="2"/>
      <c r="C543" s="2"/>
    </row>
    <row r="544" spans="1:3" ht="12.5">
      <c r="A544" s="2"/>
      <c r="B544" s="2"/>
      <c r="C544" s="2"/>
    </row>
    <row r="545" spans="1:3" ht="12.5">
      <c r="A545" s="2"/>
      <c r="B545" s="2"/>
      <c r="C545" s="2"/>
    </row>
    <row r="546" spans="1:3" ht="12.5">
      <c r="A546" s="2"/>
      <c r="B546" s="2"/>
      <c r="C546" s="2"/>
    </row>
    <row r="547" spans="1:3" ht="12.5">
      <c r="A547" s="2"/>
      <c r="B547" s="2"/>
      <c r="C547" s="2"/>
    </row>
    <row r="548" spans="1:3" ht="12.5">
      <c r="A548" s="2"/>
      <c r="B548" s="2"/>
      <c r="C548" s="2"/>
    </row>
    <row r="549" spans="1:3" ht="12.5">
      <c r="A549" s="2"/>
      <c r="B549" s="2"/>
      <c r="C549" s="2"/>
    </row>
    <row r="550" spans="1:3" ht="12.5">
      <c r="A550" s="2"/>
      <c r="B550" s="2"/>
      <c r="C550" s="2"/>
    </row>
    <row r="551" spans="1:3" ht="12.5">
      <c r="A551" s="2"/>
      <c r="B551" s="2"/>
      <c r="C551" s="2"/>
    </row>
    <row r="552" spans="1:3" ht="12.5">
      <c r="A552" s="2"/>
      <c r="B552" s="2"/>
      <c r="C552" s="2"/>
    </row>
    <row r="553" spans="1:3" ht="12.5">
      <c r="A553" s="2"/>
      <c r="B553" s="2"/>
      <c r="C553" s="2"/>
    </row>
    <row r="554" spans="1:3" ht="12.5">
      <c r="A554" s="2"/>
      <c r="B554" s="2"/>
      <c r="C554" s="2"/>
    </row>
    <row r="555" spans="1:3" ht="12.5">
      <c r="A555" s="2"/>
      <c r="B555" s="2"/>
      <c r="C555" s="2"/>
    </row>
    <row r="556" spans="1:3" ht="12.5">
      <c r="A556" s="2"/>
      <c r="B556" s="2"/>
      <c r="C556" s="2"/>
    </row>
    <row r="557" spans="1:3" ht="12.5">
      <c r="A557" s="2"/>
      <c r="B557" s="2"/>
      <c r="C557" s="2"/>
    </row>
    <row r="558" spans="1:3" ht="12.5">
      <c r="A558" s="2"/>
      <c r="B558" s="2"/>
      <c r="C558" s="2"/>
    </row>
    <row r="559" spans="1:3" ht="12.5">
      <c r="A559" s="2"/>
      <c r="B559" s="2"/>
      <c r="C559" s="2"/>
    </row>
    <row r="560" spans="1:3" ht="12.5">
      <c r="A560" s="2"/>
      <c r="B560" s="2"/>
      <c r="C560" s="2"/>
    </row>
    <row r="561" spans="1:3" ht="12.5">
      <c r="A561" s="2"/>
      <c r="B561" s="2"/>
      <c r="C561" s="2"/>
    </row>
    <row r="562" spans="1:3" ht="12.5">
      <c r="A562" s="2"/>
      <c r="B562" s="2"/>
      <c r="C562" s="2"/>
    </row>
    <row r="563" spans="1:3" ht="12.5">
      <c r="A563" s="2"/>
      <c r="B563" s="2"/>
      <c r="C563" s="2"/>
    </row>
    <row r="564" spans="1:3" ht="12.5">
      <c r="A564" s="2"/>
      <c r="B564" s="2"/>
      <c r="C564" s="2"/>
    </row>
    <row r="565" spans="1:3" ht="12.5">
      <c r="A565" s="2"/>
      <c r="B565" s="2"/>
      <c r="C565" s="2"/>
    </row>
    <row r="566" spans="1:3" ht="12.5">
      <c r="A566" s="2"/>
      <c r="B566" s="2"/>
      <c r="C566" s="2"/>
    </row>
    <row r="567" spans="1:3" ht="12.5">
      <c r="A567" s="2"/>
      <c r="B567" s="2"/>
      <c r="C567" s="2"/>
    </row>
    <row r="568" spans="1:3" ht="12.5">
      <c r="A568" s="2"/>
      <c r="B568" s="2"/>
      <c r="C568" s="2"/>
    </row>
    <row r="569" spans="1:3" ht="12.5">
      <c r="A569" s="2"/>
      <c r="B569" s="2"/>
      <c r="C569" s="2"/>
    </row>
    <row r="570" spans="1:3" ht="12.5">
      <c r="A570" s="2"/>
      <c r="B570" s="2"/>
      <c r="C570" s="2"/>
    </row>
    <row r="571" spans="1:3" ht="12.5">
      <c r="A571" s="2"/>
      <c r="B571" s="2"/>
      <c r="C571" s="2"/>
    </row>
    <row r="572" spans="1:3" ht="12.5">
      <c r="A572" s="2"/>
      <c r="B572" s="2"/>
      <c r="C572" s="2"/>
    </row>
    <row r="573" spans="1:3" ht="12.5">
      <c r="A573" s="2"/>
      <c r="B573" s="2"/>
      <c r="C573" s="2"/>
    </row>
    <row r="574" spans="1:3" ht="12.5">
      <c r="A574" s="2"/>
      <c r="B574" s="2"/>
      <c r="C574" s="2"/>
    </row>
    <row r="575" spans="1:3" ht="12.5">
      <c r="A575" s="2"/>
      <c r="B575" s="2"/>
      <c r="C575" s="2"/>
    </row>
    <row r="576" spans="1:3" ht="12.5">
      <c r="A576" s="2"/>
      <c r="B576" s="2"/>
      <c r="C576" s="2"/>
    </row>
    <row r="577" spans="1:3" ht="12.5">
      <c r="A577" s="2"/>
      <c r="B577" s="2"/>
      <c r="C577" s="2"/>
    </row>
    <row r="578" spans="1:3" ht="12.5">
      <c r="A578" s="2"/>
      <c r="B578" s="2"/>
      <c r="C578" s="2"/>
    </row>
    <row r="579" spans="1:3" ht="12.5">
      <c r="A579" s="2"/>
      <c r="B579" s="2"/>
      <c r="C579" s="2"/>
    </row>
    <row r="580" spans="1:3" ht="12.5">
      <c r="A580" s="2"/>
      <c r="B580" s="2"/>
      <c r="C580" s="2"/>
    </row>
    <row r="581" spans="1:3" ht="12.5">
      <c r="A581" s="2"/>
      <c r="B581" s="2"/>
      <c r="C581" s="2"/>
    </row>
    <row r="582" spans="1:3" ht="12.5">
      <c r="A582" s="2"/>
      <c r="B582" s="2"/>
      <c r="C582" s="2"/>
    </row>
    <row r="583" spans="1:3" ht="12.5">
      <c r="A583" s="2"/>
      <c r="B583" s="2"/>
      <c r="C583" s="2"/>
    </row>
    <row r="584" spans="1:3" ht="12.5">
      <c r="A584" s="2"/>
      <c r="B584" s="2"/>
      <c r="C584" s="2"/>
    </row>
    <row r="585" spans="1:3" ht="12.5">
      <c r="A585" s="2"/>
      <c r="B585" s="2"/>
      <c r="C585" s="2"/>
    </row>
    <row r="586" spans="1:3" ht="12.5">
      <c r="A586" s="2"/>
      <c r="B586" s="2"/>
      <c r="C586" s="2"/>
    </row>
    <row r="587" spans="1:3" ht="12.5">
      <c r="A587" s="2"/>
      <c r="B587" s="2"/>
      <c r="C587" s="2"/>
    </row>
    <row r="588" spans="1:3" ht="12.5">
      <c r="A588" s="2"/>
      <c r="B588" s="2"/>
      <c r="C588" s="2"/>
    </row>
    <row r="589" spans="1:3" ht="12.5">
      <c r="A589" s="2"/>
      <c r="B589" s="2"/>
      <c r="C589" s="2"/>
    </row>
    <row r="590" spans="1:3" ht="12.5">
      <c r="A590" s="2"/>
      <c r="B590" s="2"/>
      <c r="C590" s="2"/>
    </row>
    <row r="591" spans="1:3" ht="12.5">
      <c r="A591" s="2"/>
      <c r="B591" s="2"/>
      <c r="C591" s="2"/>
    </row>
    <row r="592" spans="1:3" ht="12.5">
      <c r="A592" s="2"/>
      <c r="B592" s="2"/>
      <c r="C592" s="2"/>
    </row>
    <row r="593" spans="1:3" ht="12.5">
      <c r="A593" s="2"/>
      <c r="B593" s="2"/>
      <c r="C593" s="2"/>
    </row>
    <row r="594" spans="1:3" ht="12.5">
      <c r="A594" s="2"/>
      <c r="B594" s="2"/>
      <c r="C594" s="2"/>
    </row>
    <row r="595" spans="1:3" ht="12.5">
      <c r="A595" s="2"/>
      <c r="B595" s="2"/>
      <c r="C595" s="2"/>
    </row>
    <row r="596" spans="1:3" ht="12.5">
      <c r="A596" s="2"/>
      <c r="B596" s="2"/>
      <c r="C596" s="2"/>
    </row>
    <row r="597" spans="1:3" ht="12.5">
      <c r="A597" s="2"/>
      <c r="B597" s="2"/>
      <c r="C597" s="2"/>
    </row>
    <row r="598" spans="1:3" ht="12.5">
      <c r="A598" s="2"/>
      <c r="B598" s="2"/>
      <c r="C598" s="2"/>
    </row>
    <row r="599" spans="1:3" ht="12.5">
      <c r="A599" s="2"/>
      <c r="B599" s="2"/>
      <c r="C599" s="2"/>
    </row>
    <row r="600" spans="1:3" ht="12.5">
      <c r="A600" s="2"/>
      <c r="B600" s="2"/>
      <c r="C600" s="2"/>
    </row>
    <row r="601" spans="1:3" ht="12.5">
      <c r="A601" s="2"/>
      <c r="B601" s="2"/>
      <c r="C601" s="2"/>
    </row>
    <row r="602" spans="1:3" ht="12.5">
      <c r="A602" s="2"/>
      <c r="B602" s="2"/>
      <c r="C602" s="2"/>
    </row>
    <row r="603" spans="1:3" ht="12.5">
      <c r="A603" s="2"/>
      <c r="B603" s="2"/>
      <c r="C603" s="2"/>
    </row>
    <row r="604" spans="1:3" ht="12.5">
      <c r="A604" s="2"/>
      <c r="B604" s="2"/>
      <c r="C604" s="2"/>
    </row>
    <row r="605" spans="1:3" ht="12.5">
      <c r="A605" s="2"/>
      <c r="B605" s="2"/>
      <c r="C605" s="2"/>
    </row>
    <row r="606" spans="1:3" ht="12.5">
      <c r="A606" s="2"/>
      <c r="B606" s="2"/>
      <c r="C606" s="2"/>
    </row>
    <row r="607" spans="1:3" ht="12.5">
      <c r="A607" s="2"/>
      <c r="B607" s="2"/>
      <c r="C607" s="2"/>
    </row>
    <row r="608" spans="1:3" ht="12.5">
      <c r="A608" s="2"/>
      <c r="B608" s="2"/>
      <c r="C608" s="2"/>
    </row>
    <row r="609" spans="1:3" ht="12.5">
      <c r="A609" s="2"/>
      <c r="B609" s="2"/>
      <c r="C609" s="2"/>
    </row>
    <row r="610" spans="1:3" ht="12.5">
      <c r="A610" s="2"/>
      <c r="B610" s="2"/>
      <c r="C610" s="2"/>
    </row>
    <row r="611" spans="1:3" ht="12.5">
      <c r="A611" s="2"/>
      <c r="B611" s="2"/>
      <c r="C611" s="2"/>
    </row>
    <row r="612" spans="1:3" ht="12.5">
      <c r="A612" s="2"/>
      <c r="B612" s="2"/>
      <c r="C612" s="2"/>
    </row>
    <row r="613" spans="1:3" ht="12.5">
      <c r="A613" s="2"/>
      <c r="B613" s="2"/>
      <c r="C613" s="2"/>
    </row>
    <row r="614" spans="1:3" ht="12.5">
      <c r="A614" s="2"/>
      <c r="B614" s="2"/>
      <c r="C614" s="2"/>
    </row>
    <row r="615" spans="1:3" ht="12.5">
      <c r="A615" s="2"/>
      <c r="B615" s="2"/>
      <c r="C615" s="2"/>
    </row>
    <row r="616" spans="1:3" ht="12.5">
      <c r="A616" s="2"/>
      <c r="B616" s="2"/>
      <c r="C616" s="2"/>
    </row>
    <row r="617" spans="1:3" ht="12.5">
      <c r="A617" s="2"/>
      <c r="B617" s="2"/>
      <c r="C617" s="2"/>
    </row>
    <row r="618" spans="1:3" ht="12.5">
      <c r="A618" s="2"/>
      <c r="B618" s="2"/>
      <c r="C618" s="2"/>
    </row>
    <row r="619" spans="1:3" ht="12.5">
      <c r="A619" s="2"/>
      <c r="B619" s="2"/>
      <c r="C619" s="2"/>
    </row>
    <row r="620" spans="1:3" ht="12.5">
      <c r="A620" s="2"/>
      <c r="B620" s="2"/>
      <c r="C620" s="2"/>
    </row>
    <row r="621" spans="1:3" ht="12.5">
      <c r="A621" s="2"/>
      <c r="B621" s="2"/>
      <c r="C621" s="2"/>
    </row>
    <row r="622" spans="1:3" ht="12.5">
      <c r="A622" s="2"/>
      <c r="B622" s="2"/>
      <c r="C622" s="2"/>
    </row>
    <row r="623" spans="1:3" ht="12.5">
      <c r="A623" s="2"/>
      <c r="B623" s="2"/>
      <c r="C623" s="2"/>
    </row>
    <row r="624" spans="1:3" ht="12.5">
      <c r="A624" s="2"/>
      <c r="B624" s="2"/>
      <c r="C624" s="2"/>
    </row>
    <row r="625" spans="1:3" ht="12.5">
      <c r="A625" s="2"/>
      <c r="B625" s="2"/>
      <c r="C625" s="2"/>
    </row>
    <row r="626" spans="1:3" ht="12.5">
      <c r="A626" s="2"/>
      <c r="B626" s="2"/>
      <c r="C626" s="2"/>
    </row>
    <row r="627" spans="1:3" ht="12.5">
      <c r="A627" s="2"/>
      <c r="B627" s="2"/>
      <c r="C627" s="2"/>
    </row>
    <row r="628" spans="1:3" ht="12.5">
      <c r="A628" s="2"/>
      <c r="B628" s="2"/>
      <c r="C628" s="2"/>
    </row>
    <row r="629" spans="1:3" ht="12.5">
      <c r="A629" s="2"/>
      <c r="B629" s="2"/>
      <c r="C629" s="2"/>
    </row>
    <row r="630" spans="1:3" ht="12.5">
      <c r="A630" s="2"/>
      <c r="B630" s="2"/>
      <c r="C630" s="2"/>
    </row>
    <row r="631" spans="1:3" ht="12.5">
      <c r="A631" s="2"/>
      <c r="B631" s="2"/>
      <c r="C631" s="2"/>
    </row>
    <row r="632" spans="1:3" ht="12.5">
      <c r="A632" s="2"/>
      <c r="B632" s="2"/>
      <c r="C632" s="2"/>
    </row>
    <row r="633" spans="1:3" ht="12.5">
      <c r="A633" s="2"/>
      <c r="B633" s="2"/>
      <c r="C633" s="2"/>
    </row>
    <row r="634" spans="1:3" ht="12.5">
      <c r="A634" s="2"/>
      <c r="B634" s="2"/>
      <c r="C634" s="2"/>
    </row>
    <row r="635" spans="1:3" ht="12.5">
      <c r="A635" s="2"/>
      <c r="B635" s="2"/>
      <c r="C635" s="2"/>
    </row>
    <row r="636" spans="1:3" ht="12.5">
      <c r="A636" s="2"/>
      <c r="B636" s="2"/>
      <c r="C636" s="2"/>
    </row>
    <row r="637" spans="1:3" ht="12.5">
      <c r="A637" s="2"/>
      <c r="B637" s="2"/>
      <c r="C637" s="2"/>
    </row>
    <row r="638" spans="1:3" ht="12.5">
      <c r="A638" s="2"/>
      <c r="B638" s="2"/>
      <c r="C638" s="2"/>
    </row>
    <row r="639" spans="1:3" ht="12.5">
      <c r="A639" s="2"/>
      <c r="B639" s="2"/>
      <c r="C639" s="2"/>
    </row>
    <row r="640" spans="1:3" ht="12.5">
      <c r="A640" s="2"/>
      <c r="B640" s="2"/>
      <c r="C640" s="2"/>
    </row>
    <row r="641" spans="1:3" ht="12.5">
      <c r="A641" s="2"/>
      <c r="B641" s="2"/>
      <c r="C641" s="2"/>
    </row>
    <row r="642" spans="1:3" ht="12.5">
      <c r="A642" s="2"/>
      <c r="B642" s="2"/>
      <c r="C642" s="2"/>
    </row>
    <row r="643" spans="1:3" ht="12.5">
      <c r="A643" s="2"/>
      <c r="B643" s="2"/>
      <c r="C643" s="2"/>
    </row>
    <row r="644" spans="1:3" ht="12.5">
      <c r="A644" s="2"/>
      <c r="B644" s="2"/>
      <c r="C644" s="2"/>
    </row>
    <row r="645" spans="1:3" ht="12.5">
      <c r="A645" s="2"/>
      <c r="B645" s="2"/>
      <c r="C645" s="2"/>
    </row>
    <row r="646" spans="1:3" ht="12.5">
      <c r="A646" s="2"/>
      <c r="B646" s="2"/>
      <c r="C646" s="2"/>
    </row>
    <row r="647" spans="1:3" ht="12.5">
      <c r="A647" s="2"/>
      <c r="B647" s="2"/>
      <c r="C647" s="2"/>
    </row>
    <row r="648" spans="1:3" ht="12.5">
      <c r="A648" s="2"/>
      <c r="B648" s="2"/>
      <c r="C648" s="2"/>
    </row>
    <row r="649" spans="1:3" ht="12.5">
      <c r="A649" s="2"/>
      <c r="B649" s="2"/>
      <c r="C649" s="2"/>
    </row>
    <row r="650" spans="1:3" ht="12.5">
      <c r="A650" s="2"/>
      <c r="B650" s="2"/>
      <c r="C650" s="2"/>
    </row>
    <row r="651" spans="1:3" ht="12.5">
      <c r="A651" s="2"/>
      <c r="B651" s="2"/>
      <c r="C651" s="2"/>
    </row>
    <row r="652" spans="1:3" ht="12.5">
      <c r="A652" s="2"/>
      <c r="B652" s="2"/>
      <c r="C652" s="2"/>
    </row>
    <row r="653" spans="1:3" ht="12.5">
      <c r="A653" s="2"/>
      <c r="B653" s="2"/>
      <c r="C653" s="2"/>
    </row>
    <row r="654" spans="1:3" ht="12.5">
      <c r="A654" s="2"/>
      <c r="B654" s="2"/>
      <c r="C654" s="2"/>
    </row>
    <row r="655" spans="1:3" ht="12.5">
      <c r="A655" s="2"/>
      <c r="B655" s="2"/>
      <c r="C655" s="2"/>
    </row>
    <row r="656" spans="1:3" ht="12.5">
      <c r="A656" s="2"/>
      <c r="B656" s="2"/>
      <c r="C656" s="2"/>
    </row>
    <row r="657" spans="1:3" ht="12.5">
      <c r="A657" s="2"/>
      <c r="B657" s="2"/>
      <c r="C657" s="2"/>
    </row>
    <row r="658" spans="1:3" ht="12.5">
      <c r="A658" s="2"/>
      <c r="B658" s="2"/>
      <c r="C658" s="2"/>
    </row>
    <row r="659" spans="1:3" ht="12.5">
      <c r="A659" s="2"/>
      <c r="B659" s="2"/>
      <c r="C659" s="2"/>
    </row>
    <row r="660" spans="1:3" ht="12.5">
      <c r="A660" s="2"/>
      <c r="B660" s="2"/>
      <c r="C660" s="2"/>
    </row>
    <row r="661" spans="1:3" ht="12.5">
      <c r="A661" s="2"/>
      <c r="B661" s="2"/>
      <c r="C661" s="2"/>
    </row>
    <row r="662" spans="1:3" ht="12.5">
      <c r="A662" s="2"/>
      <c r="B662" s="2"/>
      <c r="C662" s="2"/>
    </row>
    <row r="663" spans="1:3" ht="12.5">
      <c r="A663" s="2"/>
      <c r="B663" s="2"/>
      <c r="C663" s="2"/>
    </row>
    <row r="664" spans="1:3" ht="12.5">
      <c r="A664" s="2"/>
      <c r="B664" s="2"/>
      <c r="C664" s="2"/>
    </row>
    <row r="665" spans="1:3" ht="12.5">
      <c r="A665" s="2"/>
      <c r="B665" s="2"/>
      <c r="C665" s="2"/>
    </row>
    <row r="666" spans="1:3" ht="12.5">
      <c r="A666" s="2"/>
      <c r="B666" s="2"/>
      <c r="C666" s="2"/>
    </row>
    <row r="667" spans="1:3" ht="12.5">
      <c r="A667" s="2"/>
      <c r="B667" s="2"/>
      <c r="C667" s="2"/>
    </row>
    <row r="668" spans="1:3" ht="12.5">
      <c r="A668" s="2"/>
      <c r="B668" s="2"/>
      <c r="C668" s="2"/>
    </row>
    <row r="669" spans="1:3" ht="12.5">
      <c r="A669" s="2"/>
      <c r="B669" s="2"/>
      <c r="C669" s="2"/>
    </row>
    <row r="670" spans="1:3" ht="12.5">
      <c r="A670" s="2"/>
      <c r="B670" s="2"/>
      <c r="C670" s="2"/>
    </row>
    <row r="671" spans="1:3" ht="12.5">
      <c r="A671" s="2"/>
      <c r="B671" s="2"/>
      <c r="C671" s="2"/>
    </row>
    <row r="672" spans="1:3" ht="12.5">
      <c r="A672" s="2"/>
      <c r="B672" s="2"/>
      <c r="C672" s="2"/>
    </row>
    <row r="673" spans="1:3" ht="12.5">
      <c r="A673" s="2"/>
      <c r="B673" s="2"/>
      <c r="C673" s="2"/>
    </row>
    <row r="674" spans="1:3" ht="12.5">
      <c r="A674" s="2"/>
      <c r="B674" s="2"/>
      <c r="C674" s="2"/>
    </row>
    <row r="675" spans="1:3" ht="12.5">
      <c r="A675" s="2"/>
      <c r="B675" s="2"/>
      <c r="C675" s="2"/>
    </row>
    <row r="676" spans="1:3" ht="12.5">
      <c r="A676" s="2"/>
      <c r="B676" s="2"/>
      <c r="C676" s="2"/>
    </row>
    <row r="677" spans="1:3" ht="12.5">
      <c r="A677" s="2"/>
      <c r="B677" s="2"/>
      <c r="C677" s="2"/>
    </row>
    <row r="678" spans="1:3" ht="12.5">
      <c r="A678" s="2"/>
      <c r="B678" s="2"/>
      <c r="C678" s="2"/>
    </row>
    <row r="679" spans="1:3" ht="12.5">
      <c r="A679" s="2"/>
      <c r="B679" s="2"/>
      <c r="C679" s="2"/>
    </row>
    <row r="680" spans="1:3" ht="12.5">
      <c r="A680" s="2"/>
      <c r="B680" s="2"/>
      <c r="C680" s="2"/>
    </row>
    <row r="681" spans="1:3" ht="12.5">
      <c r="A681" s="2"/>
      <c r="B681" s="2"/>
      <c r="C681" s="2"/>
    </row>
    <row r="682" spans="1:3" ht="12.5">
      <c r="A682" s="2"/>
      <c r="B682" s="2"/>
      <c r="C682" s="2"/>
    </row>
    <row r="683" spans="1:3" ht="12.5">
      <c r="A683" s="2"/>
      <c r="B683" s="2"/>
      <c r="C683" s="2"/>
    </row>
    <row r="684" spans="1:3" ht="12.5">
      <c r="A684" s="2"/>
      <c r="B684" s="2"/>
      <c r="C684" s="2"/>
    </row>
    <row r="685" spans="1:3" ht="12.5">
      <c r="A685" s="2"/>
      <c r="B685" s="2"/>
      <c r="C685" s="2"/>
    </row>
    <row r="686" spans="1:3" ht="12.5">
      <c r="A686" s="2"/>
      <c r="B686" s="2"/>
      <c r="C686" s="2"/>
    </row>
    <row r="687" spans="1:3" ht="12.5">
      <c r="A687" s="2"/>
      <c r="B687" s="2"/>
      <c r="C687" s="2"/>
    </row>
    <row r="688" spans="1:3" ht="12.5">
      <c r="A688" s="2"/>
      <c r="B688" s="2"/>
      <c r="C688" s="2"/>
    </row>
    <row r="689" spans="1:3" ht="12.5">
      <c r="A689" s="2"/>
      <c r="B689" s="2"/>
      <c r="C689" s="2"/>
    </row>
    <row r="690" spans="1:3" ht="12.5">
      <c r="A690" s="2"/>
      <c r="B690" s="2"/>
      <c r="C690" s="2"/>
    </row>
    <row r="691" spans="1:3" ht="12.5">
      <c r="A691" s="2"/>
      <c r="B691" s="2"/>
      <c r="C691" s="2"/>
    </row>
    <row r="692" spans="1:3" ht="12.5">
      <c r="A692" s="2"/>
      <c r="B692" s="2"/>
      <c r="C692" s="2"/>
    </row>
    <row r="693" spans="1:3" ht="12.5">
      <c r="A693" s="2"/>
      <c r="B693" s="2"/>
      <c r="C693" s="2"/>
    </row>
    <row r="694" spans="1:3" ht="12.5">
      <c r="A694" s="2"/>
      <c r="B694" s="2"/>
      <c r="C694" s="2"/>
    </row>
    <row r="695" spans="1:3" ht="12.5">
      <c r="A695" s="2"/>
      <c r="B695" s="2"/>
      <c r="C695" s="2"/>
    </row>
    <row r="696" spans="1:3" ht="12.5">
      <c r="A696" s="2"/>
      <c r="B696" s="2"/>
      <c r="C696" s="2"/>
    </row>
    <row r="697" spans="1:3" ht="12.5">
      <c r="A697" s="2"/>
      <c r="B697" s="2"/>
      <c r="C697" s="2"/>
    </row>
    <row r="698" spans="1:3" ht="12.5">
      <c r="A698" s="2"/>
      <c r="B698" s="2"/>
      <c r="C698" s="2"/>
    </row>
    <row r="699" spans="1:3" ht="12.5">
      <c r="A699" s="2"/>
      <c r="B699" s="2"/>
      <c r="C699" s="2"/>
    </row>
    <row r="700" spans="1:3" ht="12.5">
      <c r="A700" s="2"/>
      <c r="B700" s="2"/>
      <c r="C700" s="2"/>
    </row>
    <row r="701" spans="1:3" ht="12.5">
      <c r="A701" s="2"/>
      <c r="B701" s="2"/>
      <c r="C701" s="2"/>
    </row>
    <row r="702" spans="1:3" ht="12.5">
      <c r="A702" s="2"/>
      <c r="B702" s="2"/>
      <c r="C702" s="2"/>
    </row>
    <row r="703" spans="1:3" ht="12.5">
      <c r="A703" s="2"/>
      <c r="B703" s="2"/>
      <c r="C703" s="2"/>
    </row>
    <row r="704" spans="1:3" ht="12.5">
      <c r="A704" s="2"/>
      <c r="B704" s="2"/>
      <c r="C704" s="2"/>
    </row>
    <row r="705" spans="1:3" ht="12.5">
      <c r="A705" s="2"/>
      <c r="B705" s="2"/>
      <c r="C705" s="2"/>
    </row>
    <row r="706" spans="1:3" ht="12.5">
      <c r="A706" s="2"/>
      <c r="B706" s="2"/>
      <c r="C706" s="2"/>
    </row>
    <row r="707" spans="1:3" ht="12.5">
      <c r="A707" s="2"/>
      <c r="B707" s="2"/>
      <c r="C707" s="2"/>
    </row>
    <row r="708" spans="1:3" ht="12.5">
      <c r="A708" s="2"/>
      <c r="B708" s="2"/>
      <c r="C708" s="2"/>
    </row>
    <row r="709" spans="1:3" ht="12.5">
      <c r="A709" s="2"/>
      <c r="B709" s="2"/>
      <c r="C709" s="2"/>
    </row>
    <row r="710" spans="1:3" ht="12.5">
      <c r="A710" s="2"/>
      <c r="B710" s="2"/>
      <c r="C710" s="2"/>
    </row>
    <row r="711" spans="1:3" ht="12.5">
      <c r="A711" s="2"/>
      <c r="B711" s="2"/>
      <c r="C711" s="2"/>
    </row>
    <row r="712" spans="1:3" ht="12.5">
      <c r="A712" s="2"/>
      <c r="B712" s="2"/>
      <c r="C712" s="2"/>
    </row>
    <row r="713" spans="1:3" ht="12.5">
      <c r="A713" s="2"/>
      <c r="B713" s="2"/>
      <c r="C713" s="2"/>
    </row>
    <row r="714" spans="1:3" ht="12.5">
      <c r="A714" s="2"/>
      <c r="B714" s="2"/>
      <c r="C714" s="2"/>
    </row>
    <row r="715" spans="1:3" ht="12.5">
      <c r="A715" s="2"/>
      <c r="B715" s="2"/>
      <c r="C715" s="2"/>
    </row>
    <row r="716" spans="1:3" ht="12.5">
      <c r="A716" s="2"/>
      <c r="B716" s="2"/>
      <c r="C716" s="2"/>
    </row>
    <row r="717" spans="1:3" ht="12.5">
      <c r="A717" s="2"/>
      <c r="B717" s="2"/>
      <c r="C717" s="2"/>
    </row>
    <row r="718" spans="1:3" ht="12.5">
      <c r="A718" s="2"/>
      <c r="B718" s="2"/>
      <c r="C718" s="2"/>
    </row>
    <row r="719" spans="1:3" ht="12.5">
      <c r="A719" s="2"/>
      <c r="B719" s="2"/>
      <c r="C719" s="2"/>
    </row>
    <row r="720" spans="1:3" ht="12.5">
      <c r="A720" s="2"/>
      <c r="B720" s="2"/>
      <c r="C720" s="2"/>
    </row>
    <row r="721" spans="1:3" ht="12.5">
      <c r="A721" s="2"/>
      <c r="B721" s="2"/>
      <c r="C721" s="2"/>
    </row>
    <row r="722" spans="1:3" ht="12.5">
      <c r="A722" s="2"/>
      <c r="B722" s="2"/>
      <c r="C722" s="2"/>
    </row>
    <row r="723" spans="1:3" ht="12.5">
      <c r="A723" s="2"/>
      <c r="B723" s="2"/>
      <c r="C723" s="2"/>
    </row>
    <row r="724" spans="1:3" ht="12.5">
      <c r="A724" s="2"/>
      <c r="B724" s="2"/>
      <c r="C724" s="2"/>
    </row>
    <row r="725" spans="1:3" ht="12.5">
      <c r="A725" s="2"/>
      <c r="B725" s="2"/>
      <c r="C725" s="2"/>
    </row>
    <row r="726" spans="1:3" ht="12.5">
      <c r="A726" s="2"/>
      <c r="B726" s="2"/>
      <c r="C726" s="2"/>
    </row>
    <row r="727" spans="1:3" ht="12.5">
      <c r="A727" s="2"/>
      <c r="B727" s="2"/>
      <c r="C727" s="2"/>
    </row>
    <row r="728" spans="1:3" ht="12.5">
      <c r="A728" s="2"/>
      <c r="B728" s="2"/>
      <c r="C728" s="2"/>
    </row>
    <row r="729" spans="1:3" ht="12.5">
      <c r="A729" s="2"/>
      <c r="B729" s="2"/>
      <c r="C729" s="2"/>
    </row>
    <row r="730" spans="1:3" ht="12.5">
      <c r="A730" s="2"/>
      <c r="B730" s="2"/>
      <c r="C730" s="2"/>
    </row>
    <row r="731" spans="1:3" ht="12.5">
      <c r="A731" s="2"/>
      <c r="B731" s="2"/>
      <c r="C731" s="2"/>
    </row>
    <row r="732" spans="1:3" ht="12.5">
      <c r="A732" s="2"/>
      <c r="B732" s="2"/>
      <c r="C732" s="2"/>
    </row>
    <row r="733" spans="1:3" ht="12.5">
      <c r="A733" s="2"/>
      <c r="B733" s="2"/>
      <c r="C733" s="2"/>
    </row>
    <row r="734" spans="1:3" ht="12.5">
      <c r="A734" s="2"/>
      <c r="B734" s="2"/>
      <c r="C734" s="2"/>
    </row>
    <row r="735" spans="1:3" ht="12.5">
      <c r="A735" s="2"/>
      <c r="B735" s="2"/>
      <c r="C735" s="2"/>
    </row>
    <row r="736" spans="1:3" ht="12.5">
      <c r="A736" s="2"/>
      <c r="B736" s="2"/>
      <c r="C736" s="2"/>
    </row>
    <row r="737" spans="1:3" ht="12.5">
      <c r="A737" s="2"/>
      <c r="B737" s="2"/>
      <c r="C737" s="2"/>
    </row>
    <row r="738" spans="1:3" ht="12.5">
      <c r="A738" s="2"/>
      <c r="B738" s="2"/>
      <c r="C738" s="2"/>
    </row>
    <row r="739" spans="1:3" ht="12.5">
      <c r="A739" s="2"/>
      <c r="B739" s="2"/>
      <c r="C739" s="2"/>
    </row>
    <row r="740" spans="1:3" ht="12.5">
      <c r="A740" s="2"/>
      <c r="B740" s="2"/>
      <c r="C740" s="2"/>
    </row>
    <row r="741" spans="1:3" ht="12.5">
      <c r="A741" s="2"/>
      <c r="B741" s="2"/>
      <c r="C741" s="2"/>
    </row>
    <row r="742" spans="1:3" ht="12.5">
      <c r="A742" s="2"/>
      <c r="B742" s="2"/>
      <c r="C742" s="2"/>
    </row>
    <row r="743" spans="1:3" ht="12.5">
      <c r="A743" s="2"/>
      <c r="B743" s="2"/>
      <c r="C743" s="2"/>
    </row>
    <row r="744" spans="1:3" ht="12.5">
      <c r="A744" s="2"/>
      <c r="B744" s="2"/>
      <c r="C744" s="2"/>
    </row>
    <row r="745" spans="1:3" ht="12.5">
      <c r="A745" s="2"/>
      <c r="B745" s="2"/>
      <c r="C745" s="2"/>
    </row>
    <row r="746" spans="1:3" ht="12.5">
      <c r="A746" s="2"/>
      <c r="B746" s="2"/>
      <c r="C746" s="2"/>
    </row>
    <row r="747" spans="1:3" ht="12.5">
      <c r="A747" s="2"/>
      <c r="B747" s="2"/>
      <c r="C747" s="2"/>
    </row>
    <row r="748" spans="1:3" ht="12.5">
      <c r="A748" s="2"/>
      <c r="B748" s="2"/>
      <c r="C748" s="2"/>
    </row>
    <row r="749" spans="1:3" ht="12.5">
      <c r="A749" s="2"/>
      <c r="B749" s="2"/>
      <c r="C749" s="2"/>
    </row>
    <row r="750" spans="1:3" ht="12.5">
      <c r="A750" s="2"/>
      <c r="B750" s="2"/>
      <c r="C750" s="2"/>
    </row>
    <row r="751" spans="1:3" ht="12.5">
      <c r="A751" s="2"/>
      <c r="B751" s="2"/>
      <c r="C751" s="2"/>
    </row>
    <row r="752" spans="1:3" ht="12.5">
      <c r="A752" s="2"/>
      <c r="B752" s="2"/>
      <c r="C752" s="2"/>
    </row>
    <row r="753" spans="1:3" ht="12.5">
      <c r="A753" s="2"/>
      <c r="B753" s="2"/>
      <c r="C753" s="2"/>
    </row>
    <row r="754" spans="1:3" ht="12.5">
      <c r="A754" s="2"/>
      <c r="B754" s="2"/>
      <c r="C754" s="2"/>
    </row>
    <row r="755" spans="1:3" ht="12.5">
      <c r="A755" s="2"/>
      <c r="B755" s="2"/>
      <c r="C755" s="2"/>
    </row>
    <row r="756" spans="1:3" ht="12.5">
      <c r="A756" s="2"/>
      <c r="B756" s="2"/>
      <c r="C756" s="2"/>
    </row>
    <row r="757" spans="1:3" ht="12.5">
      <c r="A757" s="2"/>
      <c r="B757" s="2"/>
      <c r="C757" s="2"/>
    </row>
    <row r="758" spans="1:3" ht="12.5">
      <c r="A758" s="2"/>
      <c r="B758" s="2"/>
      <c r="C758" s="2"/>
    </row>
    <row r="759" spans="1:3" ht="12.5">
      <c r="A759" s="2"/>
      <c r="B759" s="2"/>
      <c r="C759" s="2"/>
    </row>
    <row r="760" spans="1:3" ht="12.5">
      <c r="A760" s="2"/>
      <c r="B760" s="2"/>
      <c r="C760" s="2"/>
    </row>
    <row r="761" spans="1:3" ht="12.5">
      <c r="A761" s="2"/>
      <c r="B761" s="2"/>
      <c r="C761" s="2"/>
    </row>
    <row r="762" spans="1:3" ht="12.5">
      <c r="A762" s="2"/>
      <c r="B762" s="2"/>
      <c r="C762" s="2"/>
    </row>
    <row r="763" spans="1:3" ht="12.5">
      <c r="A763" s="2"/>
      <c r="B763" s="2"/>
      <c r="C763" s="2"/>
    </row>
    <row r="764" spans="1:3" ht="12.5">
      <c r="A764" s="2"/>
      <c r="B764" s="2"/>
      <c r="C764" s="2"/>
    </row>
    <row r="765" spans="1:3" ht="12.5">
      <c r="A765" s="2"/>
      <c r="B765" s="2"/>
      <c r="C765" s="2"/>
    </row>
    <row r="766" spans="1:3" ht="12.5">
      <c r="A766" s="2"/>
      <c r="B766" s="2"/>
      <c r="C766" s="2"/>
    </row>
    <row r="767" spans="1:3" ht="12.5">
      <c r="A767" s="2"/>
      <c r="B767" s="2"/>
      <c r="C767" s="2"/>
    </row>
    <row r="768" spans="1:3" ht="12.5">
      <c r="A768" s="2"/>
      <c r="B768" s="2"/>
      <c r="C768" s="2"/>
    </row>
    <row r="769" spans="1:3" ht="12.5">
      <c r="A769" s="2"/>
      <c r="B769" s="2"/>
      <c r="C769" s="2"/>
    </row>
    <row r="770" spans="1:3" ht="12.5">
      <c r="A770" s="2"/>
      <c r="B770" s="2"/>
      <c r="C770" s="2"/>
    </row>
    <row r="771" spans="1:3" ht="12.5">
      <c r="A771" s="2"/>
      <c r="B771" s="2"/>
      <c r="C771" s="2"/>
    </row>
    <row r="772" spans="1:3" ht="12.5">
      <c r="A772" s="2"/>
      <c r="B772" s="2"/>
      <c r="C772" s="2"/>
    </row>
    <row r="773" spans="1:3" ht="12.5">
      <c r="A773" s="2"/>
      <c r="B773" s="2"/>
      <c r="C773" s="2"/>
    </row>
    <row r="774" spans="1:3" ht="12.5">
      <c r="A774" s="2"/>
      <c r="B774" s="2"/>
      <c r="C774" s="2"/>
    </row>
    <row r="775" spans="1:3" ht="12.5">
      <c r="A775" s="2"/>
      <c r="B775" s="2"/>
      <c r="C775" s="2"/>
    </row>
    <row r="776" spans="1:3" ht="12.5">
      <c r="A776" s="2"/>
      <c r="B776" s="2"/>
      <c r="C776" s="2"/>
    </row>
    <row r="777" spans="1:3" ht="12.5">
      <c r="A777" s="2"/>
      <c r="B777" s="2"/>
      <c r="C777" s="2"/>
    </row>
    <row r="778" spans="1:3" ht="12.5">
      <c r="A778" s="2"/>
      <c r="B778" s="2"/>
      <c r="C778" s="2"/>
    </row>
    <row r="779" spans="1:3" ht="12.5">
      <c r="A779" s="2"/>
      <c r="B779" s="2"/>
      <c r="C779" s="2"/>
    </row>
    <row r="780" spans="1:3" ht="12.5">
      <c r="A780" s="2"/>
      <c r="B780" s="2"/>
      <c r="C780" s="2"/>
    </row>
    <row r="781" spans="1:3" ht="12.5">
      <c r="A781" s="2"/>
      <c r="B781" s="2"/>
      <c r="C781" s="2"/>
    </row>
    <row r="782" spans="1:3" ht="12.5">
      <c r="A782" s="2"/>
      <c r="B782" s="2"/>
      <c r="C782" s="2"/>
    </row>
    <row r="783" spans="1:3" ht="12.5">
      <c r="A783" s="2"/>
      <c r="B783" s="2"/>
      <c r="C783" s="2"/>
    </row>
    <row r="784" spans="1:3" ht="12.5">
      <c r="A784" s="2"/>
      <c r="B784" s="2"/>
      <c r="C784" s="2"/>
    </row>
    <row r="785" spans="1:3" ht="12.5">
      <c r="A785" s="2"/>
      <c r="B785" s="2"/>
      <c r="C785" s="2"/>
    </row>
    <row r="786" spans="1:3" ht="12.5">
      <c r="A786" s="2"/>
      <c r="B786" s="2"/>
      <c r="C786" s="2"/>
    </row>
    <row r="787" spans="1:3" ht="12.5">
      <c r="A787" s="2"/>
      <c r="B787" s="2"/>
      <c r="C787" s="2"/>
    </row>
    <row r="788" spans="1:3" ht="12.5">
      <c r="A788" s="2"/>
      <c r="B788" s="2"/>
      <c r="C788" s="2"/>
    </row>
    <row r="789" spans="1:3" ht="12.5">
      <c r="A789" s="2"/>
      <c r="B789" s="2"/>
      <c r="C789" s="2"/>
    </row>
    <row r="790" spans="1:3" ht="12.5">
      <c r="A790" s="2"/>
      <c r="B790" s="2"/>
      <c r="C790" s="2"/>
    </row>
    <row r="791" spans="1:3" ht="12.5">
      <c r="A791" s="2"/>
      <c r="B791" s="2"/>
      <c r="C791" s="2"/>
    </row>
    <row r="792" spans="1:3" ht="12.5">
      <c r="A792" s="2"/>
      <c r="B792" s="2"/>
      <c r="C792" s="2"/>
    </row>
    <row r="793" spans="1:3" ht="12.5">
      <c r="A793" s="2"/>
      <c r="B793" s="2"/>
      <c r="C793" s="2"/>
    </row>
    <row r="794" spans="1:3" ht="12.5">
      <c r="A794" s="2"/>
      <c r="B794" s="2"/>
      <c r="C794" s="2"/>
    </row>
    <row r="795" spans="1:3" ht="12.5">
      <c r="A795" s="2"/>
      <c r="B795" s="2"/>
      <c r="C795" s="2"/>
    </row>
    <row r="796" spans="1:3" ht="12.5">
      <c r="A796" s="2"/>
      <c r="B796" s="2"/>
      <c r="C796" s="2"/>
    </row>
    <row r="797" spans="1:3" ht="12.5">
      <c r="A797" s="2"/>
      <c r="B797" s="2"/>
      <c r="C797" s="2"/>
    </row>
    <row r="798" spans="1:3" ht="12.5">
      <c r="A798" s="2"/>
      <c r="B798" s="2"/>
      <c r="C798" s="2"/>
    </row>
    <row r="799" spans="1:3" ht="12.5">
      <c r="A799" s="2"/>
      <c r="B799" s="2"/>
      <c r="C799" s="2"/>
    </row>
    <row r="800" spans="1:3" ht="12.5">
      <c r="A800" s="2"/>
      <c r="B800" s="2"/>
      <c r="C800" s="2"/>
    </row>
    <row r="801" spans="1:3" ht="12.5">
      <c r="A801" s="2"/>
      <c r="B801" s="2"/>
      <c r="C801" s="2"/>
    </row>
    <row r="802" spans="1:3" ht="12.5">
      <c r="A802" s="2"/>
      <c r="B802" s="2"/>
      <c r="C802" s="2"/>
    </row>
    <row r="803" spans="1:3" ht="12.5">
      <c r="A803" s="2"/>
      <c r="B803" s="2"/>
      <c r="C803" s="2"/>
    </row>
    <row r="804" spans="1:3" ht="12.5">
      <c r="A804" s="2"/>
      <c r="B804" s="2"/>
      <c r="C804" s="2"/>
    </row>
    <row r="805" spans="1:3" ht="12.5">
      <c r="A805" s="2"/>
      <c r="B805" s="2"/>
      <c r="C805" s="2"/>
    </row>
    <row r="806" spans="1:3" ht="12.5">
      <c r="A806" s="2"/>
      <c r="B806" s="2"/>
      <c r="C806" s="2"/>
    </row>
    <row r="807" spans="1:3" ht="12.5">
      <c r="A807" s="2"/>
      <c r="B807" s="2"/>
      <c r="C807" s="2"/>
    </row>
    <row r="808" spans="1:3" ht="12.5">
      <c r="A808" s="2"/>
      <c r="B808" s="2"/>
      <c r="C808" s="2"/>
    </row>
    <row r="809" spans="1:3" ht="12.5">
      <c r="A809" s="2"/>
      <c r="B809" s="2"/>
      <c r="C809" s="2"/>
    </row>
    <row r="810" spans="1:3" ht="12.5">
      <c r="A810" s="2"/>
      <c r="B810" s="2"/>
      <c r="C810" s="2"/>
    </row>
    <row r="811" spans="1:3" ht="12.5">
      <c r="A811" s="2"/>
      <c r="B811" s="2"/>
      <c r="C811" s="2"/>
    </row>
    <row r="812" spans="1:3" ht="12.5">
      <c r="A812" s="2"/>
      <c r="B812" s="2"/>
      <c r="C812" s="2"/>
    </row>
    <row r="813" spans="1:3" ht="12.5">
      <c r="A813" s="2"/>
      <c r="B813" s="2"/>
      <c r="C813" s="2"/>
    </row>
    <row r="814" spans="1:3" ht="12.5">
      <c r="A814" s="2"/>
      <c r="B814" s="2"/>
      <c r="C814" s="2"/>
    </row>
    <row r="815" spans="1:3" ht="12.5">
      <c r="A815" s="2"/>
      <c r="B815" s="2"/>
      <c r="C815" s="2"/>
    </row>
    <row r="816" spans="1:3" ht="12.5">
      <c r="A816" s="2"/>
      <c r="B816" s="2"/>
      <c r="C816" s="2"/>
    </row>
    <row r="817" spans="1:3" ht="12.5">
      <c r="A817" s="2"/>
      <c r="B817" s="2"/>
      <c r="C817" s="2"/>
    </row>
    <row r="818" spans="1:3" ht="12.5">
      <c r="A818" s="2"/>
      <c r="B818" s="2"/>
      <c r="C818" s="2"/>
    </row>
    <row r="819" spans="1:3" ht="12.5">
      <c r="A819" s="2"/>
      <c r="B819" s="2"/>
      <c r="C819" s="2"/>
    </row>
    <row r="820" spans="1:3" ht="12.5">
      <c r="A820" s="2"/>
      <c r="B820" s="2"/>
      <c r="C820" s="2"/>
    </row>
    <row r="821" spans="1:3" ht="12.5">
      <c r="A821" s="2"/>
      <c r="B821" s="2"/>
      <c r="C821" s="2"/>
    </row>
    <row r="822" spans="1:3" ht="12.5">
      <c r="A822" s="2"/>
      <c r="B822" s="2"/>
      <c r="C822" s="2"/>
    </row>
    <row r="823" spans="1:3" ht="12.5">
      <c r="A823" s="2"/>
      <c r="B823" s="2"/>
      <c r="C823" s="2"/>
    </row>
    <row r="824" spans="1:3" ht="12.5">
      <c r="A824" s="2"/>
      <c r="B824" s="2"/>
      <c r="C824" s="2"/>
    </row>
    <row r="825" spans="1:3" ht="12.5">
      <c r="A825" s="2"/>
      <c r="B825" s="2"/>
      <c r="C825" s="2"/>
    </row>
    <row r="826" spans="1:3" ht="12.5">
      <c r="A826" s="2"/>
      <c r="B826" s="2"/>
      <c r="C826" s="2"/>
    </row>
    <row r="827" spans="1:3" ht="12.5">
      <c r="A827" s="2"/>
      <c r="B827" s="2"/>
      <c r="C827" s="2"/>
    </row>
    <row r="828" spans="1:3" ht="12.5">
      <c r="A828" s="2"/>
      <c r="B828" s="2"/>
      <c r="C828" s="2"/>
    </row>
    <row r="829" spans="1:3" ht="12.5">
      <c r="A829" s="2"/>
      <c r="B829" s="2"/>
      <c r="C829" s="2"/>
    </row>
    <row r="830" spans="1:3" ht="12.5">
      <c r="A830" s="2"/>
      <c r="B830" s="2"/>
      <c r="C830" s="2"/>
    </row>
    <row r="831" spans="1:3" ht="12.5">
      <c r="A831" s="2"/>
      <c r="B831" s="2"/>
      <c r="C831" s="2"/>
    </row>
    <row r="832" spans="1:3" ht="12.5">
      <c r="A832" s="2"/>
      <c r="B832" s="2"/>
      <c r="C832" s="2"/>
    </row>
    <row r="833" spans="1:3" ht="12.5">
      <c r="A833" s="2"/>
      <c r="B833" s="2"/>
      <c r="C833" s="2"/>
    </row>
    <row r="834" spans="1:3" ht="12.5">
      <c r="A834" s="2"/>
      <c r="B834" s="2"/>
      <c r="C834" s="2"/>
    </row>
    <row r="835" spans="1:3" ht="12.5">
      <c r="A835" s="2"/>
      <c r="B835" s="2"/>
      <c r="C835" s="2"/>
    </row>
    <row r="836" spans="1:3" ht="12.5">
      <c r="A836" s="2"/>
      <c r="B836" s="2"/>
      <c r="C836" s="2"/>
    </row>
    <row r="837" spans="1:3" ht="12.5">
      <c r="A837" s="2"/>
      <c r="B837" s="2"/>
      <c r="C837" s="2"/>
    </row>
    <row r="838" spans="1:3" ht="12.5">
      <c r="A838" s="2"/>
      <c r="B838" s="2"/>
      <c r="C838" s="2"/>
    </row>
    <row r="839" spans="1:3" ht="12.5">
      <c r="A839" s="2"/>
      <c r="B839" s="2"/>
      <c r="C839" s="2"/>
    </row>
    <row r="840" spans="1:3" ht="12.5">
      <c r="A840" s="2"/>
      <c r="B840" s="2"/>
      <c r="C840" s="2"/>
    </row>
    <row r="841" spans="1:3" ht="12.5">
      <c r="A841" s="2"/>
      <c r="B841" s="2"/>
      <c r="C841" s="2"/>
    </row>
    <row r="842" spans="1:3" ht="12.5">
      <c r="A842" s="2"/>
      <c r="B842" s="2"/>
      <c r="C842" s="2"/>
    </row>
    <row r="843" spans="1:3" ht="12.5">
      <c r="A843" s="2"/>
      <c r="B843" s="2"/>
      <c r="C843" s="2"/>
    </row>
    <row r="844" spans="1:3" ht="12.5">
      <c r="A844" s="2"/>
      <c r="B844" s="2"/>
      <c r="C844" s="2"/>
    </row>
    <row r="845" spans="1:3" ht="12.5">
      <c r="A845" s="2"/>
      <c r="B845" s="2"/>
      <c r="C845" s="2"/>
    </row>
    <row r="846" spans="1:3" ht="12.5">
      <c r="A846" s="2"/>
      <c r="B846" s="2"/>
      <c r="C846" s="2"/>
    </row>
    <row r="847" spans="1:3" ht="12.5">
      <c r="A847" s="2"/>
      <c r="B847" s="2"/>
      <c r="C847" s="2"/>
    </row>
    <row r="848" spans="1:3" ht="12.5">
      <c r="A848" s="2"/>
      <c r="B848" s="2"/>
      <c r="C848" s="2"/>
    </row>
    <row r="849" spans="1:3" ht="12.5">
      <c r="A849" s="2"/>
      <c r="B849" s="2"/>
      <c r="C849" s="2"/>
    </row>
    <row r="850" spans="1:3" ht="12.5">
      <c r="A850" s="2"/>
      <c r="B850" s="2"/>
      <c r="C850" s="2"/>
    </row>
    <row r="851" spans="1:3" ht="12.5">
      <c r="A851" s="2"/>
      <c r="B851" s="2"/>
      <c r="C851" s="2"/>
    </row>
    <row r="852" spans="1:3" ht="12.5">
      <c r="A852" s="2"/>
      <c r="B852" s="2"/>
      <c r="C852" s="2"/>
    </row>
    <row r="853" spans="1:3" ht="12.5">
      <c r="A853" s="2"/>
      <c r="B853" s="2"/>
      <c r="C853" s="2"/>
    </row>
    <row r="854" spans="1:3" ht="12.5">
      <c r="A854" s="2"/>
      <c r="B854" s="2"/>
      <c r="C854" s="2"/>
    </row>
    <row r="855" spans="1:3" ht="12.5">
      <c r="A855" s="2"/>
      <c r="B855" s="2"/>
      <c r="C855" s="2"/>
    </row>
    <row r="856" spans="1:3" ht="12.5">
      <c r="A856" s="2"/>
      <c r="B856" s="2"/>
      <c r="C856" s="2"/>
    </row>
    <row r="857" spans="1:3" ht="12.5">
      <c r="A857" s="2"/>
      <c r="B857" s="2"/>
      <c r="C857" s="2"/>
    </row>
    <row r="858" spans="1:3" ht="12.5">
      <c r="A858" s="2"/>
      <c r="B858" s="2"/>
      <c r="C858" s="2"/>
    </row>
    <row r="859" spans="1:3" ht="12.5">
      <c r="A859" s="2"/>
      <c r="B859" s="2"/>
      <c r="C859" s="2"/>
    </row>
    <row r="860" spans="1:3" ht="12.5">
      <c r="A860" s="2"/>
      <c r="B860" s="2"/>
      <c r="C860" s="2"/>
    </row>
    <row r="861" spans="1:3" ht="12.5">
      <c r="A861" s="2"/>
      <c r="B861" s="2"/>
      <c r="C861" s="2"/>
    </row>
    <row r="862" spans="1:3" ht="12.5">
      <c r="A862" s="2"/>
      <c r="B862" s="2"/>
      <c r="C862" s="2"/>
    </row>
    <row r="863" spans="1:3" ht="12.5">
      <c r="A863" s="2"/>
      <c r="B863" s="2"/>
      <c r="C863" s="2"/>
    </row>
    <row r="864" spans="1:3" ht="12.5">
      <c r="A864" s="2"/>
      <c r="B864" s="2"/>
      <c r="C864" s="2"/>
    </row>
    <row r="865" spans="1:3" ht="12.5">
      <c r="A865" s="2"/>
      <c r="B865" s="2"/>
      <c r="C865" s="2"/>
    </row>
    <row r="866" spans="1:3" ht="12.5">
      <c r="A866" s="2"/>
      <c r="B866" s="2"/>
      <c r="C866" s="2"/>
    </row>
    <row r="867" spans="1:3" ht="12.5">
      <c r="A867" s="2"/>
      <c r="B867" s="2"/>
      <c r="C867" s="2"/>
    </row>
    <row r="868" spans="1:3" ht="12.5">
      <c r="A868" s="2"/>
      <c r="B868" s="2"/>
      <c r="C868" s="2"/>
    </row>
    <row r="869" spans="1:3" ht="12.5">
      <c r="A869" s="2"/>
      <c r="B869" s="2"/>
      <c r="C869" s="2"/>
    </row>
    <row r="870" spans="1:3" ht="12.5">
      <c r="A870" s="2"/>
      <c r="B870" s="2"/>
      <c r="C870" s="2"/>
    </row>
    <row r="871" spans="1:3" ht="12.5">
      <c r="A871" s="2"/>
      <c r="B871" s="2"/>
      <c r="C871" s="2"/>
    </row>
    <row r="872" spans="1:3" ht="12.5">
      <c r="A872" s="2"/>
      <c r="B872" s="2"/>
      <c r="C872" s="2"/>
    </row>
    <row r="873" spans="1:3" ht="12.5">
      <c r="A873" s="2"/>
      <c r="B873" s="2"/>
      <c r="C873" s="2"/>
    </row>
    <row r="874" spans="1:3" ht="12.5">
      <c r="A874" s="2"/>
      <c r="B874" s="2"/>
      <c r="C874" s="2"/>
    </row>
    <row r="875" spans="1:3" ht="12.5">
      <c r="A875" s="2"/>
      <c r="B875" s="2"/>
      <c r="C875" s="2"/>
    </row>
    <row r="876" spans="1:3" ht="12.5">
      <c r="A876" s="2"/>
      <c r="B876" s="2"/>
      <c r="C876" s="2"/>
    </row>
    <row r="877" spans="1:3" ht="12.5">
      <c r="A877" s="2"/>
      <c r="B877" s="2"/>
      <c r="C877" s="2"/>
    </row>
    <row r="878" spans="1:3" ht="12.5">
      <c r="A878" s="2"/>
      <c r="B878" s="2"/>
      <c r="C878" s="2"/>
    </row>
    <row r="879" spans="1:3" ht="12.5">
      <c r="A879" s="2"/>
      <c r="B879" s="2"/>
      <c r="C879" s="2"/>
    </row>
    <row r="880" spans="1:3" ht="12.5">
      <c r="A880" s="2"/>
      <c r="B880" s="2"/>
      <c r="C880" s="2"/>
    </row>
    <row r="881" spans="1:3" ht="12.5">
      <c r="A881" s="2"/>
      <c r="B881" s="2"/>
      <c r="C881" s="2"/>
    </row>
    <row r="882" spans="1:3" ht="12.5">
      <c r="A882" s="2"/>
      <c r="B882" s="2"/>
      <c r="C882" s="2"/>
    </row>
    <row r="883" spans="1:3" ht="12.5">
      <c r="A883" s="2"/>
      <c r="B883" s="2"/>
      <c r="C883" s="2"/>
    </row>
    <row r="884" spans="1:3" ht="12.5">
      <c r="A884" s="2"/>
      <c r="B884" s="2"/>
      <c r="C884" s="2"/>
    </row>
    <row r="885" spans="1:3" ht="12.5">
      <c r="A885" s="2"/>
      <c r="B885" s="2"/>
      <c r="C885" s="2"/>
    </row>
    <row r="886" spans="1:3" ht="12.5">
      <c r="A886" s="2"/>
      <c r="B886" s="2"/>
      <c r="C886" s="2"/>
    </row>
    <row r="887" spans="1:3" ht="12.5">
      <c r="A887" s="2"/>
      <c r="B887" s="2"/>
      <c r="C887" s="2"/>
    </row>
    <row r="888" spans="1:3" ht="12.5">
      <c r="A888" s="2"/>
      <c r="B888" s="2"/>
      <c r="C888" s="2"/>
    </row>
    <row r="889" spans="1:3" ht="12.5">
      <c r="A889" s="2"/>
      <c r="B889" s="2"/>
      <c r="C889" s="2"/>
    </row>
    <row r="890" spans="1:3" ht="12.5">
      <c r="A890" s="2"/>
      <c r="B890" s="2"/>
      <c r="C890" s="2"/>
    </row>
    <row r="891" spans="1:3" ht="12.5">
      <c r="A891" s="2"/>
      <c r="B891" s="2"/>
      <c r="C891" s="2"/>
    </row>
    <row r="892" spans="1:3" ht="12.5">
      <c r="A892" s="2"/>
      <c r="B892" s="2"/>
      <c r="C892" s="2"/>
    </row>
    <row r="893" spans="1:3" ht="12.5">
      <c r="A893" s="2"/>
      <c r="B893" s="2"/>
      <c r="C893" s="2"/>
    </row>
    <row r="894" spans="1:3" ht="12.5">
      <c r="A894" s="2"/>
      <c r="B894" s="2"/>
      <c r="C894" s="2"/>
    </row>
    <row r="895" spans="1:3" ht="12.5">
      <c r="A895" s="2"/>
      <c r="B895" s="2"/>
      <c r="C895" s="2"/>
    </row>
    <row r="896" spans="1:3" ht="12.5">
      <c r="A896" s="2"/>
      <c r="B896" s="2"/>
      <c r="C896" s="2"/>
    </row>
    <row r="897" spans="1:3" ht="12.5">
      <c r="A897" s="2"/>
      <c r="B897" s="2"/>
      <c r="C897" s="2"/>
    </row>
    <row r="898" spans="1:3" ht="12.5">
      <c r="A898" s="2"/>
      <c r="B898" s="2"/>
      <c r="C898" s="2"/>
    </row>
    <row r="899" spans="1:3" ht="12.5">
      <c r="A899" s="2"/>
      <c r="B899" s="2"/>
      <c r="C899" s="2"/>
    </row>
    <row r="900" spans="1:3" ht="12.5">
      <c r="A900" s="2"/>
      <c r="B900" s="2"/>
      <c r="C900" s="2"/>
    </row>
    <row r="901" spans="1:3" ht="12.5">
      <c r="A901" s="2"/>
      <c r="B901" s="2"/>
      <c r="C901" s="2"/>
    </row>
    <row r="902" spans="1:3" ht="12.5">
      <c r="A902" s="2"/>
      <c r="B902" s="2"/>
      <c r="C902" s="2"/>
    </row>
    <row r="903" spans="1:3" ht="12.5">
      <c r="A903" s="2"/>
      <c r="B903" s="2"/>
      <c r="C903" s="2"/>
    </row>
    <row r="904" spans="1:3" ht="12.5">
      <c r="A904" s="2"/>
      <c r="B904" s="2"/>
      <c r="C904" s="2"/>
    </row>
    <row r="905" spans="1:3" ht="12.5">
      <c r="A905" s="2"/>
      <c r="B905" s="2"/>
      <c r="C905" s="2"/>
    </row>
    <row r="906" spans="1:3" ht="12.5">
      <c r="A906" s="2"/>
      <c r="B906" s="2"/>
      <c r="C906" s="2"/>
    </row>
    <row r="907" spans="1:3" ht="12.5">
      <c r="A907" s="2"/>
      <c r="B907" s="2"/>
      <c r="C907" s="2"/>
    </row>
    <row r="908" spans="1:3" ht="12.5">
      <c r="A908" s="2"/>
      <c r="B908" s="2"/>
      <c r="C908" s="2"/>
    </row>
    <row r="909" spans="1:3" ht="12.5">
      <c r="A909" s="2"/>
      <c r="B909" s="2"/>
      <c r="C909" s="2"/>
    </row>
    <row r="910" spans="1:3" ht="12.5">
      <c r="A910" s="2"/>
      <c r="B910" s="2"/>
      <c r="C910" s="2"/>
    </row>
    <row r="911" spans="1:3" ht="12.5">
      <c r="A911" s="2"/>
      <c r="B911" s="2"/>
      <c r="C911" s="2"/>
    </row>
    <row r="912" spans="1:3" ht="12.5">
      <c r="A912" s="2"/>
      <c r="B912" s="2"/>
      <c r="C912" s="2"/>
    </row>
    <row r="913" spans="1:3" ht="12.5">
      <c r="A913" s="2"/>
      <c r="B913" s="2"/>
      <c r="C913" s="2"/>
    </row>
    <row r="914" spans="1:3" ht="12.5">
      <c r="A914" s="2"/>
      <c r="B914" s="2"/>
      <c r="C914" s="2"/>
    </row>
    <row r="915" spans="1:3" ht="12.5">
      <c r="A915" s="2"/>
      <c r="B915" s="2"/>
      <c r="C915" s="2"/>
    </row>
    <row r="916" spans="1:3" ht="12.5">
      <c r="A916" s="2"/>
      <c r="B916" s="2"/>
      <c r="C916" s="2"/>
    </row>
    <row r="917" spans="1:3" ht="12.5">
      <c r="A917" s="2"/>
      <c r="B917" s="2"/>
      <c r="C917" s="2"/>
    </row>
    <row r="918" spans="1:3" ht="12.5">
      <c r="A918" s="2"/>
      <c r="B918" s="2"/>
      <c r="C918" s="2"/>
    </row>
    <row r="919" spans="1:3" ht="12.5">
      <c r="A919" s="2"/>
      <c r="B919" s="2"/>
      <c r="C919" s="2"/>
    </row>
    <row r="920" spans="1:3" ht="12.5">
      <c r="A920" s="2"/>
      <c r="B920" s="2"/>
      <c r="C920" s="2"/>
    </row>
    <row r="921" spans="1:3" ht="12.5">
      <c r="A921" s="2"/>
      <c r="B921" s="2"/>
      <c r="C921" s="2"/>
    </row>
    <row r="922" spans="1:3" ht="12.5">
      <c r="A922" s="2"/>
      <c r="B922" s="2"/>
      <c r="C922" s="2"/>
    </row>
    <row r="923" spans="1:3" ht="12.5">
      <c r="A923" s="2"/>
      <c r="B923" s="2"/>
      <c r="C923" s="2"/>
    </row>
    <row r="924" spans="1:3" ht="12.5">
      <c r="A924" s="2"/>
      <c r="B924" s="2"/>
      <c r="C924" s="2"/>
    </row>
    <row r="925" spans="1:3" ht="12.5">
      <c r="A925" s="2"/>
      <c r="B925" s="2"/>
      <c r="C925" s="2"/>
    </row>
    <row r="926" spans="1:3" ht="12.5">
      <c r="A926" s="2"/>
      <c r="B926" s="2"/>
      <c r="C926" s="2"/>
    </row>
    <row r="927" spans="1:3" ht="12.5">
      <c r="A927" s="2"/>
      <c r="B927" s="2"/>
      <c r="C927" s="2"/>
    </row>
    <row r="928" spans="1:3" ht="12.5">
      <c r="A928" s="2"/>
      <c r="B928" s="2"/>
      <c r="C928" s="2"/>
    </row>
    <row r="929" spans="1:3" ht="12.5">
      <c r="A929" s="2"/>
      <c r="B929" s="2"/>
      <c r="C929" s="2"/>
    </row>
    <row r="930" spans="1:3" ht="12.5">
      <c r="A930" s="2"/>
      <c r="B930" s="2"/>
      <c r="C930" s="2"/>
    </row>
    <row r="931" spans="1:3" ht="12.5">
      <c r="A931" s="2"/>
      <c r="B931" s="2"/>
      <c r="C931" s="2"/>
    </row>
    <row r="932" spans="1:3" ht="12.5">
      <c r="A932" s="2"/>
      <c r="B932" s="2"/>
      <c r="C932" s="2"/>
    </row>
    <row r="933" spans="1:3" ht="12.5">
      <c r="A933" s="2"/>
      <c r="B933" s="2"/>
      <c r="C933" s="2"/>
    </row>
    <row r="934" spans="1:3" ht="12.5">
      <c r="A934" s="2"/>
      <c r="B934" s="2"/>
      <c r="C934" s="2"/>
    </row>
    <row r="935" spans="1:3" ht="12.5">
      <c r="A935" s="2"/>
      <c r="B935" s="2"/>
      <c r="C935" s="2"/>
    </row>
    <row r="936" spans="1:3" ht="12.5">
      <c r="A936" s="2"/>
      <c r="B936" s="2"/>
      <c r="C936" s="2"/>
    </row>
    <row r="937" spans="1:3" ht="12.5">
      <c r="A937" s="2"/>
      <c r="B937" s="2"/>
      <c r="C937" s="2"/>
    </row>
    <row r="938" spans="1:3" ht="12.5">
      <c r="A938" s="2"/>
      <c r="B938" s="2"/>
      <c r="C938" s="2"/>
    </row>
    <row r="939" spans="1:3" ht="12.5">
      <c r="A939" s="2"/>
      <c r="B939" s="2"/>
      <c r="C939" s="2"/>
    </row>
    <row r="940" spans="1:3" ht="12.5">
      <c r="A940" s="2"/>
      <c r="B940" s="2"/>
      <c r="C940" s="2"/>
    </row>
    <row r="941" spans="1:3" ht="12.5">
      <c r="A941" s="2"/>
      <c r="B941" s="2"/>
      <c r="C941" s="2"/>
    </row>
    <row r="942" spans="1:3" ht="12.5">
      <c r="A942" s="2"/>
      <c r="B942" s="2"/>
      <c r="C942" s="2"/>
    </row>
    <row r="943" spans="1:3" ht="12.5">
      <c r="A943" s="2"/>
      <c r="B943" s="2"/>
      <c r="C943" s="2"/>
    </row>
    <row r="944" spans="1:3" ht="12.5">
      <c r="A944" s="2"/>
      <c r="B944" s="2"/>
      <c r="C944" s="2"/>
    </row>
    <row r="945" spans="1:3" ht="12.5">
      <c r="A945" s="2"/>
      <c r="B945" s="2"/>
      <c r="C945" s="2"/>
    </row>
    <row r="946" spans="1:3" ht="12.5">
      <c r="A946" s="2"/>
      <c r="B946" s="2"/>
      <c r="C946" s="2"/>
    </row>
    <row r="947" spans="1:3" ht="12.5">
      <c r="A947" s="2"/>
      <c r="B947" s="2"/>
      <c r="C947" s="2"/>
    </row>
    <row r="948" spans="1:3" ht="12.5">
      <c r="A948" s="2"/>
      <c r="B948" s="2"/>
      <c r="C948" s="2"/>
    </row>
    <row r="949" spans="1:3" ht="12.5">
      <c r="A949" s="2"/>
      <c r="B949" s="2"/>
      <c r="C949" s="2"/>
    </row>
    <row r="950" spans="1:3" ht="12.5">
      <c r="A950" s="2"/>
      <c r="B950" s="2"/>
      <c r="C950" s="2"/>
    </row>
    <row r="951" spans="1:3" ht="12.5">
      <c r="A951" s="2"/>
      <c r="B951" s="2"/>
      <c r="C951" s="2"/>
    </row>
    <row r="952" spans="1:3" ht="12.5">
      <c r="A952" s="2"/>
      <c r="B952" s="2"/>
      <c r="C952" s="2"/>
    </row>
    <row r="953" spans="1:3" ht="12.5">
      <c r="A953" s="2"/>
      <c r="B953" s="2"/>
      <c r="C953" s="2"/>
    </row>
    <row r="954" spans="1:3" ht="12.5">
      <c r="A954" s="2"/>
      <c r="B954" s="2"/>
      <c r="C954" s="2"/>
    </row>
    <row r="955" spans="1:3" ht="12.5">
      <c r="A955" s="2"/>
      <c r="B955" s="2"/>
      <c r="C955" s="2"/>
    </row>
    <row r="956" spans="1:3" ht="12.5">
      <c r="A956" s="2"/>
      <c r="B956" s="2"/>
      <c r="C956" s="2"/>
    </row>
    <row r="957" spans="1:3" ht="12.5">
      <c r="A957" s="2"/>
      <c r="B957" s="2"/>
      <c r="C957" s="2"/>
    </row>
    <row r="958" spans="1:3" ht="12.5">
      <c r="A958" s="2"/>
      <c r="B958" s="2"/>
      <c r="C958" s="2"/>
    </row>
    <row r="959" spans="1:3" ht="12.5">
      <c r="A959" s="2"/>
      <c r="B959" s="2"/>
      <c r="C959" s="2"/>
    </row>
    <row r="960" spans="1:3" ht="12.5">
      <c r="A960" s="2"/>
      <c r="B960" s="2"/>
      <c r="C960" s="2"/>
    </row>
    <row r="961" spans="1:3" ht="12.5">
      <c r="A961" s="2"/>
      <c r="B961" s="2"/>
      <c r="C961" s="2"/>
    </row>
    <row r="962" spans="1:3" ht="12.5">
      <c r="A962" s="2"/>
      <c r="B962" s="2"/>
      <c r="C962" s="2"/>
    </row>
    <row r="963" spans="1:3" ht="12.5">
      <c r="A963" s="2"/>
      <c r="B963" s="2"/>
      <c r="C963" s="2"/>
    </row>
    <row r="964" spans="1:3" ht="12.5">
      <c r="A964" s="2"/>
      <c r="B964" s="2"/>
      <c r="C964" s="2"/>
    </row>
    <row r="965" spans="1:3" ht="12.5">
      <c r="A965" s="2"/>
      <c r="B965" s="2"/>
      <c r="C965" s="2"/>
    </row>
    <row r="966" spans="1:3" ht="12.5">
      <c r="A966" s="2"/>
      <c r="B966" s="2"/>
      <c r="C966" s="2"/>
    </row>
    <row r="967" spans="1:3" ht="12.5">
      <c r="A967" s="2"/>
      <c r="B967" s="2"/>
      <c r="C967" s="2"/>
    </row>
    <row r="968" spans="1:3" ht="12.5">
      <c r="A968" s="2"/>
      <c r="B968" s="2"/>
      <c r="C968" s="2"/>
    </row>
    <row r="969" spans="1:3" ht="12.5">
      <c r="A969" s="2"/>
      <c r="B969" s="2"/>
      <c r="C969" s="2"/>
    </row>
    <row r="970" spans="1:3" ht="12.5">
      <c r="A970" s="2"/>
      <c r="B970" s="2"/>
      <c r="C970" s="2"/>
    </row>
    <row r="971" spans="1:3" ht="12.5">
      <c r="A971" s="2"/>
      <c r="B971" s="2"/>
      <c r="C971" s="2"/>
    </row>
    <row r="972" spans="1:3" ht="12.5">
      <c r="A972" s="2"/>
      <c r="B972" s="2"/>
      <c r="C972" s="2"/>
    </row>
    <row r="973" spans="1:3" ht="12.5">
      <c r="A973" s="2"/>
      <c r="B973" s="2"/>
      <c r="C973" s="2"/>
    </row>
    <row r="974" spans="1:3" ht="12.5">
      <c r="A974" s="2"/>
      <c r="B974" s="2"/>
      <c r="C974" s="2"/>
    </row>
    <row r="975" spans="1:3" ht="12.5">
      <c r="A975" s="2"/>
      <c r="B975" s="2"/>
      <c r="C975" s="2"/>
    </row>
    <row r="976" spans="1:3" ht="12.5">
      <c r="A976" s="2"/>
      <c r="B976" s="2"/>
      <c r="C976" s="2"/>
    </row>
    <row r="977" spans="1:3" ht="12.5">
      <c r="A977" s="2"/>
      <c r="B977" s="2"/>
      <c r="C977" s="2"/>
    </row>
    <row r="978" spans="1:3" ht="12.5">
      <c r="A978" s="2"/>
      <c r="B978" s="2"/>
      <c r="C978" s="2"/>
    </row>
    <row r="979" spans="1:3" ht="12.5">
      <c r="A979" s="2"/>
      <c r="B979" s="2"/>
      <c r="C979" s="2"/>
    </row>
    <row r="980" spans="1:3" ht="12.5">
      <c r="A980" s="2"/>
      <c r="B980" s="2"/>
      <c r="C980" s="2"/>
    </row>
    <row r="981" spans="1:3" ht="12.5">
      <c r="A981" s="2"/>
      <c r="B981" s="2"/>
      <c r="C981" s="2"/>
    </row>
    <row r="982" spans="1:3" ht="12.5">
      <c r="A982" s="2"/>
      <c r="B982" s="2"/>
      <c r="C982" s="2"/>
    </row>
    <row r="983" spans="1:3" ht="12.5">
      <c r="A983" s="2"/>
      <c r="B983" s="2"/>
      <c r="C983" s="2"/>
    </row>
    <row r="984" spans="1:3" ht="12.5">
      <c r="A984" s="2"/>
      <c r="B984" s="2"/>
      <c r="C984" s="2"/>
    </row>
    <row r="985" spans="1:3" ht="12.5">
      <c r="A985" s="2"/>
      <c r="B985" s="2"/>
      <c r="C985" s="2"/>
    </row>
    <row r="986" spans="1:3" ht="12.5">
      <c r="A986" s="2"/>
      <c r="B986" s="2"/>
      <c r="C986" s="2"/>
    </row>
    <row r="987" spans="1:3" ht="12.5">
      <c r="A987" s="2"/>
      <c r="B987" s="2"/>
      <c r="C987" s="2"/>
    </row>
    <row r="988" spans="1:3" ht="12.5">
      <c r="A988" s="2"/>
      <c r="B988" s="2"/>
      <c r="C988" s="2"/>
    </row>
    <row r="989" spans="1:3" ht="12.5">
      <c r="A989" s="2"/>
      <c r="B989" s="2"/>
      <c r="C989" s="2"/>
    </row>
    <row r="990" spans="1:3" ht="12.5">
      <c r="A990" s="2"/>
      <c r="B990" s="2"/>
      <c r="C990" s="2"/>
    </row>
    <row r="991" spans="1:3" ht="12.5">
      <c r="A991" s="2"/>
      <c r="B991" s="2"/>
      <c r="C991" s="2"/>
    </row>
    <row r="992" spans="1:3" ht="12.5">
      <c r="A992" s="2"/>
      <c r="B992" s="2"/>
      <c r="C992" s="2"/>
    </row>
    <row r="993" spans="1:3" ht="12.5">
      <c r="A993" s="2"/>
      <c r="B993" s="2"/>
      <c r="C993" s="2"/>
    </row>
    <row r="994" spans="1:3" ht="12.5">
      <c r="A994" s="2"/>
      <c r="B994" s="2"/>
      <c r="C994" s="2"/>
    </row>
    <row r="995" spans="1:3" ht="12.5">
      <c r="A995" s="2"/>
      <c r="B995" s="2"/>
      <c r="C995" s="2"/>
    </row>
    <row r="996" spans="1:3" ht="12.5">
      <c r="A996" s="2"/>
      <c r="B996" s="2"/>
      <c r="C996" s="2"/>
    </row>
    <row r="997" spans="1:3" ht="12.5">
      <c r="A997" s="2"/>
      <c r="B997" s="2"/>
      <c r="C997" s="2"/>
    </row>
    <row r="998" spans="1:3" ht="12.5">
      <c r="A998" s="2"/>
      <c r="B998" s="2"/>
      <c r="C998" s="2"/>
    </row>
    <row r="999" spans="1:3" ht="12.5">
      <c r="A999" s="2"/>
      <c r="B999" s="2"/>
      <c r="C999" s="2"/>
    </row>
  </sheetData>
  <phoneticPr fontId="29"/>
  <hyperlinks>
    <hyperlink ref="B2" r:id="rId1" xr:uid="{00000000-0004-0000-0000-000000000000}"/>
    <hyperlink ref="C2" r:id="rId2" xr:uid="{00000000-0004-0000-0000-000001000000}"/>
    <hyperlink ref="B3" r:id="rId3" xr:uid="{00000000-0004-0000-0000-000004000000}"/>
    <hyperlink ref="C3" r:id="rId4" xr:uid="{00000000-0004-0000-0000-000005000000}"/>
    <hyperlink ref="B4" r:id="rId5" xr:uid="{00000000-0004-0000-0000-000008000000}"/>
    <hyperlink ref="C4" r:id="rId6" xr:uid="{00000000-0004-0000-0000-000009000000}"/>
    <hyperlink ref="B6" r:id="rId7" xr:uid="{00000000-0004-0000-0000-00000C000000}"/>
    <hyperlink ref="B7" r:id="rId8" xr:uid="{00000000-0004-0000-0000-00000D000000}"/>
    <hyperlink ref="B8" r:id="rId9" xr:uid="{00000000-0004-0000-0000-00000E000000}"/>
    <hyperlink ref="B10" r:id="rId10" xr:uid="{00000000-0004-0000-0000-00000F000000}"/>
    <hyperlink ref="C10" r:id="rId11" xr:uid="{00000000-0004-0000-0000-000010000000}"/>
    <hyperlink ref="B11" r:id="rId12" xr:uid="{00000000-0004-0000-0000-000013000000}"/>
    <hyperlink ref="C11" r:id="rId13" xr:uid="{00000000-0004-0000-0000-000014000000}"/>
    <hyperlink ref="B12" r:id="rId14" xr:uid="{00000000-0004-0000-0000-000017000000}"/>
    <hyperlink ref="C12" r:id="rId15" xr:uid="{00000000-0004-0000-0000-000018000000}"/>
    <hyperlink ref="B13" r:id="rId16" xr:uid="{00000000-0004-0000-0000-00001B000000}"/>
    <hyperlink ref="B14" r:id="rId17" xr:uid="{00000000-0004-0000-0000-00001E000000}"/>
    <hyperlink ref="C14" r:id="rId18" xr:uid="{00000000-0004-0000-0000-00001F000000}"/>
    <hyperlink ref="B15" r:id="rId19" xr:uid="{00000000-0004-0000-0000-000021000000}"/>
    <hyperlink ref="C15" r:id="rId20" xr:uid="{00000000-0004-0000-0000-000022000000}"/>
    <hyperlink ref="B16" r:id="rId21" xr:uid="{00000000-0004-0000-0000-000024000000}"/>
    <hyperlink ref="C16" r:id="rId22" xr:uid="{00000000-0004-0000-0000-000025000000}"/>
    <hyperlink ref="B17" r:id="rId23" xr:uid="{00000000-0004-0000-0000-000028000000}"/>
    <hyperlink ref="C17" r:id="rId24" xr:uid="{00000000-0004-0000-0000-000029000000}"/>
    <hyperlink ref="B18" r:id="rId25" xr:uid="{00000000-0004-0000-0000-00002A000000}"/>
    <hyperlink ref="B19" r:id="rId26" xr:uid="{00000000-0004-0000-0000-00002B000000}"/>
    <hyperlink ref="B20" r:id="rId27" xr:uid="{00000000-0004-0000-0000-00002C000000}"/>
    <hyperlink ref="B21" r:id="rId28" xr:uid="{00000000-0004-0000-0000-00002D000000}"/>
    <hyperlink ref="C23" r:id="rId29" xr:uid="{05C6C5D9-C6B0-4EC9-AB27-4E3F8ED82DC2}"/>
    <hyperlink ref="B23" r:id="rId30" xr:uid="{BC6E3F27-D728-42C9-A236-34D8CD287F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55"/>
  <sheetViews>
    <sheetView workbookViewId="0">
      <selection activeCell="A26" sqref="A26"/>
    </sheetView>
  </sheetViews>
  <sheetFormatPr defaultColWidth="12.6328125" defaultRowHeight="15.75" customHeight="1"/>
  <cols>
    <col min="1" max="1" width="37.54296875" customWidth="1"/>
    <col min="2" max="2" width="105.453125" customWidth="1"/>
    <col min="3" max="3" width="63.36328125" customWidth="1"/>
    <col min="4" max="4" width="99.26953125" customWidth="1"/>
  </cols>
  <sheetData>
    <row r="1" spans="1:5" ht="15.75" customHeight="1">
      <c r="A1" s="114"/>
      <c r="B1" s="116" t="s">
        <v>132</v>
      </c>
      <c r="C1" s="115" t="s">
        <v>133</v>
      </c>
      <c r="D1" s="122" t="s">
        <v>134</v>
      </c>
    </row>
    <row r="2" spans="1:5" ht="15.75" customHeight="1">
      <c r="A2" s="117"/>
      <c r="B2" s="118"/>
      <c r="C2" s="121"/>
      <c r="D2" s="123"/>
    </row>
    <row r="3" spans="1:5" ht="15.75" customHeight="1">
      <c r="A3" s="117"/>
      <c r="B3" s="118"/>
      <c r="C3" s="117"/>
      <c r="D3" s="123"/>
      <c r="E3" s="109"/>
    </row>
    <row r="4" spans="1:5" ht="15.75" customHeight="1">
      <c r="A4" s="119"/>
      <c r="B4" s="120"/>
      <c r="C4" s="117"/>
      <c r="D4" s="33"/>
    </row>
    <row r="5" spans="1:5" ht="15.75" customHeight="1">
      <c r="A5" s="119"/>
      <c r="B5" s="119"/>
      <c r="C5" s="117"/>
      <c r="D5" s="33"/>
    </row>
    <row r="6" spans="1:5" ht="15.75" customHeight="1">
      <c r="A6" s="117"/>
      <c r="B6" s="117"/>
      <c r="C6" s="117"/>
      <c r="D6" s="33"/>
    </row>
    <row r="7" spans="1:5" ht="15.75" customHeight="1">
      <c r="A7" s="117"/>
      <c r="B7" s="117"/>
      <c r="C7" s="117"/>
      <c r="D7" s="32"/>
    </row>
    <row r="8" spans="1:5" ht="15.75" customHeight="1">
      <c r="A8" s="30"/>
      <c r="B8" s="31"/>
      <c r="C8" s="31"/>
      <c r="D8" s="33"/>
    </row>
    <row r="9" spans="1:5" ht="15.75" customHeight="1">
      <c r="A9" s="34"/>
      <c r="B9" s="34"/>
      <c r="C9" s="34"/>
      <c r="D9" s="34"/>
    </row>
    <row r="10" spans="1:5" ht="15.75" customHeight="1">
      <c r="A10" s="112"/>
      <c r="B10" s="36"/>
      <c r="C10" s="115" t="s">
        <v>133</v>
      </c>
      <c r="D10" s="122" t="s">
        <v>134</v>
      </c>
    </row>
    <row r="11" spans="1:5" ht="15.75" customHeight="1">
      <c r="A11" s="38"/>
      <c r="B11" s="31"/>
      <c r="C11" s="31"/>
      <c r="D11" s="33"/>
    </row>
    <row r="12" spans="1:5" ht="15.75" customHeight="1">
      <c r="A12" s="38"/>
      <c r="B12" s="38"/>
      <c r="C12" s="31"/>
      <c r="D12" s="33"/>
    </row>
    <row r="13" spans="1:5" ht="15.75" customHeight="1">
      <c r="A13" s="30"/>
      <c r="B13" s="31"/>
      <c r="C13" s="31"/>
      <c r="D13" s="39"/>
    </row>
    <row r="14" spans="1:5" ht="15.75" customHeight="1">
      <c r="A14" s="30"/>
      <c r="B14" s="31"/>
      <c r="C14" s="31"/>
      <c r="D14" s="32"/>
    </row>
    <row r="15" spans="1:5" ht="15.75" customHeight="1">
      <c r="A15" s="30"/>
      <c r="B15" s="31"/>
      <c r="C15" s="31"/>
      <c r="D15" s="32"/>
    </row>
    <row r="16" spans="1:5" ht="15.75" customHeight="1">
      <c r="A16" s="30"/>
      <c r="B16" s="31"/>
      <c r="C16" s="31"/>
      <c r="D16" s="39"/>
    </row>
    <row r="17" spans="1:26" ht="15.75" customHeight="1">
      <c r="A17" s="30"/>
      <c r="B17" s="31"/>
      <c r="C17" s="31"/>
      <c r="D17" s="40"/>
    </row>
    <row r="18" spans="1:26" ht="15.75" customHeight="1">
      <c r="A18" s="30"/>
      <c r="B18" s="31"/>
      <c r="C18" s="31"/>
      <c r="D18" s="33"/>
    </row>
    <row r="19" spans="1:26" ht="15.75" customHeight="1">
      <c r="A19" s="38"/>
      <c r="B19" s="31"/>
      <c r="C19" s="31"/>
      <c r="D19" s="41"/>
    </row>
    <row r="20" spans="1:26" ht="15.75" customHeight="1">
      <c r="A20" s="38"/>
      <c r="B20" s="31"/>
      <c r="C20" s="31"/>
      <c r="D20" s="33"/>
    </row>
    <row r="21" spans="1:26" ht="15.75" customHeight="1">
      <c r="A21" s="38"/>
      <c r="B21" s="31"/>
      <c r="C21" s="31"/>
      <c r="D21" s="41"/>
    </row>
    <row r="22" spans="1:26" ht="15.75" customHeight="1">
      <c r="A22" s="42"/>
      <c r="B22" s="43"/>
      <c r="C22" s="43"/>
      <c r="D22" s="4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5" spans="1:26" ht="15.75" customHeight="1">
      <c r="A25" s="113"/>
      <c r="B25" s="36"/>
      <c r="C25" s="115" t="s">
        <v>133</v>
      </c>
      <c r="D25" s="122" t="s">
        <v>134</v>
      </c>
    </row>
    <row r="26" spans="1:26" ht="15.75" customHeight="1">
      <c r="A26" s="38"/>
      <c r="B26" s="145"/>
      <c r="C26" s="142"/>
      <c r="D26" s="33"/>
    </row>
    <row r="27" spans="1:26" ht="15.75" customHeight="1">
      <c r="A27" s="38"/>
      <c r="B27" s="146"/>
      <c r="C27" s="31"/>
      <c r="D27" s="39"/>
    </row>
    <row r="28" spans="1:26" ht="15.75" customHeight="1">
      <c r="A28" s="30"/>
      <c r="B28" s="145"/>
      <c r="C28" s="31"/>
      <c r="D28" s="33"/>
    </row>
    <row r="29" spans="1:26" ht="15.75" customHeight="1">
      <c r="A29" s="30"/>
      <c r="B29" s="31"/>
      <c r="C29" s="31"/>
      <c r="D29" s="33"/>
    </row>
    <row r="30" spans="1:26" ht="15.75" customHeight="1">
      <c r="A30" s="30"/>
      <c r="B30" s="31"/>
      <c r="C30" s="31"/>
      <c r="D30" s="32"/>
    </row>
    <row r="31" spans="1:26" ht="12.5">
      <c r="A31" s="30"/>
      <c r="B31" s="31"/>
      <c r="C31" s="31"/>
      <c r="D31" s="33"/>
    </row>
    <row r="32" spans="1:26" ht="12.5">
      <c r="A32" s="30"/>
      <c r="B32" s="31"/>
      <c r="C32" s="31"/>
      <c r="D32" s="33"/>
    </row>
    <row r="34" spans="1:4" ht="12.5">
      <c r="C34" s="9"/>
      <c r="D34" s="45"/>
    </row>
    <row r="35" spans="1:4" ht="12.5">
      <c r="C35" s="9"/>
      <c r="D35" s="46"/>
    </row>
    <row r="36" spans="1:4" ht="12.5">
      <c r="C36" s="9"/>
      <c r="D36" s="46"/>
    </row>
    <row r="37" spans="1:4" ht="12.5">
      <c r="C37" s="9"/>
      <c r="D37" s="45"/>
    </row>
    <row r="39" spans="1:4" ht="13">
      <c r="A39" s="35" t="s">
        <v>63</v>
      </c>
      <c r="B39" s="36"/>
      <c r="C39" s="37" t="s">
        <v>64</v>
      </c>
      <c r="D39" s="37" t="s">
        <v>48</v>
      </c>
    </row>
    <row r="40" spans="1:4" ht="12.5">
      <c r="A40" s="47"/>
      <c r="B40" s="31"/>
      <c r="C40" s="31"/>
      <c r="D40" s="41"/>
    </row>
    <row r="41" spans="1:4" ht="12.5">
      <c r="A41" s="47"/>
      <c r="B41" s="48"/>
      <c r="C41" s="31"/>
      <c r="D41" s="41"/>
    </row>
    <row r="42" spans="1:4" ht="12.5">
      <c r="A42" s="30"/>
      <c r="B42" s="31"/>
      <c r="C42" s="31"/>
      <c r="D42" s="41"/>
    </row>
    <row r="43" spans="1:4" ht="12.5">
      <c r="A43" s="30"/>
      <c r="B43" s="31"/>
      <c r="C43" s="31"/>
      <c r="D43" s="41"/>
    </row>
    <row r="44" spans="1:4" ht="12.5">
      <c r="A44" s="30"/>
      <c r="B44" s="31"/>
      <c r="C44" s="31"/>
      <c r="D44" s="41"/>
    </row>
    <row r="45" spans="1:4" ht="12.5">
      <c r="A45" s="30"/>
      <c r="B45" s="31"/>
      <c r="C45" s="31"/>
      <c r="D45" s="41"/>
    </row>
    <row r="46" spans="1:4" ht="12.5">
      <c r="A46" s="30"/>
      <c r="B46" s="31"/>
      <c r="C46" s="31"/>
      <c r="D46" s="41"/>
    </row>
    <row r="47" spans="1:4" ht="12.5">
      <c r="A47" s="30"/>
      <c r="B47" s="31"/>
      <c r="C47" s="31"/>
      <c r="D47" s="41"/>
    </row>
    <row r="48" spans="1:4" ht="12.5">
      <c r="A48" s="30"/>
      <c r="B48" s="31"/>
      <c r="C48" s="31"/>
      <c r="D48" s="41"/>
    </row>
    <row r="49" spans="1:4" ht="12.5">
      <c r="A49" s="30"/>
      <c r="B49" s="31"/>
      <c r="C49" s="31"/>
      <c r="D49" s="41"/>
    </row>
    <row r="50" spans="1:4" ht="12.5">
      <c r="A50" s="30"/>
      <c r="B50" s="31"/>
      <c r="C50" s="31"/>
      <c r="D50" s="41"/>
    </row>
    <row r="51" spans="1:4" ht="12.5">
      <c r="A51" s="30"/>
      <c r="B51" s="31"/>
      <c r="C51" s="31"/>
      <c r="D51" s="41"/>
    </row>
    <row r="52" spans="1:4" ht="12.5">
      <c r="A52" s="30"/>
      <c r="B52" s="31"/>
      <c r="C52" s="31"/>
      <c r="D52" s="41"/>
    </row>
    <row r="53" spans="1:4" ht="12.5">
      <c r="A53" s="30"/>
      <c r="B53" s="31"/>
      <c r="C53" s="31"/>
      <c r="D53" s="41"/>
    </row>
    <row r="54" spans="1:4" ht="12.5">
      <c r="A54" s="30"/>
      <c r="B54" s="31"/>
      <c r="C54" s="31"/>
      <c r="D54" s="41"/>
    </row>
    <row r="55" spans="1:4" ht="12.5">
      <c r="A55" s="30"/>
      <c r="B55" s="31"/>
      <c r="C55" s="31"/>
      <c r="D55" s="41"/>
    </row>
  </sheetData>
  <phoneticPr fontId="2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1033"/>
  <sheetViews>
    <sheetView tabSelected="1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D55" sqref="D55"/>
    </sheetView>
  </sheetViews>
  <sheetFormatPr defaultColWidth="12.6328125" defaultRowHeight="15.75" customHeight="1"/>
  <cols>
    <col min="1" max="2" width="7.6328125" customWidth="1"/>
    <col min="3" max="3" width="15.36328125" customWidth="1"/>
    <col min="4" max="4" width="10.6328125" customWidth="1"/>
    <col min="5" max="5" width="11.08984375" customWidth="1"/>
    <col min="6" max="6" width="11.26953125" customWidth="1"/>
    <col min="7" max="7" width="9.08984375" customWidth="1"/>
    <col min="8" max="8" width="11.453125" customWidth="1"/>
    <col min="9" max="9" width="11.90625" customWidth="1"/>
    <col min="10" max="10" width="11.7265625" customWidth="1"/>
    <col min="11" max="11" width="10.90625" customWidth="1"/>
    <col min="14" max="16" width="9.453125" customWidth="1"/>
    <col min="17" max="17" width="12.6328125" customWidth="1"/>
    <col min="18" max="19" width="11.453125" customWidth="1"/>
  </cols>
  <sheetData>
    <row r="1" spans="1:20" ht="15.75" customHeight="1">
      <c r="A1" s="49"/>
      <c r="B1" s="49" t="s">
        <v>65</v>
      </c>
      <c r="C1" s="50" t="s">
        <v>66</v>
      </c>
      <c r="D1" s="50" t="s">
        <v>67</v>
      </c>
      <c r="E1" s="50" t="s">
        <v>68</v>
      </c>
      <c r="F1" s="50" t="s">
        <v>69</v>
      </c>
      <c r="G1" s="134" t="s">
        <v>143</v>
      </c>
      <c r="H1" s="50" t="s">
        <v>70</v>
      </c>
      <c r="I1" s="50" t="s">
        <v>71</v>
      </c>
      <c r="J1" s="50" t="s">
        <v>72</v>
      </c>
      <c r="K1" s="50" t="s">
        <v>73</v>
      </c>
      <c r="L1" s="51" t="s">
        <v>74</v>
      </c>
      <c r="M1" s="51" t="s">
        <v>75</v>
      </c>
      <c r="N1" s="88" t="s">
        <v>154</v>
      </c>
      <c r="O1" s="88" t="s">
        <v>155</v>
      </c>
      <c r="P1" s="88" t="s">
        <v>83</v>
      </c>
      <c r="Q1" s="89" t="s">
        <v>84</v>
      </c>
      <c r="R1" s="50" t="s">
        <v>73</v>
      </c>
      <c r="S1" s="50" t="s">
        <v>86</v>
      </c>
    </row>
    <row r="2" spans="1:20" ht="15.75" customHeight="1" thickBot="1">
      <c r="A2" s="2"/>
      <c r="B2" s="52"/>
      <c r="C2" s="182" t="s">
        <v>66</v>
      </c>
      <c r="D2" s="53">
        <f t="shared" ref="D2:E2" si="0">SUM(D8:D1033)</f>
        <v>201834</v>
      </c>
      <c r="E2" s="54">
        <f t="shared" si="0"/>
        <v>6514</v>
      </c>
      <c r="F2" s="55">
        <f t="shared" ref="F2:F4" si="1">IFERROR(E2/D2,0)</f>
        <v>3.2274046989109864E-2</v>
      </c>
      <c r="G2" s="54">
        <f>SUM(G8:G1033)</f>
        <v>226</v>
      </c>
      <c r="H2" s="55">
        <f t="shared" ref="H2:H4" si="2">IFERROR(G2/E2,0)</f>
        <v>3.4694504144918634E-2</v>
      </c>
      <c r="I2" s="56">
        <f>SUM(I8:I1033)</f>
        <v>469764</v>
      </c>
      <c r="J2" s="56">
        <f t="shared" ref="J2:J4" si="3">IFERROR(I2/E2,0)</f>
        <v>72.116057721829904</v>
      </c>
      <c r="K2" s="56">
        <f t="shared" ref="K2:K4" si="4">IFERROR(I2/G2,0)</f>
        <v>2078.6017699115046</v>
      </c>
      <c r="L2" s="56">
        <v>2054.9027780000001</v>
      </c>
      <c r="M2" s="56" t="s">
        <v>81</v>
      </c>
      <c r="N2" s="53">
        <f>SUM(N8:N1033)</f>
        <v>63</v>
      </c>
      <c r="O2" s="53"/>
      <c r="P2" s="53"/>
      <c r="Q2" s="55"/>
      <c r="R2" s="56"/>
      <c r="S2" s="54"/>
    </row>
    <row r="3" spans="1:20" ht="15.75" customHeight="1" thickTop="1">
      <c r="A3" s="2"/>
      <c r="B3" s="57"/>
      <c r="C3" s="183" t="s">
        <v>141</v>
      </c>
      <c r="D3" s="58">
        <f t="shared" ref="D3:E3" si="5">SUMIF($B:$B,$C3,D:D)</f>
        <v>99350</v>
      </c>
      <c r="E3" s="58">
        <f t="shared" si="5"/>
        <v>3498</v>
      </c>
      <c r="F3" s="59">
        <f t="shared" si="1"/>
        <v>3.5208857574232512E-2</v>
      </c>
      <c r="G3" s="58">
        <f t="shared" ref="G3:G4" si="6">SUMIF($B:$B,$C3,G:G)</f>
        <v>120</v>
      </c>
      <c r="H3" s="59">
        <f t="shared" si="2"/>
        <v>3.430531732418525E-2</v>
      </c>
      <c r="I3" s="60">
        <f t="shared" ref="I3:I4" si="7">SUMIF($B:$B,$C3,I:I)</f>
        <v>239156</v>
      </c>
      <c r="J3" s="61">
        <f t="shared" si="3"/>
        <v>68.369353916523721</v>
      </c>
      <c r="K3" s="61">
        <f t="shared" si="4"/>
        <v>1992.9666666666667</v>
      </c>
      <c r="L3" s="60">
        <v>328.78444439999998</v>
      </c>
      <c r="M3" s="60">
        <v>0</v>
      </c>
      <c r="N3" s="58">
        <f t="shared" ref="N3:O4" si="8">SUMIF($B:$B,$C3,N:N)</f>
        <v>36</v>
      </c>
      <c r="O3" s="58">
        <f t="shared" si="8"/>
        <v>16</v>
      </c>
      <c r="P3" s="58">
        <f>SUMIF($B:$B,$C3,P:P)</f>
        <v>743600</v>
      </c>
      <c r="Q3" s="61">
        <f>P3/O3</f>
        <v>46475</v>
      </c>
      <c r="R3" s="61">
        <f>I3/O3</f>
        <v>14947.25</v>
      </c>
      <c r="S3" s="92">
        <f>P3/I3</f>
        <v>3.1092675910284502</v>
      </c>
    </row>
    <row r="4" spans="1:20" ht="15.75" customHeight="1">
      <c r="A4" s="2"/>
      <c r="B4" s="12"/>
      <c r="C4" s="184" t="s">
        <v>142</v>
      </c>
      <c r="D4" s="62">
        <f t="shared" ref="D4:E4" si="9">SUMIF($B:$B,$C4,D:D)</f>
        <v>102484</v>
      </c>
      <c r="E4" s="62">
        <f t="shared" si="9"/>
        <v>3016</v>
      </c>
      <c r="F4" s="63">
        <f t="shared" si="1"/>
        <v>2.9428984036532532E-2</v>
      </c>
      <c r="G4" s="62">
        <f t="shared" si="6"/>
        <v>106</v>
      </c>
      <c r="H4" s="63">
        <f t="shared" si="2"/>
        <v>3.5145888594164454E-2</v>
      </c>
      <c r="I4" s="64">
        <f t="shared" si="7"/>
        <v>230608</v>
      </c>
      <c r="J4" s="65">
        <f t="shared" si="3"/>
        <v>76.461538461538467</v>
      </c>
      <c r="K4" s="65">
        <f t="shared" si="4"/>
        <v>2175.5471698113206</v>
      </c>
      <c r="L4" s="64">
        <v>0</v>
      </c>
      <c r="M4" s="64">
        <v>0</v>
      </c>
      <c r="N4" s="62">
        <f t="shared" si="8"/>
        <v>27</v>
      </c>
      <c r="O4" s="58">
        <f t="shared" si="8"/>
        <v>0</v>
      </c>
      <c r="P4" s="62">
        <f>SUMIF($B:$B,$C4,P:P)</f>
        <v>0</v>
      </c>
      <c r="Q4" s="61" t="e">
        <f>P4/O4</f>
        <v>#DIV/0!</v>
      </c>
      <c r="R4" s="180" t="e">
        <f>I4/O4</f>
        <v>#DIV/0!</v>
      </c>
      <c r="S4" s="92">
        <f>P4/I4</f>
        <v>0</v>
      </c>
    </row>
    <row r="5" spans="1:20" ht="15.75" customHeight="1">
      <c r="A5" s="2"/>
      <c r="B5" s="2"/>
      <c r="C5" s="2"/>
      <c r="D5" s="2"/>
      <c r="E5" s="2"/>
      <c r="F5" s="2"/>
      <c r="G5" s="2"/>
      <c r="H5" s="2"/>
      <c r="I5" s="67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5.75" customHeight="1">
      <c r="A6" s="2"/>
      <c r="B6" s="12" t="s">
        <v>76</v>
      </c>
      <c r="C6" s="12" t="s">
        <v>77</v>
      </c>
      <c r="D6" s="12" t="s">
        <v>78</v>
      </c>
      <c r="E6" s="12" t="s">
        <v>78</v>
      </c>
      <c r="F6" s="12" t="s">
        <v>76</v>
      </c>
      <c r="G6" s="12" t="s">
        <v>78</v>
      </c>
      <c r="H6" s="12" t="s">
        <v>76</v>
      </c>
      <c r="I6" s="12" t="s">
        <v>78</v>
      </c>
      <c r="J6" s="12" t="s">
        <v>76</v>
      </c>
      <c r="K6" s="12" t="s">
        <v>76</v>
      </c>
      <c r="L6" s="12" t="s">
        <v>76</v>
      </c>
      <c r="M6" s="12" t="s">
        <v>76</v>
      </c>
      <c r="N6" s="87" t="s">
        <v>153</v>
      </c>
      <c r="O6" s="87"/>
      <c r="P6" s="87"/>
      <c r="Q6" s="12" t="s">
        <v>76</v>
      </c>
      <c r="R6" s="12" t="s">
        <v>76</v>
      </c>
      <c r="S6" s="12" t="s">
        <v>76</v>
      </c>
    </row>
    <row r="7" spans="1:20" ht="15.75" customHeight="1">
      <c r="A7" s="49"/>
      <c r="B7" s="51" t="s">
        <v>79</v>
      </c>
      <c r="C7" s="51" t="s">
        <v>80</v>
      </c>
      <c r="D7" s="50" t="s">
        <v>67</v>
      </c>
      <c r="E7" s="50" t="s">
        <v>68</v>
      </c>
      <c r="F7" s="51" t="s">
        <v>69</v>
      </c>
      <c r="G7" s="134" t="s">
        <v>143</v>
      </c>
      <c r="H7" s="51" t="s">
        <v>70</v>
      </c>
      <c r="I7" s="51" t="s">
        <v>71</v>
      </c>
      <c r="J7" s="51" t="s">
        <v>72</v>
      </c>
      <c r="K7" s="90" t="s">
        <v>85</v>
      </c>
      <c r="L7" s="51" t="s">
        <v>74</v>
      </c>
      <c r="M7" s="51" t="s">
        <v>75</v>
      </c>
      <c r="N7" s="88" t="s">
        <v>82</v>
      </c>
      <c r="O7" s="88" t="s">
        <v>155</v>
      </c>
      <c r="P7" s="88" t="s">
        <v>83</v>
      </c>
      <c r="Q7" s="88" t="s">
        <v>84</v>
      </c>
      <c r="R7" s="91"/>
      <c r="S7" s="93" t="s">
        <v>86</v>
      </c>
    </row>
    <row r="8" spans="1:20" ht="15.75" customHeight="1">
      <c r="A8" s="68">
        <f t="shared" ref="A8:A262" si="10">WEEKNUM(C8)</f>
        <v>31</v>
      </c>
      <c r="B8" s="69" t="str">
        <f t="shared" ref="B8:B262" si="11">YEAR(C8)&amp;"/"&amp;TEXT(MONTH(C8),"00")</f>
        <v>2023/08</v>
      </c>
      <c r="C8" s="70">
        <v>45139</v>
      </c>
      <c r="D8" s="71">
        <v>1717</v>
      </c>
      <c r="E8" s="72">
        <v>78</v>
      </c>
      <c r="F8" s="63">
        <f t="shared" ref="F8:F13" si="12">IF(D8 &lt;&gt; "", E8/D8, "")</f>
        <v>4.5428072218986607E-2</v>
      </c>
      <c r="G8" s="185">
        <v>0</v>
      </c>
      <c r="H8" s="63">
        <f t="shared" ref="H8:H13" si="13">IF(D8 &lt;&gt; "", G8/E8, "")</f>
        <v>0</v>
      </c>
      <c r="I8" s="74">
        <v>2903</v>
      </c>
      <c r="J8" s="65">
        <f t="shared" ref="J8:J13" si="14">IF(D8 &lt;&gt; "", I8/E8, "")</f>
        <v>37.217948717948715</v>
      </c>
      <c r="K8" s="65" t="e">
        <f t="shared" ref="K8:K13" si="15">IF(D8 &lt;&gt; "", I8/G8, "")</f>
        <v>#DIV/0!</v>
      </c>
      <c r="L8" s="65" t="s">
        <v>81</v>
      </c>
      <c r="M8" s="65" t="s">
        <v>81</v>
      </c>
      <c r="N8" s="73">
        <v>0</v>
      </c>
      <c r="O8" s="135"/>
      <c r="P8" s="135">
        <v>0</v>
      </c>
      <c r="Q8" s="61" t="e">
        <f t="shared" ref="Q8:Q22" si="16">P8/N8</f>
        <v>#DIV/0!</v>
      </c>
      <c r="R8" s="92" t="e">
        <f>K8/Q8</f>
        <v>#DIV/0!</v>
      </c>
      <c r="S8" s="92">
        <f>P8/I8</f>
        <v>0</v>
      </c>
    </row>
    <row r="9" spans="1:20" ht="15.75" customHeight="1">
      <c r="A9" s="68">
        <f t="shared" si="10"/>
        <v>31</v>
      </c>
      <c r="B9" s="69" t="str">
        <f t="shared" si="11"/>
        <v>2023/08</v>
      </c>
      <c r="C9" s="76">
        <f t="shared" ref="C9:C263" si="17">C8+1</f>
        <v>45140</v>
      </c>
      <c r="D9" s="77">
        <v>1939</v>
      </c>
      <c r="E9" s="78">
        <v>102</v>
      </c>
      <c r="F9" s="63">
        <f t="shared" si="12"/>
        <v>5.260443527591542E-2</v>
      </c>
      <c r="G9" s="186">
        <v>0</v>
      </c>
      <c r="H9" s="63">
        <f t="shared" si="13"/>
        <v>0</v>
      </c>
      <c r="I9" s="80">
        <v>4728</v>
      </c>
      <c r="J9" s="65">
        <f t="shared" si="14"/>
        <v>46.352941176470587</v>
      </c>
      <c r="K9" s="65" t="e">
        <f t="shared" si="15"/>
        <v>#DIV/0!</v>
      </c>
      <c r="L9" s="65" t="s">
        <v>81</v>
      </c>
      <c r="M9" s="65" t="s">
        <v>81</v>
      </c>
      <c r="N9" s="79">
        <v>0</v>
      </c>
      <c r="O9" s="136"/>
      <c r="P9" s="136">
        <v>0</v>
      </c>
      <c r="Q9" s="61" t="e">
        <f t="shared" si="16"/>
        <v>#DIV/0!</v>
      </c>
      <c r="R9" s="65" t="str">
        <f t="shared" ref="R9:R262" si="18">IFERROR(I9/N9, "")</f>
        <v/>
      </c>
      <c r="S9" s="92">
        <f t="shared" ref="S9:S43" si="19">P9/I9</f>
        <v>0</v>
      </c>
    </row>
    <row r="10" spans="1:20" ht="15.75" customHeight="1">
      <c r="A10" s="68">
        <f t="shared" si="10"/>
        <v>31</v>
      </c>
      <c r="B10" s="69" t="str">
        <f t="shared" si="11"/>
        <v>2023/08</v>
      </c>
      <c r="C10" s="76">
        <f t="shared" si="17"/>
        <v>45141</v>
      </c>
      <c r="D10" s="77">
        <v>2214</v>
      </c>
      <c r="E10" s="78">
        <v>104</v>
      </c>
      <c r="F10" s="63">
        <f t="shared" si="12"/>
        <v>4.6973803071364048E-2</v>
      </c>
      <c r="G10" s="186">
        <v>1</v>
      </c>
      <c r="H10" s="63">
        <f t="shared" si="13"/>
        <v>9.6153846153846159E-3</v>
      </c>
      <c r="I10" s="80">
        <v>4814</v>
      </c>
      <c r="J10" s="65">
        <f t="shared" si="14"/>
        <v>46.28846153846154</v>
      </c>
      <c r="K10" s="65">
        <f t="shared" si="15"/>
        <v>4814</v>
      </c>
      <c r="L10" s="65" t="s">
        <v>81</v>
      </c>
      <c r="M10" s="65" t="s">
        <v>81</v>
      </c>
      <c r="N10" s="79">
        <v>0</v>
      </c>
      <c r="O10" s="136"/>
      <c r="P10" s="136">
        <v>0</v>
      </c>
      <c r="Q10" s="61" t="e">
        <f t="shared" si="16"/>
        <v>#DIV/0!</v>
      </c>
      <c r="R10" s="65" t="str">
        <f t="shared" si="18"/>
        <v/>
      </c>
      <c r="S10" s="92">
        <f t="shared" si="19"/>
        <v>0</v>
      </c>
      <c r="T10" s="109" t="s">
        <v>144</v>
      </c>
    </row>
    <row r="11" spans="1:20" ht="15.75" customHeight="1">
      <c r="A11" s="68">
        <f t="shared" si="10"/>
        <v>31</v>
      </c>
      <c r="B11" s="69" t="str">
        <f t="shared" si="11"/>
        <v>2023/08</v>
      </c>
      <c r="C11" s="76">
        <f t="shared" si="17"/>
        <v>45142</v>
      </c>
      <c r="D11" s="71">
        <v>2093</v>
      </c>
      <c r="E11" s="81">
        <v>89</v>
      </c>
      <c r="F11" s="63">
        <f t="shared" si="12"/>
        <v>4.2522694696607743E-2</v>
      </c>
      <c r="G11" s="185">
        <v>1</v>
      </c>
      <c r="H11" s="63">
        <f t="shared" si="13"/>
        <v>1.1235955056179775E-2</v>
      </c>
      <c r="I11" s="66">
        <v>4849</v>
      </c>
      <c r="J11" s="65">
        <f t="shared" si="14"/>
        <v>54.483146067415731</v>
      </c>
      <c r="K11" s="65">
        <f t="shared" si="15"/>
        <v>4849</v>
      </c>
      <c r="L11" s="65" t="s">
        <v>81</v>
      </c>
      <c r="M11" s="65" t="s">
        <v>81</v>
      </c>
      <c r="N11" s="79">
        <v>0</v>
      </c>
      <c r="O11" s="136"/>
      <c r="P11" s="136">
        <v>0</v>
      </c>
      <c r="Q11" s="61" t="e">
        <f t="shared" si="16"/>
        <v>#DIV/0!</v>
      </c>
      <c r="R11" s="65" t="str">
        <f t="shared" si="18"/>
        <v/>
      </c>
      <c r="S11" s="92">
        <f t="shared" si="19"/>
        <v>0</v>
      </c>
    </row>
    <row r="12" spans="1:20" ht="15.75" customHeight="1">
      <c r="A12" s="68">
        <f t="shared" si="10"/>
        <v>31</v>
      </c>
      <c r="B12" s="69" t="str">
        <f t="shared" si="11"/>
        <v>2023/08</v>
      </c>
      <c r="C12" s="76">
        <f t="shared" si="17"/>
        <v>45143</v>
      </c>
      <c r="D12" s="71">
        <v>1955</v>
      </c>
      <c r="E12" s="81">
        <v>77</v>
      </c>
      <c r="F12" s="63">
        <f t="shared" si="12"/>
        <v>3.938618925831202E-2</v>
      </c>
      <c r="G12" s="185">
        <v>2</v>
      </c>
      <c r="H12" s="63">
        <f t="shared" si="13"/>
        <v>2.5974025974025976E-2</v>
      </c>
      <c r="I12" s="66">
        <v>5181</v>
      </c>
      <c r="J12" s="65">
        <f t="shared" si="14"/>
        <v>67.285714285714292</v>
      </c>
      <c r="K12" s="65">
        <f t="shared" si="15"/>
        <v>2590.5</v>
      </c>
      <c r="L12" s="65" t="s">
        <v>81</v>
      </c>
      <c r="M12" s="65" t="s">
        <v>81</v>
      </c>
      <c r="N12" s="79">
        <v>0</v>
      </c>
      <c r="O12" s="136"/>
      <c r="P12" s="136">
        <v>0</v>
      </c>
      <c r="Q12" s="61" t="e">
        <f t="shared" si="16"/>
        <v>#DIV/0!</v>
      </c>
      <c r="R12" s="65" t="str">
        <f t="shared" si="18"/>
        <v/>
      </c>
      <c r="S12" s="92">
        <f t="shared" si="19"/>
        <v>0</v>
      </c>
    </row>
    <row r="13" spans="1:20" ht="15.75" customHeight="1">
      <c r="A13" s="68">
        <f t="shared" si="10"/>
        <v>32</v>
      </c>
      <c r="B13" s="69" t="str">
        <f t="shared" si="11"/>
        <v>2023/08</v>
      </c>
      <c r="C13" s="76">
        <f t="shared" si="17"/>
        <v>45144</v>
      </c>
      <c r="D13" s="71">
        <v>2426</v>
      </c>
      <c r="E13" s="81">
        <v>97</v>
      </c>
      <c r="F13" s="63">
        <f t="shared" si="12"/>
        <v>3.998351195383347E-2</v>
      </c>
      <c r="G13" s="185">
        <v>3</v>
      </c>
      <c r="H13" s="63">
        <f t="shared" si="13"/>
        <v>3.0927835051546393E-2</v>
      </c>
      <c r="I13" s="66">
        <v>5640</v>
      </c>
      <c r="J13" s="65">
        <f t="shared" si="14"/>
        <v>58.144329896907216</v>
      </c>
      <c r="K13" s="65">
        <f t="shared" si="15"/>
        <v>1880</v>
      </c>
      <c r="L13" s="65" t="s">
        <v>81</v>
      </c>
      <c r="M13" s="65" t="s">
        <v>81</v>
      </c>
      <c r="N13" s="73">
        <v>3</v>
      </c>
      <c r="O13" s="135">
        <v>2</v>
      </c>
      <c r="P13" s="135">
        <v>169950</v>
      </c>
      <c r="Q13" s="61">
        <f t="shared" si="16"/>
        <v>56650</v>
      </c>
      <c r="R13" s="65">
        <f>IFERROR(I13/N13, "")</f>
        <v>1880</v>
      </c>
      <c r="S13" s="92">
        <f t="shared" si="19"/>
        <v>30.132978723404257</v>
      </c>
    </row>
    <row r="14" spans="1:20" ht="15.75" customHeight="1">
      <c r="A14" s="68">
        <f t="shared" si="10"/>
        <v>32</v>
      </c>
      <c r="B14" s="69" t="str">
        <f t="shared" si="11"/>
        <v>2023/08</v>
      </c>
      <c r="C14" s="76">
        <f t="shared" si="17"/>
        <v>45145</v>
      </c>
      <c r="D14" s="71">
        <v>2625</v>
      </c>
      <c r="E14" s="81">
        <v>85</v>
      </c>
      <c r="F14" s="63">
        <f t="shared" ref="F14:F268" si="20">IF(D14 &lt;&gt; "", IFERROR(E14/D14,""), "")</f>
        <v>3.2380952380952378E-2</v>
      </c>
      <c r="G14" s="185">
        <v>1</v>
      </c>
      <c r="H14" s="63">
        <f t="shared" ref="H14:H268" si="21">IF(D14 &lt;&gt; "", IFERROR(G14/E14,""), "")</f>
        <v>1.1764705882352941E-2</v>
      </c>
      <c r="I14" s="66">
        <v>6172</v>
      </c>
      <c r="J14" s="65">
        <f t="shared" ref="J14:J268" si="22">IF(D14 &lt;&gt; "", IFERROR(I14/E14,""), "")</f>
        <v>72.611764705882351</v>
      </c>
      <c r="K14" s="65">
        <f t="shared" ref="K14:K268" si="23">IF(D14 &lt;&gt; "", IFERROR(I14/G14,""), "")</f>
        <v>6172</v>
      </c>
      <c r="L14" s="65">
        <f t="shared" ref="L14:L268" si="24">IF(D14 &lt;&gt; "", IFERROR(AVERAGE(K12:K14),""), "")</f>
        <v>3547.5</v>
      </c>
      <c r="M14" s="65" t="str">
        <f t="shared" ref="M14:M268" si="25">IF(D14&lt;&gt;"", IFERROR(AVERAGE(K8:K14),""), "")</f>
        <v/>
      </c>
      <c r="N14" s="73">
        <v>0</v>
      </c>
      <c r="O14" s="135"/>
      <c r="P14" s="135">
        <v>0</v>
      </c>
      <c r="Q14" s="61" t="e">
        <f t="shared" si="16"/>
        <v>#DIV/0!</v>
      </c>
      <c r="R14" s="65" t="str">
        <f t="shared" si="18"/>
        <v/>
      </c>
      <c r="S14" s="92">
        <f t="shared" si="19"/>
        <v>0</v>
      </c>
    </row>
    <row r="15" spans="1:20" ht="15.75" customHeight="1">
      <c r="A15" s="68">
        <f t="shared" si="10"/>
        <v>32</v>
      </c>
      <c r="B15" s="69" t="str">
        <f t="shared" si="11"/>
        <v>2023/08</v>
      </c>
      <c r="C15" s="76">
        <f t="shared" si="17"/>
        <v>45146</v>
      </c>
      <c r="D15" s="71">
        <v>3554</v>
      </c>
      <c r="E15" s="81">
        <v>119</v>
      </c>
      <c r="F15" s="63">
        <f t="shared" si="20"/>
        <v>3.3483398987056837E-2</v>
      </c>
      <c r="G15" s="185">
        <v>4</v>
      </c>
      <c r="H15" s="63">
        <f t="shared" si="21"/>
        <v>3.3613445378151259E-2</v>
      </c>
      <c r="I15" s="66">
        <v>6354</v>
      </c>
      <c r="J15" s="65">
        <f t="shared" si="22"/>
        <v>53.394957983193279</v>
      </c>
      <c r="K15" s="65">
        <f t="shared" si="23"/>
        <v>1588.5</v>
      </c>
      <c r="L15" s="65">
        <f t="shared" si="24"/>
        <v>3213.5</v>
      </c>
      <c r="M15" s="65" t="str">
        <f t="shared" si="25"/>
        <v/>
      </c>
      <c r="N15" s="73">
        <v>3</v>
      </c>
      <c r="O15" s="135"/>
      <c r="P15" s="135">
        <v>0</v>
      </c>
      <c r="Q15" s="61">
        <f t="shared" si="16"/>
        <v>0</v>
      </c>
      <c r="R15" s="65">
        <f t="shared" si="18"/>
        <v>2118</v>
      </c>
      <c r="S15" s="92">
        <f t="shared" si="19"/>
        <v>0</v>
      </c>
    </row>
    <row r="16" spans="1:20" ht="15.75" customHeight="1">
      <c r="A16" s="68">
        <f t="shared" si="10"/>
        <v>32</v>
      </c>
      <c r="B16" s="69" t="str">
        <f t="shared" si="11"/>
        <v>2023/08</v>
      </c>
      <c r="C16" s="76">
        <f t="shared" si="17"/>
        <v>45147</v>
      </c>
      <c r="D16" s="71">
        <v>3276</v>
      </c>
      <c r="E16" s="81">
        <v>100</v>
      </c>
      <c r="F16" s="63">
        <f t="shared" si="20"/>
        <v>3.0525030525030524E-2</v>
      </c>
      <c r="G16" s="185">
        <v>5</v>
      </c>
      <c r="H16" s="63">
        <f t="shared" si="21"/>
        <v>0.05</v>
      </c>
      <c r="I16" s="66">
        <v>6986</v>
      </c>
      <c r="J16" s="65">
        <f t="shared" si="22"/>
        <v>69.86</v>
      </c>
      <c r="K16" s="65">
        <f t="shared" si="23"/>
        <v>1397.2</v>
      </c>
      <c r="L16" s="65">
        <f t="shared" si="24"/>
        <v>3052.5666666666671</v>
      </c>
      <c r="M16" s="65">
        <f t="shared" si="25"/>
        <v>3327.3142857142857</v>
      </c>
      <c r="N16" s="73">
        <v>2</v>
      </c>
      <c r="O16" s="135">
        <v>1</v>
      </c>
      <c r="P16" s="135">
        <v>113300</v>
      </c>
      <c r="Q16" s="61">
        <f t="shared" si="16"/>
        <v>56650</v>
      </c>
      <c r="R16" s="65">
        <f t="shared" si="18"/>
        <v>3493</v>
      </c>
      <c r="S16" s="92">
        <f t="shared" si="19"/>
        <v>16.218150586888061</v>
      </c>
    </row>
    <row r="17" spans="1:21" ht="15.75" customHeight="1">
      <c r="A17" s="68">
        <f t="shared" si="10"/>
        <v>32</v>
      </c>
      <c r="B17" s="69" t="str">
        <f t="shared" si="11"/>
        <v>2023/08</v>
      </c>
      <c r="C17" s="76">
        <f t="shared" si="17"/>
        <v>45148</v>
      </c>
      <c r="D17" s="71">
        <v>3133</v>
      </c>
      <c r="E17" s="81">
        <v>83</v>
      </c>
      <c r="F17" s="63">
        <f t="shared" si="20"/>
        <v>2.6492180019150973E-2</v>
      </c>
      <c r="G17" s="185">
        <v>2</v>
      </c>
      <c r="H17" s="63">
        <f t="shared" si="21"/>
        <v>2.4096385542168676E-2</v>
      </c>
      <c r="I17" s="66">
        <v>6962</v>
      </c>
      <c r="J17" s="65">
        <f t="shared" si="22"/>
        <v>83.879518072289159</v>
      </c>
      <c r="K17" s="65">
        <f t="shared" si="23"/>
        <v>3481</v>
      </c>
      <c r="L17" s="65">
        <f t="shared" si="24"/>
        <v>2155.5666666666666</v>
      </c>
      <c r="M17" s="65">
        <f t="shared" si="25"/>
        <v>3136.8857142857146</v>
      </c>
      <c r="N17" s="73">
        <v>1</v>
      </c>
      <c r="O17" s="135"/>
      <c r="P17" s="135">
        <v>0</v>
      </c>
      <c r="Q17" s="61">
        <f t="shared" si="16"/>
        <v>0</v>
      </c>
      <c r="R17" s="65">
        <f t="shared" si="18"/>
        <v>6962</v>
      </c>
      <c r="S17" s="92">
        <f t="shared" si="19"/>
        <v>0</v>
      </c>
    </row>
    <row r="18" spans="1:21" ht="15.75" customHeight="1">
      <c r="A18" s="68">
        <f t="shared" si="10"/>
        <v>32</v>
      </c>
      <c r="B18" s="69" t="str">
        <f t="shared" si="11"/>
        <v>2023/08</v>
      </c>
      <c r="C18" s="76">
        <f t="shared" si="17"/>
        <v>45149</v>
      </c>
      <c r="D18" s="71">
        <v>3291</v>
      </c>
      <c r="E18" s="81">
        <v>93</v>
      </c>
      <c r="F18" s="63">
        <f t="shared" si="20"/>
        <v>2.8258887876025523E-2</v>
      </c>
      <c r="G18" s="185">
        <v>3</v>
      </c>
      <c r="H18" s="63">
        <f t="shared" si="21"/>
        <v>3.2258064516129031E-2</v>
      </c>
      <c r="I18" s="66">
        <v>7676</v>
      </c>
      <c r="J18" s="65">
        <f t="shared" si="22"/>
        <v>82.537634408602145</v>
      </c>
      <c r="K18" s="65">
        <f t="shared" si="23"/>
        <v>2558.6666666666665</v>
      </c>
      <c r="L18" s="65">
        <f t="shared" si="24"/>
        <v>2478.9555555555557</v>
      </c>
      <c r="M18" s="65">
        <f t="shared" si="25"/>
        <v>2809.6952380952384</v>
      </c>
      <c r="N18" s="73">
        <v>1</v>
      </c>
      <c r="O18" s="135"/>
      <c r="P18" s="135">
        <v>0</v>
      </c>
      <c r="Q18" s="61">
        <f t="shared" si="16"/>
        <v>0</v>
      </c>
      <c r="R18" s="65">
        <f t="shared" si="18"/>
        <v>7676</v>
      </c>
      <c r="S18" s="92">
        <f t="shared" si="19"/>
        <v>0</v>
      </c>
      <c r="T18" s="109" t="s">
        <v>151</v>
      </c>
    </row>
    <row r="19" spans="1:21" ht="15.75" customHeight="1">
      <c r="A19" s="68">
        <f t="shared" si="10"/>
        <v>32</v>
      </c>
      <c r="B19" s="69" t="str">
        <f t="shared" si="11"/>
        <v>2023/08</v>
      </c>
      <c r="C19" s="76">
        <f t="shared" si="17"/>
        <v>45150</v>
      </c>
      <c r="D19" s="71">
        <v>3175</v>
      </c>
      <c r="E19" s="81">
        <v>103</v>
      </c>
      <c r="F19" s="63">
        <f t="shared" si="20"/>
        <v>3.2440944881889762E-2</v>
      </c>
      <c r="G19" s="185">
        <v>1</v>
      </c>
      <c r="H19" s="63">
        <f t="shared" si="21"/>
        <v>9.7087378640776691E-3</v>
      </c>
      <c r="I19" s="66">
        <v>7744</v>
      </c>
      <c r="J19" s="65">
        <f t="shared" si="22"/>
        <v>75.184466019417471</v>
      </c>
      <c r="K19" s="65">
        <f t="shared" si="23"/>
        <v>7744</v>
      </c>
      <c r="L19" s="65">
        <f t="shared" si="24"/>
        <v>4594.5555555555557</v>
      </c>
      <c r="M19" s="65">
        <f t="shared" si="25"/>
        <v>3545.9095238095242</v>
      </c>
      <c r="N19" s="73">
        <v>0</v>
      </c>
      <c r="O19" s="135"/>
      <c r="P19" s="135">
        <v>0</v>
      </c>
      <c r="Q19" s="61" t="e">
        <f t="shared" si="16"/>
        <v>#DIV/0!</v>
      </c>
      <c r="R19" s="65" t="str">
        <f t="shared" si="18"/>
        <v/>
      </c>
      <c r="S19" s="92">
        <f t="shared" si="19"/>
        <v>0</v>
      </c>
    </row>
    <row r="20" spans="1:21" ht="15.75" customHeight="1">
      <c r="A20" s="68">
        <f t="shared" si="10"/>
        <v>33</v>
      </c>
      <c r="B20" s="69" t="str">
        <f t="shared" si="11"/>
        <v>2023/08</v>
      </c>
      <c r="C20" s="76">
        <f t="shared" si="17"/>
        <v>45151</v>
      </c>
      <c r="D20" s="71">
        <v>3092</v>
      </c>
      <c r="E20" s="81">
        <v>104</v>
      </c>
      <c r="F20" s="63">
        <f t="shared" si="20"/>
        <v>3.3635187580853813E-2</v>
      </c>
      <c r="G20" s="185">
        <v>4</v>
      </c>
      <c r="H20" s="63">
        <f t="shared" si="21"/>
        <v>3.8461538461538464E-2</v>
      </c>
      <c r="I20" s="66">
        <v>8785</v>
      </c>
      <c r="J20" s="65">
        <f t="shared" si="22"/>
        <v>84.47115384615384</v>
      </c>
      <c r="K20" s="65">
        <f t="shared" si="23"/>
        <v>2196.25</v>
      </c>
      <c r="L20" s="65">
        <f t="shared" si="24"/>
        <v>4166.3055555555557</v>
      </c>
      <c r="M20" s="65">
        <f t="shared" si="25"/>
        <v>3591.0880952380953</v>
      </c>
      <c r="N20" s="73">
        <v>1</v>
      </c>
      <c r="O20" s="135"/>
      <c r="P20" s="135">
        <v>0</v>
      </c>
      <c r="Q20" s="61">
        <f t="shared" si="16"/>
        <v>0</v>
      </c>
      <c r="R20" s="65">
        <f t="shared" si="18"/>
        <v>8785</v>
      </c>
      <c r="S20" s="92">
        <f t="shared" si="19"/>
        <v>0</v>
      </c>
    </row>
    <row r="21" spans="1:21" ht="15.75" customHeight="1">
      <c r="A21" s="68">
        <f t="shared" si="10"/>
        <v>33</v>
      </c>
      <c r="B21" s="69" t="str">
        <f t="shared" si="11"/>
        <v>2023/08</v>
      </c>
      <c r="C21" s="76">
        <f t="shared" si="17"/>
        <v>45152</v>
      </c>
      <c r="D21" s="71">
        <v>3434</v>
      </c>
      <c r="E21" s="81">
        <v>110</v>
      </c>
      <c r="F21" s="63">
        <f t="shared" si="20"/>
        <v>3.2032615026208501E-2</v>
      </c>
      <c r="G21" s="185">
        <v>0</v>
      </c>
      <c r="H21" s="63">
        <f t="shared" si="21"/>
        <v>0</v>
      </c>
      <c r="I21" s="66">
        <v>8367</v>
      </c>
      <c r="J21" s="65">
        <f t="shared" si="22"/>
        <v>76.063636363636363</v>
      </c>
      <c r="K21" s="65" t="str">
        <f t="shared" si="23"/>
        <v/>
      </c>
      <c r="L21" s="65">
        <f t="shared" si="24"/>
        <v>4970.125</v>
      </c>
      <c r="M21" s="65">
        <f t="shared" si="25"/>
        <v>3160.9361111111116</v>
      </c>
      <c r="N21" s="73">
        <v>0</v>
      </c>
      <c r="O21" s="135"/>
      <c r="P21" s="135">
        <v>0</v>
      </c>
      <c r="Q21" s="61" t="e">
        <f t="shared" si="16"/>
        <v>#DIV/0!</v>
      </c>
      <c r="R21" s="65" t="str">
        <f t="shared" si="18"/>
        <v/>
      </c>
      <c r="S21" s="92">
        <f t="shared" si="19"/>
        <v>0</v>
      </c>
      <c r="T21" s="107" t="s">
        <v>152</v>
      </c>
    </row>
    <row r="22" spans="1:21" ht="15.75" customHeight="1">
      <c r="A22" s="68">
        <f t="shared" si="10"/>
        <v>33</v>
      </c>
      <c r="B22" s="69" t="str">
        <f t="shared" si="11"/>
        <v>2023/08</v>
      </c>
      <c r="C22" s="76">
        <f t="shared" si="17"/>
        <v>45153</v>
      </c>
      <c r="D22" s="71">
        <v>4184</v>
      </c>
      <c r="E22" s="81">
        <v>120</v>
      </c>
      <c r="F22" s="63">
        <f t="shared" si="20"/>
        <v>2.8680688336520075E-2</v>
      </c>
      <c r="G22" s="185">
        <v>8</v>
      </c>
      <c r="H22" s="63">
        <f t="shared" si="21"/>
        <v>6.6666666666666666E-2</v>
      </c>
      <c r="I22" s="66">
        <v>7561</v>
      </c>
      <c r="J22" s="65">
        <f t="shared" si="22"/>
        <v>63.008333333333333</v>
      </c>
      <c r="K22" s="65">
        <f t="shared" si="23"/>
        <v>945.125</v>
      </c>
      <c r="L22" s="65">
        <f t="shared" si="24"/>
        <v>1570.6875</v>
      </c>
      <c r="M22" s="65">
        <f t="shared" si="25"/>
        <v>3053.7069444444446</v>
      </c>
      <c r="N22" s="73">
        <v>1</v>
      </c>
      <c r="O22" s="135"/>
      <c r="P22" s="135">
        <v>0</v>
      </c>
      <c r="Q22" s="61">
        <f t="shared" si="16"/>
        <v>0</v>
      </c>
      <c r="R22" s="65">
        <f t="shared" si="18"/>
        <v>7561</v>
      </c>
      <c r="S22" s="92">
        <f t="shared" si="19"/>
        <v>0</v>
      </c>
    </row>
    <row r="23" spans="1:21" ht="15.75" customHeight="1">
      <c r="A23" s="68">
        <f t="shared" si="10"/>
        <v>33</v>
      </c>
      <c r="B23" s="69" t="str">
        <f t="shared" si="11"/>
        <v>2023/08</v>
      </c>
      <c r="C23" s="76">
        <f t="shared" si="17"/>
        <v>45154</v>
      </c>
      <c r="D23" s="71">
        <v>3314</v>
      </c>
      <c r="E23" s="81">
        <v>88</v>
      </c>
      <c r="F23" s="63">
        <f t="shared" si="20"/>
        <v>2.6554013277006638E-2</v>
      </c>
      <c r="G23" s="185">
        <v>2</v>
      </c>
      <c r="H23" s="63">
        <f t="shared" si="21"/>
        <v>2.2727272727272728E-2</v>
      </c>
      <c r="I23" s="66">
        <v>6926</v>
      </c>
      <c r="J23" s="65">
        <f t="shared" si="22"/>
        <v>78.704545454545453</v>
      </c>
      <c r="K23" s="65">
        <f t="shared" si="23"/>
        <v>3463</v>
      </c>
      <c r="L23" s="65">
        <f t="shared" si="24"/>
        <v>2204.0625</v>
      </c>
      <c r="M23" s="65">
        <f t="shared" si="25"/>
        <v>3398.0069444444439</v>
      </c>
      <c r="N23" s="73">
        <v>0</v>
      </c>
      <c r="O23" s="135"/>
      <c r="P23" s="135">
        <v>0</v>
      </c>
      <c r="Q23" s="63">
        <f t="shared" ref="Q23:Q86" si="26">IF(I23 &lt;&gt; "", N23/G23, "")</f>
        <v>0</v>
      </c>
      <c r="R23" s="65" t="str">
        <f t="shared" si="18"/>
        <v/>
      </c>
      <c r="S23" s="92">
        <f t="shared" si="19"/>
        <v>0</v>
      </c>
      <c r="T23" s="138" t="s">
        <v>156</v>
      </c>
    </row>
    <row r="24" spans="1:21" ht="15.75" customHeight="1">
      <c r="A24" s="68">
        <f t="shared" si="10"/>
        <v>33</v>
      </c>
      <c r="B24" s="69" t="str">
        <f t="shared" si="11"/>
        <v>2023/08</v>
      </c>
      <c r="C24" s="76">
        <f t="shared" si="17"/>
        <v>45155</v>
      </c>
      <c r="D24" s="71">
        <v>1910</v>
      </c>
      <c r="E24" s="81">
        <v>35</v>
      </c>
      <c r="F24" s="63">
        <f t="shared" si="20"/>
        <v>1.832460732984293E-2</v>
      </c>
      <c r="G24" s="185">
        <v>1</v>
      </c>
      <c r="H24" s="63">
        <f t="shared" si="21"/>
        <v>2.8571428571428571E-2</v>
      </c>
      <c r="I24" s="66">
        <v>3859</v>
      </c>
      <c r="J24" s="65">
        <f t="shared" si="22"/>
        <v>110.25714285714285</v>
      </c>
      <c r="K24" s="65">
        <f t="shared" si="23"/>
        <v>3859</v>
      </c>
      <c r="L24" s="65">
        <f t="shared" si="24"/>
        <v>2755.7083333333335</v>
      </c>
      <c r="M24" s="65">
        <f t="shared" si="25"/>
        <v>3461.0069444444439</v>
      </c>
      <c r="N24" s="73">
        <v>0</v>
      </c>
      <c r="O24" s="135"/>
      <c r="P24" s="135">
        <v>0</v>
      </c>
      <c r="Q24" s="63">
        <f t="shared" si="26"/>
        <v>0</v>
      </c>
      <c r="R24" s="65" t="str">
        <f t="shared" si="18"/>
        <v/>
      </c>
      <c r="S24" s="92">
        <f t="shared" si="19"/>
        <v>0</v>
      </c>
      <c r="T24" s="107" t="s">
        <v>157</v>
      </c>
    </row>
    <row r="25" spans="1:21" ht="15.75" customHeight="1">
      <c r="A25" s="68">
        <f t="shared" si="10"/>
        <v>33</v>
      </c>
      <c r="B25" s="69" t="str">
        <f t="shared" si="11"/>
        <v>2023/08</v>
      </c>
      <c r="C25" s="76">
        <f t="shared" si="17"/>
        <v>45156</v>
      </c>
      <c r="D25" s="71">
        <v>1932</v>
      </c>
      <c r="E25" s="81">
        <v>50</v>
      </c>
      <c r="F25" s="63">
        <f t="shared" si="20"/>
        <v>2.5879917184265012E-2</v>
      </c>
      <c r="G25" s="185">
        <v>4</v>
      </c>
      <c r="H25" s="63">
        <f t="shared" si="21"/>
        <v>0.08</v>
      </c>
      <c r="I25" s="66">
        <v>3979</v>
      </c>
      <c r="J25" s="65">
        <f t="shared" si="22"/>
        <v>79.58</v>
      </c>
      <c r="K25" s="65">
        <f t="shared" si="23"/>
        <v>994.75</v>
      </c>
      <c r="L25" s="65">
        <f t="shared" si="24"/>
        <v>2772.25</v>
      </c>
      <c r="M25" s="65">
        <f t="shared" si="25"/>
        <v>3200.3541666666665</v>
      </c>
      <c r="N25" s="73">
        <v>1</v>
      </c>
      <c r="O25" s="135">
        <v>1</v>
      </c>
      <c r="P25" s="135">
        <v>113300</v>
      </c>
      <c r="Q25" s="63">
        <f t="shared" si="26"/>
        <v>0.25</v>
      </c>
      <c r="R25" s="65">
        <f t="shared" si="18"/>
        <v>3979</v>
      </c>
      <c r="S25" s="92">
        <f t="shared" si="19"/>
        <v>28.474491078160341</v>
      </c>
      <c r="T25" s="107" t="s">
        <v>164</v>
      </c>
    </row>
    <row r="26" spans="1:21" ht="15.75" customHeight="1">
      <c r="A26" s="68">
        <f t="shared" si="10"/>
        <v>33</v>
      </c>
      <c r="B26" s="69" t="str">
        <f t="shared" si="11"/>
        <v>2023/08</v>
      </c>
      <c r="C26" s="76">
        <f t="shared" si="17"/>
        <v>45157</v>
      </c>
      <c r="D26" s="71">
        <v>1992</v>
      </c>
      <c r="E26" s="71">
        <v>53</v>
      </c>
      <c r="F26" s="63">
        <f t="shared" si="20"/>
        <v>2.6606425702811246E-2</v>
      </c>
      <c r="G26" s="185">
        <v>1</v>
      </c>
      <c r="H26" s="63">
        <f t="shared" si="21"/>
        <v>1.8867924528301886E-2</v>
      </c>
      <c r="I26" s="66">
        <v>4290</v>
      </c>
      <c r="J26" s="65">
        <f t="shared" si="22"/>
        <v>80.943396226415089</v>
      </c>
      <c r="K26" s="65">
        <f t="shared" si="23"/>
        <v>4290</v>
      </c>
      <c r="L26" s="65">
        <f t="shared" si="24"/>
        <v>3047.9166666666665</v>
      </c>
      <c r="M26" s="65">
        <f t="shared" si="25"/>
        <v>2624.6875</v>
      </c>
      <c r="N26" s="73">
        <v>0</v>
      </c>
      <c r="O26" s="135"/>
      <c r="P26" s="135">
        <v>0</v>
      </c>
      <c r="Q26" s="63">
        <f t="shared" si="26"/>
        <v>0</v>
      </c>
      <c r="R26" s="65" t="str">
        <f t="shared" si="18"/>
        <v/>
      </c>
      <c r="S26" s="92">
        <f t="shared" si="19"/>
        <v>0</v>
      </c>
      <c r="T26" s="109" t="s">
        <v>167</v>
      </c>
    </row>
    <row r="27" spans="1:21" ht="15.75" customHeight="1">
      <c r="A27" s="68">
        <f t="shared" si="10"/>
        <v>34</v>
      </c>
      <c r="B27" s="69" t="str">
        <f t="shared" si="11"/>
        <v>2023/08</v>
      </c>
      <c r="C27" s="76">
        <f t="shared" si="17"/>
        <v>45158</v>
      </c>
      <c r="D27" s="71">
        <v>1969</v>
      </c>
      <c r="E27" s="81">
        <v>43</v>
      </c>
      <c r="F27" s="63">
        <f t="shared" si="20"/>
        <v>2.1838496698831894E-2</v>
      </c>
      <c r="G27" s="185">
        <v>2</v>
      </c>
      <c r="H27" s="63">
        <f t="shared" si="21"/>
        <v>4.6511627906976744E-2</v>
      </c>
      <c r="I27" s="66">
        <v>4429</v>
      </c>
      <c r="J27" s="65">
        <f t="shared" si="22"/>
        <v>103</v>
      </c>
      <c r="K27" s="65">
        <f t="shared" si="23"/>
        <v>2214.5</v>
      </c>
      <c r="L27" s="65">
        <f t="shared" si="24"/>
        <v>2499.75</v>
      </c>
      <c r="M27" s="65">
        <f t="shared" si="25"/>
        <v>2627.7291666666665</v>
      </c>
      <c r="N27" s="73">
        <v>0</v>
      </c>
      <c r="O27" s="135"/>
      <c r="P27" s="135">
        <v>0</v>
      </c>
      <c r="Q27" s="63">
        <f t="shared" si="26"/>
        <v>0</v>
      </c>
      <c r="R27" s="65" t="str">
        <f t="shared" si="18"/>
        <v/>
      </c>
      <c r="S27" s="92">
        <f t="shared" si="19"/>
        <v>0</v>
      </c>
    </row>
    <row r="28" spans="1:21" ht="15.75" customHeight="1">
      <c r="A28" s="68">
        <f t="shared" si="10"/>
        <v>34</v>
      </c>
      <c r="B28" s="69" t="str">
        <f t="shared" si="11"/>
        <v>2023/08</v>
      </c>
      <c r="C28" s="76">
        <f t="shared" si="17"/>
        <v>45159</v>
      </c>
      <c r="D28" s="71">
        <v>2040</v>
      </c>
      <c r="E28" s="81">
        <v>41</v>
      </c>
      <c r="F28" s="63">
        <f t="shared" si="20"/>
        <v>2.0098039215686276E-2</v>
      </c>
      <c r="G28" s="185">
        <v>0</v>
      </c>
      <c r="H28" s="63">
        <f t="shared" si="21"/>
        <v>0</v>
      </c>
      <c r="I28" s="66">
        <v>4099</v>
      </c>
      <c r="J28" s="65">
        <f t="shared" si="22"/>
        <v>99.975609756097555</v>
      </c>
      <c r="K28" s="65" t="str">
        <f t="shared" si="23"/>
        <v/>
      </c>
      <c r="L28" s="65">
        <f t="shared" si="24"/>
        <v>3252.25</v>
      </c>
      <c r="M28" s="65">
        <f t="shared" si="25"/>
        <v>2627.7291666666665</v>
      </c>
      <c r="N28" s="73">
        <v>0</v>
      </c>
      <c r="O28" s="135"/>
      <c r="P28" s="135">
        <v>0</v>
      </c>
      <c r="Q28" s="63" t="e">
        <f t="shared" si="26"/>
        <v>#DIV/0!</v>
      </c>
      <c r="R28" s="65" t="str">
        <f t="shared" si="18"/>
        <v/>
      </c>
      <c r="S28" s="92">
        <f t="shared" si="19"/>
        <v>0</v>
      </c>
      <c r="T28" s="109" t="s">
        <v>167</v>
      </c>
    </row>
    <row r="29" spans="1:21" ht="15.75" customHeight="1">
      <c r="A29" s="68">
        <f t="shared" si="10"/>
        <v>34</v>
      </c>
      <c r="B29" s="69" t="str">
        <f t="shared" si="11"/>
        <v>2023/08</v>
      </c>
      <c r="C29" s="76">
        <f t="shared" si="17"/>
        <v>45160</v>
      </c>
      <c r="D29" s="71">
        <v>2871</v>
      </c>
      <c r="E29" s="81">
        <v>70</v>
      </c>
      <c r="F29" s="63">
        <f t="shared" si="20"/>
        <v>2.4381748519679555E-2</v>
      </c>
      <c r="G29" s="185">
        <v>5</v>
      </c>
      <c r="H29" s="63">
        <f t="shared" si="21"/>
        <v>7.1428571428571425E-2</v>
      </c>
      <c r="I29" s="66">
        <v>4715</v>
      </c>
      <c r="J29" s="65">
        <f t="shared" si="22"/>
        <v>67.357142857142861</v>
      </c>
      <c r="K29" s="65">
        <f t="shared" si="23"/>
        <v>943</v>
      </c>
      <c r="L29" s="65">
        <f t="shared" si="24"/>
        <v>1578.75</v>
      </c>
      <c r="M29" s="65">
        <f t="shared" si="25"/>
        <v>2627.375</v>
      </c>
      <c r="N29" s="73">
        <v>2</v>
      </c>
      <c r="O29" s="135"/>
      <c r="P29" s="135">
        <v>0</v>
      </c>
      <c r="Q29" s="63">
        <f t="shared" si="26"/>
        <v>0.4</v>
      </c>
      <c r="R29" s="65">
        <f t="shared" si="18"/>
        <v>2357.5</v>
      </c>
      <c r="S29" s="92">
        <f t="shared" si="19"/>
        <v>0</v>
      </c>
      <c r="T29" s="107" t="s">
        <v>173</v>
      </c>
    </row>
    <row r="30" spans="1:21" ht="15.75" customHeight="1">
      <c r="A30" s="68">
        <f t="shared" si="10"/>
        <v>34</v>
      </c>
      <c r="B30" s="69" t="str">
        <f t="shared" si="11"/>
        <v>2023/08</v>
      </c>
      <c r="C30" s="76">
        <f t="shared" si="17"/>
        <v>45161</v>
      </c>
      <c r="D30" s="71">
        <v>3079</v>
      </c>
      <c r="E30" s="81">
        <v>156</v>
      </c>
      <c r="F30" s="63">
        <f t="shared" si="20"/>
        <v>5.0665800584605389E-2</v>
      </c>
      <c r="G30" s="185">
        <v>4</v>
      </c>
      <c r="H30" s="63">
        <f t="shared" si="21"/>
        <v>2.564102564102564E-2</v>
      </c>
      <c r="I30" s="66">
        <v>6798</v>
      </c>
      <c r="J30" s="65">
        <f t="shared" si="22"/>
        <v>43.57692307692308</v>
      </c>
      <c r="K30" s="65">
        <f t="shared" si="23"/>
        <v>1699.5</v>
      </c>
      <c r="L30" s="65">
        <f t="shared" si="24"/>
        <v>1321.25</v>
      </c>
      <c r="M30" s="65">
        <f t="shared" si="25"/>
        <v>2333.4583333333335</v>
      </c>
      <c r="N30" s="73">
        <v>1</v>
      </c>
      <c r="O30" s="135">
        <v>1</v>
      </c>
      <c r="P30" s="143">
        <v>26400</v>
      </c>
      <c r="Q30" s="63">
        <f t="shared" si="26"/>
        <v>0.25</v>
      </c>
      <c r="R30" s="65">
        <f t="shared" si="18"/>
        <v>6798</v>
      </c>
      <c r="S30" s="92">
        <f t="shared" si="19"/>
        <v>3.883495145631068</v>
      </c>
      <c r="T30" s="109" t="s">
        <v>174</v>
      </c>
    </row>
    <row r="31" spans="1:21" ht="15.75" customHeight="1">
      <c r="A31" s="68">
        <f t="shared" si="10"/>
        <v>34</v>
      </c>
      <c r="B31" s="69" t="str">
        <f t="shared" si="11"/>
        <v>2023/08</v>
      </c>
      <c r="C31" s="76">
        <f t="shared" si="17"/>
        <v>45162</v>
      </c>
      <c r="D31" s="71">
        <v>2785</v>
      </c>
      <c r="E31" s="81">
        <v>117</v>
      </c>
      <c r="F31" s="63">
        <f t="shared" si="20"/>
        <v>4.201077199281867E-2</v>
      </c>
      <c r="G31" s="185">
        <v>6</v>
      </c>
      <c r="H31" s="63">
        <f t="shared" si="21"/>
        <v>5.128205128205128E-2</v>
      </c>
      <c r="I31" s="66">
        <v>7413</v>
      </c>
      <c r="J31" s="65">
        <f t="shared" si="22"/>
        <v>63.358974358974358</v>
      </c>
      <c r="K31" s="65">
        <f t="shared" si="23"/>
        <v>1235.5</v>
      </c>
      <c r="L31" s="65">
        <f t="shared" si="24"/>
        <v>1292.6666666666667</v>
      </c>
      <c r="M31" s="65">
        <f t="shared" si="25"/>
        <v>1896.2083333333333</v>
      </c>
      <c r="N31" s="73">
        <v>2</v>
      </c>
      <c r="O31" s="135">
        <v>1</v>
      </c>
      <c r="P31" s="143">
        <v>26400</v>
      </c>
      <c r="Q31" s="63">
        <f t="shared" si="26"/>
        <v>0.33333333333333331</v>
      </c>
      <c r="R31" s="65">
        <f t="shared" si="18"/>
        <v>3706.5</v>
      </c>
      <c r="S31" s="92">
        <f t="shared" si="19"/>
        <v>3.5613112100364224</v>
      </c>
      <c r="T31" s="144" t="s">
        <v>175</v>
      </c>
      <c r="U31" s="109"/>
    </row>
    <row r="32" spans="1:21" ht="15.75" customHeight="1">
      <c r="A32" s="68">
        <f t="shared" si="10"/>
        <v>34</v>
      </c>
      <c r="B32" s="69" t="str">
        <f t="shared" si="11"/>
        <v>2023/08</v>
      </c>
      <c r="C32" s="76">
        <f t="shared" si="17"/>
        <v>45163</v>
      </c>
      <c r="D32" s="71">
        <v>3233</v>
      </c>
      <c r="E32" s="81">
        <v>175</v>
      </c>
      <c r="F32" s="63">
        <f t="shared" si="20"/>
        <v>5.4129291679554596E-2</v>
      </c>
      <c r="G32" s="185">
        <v>4</v>
      </c>
      <c r="H32" s="63">
        <f t="shared" si="21"/>
        <v>2.2857142857142857E-2</v>
      </c>
      <c r="I32" s="66">
        <v>8725</v>
      </c>
      <c r="J32" s="65">
        <f t="shared" si="22"/>
        <v>49.857142857142854</v>
      </c>
      <c r="K32" s="65">
        <f t="shared" si="23"/>
        <v>2181.25</v>
      </c>
      <c r="L32" s="65">
        <f t="shared" si="24"/>
        <v>1705.4166666666667</v>
      </c>
      <c r="M32" s="65">
        <f t="shared" si="25"/>
        <v>2093.9583333333335</v>
      </c>
      <c r="N32" s="73">
        <v>2</v>
      </c>
      <c r="O32" s="135">
        <v>2</v>
      </c>
      <c r="P32" s="135">
        <f>56650+26400</f>
        <v>83050</v>
      </c>
      <c r="Q32" s="63">
        <f t="shared" si="26"/>
        <v>0.5</v>
      </c>
      <c r="R32" s="65">
        <f t="shared" si="18"/>
        <v>4362.5</v>
      </c>
      <c r="S32" s="92">
        <f t="shared" si="19"/>
        <v>9.5186246418338101</v>
      </c>
      <c r="T32" s="107" t="s">
        <v>186</v>
      </c>
      <c r="U32" s="109" t="s">
        <v>184</v>
      </c>
    </row>
    <row r="33" spans="1:21" ht="15.75" customHeight="1">
      <c r="A33" s="68">
        <f t="shared" si="10"/>
        <v>34</v>
      </c>
      <c r="B33" s="69" t="str">
        <f t="shared" si="11"/>
        <v>2023/08</v>
      </c>
      <c r="C33" s="76">
        <f t="shared" si="17"/>
        <v>45164</v>
      </c>
      <c r="D33" s="71">
        <v>4086</v>
      </c>
      <c r="E33" s="81">
        <v>209</v>
      </c>
      <c r="F33" s="63">
        <f t="shared" si="20"/>
        <v>5.1150269211943218E-2</v>
      </c>
      <c r="G33" s="185">
        <v>14</v>
      </c>
      <c r="H33" s="63">
        <f t="shared" si="21"/>
        <v>6.6985645933014357E-2</v>
      </c>
      <c r="I33" s="66">
        <v>13468</v>
      </c>
      <c r="J33" s="65">
        <f t="shared" si="22"/>
        <v>64.440191387559807</v>
      </c>
      <c r="K33" s="65">
        <f t="shared" si="23"/>
        <v>962</v>
      </c>
      <c r="L33" s="65">
        <f t="shared" si="24"/>
        <v>1459.5833333333333</v>
      </c>
      <c r="M33" s="65">
        <f t="shared" si="25"/>
        <v>1539.2916666666667</v>
      </c>
      <c r="N33" s="73">
        <v>4</v>
      </c>
      <c r="O33" s="135">
        <v>2</v>
      </c>
      <c r="P33" s="135">
        <f>26400*2</f>
        <v>52800</v>
      </c>
      <c r="Q33" s="63">
        <f t="shared" si="26"/>
        <v>0.2857142857142857</v>
      </c>
      <c r="R33" s="65">
        <f t="shared" si="18"/>
        <v>3367</v>
      </c>
      <c r="S33" s="92">
        <f t="shared" si="19"/>
        <v>3.9204039204039205</v>
      </c>
      <c r="T33" s="144" t="s">
        <v>187</v>
      </c>
    </row>
    <row r="34" spans="1:21" ht="15.75" customHeight="1">
      <c r="A34" s="68">
        <f t="shared" si="10"/>
        <v>35</v>
      </c>
      <c r="B34" s="69" t="str">
        <f t="shared" si="11"/>
        <v>2023/08</v>
      </c>
      <c r="C34" s="76">
        <f t="shared" si="17"/>
        <v>45165</v>
      </c>
      <c r="D34" s="82">
        <v>5496</v>
      </c>
      <c r="E34" s="14">
        <v>253</v>
      </c>
      <c r="F34" s="63">
        <f t="shared" si="20"/>
        <v>4.6033478893740903E-2</v>
      </c>
      <c r="G34" s="187">
        <v>4</v>
      </c>
      <c r="H34" s="63">
        <f t="shared" si="21"/>
        <v>1.5810276679841896E-2</v>
      </c>
      <c r="I34" s="66">
        <v>17032</v>
      </c>
      <c r="J34" s="65">
        <f t="shared" si="22"/>
        <v>67.320158102766797</v>
      </c>
      <c r="K34" s="65">
        <f t="shared" si="23"/>
        <v>4258</v>
      </c>
      <c r="L34" s="65">
        <f t="shared" si="24"/>
        <v>2467.0833333333335</v>
      </c>
      <c r="M34" s="65">
        <f t="shared" si="25"/>
        <v>1879.875</v>
      </c>
      <c r="N34" s="83">
        <v>1</v>
      </c>
      <c r="O34" s="137">
        <v>1</v>
      </c>
      <c r="P34" s="137">
        <v>26400</v>
      </c>
      <c r="Q34" s="63">
        <f t="shared" si="26"/>
        <v>0.25</v>
      </c>
      <c r="R34" s="65">
        <f t="shared" si="18"/>
        <v>17032</v>
      </c>
      <c r="S34" s="92">
        <f t="shared" si="19"/>
        <v>1.5500234852043213</v>
      </c>
      <c r="T34" s="144" t="s">
        <v>188</v>
      </c>
      <c r="U34" s="140" t="s">
        <v>185</v>
      </c>
    </row>
    <row r="35" spans="1:21" ht="15.75" customHeight="1">
      <c r="A35" s="68">
        <f t="shared" si="10"/>
        <v>35</v>
      </c>
      <c r="B35" s="69" t="str">
        <f t="shared" si="11"/>
        <v>2023/08</v>
      </c>
      <c r="C35" s="76">
        <f t="shared" si="17"/>
        <v>45166</v>
      </c>
      <c r="D35" s="71">
        <v>6491</v>
      </c>
      <c r="E35" s="71">
        <v>192</v>
      </c>
      <c r="F35" s="63">
        <f t="shared" si="20"/>
        <v>2.9579417655214914E-2</v>
      </c>
      <c r="G35" s="185">
        <v>11</v>
      </c>
      <c r="H35" s="63">
        <f t="shared" si="21"/>
        <v>5.7291666666666664E-2</v>
      </c>
      <c r="I35" s="74">
        <v>16038</v>
      </c>
      <c r="J35" s="65">
        <f t="shared" si="22"/>
        <v>83.53125</v>
      </c>
      <c r="K35" s="65">
        <f t="shared" si="23"/>
        <v>1458</v>
      </c>
      <c r="L35" s="65">
        <f t="shared" si="24"/>
        <v>2226</v>
      </c>
      <c r="M35" s="65">
        <f t="shared" si="25"/>
        <v>1819.6071428571429</v>
      </c>
      <c r="N35" s="73">
        <v>4</v>
      </c>
      <c r="O35" s="135">
        <v>3</v>
      </c>
      <c r="P35" s="135">
        <f>26400*3</f>
        <v>79200</v>
      </c>
      <c r="Q35" s="63">
        <f t="shared" si="26"/>
        <v>0.36363636363636365</v>
      </c>
      <c r="R35" s="65">
        <f t="shared" si="18"/>
        <v>4009.5</v>
      </c>
      <c r="S35" s="92">
        <f t="shared" si="19"/>
        <v>4.9382716049382713</v>
      </c>
      <c r="T35" s="147" t="s">
        <v>189</v>
      </c>
    </row>
    <row r="36" spans="1:21" ht="15.75" customHeight="1">
      <c r="A36" s="68">
        <f t="shared" si="10"/>
        <v>35</v>
      </c>
      <c r="B36" s="69" t="str">
        <f t="shared" si="11"/>
        <v>2023/08</v>
      </c>
      <c r="C36" s="76">
        <f t="shared" si="17"/>
        <v>45167</v>
      </c>
      <c r="D36" s="71">
        <v>4749</v>
      </c>
      <c r="E36" s="71">
        <v>163</v>
      </c>
      <c r="F36" s="63">
        <f t="shared" si="20"/>
        <v>3.432301537165719E-2</v>
      </c>
      <c r="G36" s="185">
        <v>11</v>
      </c>
      <c r="H36" s="63">
        <f t="shared" si="21"/>
        <v>6.7484662576687116E-2</v>
      </c>
      <c r="I36" s="74">
        <v>14799</v>
      </c>
      <c r="J36" s="65">
        <f t="shared" si="22"/>
        <v>90.791411042944787</v>
      </c>
      <c r="K36" s="65">
        <f t="shared" si="23"/>
        <v>1345.3636363636363</v>
      </c>
      <c r="L36" s="65">
        <f t="shared" si="24"/>
        <v>2353.7878787878785</v>
      </c>
      <c r="M36" s="65">
        <f t="shared" si="25"/>
        <v>1877.0876623376623</v>
      </c>
      <c r="N36" s="73">
        <v>3</v>
      </c>
      <c r="O36" s="135">
        <v>2</v>
      </c>
      <c r="P36" s="135">
        <f>2*26400</f>
        <v>52800</v>
      </c>
      <c r="Q36" s="63">
        <f t="shared" si="26"/>
        <v>0.27272727272727271</v>
      </c>
      <c r="R36" s="65">
        <f t="shared" si="18"/>
        <v>4933</v>
      </c>
      <c r="S36" s="92">
        <f t="shared" si="19"/>
        <v>3.5678086357186296</v>
      </c>
      <c r="T36" s="147" t="s">
        <v>190</v>
      </c>
    </row>
    <row r="37" spans="1:21" ht="15.75" customHeight="1">
      <c r="A37" s="68">
        <f t="shared" si="10"/>
        <v>35</v>
      </c>
      <c r="B37" s="69" t="str">
        <f t="shared" si="11"/>
        <v>2023/08</v>
      </c>
      <c r="C37" s="76">
        <f t="shared" si="17"/>
        <v>45168</v>
      </c>
      <c r="D37" s="71">
        <v>6165</v>
      </c>
      <c r="E37" s="81">
        <v>214</v>
      </c>
      <c r="F37" s="63">
        <f t="shared" si="20"/>
        <v>3.4712084347120843E-2</v>
      </c>
      <c r="G37" s="185">
        <v>9</v>
      </c>
      <c r="H37" s="63">
        <f t="shared" si="21"/>
        <v>4.2056074766355138E-2</v>
      </c>
      <c r="I37" s="74">
        <v>14968</v>
      </c>
      <c r="J37" s="65">
        <f t="shared" si="22"/>
        <v>69.943925233644862</v>
      </c>
      <c r="K37" s="65">
        <f t="shared" si="23"/>
        <v>1663.1111111111111</v>
      </c>
      <c r="L37" s="65">
        <f t="shared" si="24"/>
        <v>1488.8249158249157</v>
      </c>
      <c r="M37" s="65">
        <f t="shared" si="25"/>
        <v>1871.8892496392496</v>
      </c>
      <c r="N37" s="73">
        <v>3</v>
      </c>
      <c r="O37" s="135"/>
      <c r="P37" s="135"/>
      <c r="Q37" s="63">
        <f t="shared" si="26"/>
        <v>0.33333333333333331</v>
      </c>
      <c r="R37" s="65">
        <f t="shared" si="18"/>
        <v>4989.333333333333</v>
      </c>
      <c r="S37" s="92">
        <f t="shared" si="19"/>
        <v>0</v>
      </c>
      <c r="T37" s="147" t="s">
        <v>191</v>
      </c>
    </row>
    <row r="38" spans="1:21" ht="12.5">
      <c r="A38" s="68">
        <f t="shared" si="10"/>
        <v>35</v>
      </c>
      <c r="B38" s="69" t="str">
        <f t="shared" si="11"/>
        <v>2023/08</v>
      </c>
      <c r="C38" s="76">
        <f t="shared" si="17"/>
        <v>45169</v>
      </c>
      <c r="D38" s="71">
        <v>5130</v>
      </c>
      <c r="E38" s="81">
        <v>175</v>
      </c>
      <c r="F38" s="63">
        <f t="shared" si="20"/>
        <v>3.4113060428849901E-2</v>
      </c>
      <c r="G38" s="185">
        <v>7</v>
      </c>
      <c r="H38" s="63">
        <f t="shared" si="21"/>
        <v>0.04</v>
      </c>
      <c r="I38" s="74">
        <v>12896</v>
      </c>
      <c r="J38" s="65">
        <f t="shared" si="22"/>
        <v>73.691428571428574</v>
      </c>
      <c r="K38" s="65">
        <f t="shared" si="23"/>
        <v>1842.2857142857142</v>
      </c>
      <c r="L38" s="65">
        <f t="shared" si="24"/>
        <v>1616.9201539201538</v>
      </c>
      <c r="M38" s="65">
        <f t="shared" si="25"/>
        <v>1958.5729231086373</v>
      </c>
      <c r="N38" s="73">
        <v>1</v>
      </c>
      <c r="O38" s="135"/>
      <c r="P38" s="135"/>
      <c r="Q38" s="63">
        <f t="shared" si="26"/>
        <v>0.14285714285714285</v>
      </c>
      <c r="R38" s="65">
        <f t="shared" si="18"/>
        <v>12896</v>
      </c>
      <c r="S38" s="92">
        <f t="shared" si="19"/>
        <v>0</v>
      </c>
    </row>
    <row r="39" spans="1:21" ht="12.5">
      <c r="A39" s="68">
        <f t="shared" si="10"/>
        <v>35</v>
      </c>
      <c r="B39" s="69" t="str">
        <f t="shared" si="11"/>
        <v>2023/09</v>
      </c>
      <c r="C39" s="76">
        <f t="shared" si="17"/>
        <v>45170</v>
      </c>
      <c r="D39" s="71">
        <v>5656</v>
      </c>
      <c r="E39" s="81">
        <v>184</v>
      </c>
      <c r="F39" s="63">
        <f t="shared" si="20"/>
        <v>3.2531824611032531E-2</v>
      </c>
      <c r="G39" s="185">
        <v>2</v>
      </c>
      <c r="H39" s="63">
        <f t="shared" si="21"/>
        <v>1.0869565217391304E-2</v>
      </c>
      <c r="I39" s="74">
        <v>13662</v>
      </c>
      <c r="J39" s="65">
        <f t="shared" si="22"/>
        <v>74.25</v>
      </c>
      <c r="K39" s="65">
        <f t="shared" si="23"/>
        <v>6831</v>
      </c>
      <c r="L39" s="65">
        <f t="shared" si="24"/>
        <v>3445.4656084656085</v>
      </c>
      <c r="M39" s="65">
        <f t="shared" si="25"/>
        <v>2622.822923108637</v>
      </c>
      <c r="N39" s="73">
        <v>1</v>
      </c>
      <c r="O39" s="135"/>
      <c r="P39" s="135"/>
      <c r="Q39" s="63">
        <f t="shared" si="26"/>
        <v>0.5</v>
      </c>
      <c r="R39" s="65">
        <f t="shared" si="18"/>
        <v>13662</v>
      </c>
      <c r="S39" s="92">
        <f t="shared" si="19"/>
        <v>0</v>
      </c>
    </row>
    <row r="40" spans="1:21" ht="12.5">
      <c r="A40" s="68">
        <f t="shared" si="10"/>
        <v>35</v>
      </c>
      <c r="B40" s="69" t="str">
        <f t="shared" si="11"/>
        <v>2023/09</v>
      </c>
      <c r="C40" s="76">
        <f t="shared" si="17"/>
        <v>45171</v>
      </c>
      <c r="D40" s="71">
        <v>6203</v>
      </c>
      <c r="E40" s="81">
        <v>201</v>
      </c>
      <c r="F40" s="63">
        <f t="shared" si="20"/>
        <v>3.240367564081896E-2</v>
      </c>
      <c r="G40" s="185">
        <v>8</v>
      </c>
      <c r="H40" s="63">
        <f t="shared" si="21"/>
        <v>3.9800995024875621E-2</v>
      </c>
      <c r="I40" s="74">
        <v>14810</v>
      </c>
      <c r="J40" s="65">
        <f t="shared" si="22"/>
        <v>73.681592039800989</v>
      </c>
      <c r="K40" s="65">
        <f t="shared" si="23"/>
        <v>1851.25</v>
      </c>
      <c r="L40" s="65">
        <f t="shared" si="24"/>
        <v>3508.1785714285711</v>
      </c>
      <c r="M40" s="65">
        <f t="shared" si="25"/>
        <v>2749.8586373943513</v>
      </c>
      <c r="N40" s="73">
        <v>1</v>
      </c>
      <c r="O40" s="135"/>
      <c r="P40" s="135"/>
      <c r="Q40" s="63">
        <f t="shared" si="26"/>
        <v>0.125</v>
      </c>
      <c r="R40" s="65">
        <f t="shared" si="18"/>
        <v>14810</v>
      </c>
      <c r="S40" s="92">
        <f t="shared" si="19"/>
        <v>0</v>
      </c>
    </row>
    <row r="41" spans="1:21" ht="12.5">
      <c r="A41" s="68">
        <f t="shared" si="10"/>
        <v>36</v>
      </c>
      <c r="B41" s="69" t="str">
        <f t="shared" si="11"/>
        <v>2023/09</v>
      </c>
      <c r="C41" s="76">
        <f t="shared" si="17"/>
        <v>45172</v>
      </c>
      <c r="D41" s="71">
        <v>6476</v>
      </c>
      <c r="E41" s="81">
        <v>205</v>
      </c>
      <c r="F41" s="63">
        <f t="shared" si="20"/>
        <v>3.1655342804200126E-2</v>
      </c>
      <c r="G41" s="185">
        <v>12</v>
      </c>
      <c r="H41" s="63">
        <f t="shared" si="21"/>
        <v>5.8536585365853662E-2</v>
      </c>
      <c r="I41" s="74">
        <v>15712</v>
      </c>
      <c r="J41" s="65">
        <f t="shared" si="22"/>
        <v>76.643902439024387</v>
      </c>
      <c r="K41" s="65">
        <f t="shared" si="23"/>
        <v>1309.3333333333333</v>
      </c>
      <c r="L41" s="65">
        <f t="shared" si="24"/>
        <v>3330.5277777777778</v>
      </c>
      <c r="M41" s="65">
        <f t="shared" si="25"/>
        <v>2328.6205421562563</v>
      </c>
      <c r="N41" s="73">
        <v>2</v>
      </c>
      <c r="O41" s="135"/>
      <c r="P41" s="135"/>
      <c r="Q41" s="63">
        <f t="shared" si="26"/>
        <v>0.16666666666666666</v>
      </c>
      <c r="R41" s="65">
        <f t="shared" si="18"/>
        <v>7856</v>
      </c>
      <c r="S41" s="92">
        <f t="shared" si="19"/>
        <v>0</v>
      </c>
    </row>
    <row r="42" spans="1:21" ht="12.5">
      <c r="A42" s="68">
        <f t="shared" si="10"/>
        <v>36</v>
      </c>
      <c r="B42" s="69" t="str">
        <f t="shared" si="11"/>
        <v>2023/09</v>
      </c>
      <c r="C42" s="76">
        <f t="shared" si="17"/>
        <v>45173</v>
      </c>
      <c r="D42" s="71">
        <v>5906</v>
      </c>
      <c r="E42" s="81">
        <v>184</v>
      </c>
      <c r="F42" s="63">
        <f t="shared" si="20"/>
        <v>3.1154757873349138E-2</v>
      </c>
      <c r="G42" s="185">
        <v>4</v>
      </c>
      <c r="H42" s="63">
        <f t="shared" si="21"/>
        <v>2.1739130434782608E-2</v>
      </c>
      <c r="I42" s="74">
        <v>14361</v>
      </c>
      <c r="J42" s="65">
        <f t="shared" si="22"/>
        <v>78.048913043478265</v>
      </c>
      <c r="K42" s="65">
        <f t="shared" si="23"/>
        <v>3590.25</v>
      </c>
      <c r="L42" s="65">
        <f t="shared" si="24"/>
        <v>2250.2777777777778</v>
      </c>
      <c r="M42" s="65">
        <f t="shared" si="25"/>
        <v>2633.2276850133994</v>
      </c>
      <c r="N42" s="73">
        <v>2</v>
      </c>
      <c r="O42" s="135"/>
      <c r="P42" s="135"/>
      <c r="Q42" s="63">
        <f t="shared" si="26"/>
        <v>0.5</v>
      </c>
      <c r="R42" s="65">
        <f t="shared" si="18"/>
        <v>7180.5</v>
      </c>
      <c r="S42" s="69">
        <f t="shared" si="19"/>
        <v>0</v>
      </c>
    </row>
    <row r="43" spans="1:21" ht="12.5">
      <c r="A43" s="68">
        <f t="shared" si="10"/>
        <v>36</v>
      </c>
      <c r="B43" s="69" t="str">
        <f t="shared" si="11"/>
        <v>2023/09</v>
      </c>
      <c r="C43" s="76">
        <f t="shared" si="17"/>
        <v>45174</v>
      </c>
      <c r="D43" s="71">
        <v>5408</v>
      </c>
      <c r="E43" s="81">
        <v>149</v>
      </c>
      <c r="F43" s="63">
        <f t="shared" si="20"/>
        <v>2.7551775147928993E-2</v>
      </c>
      <c r="G43" s="185">
        <v>6</v>
      </c>
      <c r="H43" s="63">
        <f t="shared" si="21"/>
        <v>4.0268456375838924E-2</v>
      </c>
      <c r="I43" s="74">
        <v>12800</v>
      </c>
      <c r="J43" s="65">
        <f t="shared" si="22"/>
        <v>85.90604026845638</v>
      </c>
      <c r="K43" s="65">
        <f t="shared" si="23"/>
        <v>2133.3333333333335</v>
      </c>
      <c r="L43" s="65">
        <f t="shared" si="24"/>
        <v>2344.3055555555552</v>
      </c>
      <c r="M43" s="65">
        <f t="shared" si="25"/>
        <v>2745.7947845804988</v>
      </c>
      <c r="N43" s="73">
        <v>3</v>
      </c>
      <c r="O43" s="135"/>
      <c r="P43" s="135"/>
      <c r="Q43" s="63">
        <f t="shared" si="26"/>
        <v>0.5</v>
      </c>
      <c r="R43" s="65">
        <f t="shared" si="18"/>
        <v>4266.666666666667</v>
      </c>
      <c r="S43" s="69">
        <f t="shared" si="19"/>
        <v>0</v>
      </c>
    </row>
    <row r="44" spans="1:21" ht="12.5">
      <c r="A44" s="68">
        <f t="shared" si="10"/>
        <v>36</v>
      </c>
      <c r="B44" s="69" t="str">
        <f t="shared" si="11"/>
        <v>2023/09</v>
      </c>
      <c r="C44" s="76">
        <f t="shared" si="17"/>
        <v>45175</v>
      </c>
      <c r="D44" s="71">
        <v>5338</v>
      </c>
      <c r="E44" s="81">
        <v>160</v>
      </c>
      <c r="F44" s="63">
        <f t="shared" si="20"/>
        <v>2.9973772948669913E-2</v>
      </c>
      <c r="G44" s="185">
        <v>6</v>
      </c>
      <c r="H44" s="63">
        <f t="shared" si="21"/>
        <v>3.7499999999999999E-2</v>
      </c>
      <c r="I44" s="74">
        <v>13621</v>
      </c>
      <c r="J44" s="65">
        <f t="shared" si="22"/>
        <v>85.131249999999994</v>
      </c>
      <c r="K44" s="65">
        <f t="shared" si="23"/>
        <v>2270.1666666666665</v>
      </c>
      <c r="L44" s="65">
        <f t="shared" si="24"/>
        <v>2664.5833333333335</v>
      </c>
      <c r="M44" s="65">
        <f t="shared" si="25"/>
        <v>2832.5170068027214</v>
      </c>
      <c r="N44" s="73">
        <v>0</v>
      </c>
      <c r="O44" s="135"/>
      <c r="P44" s="135"/>
      <c r="Q44" s="63">
        <f t="shared" si="26"/>
        <v>0</v>
      </c>
      <c r="R44" s="65" t="str">
        <f t="shared" si="18"/>
        <v/>
      </c>
      <c r="S44" s="69" t="s">
        <v>81</v>
      </c>
    </row>
    <row r="45" spans="1:21" ht="12.5">
      <c r="A45" s="68">
        <f t="shared" si="10"/>
        <v>36</v>
      </c>
      <c r="B45" s="69" t="str">
        <f t="shared" si="11"/>
        <v>2023/09</v>
      </c>
      <c r="C45" s="76">
        <f t="shared" si="17"/>
        <v>45176</v>
      </c>
      <c r="D45" s="71">
        <v>5356</v>
      </c>
      <c r="E45" s="81">
        <v>150</v>
      </c>
      <c r="F45" s="63">
        <f t="shared" si="20"/>
        <v>2.8005974607916356E-2</v>
      </c>
      <c r="G45" s="185">
        <v>4</v>
      </c>
      <c r="H45" s="63">
        <f t="shared" si="21"/>
        <v>2.6666666666666668E-2</v>
      </c>
      <c r="I45" s="74">
        <v>13002</v>
      </c>
      <c r="J45" s="65">
        <f t="shared" si="22"/>
        <v>86.68</v>
      </c>
      <c r="K45" s="65">
        <f t="shared" si="23"/>
        <v>3250.5</v>
      </c>
      <c r="L45" s="65">
        <f t="shared" si="24"/>
        <v>2551.3333333333335</v>
      </c>
      <c r="M45" s="65">
        <f t="shared" si="25"/>
        <v>3033.6904761904766</v>
      </c>
      <c r="N45" s="73">
        <v>1</v>
      </c>
      <c r="O45" s="135"/>
      <c r="P45" s="135"/>
      <c r="Q45" s="63">
        <f t="shared" si="26"/>
        <v>0.25</v>
      </c>
      <c r="R45" s="65">
        <f t="shared" si="18"/>
        <v>13002</v>
      </c>
      <c r="S45" s="69" t="s">
        <v>81</v>
      </c>
    </row>
    <row r="46" spans="1:21" ht="12.5">
      <c r="A46" s="68">
        <f t="shared" si="10"/>
        <v>36</v>
      </c>
      <c r="B46" s="69" t="str">
        <f t="shared" si="11"/>
        <v>2023/09</v>
      </c>
      <c r="C46" s="76">
        <f t="shared" si="17"/>
        <v>45177</v>
      </c>
      <c r="D46" s="71">
        <v>5540</v>
      </c>
      <c r="E46" s="81">
        <v>176</v>
      </c>
      <c r="F46" s="63">
        <f t="shared" si="20"/>
        <v>3.1768953068592058E-2</v>
      </c>
      <c r="G46" s="185">
        <v>3</v>
      </c>
      <c r="H46" s="63">
        <f t="shared" si="21"/>
        <v>1.7045454545454544E-2</v>
      </c>
      <c r="I46" s="74">
        <v>13807</v>
      </c>
      <c r="J46" s="65">
        <f t="shared" si="22"/>
        <v>78.44886363636364</v>
      </c>
      <c r="K46" s="65">
        <f t="shared" si="23"/>
        <v>4602.333333333333</v>
      </c>
      <c r="L46" s="65">
        <f t="shared" si="24"/>
        <v>3374.3333333333335</v>
      </c>
      <c r="M46" s="65">
        <f t="shared" si="25"/>
        <v>2715.3095238095234</v>
      </c>
      <c r="N46" s="73">
        <v>1</v>
      </c>
      <c r="O46" s="135"/>
      <c r="P46" s="135"/>
      <c r="Q46" s="63">
        <f t="shared" si="26"/>
        <v>0.33333333333333331</v>
      </c>
      <c r="R46" s="65">
        <f t="shared" si="18"/>
        <v>13807</v>
      </c>
      <c r="S46" s="69" t="s">
        <v>81</v>
      </c>
    </row>
    <row r="47" spans="1:21" ht="12.5">
      <c r="A47" s="68">
        <f t="shared" si="10"/>
        <v>36</v>
      </c>
      <c r="B47" s="69" t="str">
        <f t="shared" si="11"/>
        <v>2023/09</v>
      </c>
      <c r="C47" s="76">
        <f t="shared" si="17"/>
        <v>45178</v>
      </c>
      <c r="D47" s="71">
        <v>4865</v>
      </c>
      <c r="E47" s="81">
        <v>171</v>
      </c>
      <c r="F47" s="63">
        <f t="shared" si="20"/>
        <v>3.5149023638232274E-2</v>
      </c>
      <c r="G47" s="185">
        <v>3</v>
      </c>
      <c r="H47" s="63">
        <f t="shared" si="21"/>
        <v>1.7543859649122806E-2</v>
      </c>
      <c r="I47" s="74">
        <v>13371</v>
      </c>
      <c r="J47" s="65">
        <f t="shared" si="22"/>
        <v>78.192982456140356</v>
      </c>
      <c r="K47" s="65">
        <f t="shared" si="23"/>
        <v>4457</v>
      </c>
      <c r="L47" s="65">
        <f t="shared" si="24"/>
        <v>4103.2777777777774</v>
      </c>
      <c r="M47" s="65">
        <f t="shared" si="25"/>
        <v>3087.5595238095234</v>
      </c>
      <c r="N47" s="73">
        <v>1</v>
      </c>
      <c r="O47" s="135"/>
      <c r="P47" s="135"/>
      <c r="Q47" s="63">
        <f t="shared" si="26"/>
        <v>0.33333333333333331</v>
      </c>
      <c r="R47" s="65">
        <f t="shared" si="18"/>
        <v>13371</v>
      </c>
      <c r="S47" s="69" t="s">
        <v>81</v>
      </c>
    </row>
    <row r="48" spans="1:21" ht="12.5">
      <c r="A48" s="68">
        <f t="shared" si="10"/>
        <v>37</v>
      </c>
      <c r="B48" s="69" t="str">
        <f t="shared" si="11"/>
        <v>2023/09</v>
      </c>
      <c r="C48" s="76">
        <f t="shared" si="17"/>
        <v>45179</v>
      </c>
      <c r="D48" s="71">
        <v>5210</v>
      </c>
      <c r="E48" s="81">
        <v>156</v>
      </c>
      <c r="F48" s="63">
        <f t="shared" si="20"/>
        <v>2.9942418426103647E-2</v>
      </c>
      <c r="G48" s="185">
        <v>5</v>
      </c>
      <c r="H48" s="63">
        <f t="shared" si="21"/>
        <v>3.2051282051282048E-2</v>
      </c>
      <c r="I48" s="74">
        <v>14282</v>
      </c>
      <c r="J48" s="65">
        <f t="shared" si="22"/>
        <v>91.551282051282058</v>
      </c>
      <c r="K48" s="65">
        <f t="shared" si="23"/>
        <v>2856.4</v>
      </c>
      <c r="L48" s="65">
        <f t="shared" si="24"/>
        <v>3971.9111111111106</v>
      </c>
      <c r="M48" s="65">
        <f t="shared" si="25"/>
        <v>3308.5690476190475</v>
      </c>
      <c r="N48" s="73">
        <v>0</v>
      </c>
      <c r="O48" s="135"/>
      <c r="P48" s="135"/>
      <c r="Q48" s="63">
        <f t="shared" si="26"/>
        <v>0</v>
      </c>
      <c r="R48" s="65" t="str">
        <f t="shared" si="18"/>
        <v/>
      </c>
      <c r="S48" s="69" t="s">
        <v>81</v>
      </c>
    </row>
    <row r="49" spans="1:19" ht="12.5">
      <c r="A49" s="68">
        <f t="shared" si="10"/>
        <v>37</v>
      </c>
      <c r="B49" s="69" t="str">
        <f t="shared" si="11"/>
        <v>2023/09</v>
      </c>
      <c r="C49" s="76">
        <f t="shared" si="17"/>
        <v>45180</v>
      </c>
      <c r="D49" s="71">
        <v>6042</v>
      </c>
      <c r="E49" s="81">
        <v>169</v>
      </c>
      <c r="F49" s="63">
        <f t="shared" si="20"/>
        <v>2.7970870572658062E-2</v>
      </c>
      <c r="G49" s="185">
        <v>9</v>
      </c>
      <c r="H49" s="63">
        <f t="shared" si="21"/>
        <v>5.3254437869822487E-2</v>
      </c>
      <c r="I49" s="74">
        <v>13092</v>
      </c>
      <c r="J49" s="65">
        <f t="shared" si="22"/>
        <v>77.467455621301781</v>
      </c>
      <c r="K49" s="65">
        <f t="shared" si="23"/>
        <v>1454.6666666666667</v>
      </c>
      <c r="L49" s="65">
        <f t="shared" si="24"/>
        <v>2922.6888888888884</v>
      </c>
      <c r="M49" s="65">
        <f t="shared" si="25"/>
        <v>3003.4857142857145</v>
      </c>
      <c r="N49" s="83">
        <v>2</v>
      </c>
      <c r="O49" s="137"/>
      <c r="P49" s="137"/>
      <c r="Q49" s="63">
        <f t="shared" si="26"/>
        <v>0.22222222222222221</v>
      </c>
      <c r="R49" s="65">
        <f t="shared" si="18"/>
        <v>6546</v>
      </c>
      <c r="S49" s="69" t="s">
        <v>81</v>
      </c>
    </row>
    <row r="50" spans="1:19" ht="12.5">
      <c r="A50" s="68">
        <f t="shared" si="10"/>
        <v>37</v>
      </c>
      <c r="B50" s="69" t="str">
        <f t="shared" si="11"/>
        <v>2023/09</v>
      </c>
      <c r="C50" s="76">
        <f t="shared" si="17"/>
        <v>45181</v>
      </c>
      <c r="D50" s="71">
        <v>6086</v>
      </c>
      <c r="E50" s="81">
        <v>174</v>
      </c>
      <c r="F50" s="63">
        <f t="shared" si="20"/>
        <v>2.8590207032533684E-2</v>
      </c>
      <c r="G50" s="185">
        <v>8</v>
      </c>
      <c r="H50" s="63">
        <f t="shared" si="21"/>
        <v>4.5977011494252873E-2</v>
      </c>
      <c r="I50" s="74">
        <v>12535</v>
      </c>
      <c r="J50" s="65">
        <f t="shared" si="22"/>
        <v>72.040229885057471</v>
      </c>
      <c r="K50" s="65">
        <f t="shared" si="23"/>
        <v>1566.875</v>
      </c>
      <c r="L50" s="65">
        <f t="shared" si="24"/>
        <v>1959.3138888888889</v>
      </c>
      <c r="M50" s="65">
        <f t="shared" si="25"/>
        <v>2922.5630952380957</v>
      </c>
      <c r="N50" s="83">
        <v>1</v>
      </c>
      <c r="O50" s="137"/>
      <c r="P50" s="137"/>
      <c r="Q50" s="63">
        <f t="shared" si="26"/>
        <v>0.125</v>
      </c>
      <c r="R50" s="65">
        <f t="shared" si="18"/>
        <v>12535</v>
      </c>
      <c r="S50" s="69" t="s">
        <v>81</v>
      </c>
    </row>
    <row r="51" spans="1:19" ht="12.5">
      <c r="A51" s="68">
        <f t="shared" si="10"/>
        <v>37</v>
      </c>
      <c r="B51" s="69" t="str">
        <f t="shared" si="11"/>
        <v>2023/09</v>
      </c>
      <c r="C51" s="76">
        <f t="shared" si="17"/>
        <v>45182</v>
      </c>
      <c r="D51" s="71">
        <v>6066</v>
      </c>
      <c r="E51" s="81">
        <v>171</v>
      </c>
      <c r="F51" s="63">
        <f t="shared" si="20"/>
        <v>2.8189910979228485E-2</v>
      </c>
      <c r="G51" s="185">
        <v>5</v>
      </c>
      <c r="H51" s="63">
        <f t="shared" si="21"/>
        <v>2.9239766081871343E-2</v>
      </c>
      <c r="I51" s="74">
        <v>12595</v>
      </c>
      <c r="J51" s="65">
        <f t="shared" si="22"/>
        <v>73.654970760233923</v>
      </c>
      <c r="K51" s="65">
        <f t="shared" si="23"/>
        <v>2519</v>
      </c>
      <c r="L51" s="65">
        <f t="shared" si="24"/>
        <v>1846.8472222222224</v>
      </c>
      <c r="M51" s="65">
        <f t="shared" si="25"/>
        <v>2958.110714285714</v>
      </c>
      <c r="N51" s="83">
        <v>1</v>
      </c>
      <c r="O51" s="137"/>
      <c r="P51" s="137"/>
      <c r="Q51" s="63">
        <f t="shared" si="26"/>
        <v>0.2</v>
      </c>
      <c r="R51" s="65">
        <f t="shared" si="18"/>
        <v>12595</v>
      </c>
      <c r="S51" s="69" t="s">
        <v>81</v>
      </c>
    </row>
    <row r="52" spans="1:19" ht="12.5">
      <c r="A52" s="68">
        <f t="shared" si="10"/>
        <v>37</v>
      </c>
      <c r="B52" s="69" t="str">
        <f t="shared" si="11"/>
        <v>2023/09</v>
      </c>
      <c r="C52" s="76">
        <f t="shared" si="17"/>
        <v>45183</v>
      </c>
      <c r="D52" s="82">
        <v>6220</v>
      </c>
      <c r="E52" s="14">
        <v>176</v>
      </c>
      <c r="F52" s="63">
        <f t="shared" si="20"/>
        <v>2.8295819935691319E-2</v>
      </c>
      <c r="G52" s="187">
        <v>3</v>
      </c>
      <c r="H52" s="63">
        <f t="shared" si="21"/>
        <v>1.7045454545454544E-2</v>
      </c>
      <c r="I52" s="84">
        <v>12491</v>
      </c>
      <c r="J52" s="65">
        <f t="shared" si="22"/>
        <v>70.971590909090907</v>
      </c>
      <c r="K52" s="65">
        <f t="shared" si="23"/>
        <v>4163.666666666667</v>
      </c>
      <c r="L52" s="65">
        <f t="shared" si="24"/>
        <v>2749.8472222222226</v>
      </c>
      <c r="M52" s="65">
        <f t="shared" si="25"/>
        <v>3088.5630952380952</v>
      </c>
      <c r="N52" s="83">
        <v>0</v>
      </c>
      <c r="O52" s="137"/>
      <c r="P52" s="137"/>
      <c r="Q52" s="63">
        <f t="shared" si="26"/>
        <v>0</v>
      </c>
      <c r="R52" s="65" t="str">
        <f t="shared" si="18"/>
        <v/>
      </c>
      <c r="S52" s="69" t="s">
        <v>81</v>
      </c>
    </row>
    <row r="53" spans="1:19" ht="12.5">
      <c r="A53" s="68">
        <f t="shared" si="10"/>
        <v>37</v>
      </c>
      <c r="B53" s="69" t="str">
        <f t="shared" si="11"/>
        <v>2023/09</v>
      </c>
      <c r="C53" s="76">
        <f t="shared" si="17"/>
        <v>45184</v>
      </c>
      <c r="D53" s="82">
        <v>5739</v>
      </c>
      <c r="E53" s="14">
        <v>164</v>
      </c>
      <c r="F53" s="63">
        <f t="shared" si="20"/>
        <v>2.8576407039553928E-2</v>
      </c>
      <c r="G53" s="187">
        <v>3</v>
      </c>
      <c r="H53" s="63">
        <f t="shared" si="21"/>
        <v>1.8292682926829267E-2</v>
      </c>
      <c r="I53" s="84">
        <v>12479</v>
      </c>
      <c r="J53" s="65">
        <f t="shared" si="22"/>
        <v>76.091463414634148</v>
      </c>
      <c r="K53" s="65">
        <f t="shared" si="23"/>
        <v>4159.666666666667</v>
      </c>
      <c r="L53" s="65">
        <f t="shared" si="24"/>
        <v>3614.1111111111113</v>
      </c>
      <c r="M53" s="65">
        <f t="shared" si="25"/>
        <v>3025.3250000000003</v>
      </c>
      <c r="N53" s="83">
        <v>4</v>
      </c>
      <c r="O53" s="137"/>
      <c r="P53" s="137"/>
      <c r="Q53" s="63">
        <f t="shared" si="26"/>
        <v>1.3333333333333333</v>
      </c>
      <c r="R53" s="65">
        <f t="shared" si="18"/>
        <v>3119.75</v>
      </c>
      <c r="S53" s="69" t="s">
        <v>81</v>
      </c>
    </row>
    <row r="54" spans="1:19" ht="12.5">
      <c r="A54" s="68">
        <f t="shared" si="10"/>
        <v>37</v>
      </c>
      <c r="B54" s="69" t="str">
        <f t="shared" si="11"/>
        <v>2023/09</v>
      </c>
      <c r="C54" s="76">
        <f t="shared" si="17"/>
        <v>45185</v>
      </c>
      <c r="D54" s="14">
        <v>8337</v>
      </c>
      <c r="E54" s="14">
        <v>197</v>
      </c>
      <c r="F54" s="63">
        <f t="shared" si="20"/>
        <v>2.3629602974691136E-2</v>
      </c>
      <c r="G54" s="187">
        <v>7</v>
      </c>
      <c r="H54" s="63">
        <f t="shared" si="21"/>
        <v>3.553299492385787E-2</v>
      </c>
      <c r="I54" s="84">
        <v>13504</v>
      </c>
      <c r="J54" s="65">
        <f t="shared" si="22"/>
        <v>68.548223350253807</v>
      </c>
      <c r="K54" s="65">
        <f t="shared" si="23"/>
        <v>1929.1428571428571</v>
      </c>
      <c r="L54" s="65">
        <f t="shared" si="24"/>
        <v>3417.4920634920636</v>
      </c>
      <c r="M54" s="65">
        <f t="shared" si="25"/>
        <v>2664.2025510204085</v>
      </c>
      <c r="N54" s="83">
        <v>3</v>
      </c>
      <c r="O54" s="137"/>
      <c r="P54" s="137"/>
      <c r="Q54" s="63">
        <f t="shared" si="26"/>
        <v>0.42857142857142855</v>
      </c>
      <c r="R54" s="65">
        <f t="shared" si="18"/>
        <v>4501.333333333333</v>
      </c>
      <c r="S54" s="69" t="s">
        <v>81</v>
      </c>
    </row>
    <row r="55" spans="1:19" ht="12.5">
      <c r="A55" s="68">
        <f t="shared" si="10"/>
        <v>38</v>
      </c>
      <c r="B55" s="69" t="str">
        <f t="shared" si="11"/>
        <v>2023/09</v>
      </c>
      <c r="C55" s="76">
        <f t="shared" si="17"/>
        <v>45186</v>
      </c>
      <c r="D55" s="14">
        <v>8036</v>
      </c>
      <c r="E55" s="14">
        <v>229</v>
      </c>
      <c r="F55" s="63">
        <f t="shared" si="20"/>
        <v>2.8496764559482329E-2</v>
      </c>
      <c r="G55" s="187">
        <v>18</v>
      </c>
      <c r="H55" s="63">
        <f t="shared" si="21"/>
        <v>7.8602620087336247E-2</v>
      </c>
      <c r="I55" s="84">
        <v>14484</v>
      </c>
      <c r="J55" s="65">
        <f t="shared" si="22"/>
        <v>63.248908296943235</v>
      </c>
      <c r="K55" s="65">
        <f t="shared" si="23"/>
        <v>804.66666666666663</v>
      </c>
      <c r="L55" s="65">
        <f t="shared" si="24"/>
        <v>2297.8253968253971</v>
      </c>
      <c r="M55" s="65">
        <f t="shared" si="25"/>
        <v>2371.0977891156463</v>
      </c>
      <c r="N55" s="83">
        <v>4</v>
      </c>
      <c r="O55" s="137"/>
      <c r="P55" s="137"/>
      <c r="Q55" s="63">
        <f t="shared" si="26"/>
        <v>0.22222222222222221</v>
      </c>
      <c r="R55" s="65">
        <f t="shared" si="18"/>
        <v>3621</v>
      </c>
      <c r="S55" s="69" t="s">
        <v>81</v>
      </c>
    </row>
    <row r="56" spans="1:19" ht="12.5">
      <c r="A56" s="68">
        <f t="shared" si="10"/>
        <v>38</v>
      </c>
      <c r="B56" s="69" t="str">
        <f t="shared" si="11"/>
        <v>2023/09</v>
      </c>
      <c r="C56" s="76">
        <f t="shared" si="17"/>
        <v>45187</v>
      </c>
      <c r="D56" s="14"/>
      <c r="E56" s="14"/>
      <c r="F56" s="63" t="str">
        <f t="shared" si="20"/>
        <v/>
      </c>
      <c r="G56" s="187"/>
      <c r="H56" s="63" t="str">
        <f t="shared" si="21"/>
        <v/>
      </c>
      <c r="I56" s="84"/>
      <c r="J56" s="65" t="str">
        <f t="shared" si="22"/>
        <v/>
      </c>
      <c r="K56" s="65" t="str">
        <f t="shared" si="23"/>
        <v/>
      </c>
      <c r="L56" s="65" t="str">
        <f t="shared" si="24"/>
        <v/>
      </c>
      <c r="M56" s="65" t="str">
        <f t="shared" si="25"/>
        <v/>
      </c>
      <c r="N56" s="83"/>
      <c r="O56" s="137"/>
      <c r="P56" s="137"/>
      <c r="Q56" s="63" t="str">
        <f t="shared" si="26"/>
        <v/>
      </c>
      <c r="R56" s="65" t="str">
        <f t="shared" si="18"/>
        <v/>
      </c>
      <c r="S56" s="69" t="s">
        <v>81</v>
      </c>
    </row>
    <row r="57" spans="1:19" ht="12.5">
      <c r="A57" s="68">
        <f t="shared" si="10"/>
        <v>38</v>
      </c>
      <c r="B57" s="69" t="str">
        <f t="shared" si="11"/>
        <v>2023/09</v>
      </c>
      <c r="C57" s="76">
        <f t="shared" si="17"/>
        <v>45188</v>
      </c>
      <c r="D57" s="14"/>
      <c r="E57" s="14"/>
      <c r="F57" s="63" t="str">
        <f t="shared" si="20"/>
        <v/>
      </c>
      <c r="G57" s="187"/>
      <c r="H57" s="63" t="str">
        <f t="shared" si="21"/>
        <v/>
      </c>
      <c r="I57" s="84"/>
      <c r="J57" s="65" t="str">
        <f t="shared" si="22"/>
        <v/>
      </c>
      <c r="K57" s="65" t="str">
        <f t="shared" si="23"/>
        <v/>
      </c>
      <c r="L57" s="65" t="str">
        <f t="shared" si="24"/>
        <v/>
      </c>
      <c r="M57" s="65" t="str">
        <f t="shared" si="25"/>
        <v/>
      </c>
      <c r="N57" s="83"/>
      <c r="O57" s="137"/>
      <c r="P57" s="137"/>
      <c r="Q57" s="63" t="str">
        <f t="shared" si="26"/>
        <v/>
      </c>
      <c r="R57" s="65" t="str">
        <f t="shared" si="18"/>
        <v/>
      </c>
      <c r="S57" s="69" t="s">
        <v>81</v>
      </c>
    </row>
    <row r="58" spans="1:19" ht="12.5">
      <c r="A58" s="68">
        <f t="shared" si="10"/>
        <v>38</v>
      </c>
      <c r="B58" s="69" t="str">
        <f t="shared" si="11"/>
        <v>2023/09</v>
      </c>
      <c r="C58" s="76">
        <f t="shared" si="17"/>
        <v>45189</v>
      </c>
      <c r="D58" s="14"/>
      <c r="E58" s="14"/>
      <c r="F58" s="63" t="str">
        <f t="shared" si="20"/>
        <v/>
      </c>
      <c r="G58" s="187"/>
      <c r="H58" s="63" t="str">
        <f t="shared" si="21"/>
        <v/>
      </c>
      <c r="I58" s="84"/>
      <c r="J58" s="65" t="str">
        <f t="shared" si="22"/>
        <v/>
      </c>
      <c r="K58" s="65" t="str">
        <f t="shared" si="23"/>
        <v/>
      </c>
      <c r="L58" s="65" t="str">
        <f t="shared" si="24"/>
        <v/>
      </c>
      <c r="M58" s="65" t="str">
        <f t="shared" si="25"/>
        <v/>
      </c>
      <c r="N58" s="83"/>
      <c r="O58" s="137"/>
      <c r="P58" s="137"/>
      <c r="Q58" s="63" t="str">
        <f t="shared" si="26"/>
        <v/>
      </c>
      <c r="R58" s="65" t="str">
        <f t="shared" si="18"/>
        <v/>
      </c>
      <c r="S58" s="69" t="s">
        <v>81</v>
      </c>
    </row>
    <row r="59" spans="1:19" ht="12.5">
      <c r="A59" s="68">
        <f t="shared" si="10"/>
        <v>38</v>
      </c>
      <c r="B59" s="69" t="str">
        <f t="shared" si="11"/>
        <v>2023/09</v>
      </c>
      <c r="C59" s="76">
        <f t="shared" si="17"/>
        <v>45190</v>
      </c>
      <c r="D59" s="14"/>
      <c r="E59" s="14"/>
      <c r="F59" s="63" t="str">
        <f t="shared" si="20"/>
        <v/>
      </c>
      <c r="G59" s="187"/>
      <c r="H59" s="63" t="str">
        <f t="shared" si="21"/>
        <v/>
      </c>
      <c r="I59" s="84"/>
      <c r="J59" s="65" t="str">
        <f t="shared" si="22"/>
        <v/>
      </c>
      <c r="K59" s="65" t="str">
        <f t="shared" si="23"/>
        <v/>
      </c>
      <c r="L59" s="65" t="str">
        <f t="shared" si="24"/>
        <v/>
      </c>
      <c r="M59" s="65" t="str">
        <f t="shared" si="25"/>
        <v/>
      </c>
      <c r="N59" s="83"/>
      <c r="O59" s="137"/>
      <c r="P59" s="137"/>
      <c r="Q59" s="63" t="str">
        <f t="shared" si="26"/>
        <v/>
      </c>
      <c r="R59" s="65" t="str">
        <f t="shared" si="18"/>
        <v/>
      </c>
      <c r="S59" s="69" t="s">
        <v>81</v>
      </c>
    </row>
    <row r="60" spans="1:19" ht="12.5">
      <c r="A60" s="68">
        <f t="shared" si="10"/>
        <v>38</v>
      </c>
      <c r="B60" s="69" t="str">
        <f t="shared" si="11"/>
        <v>2023/09</v>
      </c>
      <c r="C60" s="76">
        <f t="shared" si="17"/>
        <v>45191</v>
      </c>
      <c r="D60" s="14"/>
      <c r="E60" s="14"/>
      <c r="F60" s="63" t="str">
        <f t="shared" si="20"/>
        <v/>
      </c>
      <c r="G60" s="187"/>
      <c r="H60" s="63" t="str">
        <f t="shared" si="21"/>
        <v/>
      </c>
      <c r="I60" s="84"/>
      <c r="J60" s="65" t="str">
        <f t="shared" si="22"/>
        <v/>
      </c>
      <c r="K60" s="65" t="str">
        <f t="shared" si="23"/>
        <v/>
      </c>
      <c r="L60" s="65" t="str">
        <f t="shared" si="24"/>
        <v/>
      </c>
      <c r="M60" s="65" t="str">
        <f t="shared" si="25"/>
        <v/>
      </c>
      <c r="N60" s="83"/>
      <c r="O60" s="137"/>
      <c r="P60" s="137"/>
      <c r="Q60" s="63" t="str">
        <f t="shared" si="26"/>
        <v/>
      </c>
      <c r="R60" s="65" t="str">
        <f t="shared" si="18"/>
        <v/>
      </c>
      <c r="S60" s="69" t="s">
        <v>81</v>
      </c>
    </row>
    <row r="61" spans="1:19" ht="12.5">
      <c r="A61" s="68">
        <f t="shared" si="10"/>
        <v>38</v>
      </c>
      <c r="B61" s="69" t="str">
        <f t="shared" si="11"/>
        <v>2023/09</v>
      </c>
      <c r="C61" s="76">
        <f t="shared" si="17"/>
        <v>45192</v>
      </c>
      <c r="D61" s="14"/>
      <c r="E61" s="14"/>
      <c r="F61" s="63" t="str">
        <f t="shared" si="20"/>
        <v/>
      </c>
      <c r="G61" s="187"/>
      <c r="H61" s="63" t="str">
        <f t="shared" si="21"/>
        <v/>
      </c>
      <c r="I61" s="84"/>
      <c r="J61" s="65" t="str">
        <f t="shared" si="22"/>
        <v/>
      </c>
      <c r="K61" s="65" t="str">
        <f t="shared" si="23"/>
        <v/>
      </c>
      <c r="L61" s="65" t="str">
        <f t="shared" si="24"/>
        <v/>
      </c>
      <c r="M61" s="65" t="str">
        <f t="shared" si="25"/>
        <v/>
      </c>
      <c r="N61" s="83"/>
      <c r="O61" s="137"/>
      <c r="P61" s="137"/>
      <c r="Q61" s="63" t="str">
        <f t="shared" si="26"/>
        <v/>
      </c>
      <c r="R61" s="65" t="str">
        <f t="shared" si="18"/>
        <v/>
      </c>
      <c r="S61" s="69" t="s">
        <v>81</v>
      </c>
    </row>
    <row r="62" spans="1:19" ht="12.5">
      <c r="A62" s="68">
        <f t="shared" si="10"/>
        <v>39</v>
      </c>
      <c r="B62" s="69" t="str">
        <f t="shared" si="11"/>
        <v>2023/09</v>
      </c>
      <c r="C62" s="76">
        <f t="shared" si="17"/>
        <v>45193</v>
      </c>
      <c r="D62" s="14"/>
      <c r="E62" s="14"/>
      <c r="F62" s="63" t="str">
        <f t="shared" si="20"/>
        <v/>
      </c>
      <c r="G62" s="187"/>
      <c r="H62" s="63" t="str">
        <f t="shared" si="21"/>
        <v/>
      </c>
      <c r="I62" s="84"/>
      <c r="J62" s="65" t="str">
        <f t="shared" si="22"/>
        <v/>
      </c>
      <c r="K62" s="65" t="str">
        <f t="shared" si="23"/>
        <v/>
      </c>
      <c r="L62" s="65" t="str">
        <f t="shared" si="24"/>
        <v/>
      </c>
      <c r="M62" s="65" t="str">
        <f t="shared" si="25"/>
        <v/>
      </c>
      <c r="N62" s="83"/>
      <c r="O62" s="137"/>
      <c r="P62" s="137"/>
      <c r="Q62" s="63" t="str">
        <f t="shared" si="26"/>
        <v/>
      </c>
      <c r="R62" s="65" t="str">
        <f t="shared" si="18"/>
        <v/>
      </c>
      <c r="S62" s="69" t="s">
        <v>81</v>
      </c>
    </row>
    <row r="63" spans="1:19" ht="12.5">
      <c r="A63" s="68">
        <f t="shared" si="10"/>
        <v>39</v>
      </c>
      <c r="B63" s="69" t="str">
        <f t="shared" si="11"/>
        <v>2023/09</v>
      </c>
      <c r="C63" s="76">
        <f t="shared" si="17"/>
        <v>45194</v>
      </c>
      <c r="D63" s="14"/>
      <c r="E63" s="14"/>
      <c r="F63" s="63" t="str">
        <f t="shared" si="20"/>
        <v/>
      </c>
      <c r="G63" s="187"/>
      <c r="H63" s="63" t="str">
        <f t="shared" si="21"/>
        <v/>
      </c>
      <c r="I63" s="84"/>
      <c r="J63" s="65" t="str">
        <f t="shared" si="22"/>
        <v/>
      </c>
      <c r="K63" s="65" t="str">
        <f t="shared" si="23"/>
        <v/>
      </c>
      <c r="L63" s="65" t="str">
        <f t="shared" si="24"/>
        <v/>
      </c>
      <c r="M63" s="65" t="str">
        <f t="shared" si="25"/>
        <v/>
      </c>
      <c r="N63" s="83"/>
      <c r="O63" s="137"/>
      <c r="P63" s="137"/>
      <c r="Q63" s="63" t="str">
        <f t="shared" si="26"/>
        <v/>
      </c>
      <c r="R63" s="65" t="str">
        <f t="shared" si="18"/>
        <v/>
      </c>
      <c r="S63" s="69" t="s">
        <v>81</v>
      </c>
    </row>
    <row r="64" spans="1:19" ht="12.5">
      <c r="A64" s="68">
        <f t="shared" si="10"/>
        <v>39</v>
      </c>
      <c r="B64" s="69" t="str">
        <f t="shared" si="11"/>
        <v>2023/09</v>
      </c>
      <c r="C64" s="76">
        <f t="shared" si="17"/>
        <v>45195</v>
      </c>
      <c r="D64" s="14"/>
      <c r="E64" s="14"/>
      <c r="F64" s="63" t="str">
        <f t="shared" si="20"/>
        <v/>
      </c>
      <c r="G64" s="187"/>
      <c r="H64" s="63" t="str">
        <f t="shared" si="21"/>
        <v/>
      </c>
      <c r="I64" s="84"/>
      <c r="J64" s="65" t="str">
        <f t="shared" si="22"/>
        <v/>
      </c>
      <c r="K64" s="65" t="str">
        <f t="shared" si="23"/>
        <v/>
      </c>
      <c r="L64" s="65" t="str">
        <f t="shared" si="24"/>
        <v/>
      </c>
      <c r="M64" s="65" t="str">
        <f t="shared" si="25"/>
        <v/>
      </c>
      <c r="N64" s="83"/>
      <c r="O64" s="137"/>
      <c r="P64" s="137"/>
      <c r="Q64" s="63" t="str">
        <f t="shared" si="26"/>
        <v/>
      </c>
      <c r="R64" s="65" t="str">
        <f t="shared" si="18"/>
        <v/>
      </c>
      <c r="S64" s="69" t="s">
        <v>81</v>
      </c>
    </row>
    <row r="65" spans="1:19" ht="12.5">
      <c r="A65" s="68">
        <f t="shared" si="10"/>
        <v>39</v>
      </c>
      <c r="B65" s="69" t="str">
        <f t="shared" si="11"/>
        <v>2023/09</v>
      </c>
      <c r="C65" s="76">
        <f t="shared" si="17"/>
        <v>45196</v>
      </c>
      <c r="D65" s="14"/>
      <c r="E65" s="14"/>
      <c r="F65" s="63" t="str">
        <f t="shared" si="20"/>
        <v/>
      </c>
      <c r="G65" s="187"/>
      <c r="H65" s="63" t="str">
        <f t="shared" si="21"/>
        <v/>
      </c>
      <c r="I65" s="84"/>
      <c r="J65" s="65" t="str">
        <f t="shared" si="22"/>
        <v/>
      </c>
      <c r="K65" s="65" t="str">
        <f t="shared" si="23"/>
        <v/>
      </c>
      <c r="L65" s="65" t="str">
        <f t="shared" si="24"/>
        <v/>
      </c>
      <c r="M65" s="65" t="str">
        <f t="shared" si="25"/>
        <v/>
      </c>
      <c r="N65" s="83"/>
      <c r="O65" s="137"/>
      <c r="P65" s="137"/>
      <c r="Q65" s="63" t="str">
        <f t="shared" si="26"/>
        <v/>
      </c>
      <c r="R65" s="65" t="str">
        <f t="shared" si="18"/>
        <v/>
      </c>
      <c r="S65" s="69" t="s">
        <v>81</v>
      </c>
    </row>
    <row r="66" spans="1:19" ht="12.5">
      <c r="A66" s="68">
        <f t="shared" si="10"/>
        <v>39</v>
      </c>
      <c r="B66" s="69" t="str">
        <f t="shared" si="11"/>
        <v>2023/09</v>
      </c>
      <c r="C66" s="76">
        <f t="shared" si="17"/>
        <v>45197</v>
      </c>
      <c r="D66" s="14"/>
      <c r="E66" s="14"/>
      <c r="F66" s="63" t="str">
        <f t="shared" si="20"/>
        <v/>
      </c>
      <c r="G66" s="187"/>
      <c r="H66" s="63" t="str">
        <f t="shared" si="21"/>
        <v/>
      </c>
      <c r="I66" s="84"/>
      <c r="J66" s="65" t="str">
        <f t="shared" si="22"/>
        <v/>
      </c>
      <c r="K66" s="65" t="str">
        <f t="shared" si="23"/>
        <v/>
      </c>
      <c r="L66" s="65" t="str">
        <f t="shared" si="24"/>
        <v/>
      </c>
      <c r="M66" s="65" t="str">
        <f t="shared" si="25"/>
        <v/>
      </c>
      <c r="N66" s="83"/>
      <c r="O66" s="137"/>
      <c r="P66" s="137"/>
      <c r="Q66" s="63" t="str">
        <f t="shared" si="26"/>
        <v/>
      </c>
      <c r="R66" s="65" t="str">
        <f t="shared" si="18"/>
        <v/>
      </c>
      <c r="S66" s="69" t="s">
        <v>81</v>
      </c>
    </row>
    <row r="67" spans="1:19" ht="12.5">
      <c r="A67" s="68">
        <f t="shared" si="10"/>
        <v>39</v>
      </c>
      <c r="B67" s="69" t="str">
        <f t="shared" si="11"/>
        <v>2023/09</v>
      </c>
      <c r="C67" s="76">
        <f t="shared" si="17"/>
        <v>45198</v>
      </c>
      <c r="D67" s="14"/>
      <c r="E67" s="14"/>
      <c r="F67" s="63" t="str">
        <f t="shared" si="20"/>
        <v/>
      </c>
      <c r="G67" s="187"/>
      <c r="H67" s="63" t="str">
        <f t="shared" si="21"/>
        <v/>
      </c>
      <c r="I67" s="84"/>
      <c r="J67" s="65" t="str">
        <f t="shared" si="22"/>
        <v/>
      </c>
      <c r="K67" s="65" t="str">
        <f t="shared" si="23"/>
        <v/>
      </c>
      <c r="L67" s="65" t="str">
        <f t="shared" si="24"/>
        <v/>
      </c>
      <c r="M67" s="65" t="str">
        <f t="shared" si="25"/>
        <v/>
      </c>
      <c r="N67" s="83"/>
      <c r="O67" s="137"/>
      <c r="P67" s="137"/>
      <c r="Q67" s="63" t="str">
        <f t="shared" si="26"/>
        <v/>
      </c>
      <c r="R67" s="65" t="str">
        <f t="shared" si="18"/>
        <v/>
      </c>
      <c r="S67" s="69" t="s">
        <v>81</v>
      </c>
    </row>
    <row r="68" spans="1:19" ht="12.5">
      <c r="A68" s="68">
        <f t="shared" si="10"/>
        <v>39</v>
      </c>
      <c r="B68" s="69" t="str">
        <f t="shared" si="11"/>
        <v>2023/09</v>
      </c>
      <c r="C68" s="76">
        <f t="shared" si="17"/>
        <v>45199</v>
      </c>
      <c r="D68" s="14"/>
      <c r="E68" s="14"/>
      <c r="F68" s="63" t="str">
        <f t="shared" si="20"/>
        <v/>
      </c>
      <c r="G68" s="187"/>
      <c r="H68" s="63" t="str">
        <f t="shared" si="21"/>
        <v/>
      </c>
      <c r="I68" s="84"/>
      <c r="J68" s="65" t="str">
        <f t="shared" si="22"/>
        <v/>
      </c>
      <c r="K68" s="65" t="str">
        <f t="shared" si="23"/>
        <v/>
      </c>
      <c r="L68" s="65" t="str">
        <f t="shared" si="24"/>
        <v/>
      </c>
      <c r="M68" s="65" t="str">
        <f t="shared" si="25"/>
        <v/>
      </c>
      <c r="N68" s="83"/>
      <c r="O68" s="137"/>
      <c r="P68" s="137"/>
      <c r="Q68" s="63" t="str">
        <f t="shared" si="26"/>
        <v/>
      </c>
      <c r="R68" s="65" t="str">
        <f t="shared" si="18"/>
        <v/>
      </c>
      <c r="S68" s="69" t="s">
        <v>81</v>
      </c>
    </row>
    <row r="69" spans="1:19" ht="12.5">
      <c r="A69" s="68">
        <f t="shared" si="10"/>
        <v>40</v>
      </c>
      <c r="B69" s="69" t="str">
        <f t="shared" si="11"/>
        <v>2023/10</v>
      </c>
      <c r="C69" s="76">
        <f t="shared" si="17"/>
        <v>45200</v>
      </c>
      <c r="D69" s="14"/>
      <c r="E69" s="14"/>
      <c r="F69" s="63" t="str">
        <f t="shared" si="20"/>
        <v/>
      </c>
      <c r="G69" s="187"/>
      <c r="H69" s="63" t="str">
        <f t="shared" si="21"/>
        <v/>
      </c>
      <c r="I69" s="84"/>
      <c r="J69" s="65" t="str">
        <f t="shared" si="22"/>
        <v/>
      </c>
      <c r="K69" s="65" t="str">
        <f t="shared" si="23"/>
        <v/>
      </c>
      <c r="L69" s="65" t="str">
        <f t="shared" si="24"/>
        <v/>
      </c>
      <c r="M69" s="65" t="str">
        <f t="shared" si="25"/>
        <v/>
      </c>
      <c r="N69" s="83"/>
      <c r="O69" s="137"/>
      <c r="P69" s="137"/>
      <c r="Q69" s="63" t="str">
        <f t="shared" si="26"/>
        <v/>
      </c>
      <c r="R69" s="65" t="str">
        <f t="shared" si="18"/>
        <v/>
      </c>
      <c r="S69" s="69" t="s">
        <v>81</v>
      </c>
    </row>
    <row r="70" spans="1:19" ht="12.5">
      <c r="A70" s="68">
        <f t="shared" si="10"/>
        <v>40</v>
      </c>
      <c r="B70" s="69" t="str">
        <f t="shared" si="11"/>
        <v>2023/10</v>
      </c>
      <c r="C70" s="76">
        <f t="shared" si="17"/>
        <v>45201</v>
      </c>
      <c r="D70" s="14"/>
      <c r="E70" s="14"/>
      <c r="F70" s="63" t="str">
        <f t="shared" si="20"/>
        <v/>
      </c>
      <c r="G70" s="187"/>
      <c r="H70" s="63" t="str">
        <f t="shared" si="21"/>
        <v/>
      </c>
      <c r="I70" s="84"/>
      <c r="J70" s="65" t="str">
        <f t="shared" si="22"/>
        <v/>
      </c>
      <c r="K70" s="65" t="str">
        <f t="shared" si="23"/>
        <v/>
      </c>
      <c r="L70" s="65" t="str">
        <f t="shared" si="24"/>
        <v/>
      </c>
      <c r="M70" s="65" t="str">
        <f t="shared" si="25"/>
        <v/>
      </c>
      <c r="N70" s="83"/>
      <c r="O70" s="137"/>
      <c r="P70" s="137"/>
      <c r="Q70" s="63" t="str">
        <f t="shared" si="26"/>
        <v/>
      </c>
      <c r="R70" s="65" t="str">
        <f t="shared" si="18"/>
        <v/>
      </c>
      <c r="S70" s="69" t="s">
        <v>81</v>
      </c>
    </row>
    <row r="71" spans="1:19" ht="12.5">
      <c r="A71" s="68">
        <f t="shared" si="10"/>
        <v>40</v>
      </c>
      <c r="B71" s="69" t="str">
        <f t="shared" si="11"/>
        <v>2023/10</v>
      </c>
      <c r="C71" s="76">
        <f t="shared" si="17"/>
        <v>45202</v>
      </c>
      <c r="D71" s="14"/>
      <c r="E71" s="14"/>
      <c r="F71" s="63" t="str">
        <f t="shared" si="20"/>
        <v/>
      </c>
      <c r="G71" s="187"/>
      <c r="H71" s="63" t="str">
        <f t="shared" si="21"/>
        <v/>
      </c>
      <c r="I71" s="84"/>
      <c r="J71" s="65" t="str">
        <f t="shared" si="22"/>
        <v/>
      </c>
      <c r="K71" s="65" t="str">
        <f t="shared" si="23"/>
        <v/>
      </c>
      <c r="L71" s="65" t="str">
        <f t="shared" si="24"/>
        <v/>
      </c>
      <c r="M71" s="65" t="str">
        <f t="shared" si="25"/>
        <v/>
      </c>
      <c r="N71" s="83"/>
      <c r="O71" s="137"/>
      <c r="P71" s="137"/>
      <c r="Q71" s="63" t="str">
        <f t="shared" si="26"/>
        <v/>
      </c>
      <c r="R71" s="65" t="str">
        <f t="shared" si="18"/>
        <v/>
      </c>
      <c r="S71" s="69" t="s">
        <v>81</v>
      </c>
    </row>
    <row r="72" spans="1:19" ht="12.5">
      <c r="A72" s="68">
        <f t="shared" si="10"/>
        <v>40</v>
      </c>
      <c r="B72" s="69" t="str">
        <f t="shared" si="11"/>
        <v>2023/10</v>
      </c>
      <c r="C72" s="76">
        <f t="shared" si="17"/>
        <v>45203</v>
      </c>
      <c r="D72" s="14"/>
      <c r="E72" s="14"/>
      <c r="F72" s="63" t="str">
        <f t="shared" si="20"/>
        <v/>
      </c>
      <c r="G72" s="187"/>
      <c r="H72" s="63" t="str">
        <f t="shared" si="21"/>
        <v/>
      </c>
      <c r="I72" s="84"/>
      <c r="J72" s="65" t="str">
        <f t="shared" si="22"/>
        <v/>
      </c>
      <c r="K72" s="65" t="str">
        <f t="shared" si="23"/>
        <v/>
      </c>
      <c r="L72" s="65" t="str">
        <f t="shared" si="24"/>
        <v/>
      </c>
      <c r="M72" s="65" t="str">
        <f t="shared" si="25"/>
        <v/>
      </c>
      <c r="N72" s="83"/>
      <c r="O72" s="137"/>
      <c r="P72" s="137"/>
      <c r="Q72" s="63" t="str">
        <f t="shared" si="26"/>
        <v/>
      </c>
      <c r="R72" s="65" t="str">
        <f t="shared" si="18"/>
        <v/>
      </c>
      <c r="S72" s="69" t="s">
        <v>81</v>
      </c>
    </row>
    <row r="73" spans="1:19" ht="12.5">
      <c r="A73" s="68">
        <f t="shared" si="10"/>
        <v>40</v>
      </c>
      <c r="B73" s="69" t="str">
        <f t="shared" si="11"/>
        <v>2023/10</v>
      </c>
      <c r="C73" s="76">
        <f t="shared" si="17"/>
        <v>45204</v>
      </c>
      <c r="D73" s="14"/>
      <c r="E73" s="14"/>
      <c r="F73" s="63" t="str">
        <f t="shared" si="20"/>
        <v/>
      </c>
      <c r="G73" s="187"/>
      <c r="H73" s="63" t="str">
        <f t="shared" si="21"/>
        <v/>
      </c>
      <c r="I73" s="84"/>
      <c r="J73" s="65" t="str">
        <f t="shared" si="22"/>
        <v/>
      </c>
      <c r="K73" s="65" t="str">
        <f t="shared" si="23"/>
        <v/>
      </c>
      <c r="L73" s="65" t="str">
        <f t="shared" si="24"/>
        <v/>
      </c>
      <c r="M73" s="65" t="str">
        <f t="shared" si="25"/>
        <v/>
      </c>
      <c r="N73" s="83"/>
      <c r="O73" s="137"/>
      <c r="P73" s="137"/>
      <c r="Q73" s="63" t="str">
        <f t="shared" si="26"/>
        <v/>
      </c>
      <c r="R73" s="65" t="str">
        <f t="shared" si="18"/>
        <v/>
      </c>
      <c r="S73" s="69" t="s">
        <v>81</v>
      </c>
    </row>
    <row r="74" spans="1:19" ht="12.5">
      <c r="A74" s="68">
        <f t="shared" si="10"/>
        <v>40</v>
      </c>
      <c r="B74" s="69" t="str">
        <f t="shared" si="11"/>
        <v>2023/10</v>
      </c>
      <c r="C74" s="76">
        <f t="shared" si="17"/>
        <v>45205</v>
      </c>
      <c r="D74" s="14"/>
      <c r="E74" s="14"/>
      <c r="F74" s="63" t="str">
        <f t="shared" si="20"/>
        <v/>
      </c>
      <c r="G74" s="187"/>
      <c r="H74" s="63" t="str">
        <f t="shared" si="21"/>
        <v/>
      </c>
      <c r="I74" s="84"/>
      <c r="J74" s="65" t="str">
        <f t="shared" si="22"/>
        <v/>
      </c>
      <c r="K74" s="65" t="str">
        <f t="shared" si="23"/>
        <v/>
      </c>
      <c r="L74" s="65" t="str">
        <f t="shared" si="24"/>
        <v/>
      </c>
      <c r="M74" s="65" t="str">
        <f t="shared" si="25"/>
        <v/>
      </c>
      <c r="N74" s="83"/>
      <c r="O74" s="137"/>
      <c r="P74" s="137"/>
      <c r="Q74" s="63" t="str">
        <f t="shared" si="26"/>
        <v/>
      </c>
      <c r="R74" s="65" t="str">
        <f t="shared" si="18"/>
        <v/>
      </c>
      <c r="S74" s="69" t="s">
        <v>81</v>
      </c>
    </row>
    <row r="75" spans="1:19" ht="12.5">
      <c r="A75" s="68">
        <f t="shared" si="10"/>
        <v>40</v>
      </c>
      <c r="B75" s="69" t="str">
        <f t="shared" si="11"/>
        <v>2023/10</v>
      </c>
      <c r="C75" s="76">
        <f t="shared" si="17"/>
        <v>45206</v>
      </c>
      <c r="D75" s="14"/>
      <c r="E75" s="14"/>
      <c r="F75" s="63" t="str">
        <f t="shared" si="20"/>
        <v/>
      </c>
      <c r="G75" s="187"/>
      <c r="H75" s="63" t="str">
        <f t="shared" si="21"/>
        <v/>
      </c>
      <c r="I75" s="84"/>
      <c r="J75" s="65" t="str">
        <f t="shared" si="22"/>
        <v/>
      </c>
      <c r="K75" s="65" t="str">
        <f t="shared" si="23"/>
        <v/>
      </c>
      <c r="L75" s="65" t="str">
        <f t="shared" si="24"/>
        <v/>
      </c>
      <c r="M75" s="65" t="str">
        <f t="shared" si="25"/>
        <v/>
      </c>
      <c r="N75" s="83"/>
      <c r="O75" s="137"/>
      <c r="P75" s="137"/>
      <c r="Q75" s="63" t="str">
        <f t="shared" si="26"/>
        <v/>
      </c>
      <c r="R75" s="65" t="str">
        <f t="shared" si="18"/>
        <v/>
      </c>
      <c r="S75" s="69" t="s">
        <v>81</v>
      </c>
    </row>
    <row r="76" spans="1:19" ht="12.5">
      <c r="A76" s="68">
        <f t="shared" si="10"/>
        <v>41</v>
      </c>
      <c r="B76" s="69" t="str">
        <f t="shared" si="11"/>
        <v>2023/10</v>
      </c>
      <c r="C76" s="76">
        <f t="shared" si="17"/>
        <v>45207</v>
      </c>
      <c r="D76" s="14"/>
      <c r="E76" s="14"/>
      <c r="F76" s="63" t="str">
        <f t="shared" si="20"/>
        <v/>
      </c>
      <c r="G76" s="187"/>
      <c r="H76" s="63" t="str">
        <f t="shared" si="21"/>
        <v/>
      </c>
      <c r="I76" s="84"/>
      <c r="J76" s="65" t="str">
        <f t="shared" si="22"/>
        <v/>
      </c>
      <c r="K76" s="65" t="str">
        <f t="shared" si="23"/>
        <v/>
      </c>
      <c r="L76" s="65" t="str">
        <f t="shared" si="24"/>
        <v/>
      </c>
      <c r="M76" s="65" t="str">
        <f t="shared" si="25"/>
        <v/>
      </c>
      <c r="N76" s="83"/>
      <c r="O76" s="137"/>
      <c r="P76" s="137"/>
      <c r="Q76" s="63" t="str">
        <f t="shared" si="26"/>
        <v/>
      </c>
      <c r="R76" s="65" t="str">
        <f t="shared" si="18"/>
        <v/>
      </c>
      <c r="S76" s="69" t="s">
        <v>81</v>
      </c>
    </row>
    <row r="77" spans="1:19" ht="12.5">
      <c r="A77" s="68">
        <f t="shared" si="10"/>
        <v>41</v>
      </c>
      <c r="B77" s="69" t="str">
        <f t="shared" si="11"/>
        <v>2023/10</v>
      </c>
      <c r="C77" s="76">
        <f t="shared" si="17"/>
        <v>45208</v>
      </c>
      <c r="D77" s="14"/>
      <c r="E77" s="14"/>
      <c r="F77" s="63" t="str">
        <f t="shared" si="20"/>
        <v/>
      </c>
      <c r="G77" s="187"/>
      <c r="H77" s="63" t="str">
        <f t="shared" si="21"/>
        <v/>
      </c>
      <c r="I77" s="84"/>
      <c r="J77" s="65" t="str">
        <f t="shared" si="22"/>
        <v/>
      </c>
      <c r="K77" s="65" t="str">
        <f t="shared" si="23"/>
        <v/>
      </c>
      <c r="L77" s="65" t="str">
        <f t="shared" si="24"/>
        <v/>
      </c>
      <c r="M77" s="65" t="str">
        <f t="shared" si="25"/>
        <v/>
      </c>
      <c r="N77" s="83"/>
      <c r="O77" s="137"/>
      <c r="P77" s="137"/>
      <c r="Q77" s="63" t="str">
        <f t="shared" si="26"/>
        <v/>
      </c>
      <c r="R77" s="65" t="str">
        <f t="shared" si="18"/>
        <v/>
      </c>
      <c r="S77" s="69" t="s">
        <v>81</v>
      </c>
    </row>
    <row r="78" spans="1:19" ht="12.5">
      <c r="A78" s="68">
        <f t="shared" si="10"/>
        <v>41</v>
      </c>
      <c r="B78" s="69" t="str">
        <f t="shared" si="11"/>
        <v>2023/10</v>
      </c>
      <c r="C78" s="76">
        <f t="shared" si="17"/>
        <v>45209</v>
      </c>
      <c r="D78" s="14"/>
      <c r="E78" s="14"/>
      <c r="F78" s="63" t="str">
        <f t="shared" si="20"/>
        <v/>
      </c>
      <c r="G78" s="187"/>
      <c r="H78" s="63" t="str">
        <f t="shared" si="21"/>
        <v/>
      </c>
      <c r="I78" s="84"/>
      <c r="J78" s="65" t="str">
        <f t="shared" si="22"/>
        <v/>
      </c>
      <c r="K78" s="65" t="str">
        <f t="shared" si="23"/>
        <v/>
      </c>
      <c r="L78" s="65" t="str">
        <f t="shared" si="24"/>
        <v/>
      </c>
      <c r="M78" s="65" t="str">
        <f t="shared" si="25"/>
        <v/>
      </c>
      <c r="N78" s="83"/>
      <c r="O78" s="137"/>
      <c r="P78" s="137"/>
      <c r="Q78" s="63" t="str">
        <f t="shared" si="26"/>
        <v/>
      </c>
      <c r="R78" s="65" t="str">
        <f t="shared" si="18"/>
        <v/>
      </c>
      <c r="S78" s="69" t="s">
        <v>81</v>
      </c>
    </row>
    <row r="79" spans="1:19" ht="12.5">
      <c r="A79" s="68">
        <f t="shared" si="10"/>
        <v>41</v>
      </c>
      <c r="B79" s="69" t="str">
        <f t="shared" si="11"/>
        <v>2023/10</v>
      </c>
      <c r="C79" s="76">
        <f t="shared" si="17"/>
        <v>45210</v>
      </c>
      <c r="D79" s="14"/>
      <c r="E79" s="14"/>
      <c r="F79" s="63" t="str">
        <f t="shared" si="20"/>
        <v/>
      </c>
      <c r="G79" s="187"/>
      <c r="H79" s="63" t="str">
        <f t="shared" si="21"/>
        <v/>
      </c>
      <c r="I79" s="84"/>
      <c r="J79" s="65" t="str">
        <f t="shared" si="22"/>
        <v/>
      </c>
      <c r="K79" s="65" t="str">
        <f t="shared" si="23"/>
        <v/>
      </c>
      <c r="L79" s="65" t="str">
        <f t="shared" si="24"/>
        <v/>
      </c>
      <c r="M79" s="65" t="str">
        <f t="shared" si="25"/>
        <v/>
      </c>
      <c r="N79" s="83"/>
      <c r="O79" s="137"/>
      <c r="P79" s="137"/>
      <c r="Q79" s="63" t="str">
        <f t="shared" si="26"/>
        <v/>
      </c>
      <c r="R79" s="65" t="str">
        <f t="shared" si="18"/>
        <v/>
      </c>
      <c r="S79" s="69" t="s">
        <v>81</v>
      </c>
    </row>
    <row r="80" spans="1:19" ht="12.5">
      <c r="A80" s="68">
        <f t="shared" si="10"/>
        <v>41</v>
      </c>
      <c r="B80" s="69" t="str">
        <f t="shared" si="11"/>
        <v>2023/10</v>
      </c>
      <c r="C80" s="76">
        <f t="shared" si="17"/>
        <v>45211</v>
      </c>
      <c r="D80" s="14"/>
      <c r="E80" s="14"/>
      <c r="F80" s="63" t="str">
        <f t="shared" si="20"/>
        <v/>
      </c>
      <c r="G80" s="187"/>
      <c r="H80" s="63" t="str">
        <f t="shared" si="21"/>
        <v/>
      </c>
      <c r="I80" s="84"/>
      <c r="J80" s="65" t="str">
        <f t="shared" si="22"/>
        <v/>
      </c>
      <c r="K80" s="65" t="str">
        <f t="shared" si="23"/>
        <v/>
      </c>
      <c r="L80" s="65" t="str">
        <f t="shared" si="24"/>
        <v/>
      </c>
      <c r="M80" s="65" t="str">
        <f t="shared" si="25"/>
        <v/>
      </c>
      <c r="N80" s="83"/>
      <c r="O80" s="137"/>
      <c r="P80" s="137"/>
      <c r="Q80" s="63" t="str">
        <f t="shared" si="26"/>
        <v/>
      </c>
      <c r="R80" s="65" t="str">
        <f t="shared" si="18"/>
        <v/>
      </c>
      <c r="S80" s="69" t="s">
        <v>81</v>
      </c>
    </row>
    <row r="81" spans="1:19" ht="12.5">
      <c r="A81" s="68">
        <f t="shared" si="10"/>
        <v>41</v>
      </c>
      <c r="B81" s="69" t="str">
        <f t="shared" si="11"/>
        <v>2023/10</v>
      </c>
      <c r="C81" s="76">
        <f t="shared" si="17"/>
        <v>45212</v>
      </c>
      <c r="D81" s="14"/>
      <c r="E81" s="14"/>
      <c r="F81" s="63" t="str">
        <f t="shared" si="20"/>
        <v/>
      </c>
      <c r="G81" s="187"/>
      <c r="H81" s="63" t="str">
        <f t="shared" si="21"/>
        <v/>
      </c>
      <c r="I81" s="84"/>
      <c r="J81" s="65" t="str">
        <f t="shared" si="22"/>
        <v/>
      </c>
      <c r="K81" s="65" t="str">
        <f t="shared" si="23"/>
        <v/>
      </c>
      <c r="L81" s="65" t="str">
        <f t="shared" si="24"/>
        <v/>
      </c>
      <c r="M81" s="65" t="str">
        <f t="shared" si="25"/>
        <v/>
      </c>
      <c r="N81" s="83"/>
      <c r="O81" s="137"/>
      <c r="P81" s="137"/>
      <c r="Q81" s="63" t="str">
        <f t="shared" si="26"/>
        <v/>
      </c>
      <c r="R81" s="65" t="str">
        <f t="shared" si="18"/>
        <v/>
      </c>
      <c r="S81" s="69" t="s">
        <v>81</v>
      </c>
    </row>
    <row r="82" spans="1:19" ht="12.5">
      <c r="A82" s="68">
        <f t="shared" si="10"/>
        <v>41</v>
      </c>
      <c r="B82" s="69" t="str">
        <f t="shared" si="11"/>
        <v>2023/10</v>
      </c>
      <c r="C82" s="76">
        <f t="shared" si="17"/>
        <v>45213</v>
      </c>
      <c r="D82" s="14"/>
      <c r="E82" s="14"/>
      <c r="F82" s="63" t="str">
        <f t="shared" si="20"/>
        <v/>
      </c>
      <c r="G82" s="187"/>
      <c r="H82" s="63" t="str">
        <f t="shared" si="21"/>
        <v/>
      </c>
      <c r="I82" s="84"/>
      <c r="J82" s="65" t="str">
        <f t="shared" si="22"/>
        <v/>
      </c>
      <c r="K82" s="65" t="str">
        <f t="shared" si="23"/>
        <v/>
      </c>
      <c r="L82" s="65" t="str">
        <f t="shared" si="24"/>
        <v/>
      </c>
      <c r="M82" s="65" t="str">
        <f t="shared" si="25"/>
        <v/>
      </c>
      <c r="N82" s="83"/>
      <c r="O82" s="137"/>
      <c r="P82" s="137"/>
      <c r="Q82" s="63" t="str">
        <f t="shared" si="26"/>
        <v/>
      </c>
      <c r="R82" s="65" t="str">
        <f t="shared" si="18"/>
        <v/>
      </c>
      <c r="S82" s="69" t="s">
        <v>81</v>
      </c>
    </row>
    <row r="83" spans="1:19" ht="12.5">
      <c r="A83" s="68">
        <f t="shared" si="10"/>
        <v>42</v>
      </c>
      <c r="B83" s="69" t="str">
        <f t="shared" si="11"/>
        <v>2023/10</v>
      </c>
      <c r="C83" s="76">
        <f t="shared" si="17"/>
        <v>45214</v>
      </c>
      <c r="D83" s="14"/>
      <c r="E83" s="14"/>
      <c r="F83" s="63" t="str">
        <f t="shared" si="20"/>
        <v/>
      </c>
      <c r="G83" s="187"/>
      <c r="H83" s="63" t="str">
        <f t="shared" si="21"/>
        <v/>
      </c>
      <c r="I83" s="84"/>
      <c r="J83" s="65" t="str">
        <f t="shared" si="22"/>
        <v/>
      </c>
      <c r="K83" s="65" t="str">
        <f t="shared" si="23"/>
        <v/>
      </c>
      <c r="L83" s="65" t="str">
        <f t="shared" si="24"/>
        <v/>
      </c>
      <c r="M83" s="65" t="str">
        <f t="shared" si="25"/>
        <v/>
      </c>
      <c r="N83" s="83"/>
      <c r="O83" s="137"/>
      <c r="P83" s="137"/>
      <c r="Q83" s="63" t="str">
        <f t="shared" si="26"/>
        <v/>
      </c>
      <c r="R83" s="65" t="str">
        <f t="shared" si="18"/>
        <v/>
      </c>
      <c r="S83" s="69" t="s">
        <v>81</v>
      </c>
    </row>
    <row r="84" spans="1:19" ht="12.5">
      <c r="A84" s="68">
        <f t="shared" si="10"/>
        <v>42</v>
      </c>
      <c r="B84" s="69" t="str">
        <f t="shared" si="11"/>
        <v>2023/10</v>
      </c>
      <c r="C84" s="76">
        <f t="shared" si="17"/>
        <v>45215</v>
      </c>
      <c r="D84" s="14"/>
      <c r="E84" s="14"/>
      <c r="F84" s="63" t="str">
        <f t="shared" si="20"/>
        <v/>
      </c>
      <c r="G84" s="187"/>
      <c r="H84" s="63" t="str">
        <f t="shared" si="21"/>
        <v/>
      </c>
      <c r="I84" s="84"/>
      <c r="J84" s="65" t="str">
        <f t="shared" si="22"/>
        <v/>
      </c>
      <c r="K84" s="65" t="str">
        <f t="shared" si="23"/>
        <v/>
      </c>
      <c r="L84" s="65" t="str">
        <f t="shared" si="24"/>
        <v/>
      </c>
      <c r="M84" s="65" t="str">
        <f t="shared" si="25"/>
        <v/>
      </c>
      <c r="N84" s="83"/>
      <c r="O84" s="137"/>
      <c r="P84" s="137"/>
      <c r="Q84" s="63" t="str">
        <f t="shared" si="26"/>
        <v/>
      </c>
      <c r="R84" s="65" t="str">
        <f t="shared" si="18"/>
        <v/>
      </c>
      <c r="S84" s="69" t="s">
        <v>81</v>
      </c>
    </row>
    <row r="85" spans="1:19" ht="12.5">
      <c r="A85" s="68">
        <f t="shared" si="10"/>
        <v>42</v>
      </c>
      <c r="B85" s="69" t="str">
        <f t="shared" si="11"/>
        <v>2023/10</v>
      </c>
      <c r="C85" s="76">
        <f t="shared" si="17"/>
        <v>45216</v>
      </c>
      <c r="D85" s="14"/>
      <c r="E85" s="14"/>
      <c r="F85" s="63" t="str">
        <f t="shared" si="20"/>
        <v/>
      </c>
      <c r="G85" s="187"/>
      <c r="H85" s="63" t="str">
        <f t="shared" si="21"/>
        <v/>
      </c>
      <c r="I85" s="84"/>
      <c r="J85" s="65" t="str">
        <f t="shared" si="22"/>
        <v/>
      </c>
      <c r="K85" s="65" t="str">
        <f t="shared" si="23"/>
        <v/>
      </c>
      <c r="L85" s="65" t="str">
        <f t="shared" si="24"/>
        <v/>
      </c>
      <c r="M85" s="65" t="str">
        <f t="shared" si="25"/>
        <v/>
      </c>
      <c r="N85" s="83"/>
      <c r="O85" s="137"/>
      <c r="P85" s="137"/>
      <c r="Q85" s="63" t="str">
        <f t="shared" si="26"/>
        <v/>
      </c>
      <c r="R85" s="65" t="str">
        <f t="shared" si="18"/>
        <v/>
      </c>
      <c r="S85" s="69" t="s">
        <v>81</v>
      </c>
    </row>
    <row r="86" spans="1:19" ht="12.5">
      <c r="A86" s="68">
        <f t="shared" si="10"/>
        <v>42</v>
      </c>
      <c r="B86" s="69" t="str">
        <f t="shared" si="11"/>
        <v>2023/10</v>
      </c>
      <c r="C86" s="76">
        <f t="shared" si="17"/>
        <v>45217</v>
      </c>
      <c r="D86" s="14"/>
      <c r="E86" s="14"/>
      <c r="F86" s="63" t="str">
        <f t="shared" si="20"/>
        <v/>
      </c>
      <c r="G86" s="187"/>
      <c r="H86" s="63" t="str">
        <f t="shared" si="21"/>
        <v/>
      </c>
      <c r="I86" s="84"/>
      <c r="J86" s="65" t="str">
        <f t="shared" si="22"/>
        <v/>
      </c>
      <c r="K86" s="65" t="str">
        <f t="shared" si="23"/>
        <v/>
      </c>
      <c r="L86" s="65" t="str">
        <f t="shared" si="24"/>
        <v/>
      </c>
      <c r="M86" s="65" t="str">
        <f t="shared" si="25"/>
        <v/>
      </c>
      <c r="N86" s="83"/>
      <c r="O86" s="137"/>
      <c r="P86" s="137"/>
      <c r="Q86" s="63" t="str">
        <f t="shared" si="26"/>
        <v/>
      </c>
      <c r="R86" s="65" t="str">
        <f t="shared" si="18"/>
        <v/>
      </c>
      <c r="S86" s="69" t="s">
        <v>81</v>
      </c>
    </row>
    <row r="87" spans="1:19" ht="12.5">
      <c r="A87" s="68">
        <f t="shared" si="10"/>
        <v>42</v>
      </c>
      <c r="B87" s="69" t="str">
        <f t="shared" si="11"/>
        <v>2023/10</v>
      </c>
      <c r="C87" s="76">
        <f t="shared" si="17"/>
        <v>45218</v>
      </c>
      <c r="D87" s="14"/>
      <c r="E87" s="14"/>
      <c r="F87" s="63" t="str">
        <f t="shared" si="20"/>
        <v/>
      </c>
      <c r="G87" s="187"/>
      <c r="H87" s="63" t="str">
        <f t="shared" si="21"/>
        <v/>
      </c>
      <c r="I87" s="84"/>
      <c r="J87" s="65" t="str">
        <f t="shared" si="22"/>
        <v/>
      </c>
      <c r="K87" s="65" t="str">
        <f t="shared" si="23"/>
        <v/>
      </c>
      <c r="L87" s="65" t="str">
        <f t="shared" si="24"/>
        <v/>
      </c>
      <c r="M87" s="65" t="str">
        <f t="shared" si="25"/>
        <v/>
      </c>
      <c r="N87" s="83"/>
      <c r="O87" s="137"/>
      <c r="P87" s="137"/>
      <c r="Q87" s="63" t="str">
        <f t="shared" ref="Q87:Q150" si="27">IF(I87 &lt;&gt; "", N87/G87, "")</f>
        <v/>
      </c>
      <c r="R87" s="65" t="str">
        <f t="shared" si="18"/>
        <v/>
      </c>
      <c r="S87" s="69" t="s">
        <v>81</v>
      </c>
    </row>
    <row r="88" spans="1:19" ht="12.5">
      <c r="A88" s="68">
        <f t="shared" si="10"/>
        <v>42</v>
      </c>
      <c r="B88" s="69" t="str">
        <f t="shared" si="11"/>
        <v>2023/10</v>
      </c>
      <c r="C88" s="76">
        <f t="shared" si="17"/>
        <v>45219</v>
      </c>
      <c r="D88" s="14"/>
      <c r="E88" s="14"/>
      <c r="F88" s="63" t="str">
        <f t="shared" si="20"/>
        <v/>
      </c>
      <c r="G88" s="187"/>
      <c r="H88" s="63" t="str">
        <f t="shared" si="21"/>
        <v/>
      </c>
      <c r="I88" s="84"/>
      <c r="J88" s="65" t="str">
        <f t="shared" si="22"/>
        <v/>
      </c>
      <c r="K88" s="65" t="str">
        <f t="shared" si="23"/>
        <v/>
      </c>
      <c r="L88" s="65" t="str">
        <f t="shared" si="24"/>
        <v/>
      </c>
      <c r="M88" s="65" t="str">
        <f t="shared" si="25"/>
        <v/>
      </c>
      <c r="N88" s="83"/>
      <c r="O88" s="137"/>
      <c r="P88" s="137"/>
      <c r="Q88" s="63" t="str">
        <f t="shared" si="27"/>
        <v/>
      </c>
      <c r="R88" s="65" t="str">
        <f t="shared" si="18"/>
        <v/>
      </c>
      <c r="S88" s="69" t="s">
        <v>81</v>
      </c>
    </row>
    <row r="89" spans="1:19" ht="12.5">
      <c r="A89" s="68">
        <f t="shared" si="10"/>
        <v>42</v>
      </c>
      <c r="B89" s="69" t="str">
        <f t="shared" si="11"/>
        <v>2023/10</v>
      </c>
      <c r="C89" s="76">
        <f t="shared" si="17"/>
        <v>45220</v>
      </c>
      <c r="D89" s="14"/>
      <c r="E89" s="14"/>
      <c r="F89" s="63" t="str">
        <f t="shared" si="20"/>
        <v/>
      </c>
      <c r="G89" s="187"/>
      <c r="H89" s="63" t="str">
        <f t="shared" si="21"/>
        <v/>
      </c>
      <c r="I89" s="84"/>
      <c r="J89" s="65" t="str">
        <f t="shared" si="22"/>
        <v/>
      </c>
      <c r="K89" s="65" t="str">
        <f t="shared" si="23"/>
        <v/>
      </c>
      <c r="L89" s="65" t="str">
        <f t="shared" si="24"/>
        <v/>
      </c>
      <c r="M89" s="65" t="str">
        <f t="shared" si="25"/>
        <v/>
      </c>
      <c r="N89" s="83"/>
      <c r="O89" s="137"/>
      <c r="P89" s="137"/>
      <c r="Q89" s="63" t="str">
        <f t="shared" si="27"/>
        <v/>
      </c>
      <c r="R89" s="65" t="str">
        <f t="shared" si="18"/>
        <v/>
      </c>
      <c r="S89" s="69" t="s">
        <v>81</v>
      </c>
    </row>
    <row r="90" spans="1:19" ht="12.5">
      <c r="A90" s="68">
        <f t="shared" si="10"/>
        <v>43</v>
      </c>
      <c r="B90" s="69" t="str">
        <f t="shared" si="11"/>
        <v>2023/10</v>
      </c>
      <c r="C90" s="76">
        <f t="shared" si="17"/>
        <v>45221</v>
      </c>
      <c r="D90" s="14"/>
      <c r="E90" s="14"/>
      <c r="F90" s="63" t="str">
        <f t="shared" si="20"/>
        <v/>
      </c>
      <c r="G90" s="187"/>
      <c r="H90" s="63" t="str">
        <f t="shared" si="21"/>
        <v/>
      </c>
      <c r="I90" s="84"/>
      <c r="J90" s="65" t="str">
        <f t="shared" si="22"/>
        <v/>
      </c>
      <c r="K90" s="65" t="str">
        <f t="shared" si="23"/>
        <v/>
      </c>
      <c r="L90" s="65" t="str">
        <f t="shared" si="24"/>
        <v/>
      </c>
      <c r="M90" s="65" t="str">
        <f t="shared" si="25"/>
        <v/>
      </c>
      <c r="N90" s="83"/>
      <c r="O90" s="137"/>
      <c r="P90" s="137"/>
      <c r="Q90" s="63" t="str">
        <f t="shared" si="27"/>
        <v/>
      </c>
      <c r="R90" s="65" t="str">
        <f t="shared" si="18"/>
        <v/>
      </c>
      <c r="S90" s="69" t="s">
        <v>81</v>
      </c>
    </row>
    <row r="91" spans="1:19" ht="12.5">
      <c r="A91" s="68">
        <f t="shared" si="10"/>
        <v>43</v>
      </c>
      <c r="B91" s="69" t="str">
        <f t="shared" si="11"/>
        <v>2023/10</v>
      </c>
      <c r="C91" s="76">
        <f t="shared" si="17"/>
        <v>45222</v>
      </c>
      <c r="D91" s="14"/>
      <c r="E91" s="14"/>
      <c r="F91" s="63" t="str">
        <f t="shared" si="20"/>
        <v/>
      </c>
      <c r="G91" s="187"/>
      <c r="H91" s="63" t="str">
        <f t="shared" si="21"/>
        <v/>
      </c>
      <c r="I91" s="84"/>
      <c r="J91" s="65" t="str">
        <f t="shared" si="22"/>
        <v/>
      </c>
      <c r="K91" s="65" t="str">
        <f t="shared" si="23"/>
        <v/>
      </c>
      <c r="L91" s="65" t="str">
        <f t="shared" si="24"/>
        <v/>
      </c>
      <c r="M91" s="65" t="str">
        <f t="shared" si="25"/>
        <v/>
      </c>
      <c r="N91" s="83"/>
      <c r="O91" s="137"/>
      <c r="P91" s="137"/>
      <c r="Q91" s="63" t="str">
        <f t="shared" si="27"/>
        <v/>
      </c>
      <c r="R91" s="65" t="str">
        <f t="shared" si="18"/>
        <v/>
      </c>
      <c r="S91" s="69" t="s">
        <v>81</v>
      </c>
    </row>
    <row r="92" spans="1:19" ht="12.5">
      <c r="A92" s="68">
        <f t="shared" si="10"/>
        <v>43</v>
      </c>
      <c r="B92" s="69" t="str">
        <f t="shared" si="11"/>
        <v>2023/10</v>
      </c>
      <c r="C92" s="76">
        <f t="shared" si="17"/>
        <v>45223</v>
      </c>
      <c r="D92" s="14"/>
      <c r="E92" s="14"/>
      <c r="F92" s="63" t="str">
        <f t="shared" si="20"/>
        <v/>
      </c>
      <c r="G92" s="187"/>
      <c r="H92" s="63" t="str">
        <f t="shared" si="21"/>
        <v/>
      </c>
      <c r="I92" s="84"/>
      <c r="J92" s="65" t="str">
        <f t="shared" si="22"/>
        <v/>
      </c>
      <c r="K92" s="65" t="str">
        <f t="shared" si="23"/>
        <v/>
      </c>
      <c r="L92" s="65" t="str">
        <f t="shared" si="24"/>
        <v/>
      </c>
      <c r="M92" s="65" t="str">
        <f t="shared" si="25"/>
        <v/>
      </c>
      <c r="N92" s="83"/>
      <c r="O92" s="137"/>
      <c r="P92" s="137"/>
      <c r="Q92" s="63" t="str">
        <f t="shared" si="27"/>
        <v/>
      </c>
      <c r="R92" s="65" t="str">
        <f t="shared" si="18"/>
        <v/>
      </c>
      <c r="S92" s="69" t="s">
        <v>81</v>
      </c>
    </row>
    <row r="93" spans="1:19" ht="12.5">
      <c r="A93" s="68">
        <f t="shared" si="10"/>
        <v>43</v>
      </c>
      <c r="B93" s="69" t="str">
        <f t="shared" si="11"/>
        <v>2023/10</v>
      </c>
      <c r="C93" s="76">
        <f t="shared" si="17"/>
        <v>45224</v>
      </c>
      <c r="D93" s="14"/>
      <c r="E93" s="14"/>
      <c r="F93" s="63" t="str">
        <f t="shared" si="20"/>
        <v/>
      </c>
      <c r="G93" s="187"/>
      <c r="H93" s="63" t="str">
        <f t="shared" si="21"/>
        <v/>
      </c>
      <c r="I93" s="84"/>
      <c r="J93" s="65" t="str">
        <f t="shared" si="22"/>
        <v/>
      </c>
      <c r="K93" s="65" t="str">
        <f t="shared" si="23"/>
        <v/>
      </c>
      <c r="L93" s="65" t="str">
        <f t="shared" si="24"/>
        <v/>
      </c>
      <c r="M93" s="65" t="str">
        <f t="shared" si="25"/>
        <v/>
      </c>
      <c r="N93" s="83"/>
      <c r="O93" s="137"/>
      <c r="P93" s="137"/>
      <c r="Q93" s="63" t="str">
        <f t="shared" si="27"/>
        <v/>
      </c>
      <c r="R93" s="65" t="str">
        <f t="shared" si="18"/>
        <v/>
      </c>
      <c r="S93" s="69" t="s">
        <v>81</v>
      </c>
    </row>
    <row r="94" spans="1:19" ht="12.5">
      <c r="A94" s="68">
        <f t="shared" si="10"/>
        <v>43</v>
      </c>
      <c r="B94" s="69" t="str">
        <f t="shared" si="11"/>
        <v>2023/10</v>
      </c>
      <c r="C94" s="76">
        <f t="shared" si="17"/>
        <v>45225</v>
      </c>
      <c r="D94" s="14"/>
      <c r="E94" s="14"/>
      <c r="F94" s="63" t="str">
        <f t="shared" si="20"/>
        <v/>
      </c>
      <c r="G94" s="187"/>
      <c r="H94" s="63" t="str">
        <f t="shared" si="21"/>
        <v/>
      </c>
      <c r="I94" s="84"/>
      <c r="J94" s="65" t="str">
        <f t="shared" si="22"/>
        <v/>
      </c>
      <c r="K94" s="65" t="str">
        <f t="shared" si="23"/>
        <v/>
      </c>
      <c r="L94" s="65" t="str">
        <f t="shared" si="24"/>
        <v/>
      </c>
      <c r="M94" s="65" t="str">
        <f t="shared" si="25"/>
        <v/>
      </c>
      <c r="N94" s="83"/>
      <c r="O94" s="137"/>
      <c r="P94" s="137"/>
      <c r="Q94" s="63" t="str">
        <f t="shared" si="27"/>
        <v/>
      </c>
      <c r="R94" s="65" t="str">
        <f t="shared" si="18"/>
        <v/>
      </c>
      <c r="S94" s="69" t="s">
        <v>81</v>
      </c>
    </row>
    <row r="95" spans="1:19" ht="12.5">
      <c r="A95" s="68">
        <f t="shared" si="10"/>
        <v>43</v>
      </c>
      <c r="B95" s="69" t="str">
        <f t="shared" si="11"/>
        <v>2023/10</v>
      </c>
      <c r="C95" s="76">
        <f t="shared" si="17"/>
        <v>45226</v>
      </c>
      <c r="D95" s="14"/>
      <c r="E95" s="14"/>
      <c r="F95" s="63" t="str">
        <f t="shared" si="20"/>
        <v/>
      </c>
      <c r="G95" s="187"/>
      <c r="H95" s="63" t="str">
        <f t="shared" si="21"/>
        <v/>
      </c>
      <c r="I95" s="84"/>
      <c r="J95" s="65" t="str">
        <f t="shared" si="22"/>
        <v/>
      </c>
      <c r="K95" s="65" t="str">
        <f t="shared" si="23"/>
        <v/>
      </c>
      <c r="L95" s="65" t="str">
        <f t="shared" si="24"/>
        <v/>
      </c>
      <c r="M95" s="65" t="str">
        <f t="shared" si="25"/>
        <v/>
      </c>
      <c r="N95" s="83"/>
      <c r="O95" s="137"/>
      <c r="P95" s="137"/>
      <c r="Q95" s="63" t="str">
        <f t="shared" si="27"/>
        <v/>
      </c>
      <c r="R95" s="65" t="str">
        <f t="shared" si="18"/>
        <v/>
      </c>
      <c r="S95" s="69" t="s">
        <v>81</v>
      </c>
    </row>
    <row r="96" spans="1:19" ht="12.5">
      <c r="A96" s="68">
        <f t="shared" si="10"/>
        <v>43</v>
      </c>
      <c r="B96" s="69" t="str">
        <f t="shared" si="11"/>
        <v>2023/10</v>
      </c>
      <c r="C96" s="76">
        <f t="shared" si="17"/>
        <v>45227</v>
      </c>
      <c r="D96" s="14"/>
      <c r="E96" s="14"/>
      <c r="F96" s="63" t="str">
        <f t="shared" si="20"/>
        <v/>
      </c>
      <c r="G96" s="187"/>
      <c r="H96" s="63" t="str">
        <f t="shared" si="21"/>
        <v/>
      </c>
      <c r="I96" s="84"/>
      <c r="J96" s="65" t="str">
        <f t="shared" si="22"/>
        <v/>
      </c>
      <c r="K96" s="65" t="str">
        <f t="shared" si="23"/>
        <v/>
      </c>
      <c r="L96" s="65" t="str">
        <f t="shared" si="24"/>
        <v/>
      </c>
      <c r="M96" s="65" t="str">
        <f t="shared" si="25"/>
        <v/>
      </c>
      <c r="N96" s="83"/>
      <c r="O96" s="137"/>
      <c r="P96" s="137"/>
      <c r="Q96" s="63" t="str">
        <f t="shared" si="27"/>
        <v/>
      </c>
      <c r="R96" s="65" t="str">
        <f t="shared" si="18"/>
        <v/>
      </c>
      <c r="S96" s="69" t="s">
        <v>81</v>
      </c>
    </row>
    <row r="97" spans="1:19" ht="12.5">
      <c r="A97" s="68">
        <f t="shared" si="10"/>
        <v>44</v>
      </c>
      <c r="B97" s="69" t="str">
        <f t="shared" si="11"/>
        <v>2023/10</v>
      </c>
      <c r="C97" s="76">
        <f t="shared" si="17"/>
        <v>45228</v>
      </c>
      <c r="D97" s="14"/>
      <c r="E97" s="14"/>
      <c r="F97" s="63" t="str">
        <f t="shared" si="20"/>
        <v/>
      </c>
      <c r="G97" s="187"/>
      <c r="H97" s="63" t="str">
        <f t="shared" si="21"/>
        <v/>
      </c>
      <c r="I97" s="84"/>
      <c r="J97" s="65" t="str">
        <f t="shared" si="22"/>
        <v/>
      </c>
      <c r="K97" s="65" t="str">
        <f t="shared" si="23"/>
        <v/>
      </c>
      <c r="L97" s="65" t="str">
        <f t="shared" si="24"/>
        <v/>
      </c>
      <c r="M97" s="65" t="str">
        <f t="shared" si="25"/>
        <v/>
      </c>
      <c r="N97" s="83"/>
      <c r="O97" s="137"/>
      <c r="P97" s="137"/>
      <c r="Q97" s="63" t="str">
        <f t="shared" si="27"/>
        <v/>
      </c>
      <c r="R97" s="65" t="str">
        <f t="shared" si="18"/>
        <v/>
      </c>
      <c r="S97" s="69" t="s">
        <v>81</v>
      </c>
    </row>
    <row r="98" spans="1:19" ht="12.5">
      <c r="A98" s="68">
        <f t="shared" si="10"/>
        <v>44</v>
      </c>
      <c r="B98" s="69" t="str">
        <f t="shared" si="11"/>
        <v>2023/10</v>
      </c>
      <c r="C98" s="76">
        <f t="shared" si="17"/>
        <v>45229</v>
      </c>
      <c r="D98" s="14"/>
      <c r="E98" s="14"/>
      <c r="F98" s="63" t="str">
        <f t="shared" si="20"/>
        <v/>
      </c>
      <c r="G98" s="187"/>
      <c r="H98" s="63" t="str">
        <f t="shared" si="21"/>
        <v/>
      </c>
      <c r="I98" s="84"/>
      <c r="J98" s="65" t="str">
        <f t="shared" si="22"/>
        <v/>
      </c>
      <c r="K98" s="65" t="str">
        <f t="shared" si="23"/>
        <v/>
      </c>
      <c r="L98" s="65" t="str">
        <f t="shared" si="24"/>
        <v/>
      </c>
      <c r="M98" s="65" t="str">
        <f t="shared" si="25"/>
        <v/>
      </c>
      <c r="N98" s="83"/>
      <c r="O98" s="137"/>
      <c r="P98" s="137"/>
      <c r="Q98" s="63" t="str">
        <f t="shared" si="27"/>
        <v/>
      </c>
      <c r="R98" s="65" t="str">
        <f t="shared" si="18"/>
        <v/>
      </c>
      <c r="S98" s="69" t="s">
        <v>81</v>
      </c>
    </row>
    <row r="99" spans="1:19" ht="12.5">
      <c r="A99" s="68">
        <f t="shared" si="10"/>
        <v>44</v>
      </c>
      <c r="B99" s="69" t="str">
        <f t="shared" si="11"/>
        <v>2023/10</v>
      </c>
      <c r="C99" s="76">
        <f t="shared" si="17"/>
        <v>45230</v>
      </c>
      <c r="D99" s="14"/>
      <c r="E99" s="14"/>
      <c r="F99" s="63" t="str">
        <f t="shared" si="20"/>
        <v/>
      </c>
      <c r="G99" s="187"/>
      <c r="H99" s="63" t="str">
        <f t="shared" si="21"/>
        <v/>
      </c>
      <c r="I99" s="84"/>
      <c r="J99" s="65" t="str">
        <f t="shared" si="22"/>
        <v/>
      </c>
      <c r="K99" s="65" t="str">
        <f t="shared" si="23"/>
        <v/>
      </c>
      <c r="L99" s="65" t="str">
        <f t="shared" si="24"/>
        <v/>
      </c>
      <c r="M99" s="65" t="str">
        <f t="shared" si="25"/>
        <v/>
      </c>
      <c r="N99" s="83"/>
      <c r="O99" s="137"/>
      <c r="P99" s="137"/>
      <c r="Q99" s="63" t="str">
        <f t="shared" si="27"/>
        <v/>
      </c>
      <c r="R99" s="65" t="str">
        <f t="shared" si="18"/>
        <v/>
      </c>
      <c r="S99" s="69" t="s">
        <v>81</v>
      </c>
    </row>
    <row r="100" spans="1:19" ht="12.5">
      <c r="A100" s="68">
        <f t="shared" si="10"/>
        <v>44</v>
      </c>
      <c r="B100" s="69" t="str">
        <f t="shared" si="11"/>
        <v>2023/11</v>
      </c>
      <c r="C100" s="76">
        <f t="shared" si="17"/>
        <v>45231</v>
      </c>
      <c r="D100" s="14"/>
      <c r="E100" s="14"/>
      <c r="F100" s="63" t="str">
        <f t="shared" si="20"/>
        <v/>
      </c>
      <c r="G100" s="187"/>
      <c r="H100" s="63" t="str">
        <f t="shared" si="21"/>
        <v/>
      </c>
      <c r="I100" s="84"/>
      <c r="J100" s="65" t="str">
        <f t="shared" si="22"/>
        <v/>
      </c>
      <c r="K100" s="65" t="str">
        <f t="shared" si="23"/>
        <v/>
      </c>
      <c r="L100" s="65" t="str">
        <f t="shared" si="24"/>
        <v/>
      </c>
      <c r="M100" s="65" t="str">
        <f t="shared" si="25"/>
        <v/>
      </c>
      <c r="N100" s="83"/>
      <c r="O100" s="137"/>
      <c r="P100" s="137"/>
      <c r="Q100" s="63" t="str">
        <f t="shared" si="27"/>
        <v/>
      </c>
      <c r="R100" s="65" t="str">
        <f t="shared" si="18"/>
        <v/>
      </c>
      <c r="S100" s="69" t="s">
        <v>81</v>
      </c>
    </row>
    <row r="101" spans="1:19" ht="12.5">
      <c r="A101" s="68">
        <f t="shared" si="10"/>
        <v>44</v>
      </c>
      <c r="B101" s="69" t="str">
        <f t="shared" si="11"/>
        <v>2023/11</v>
      </c>
      <c r="C101" s="76">
        <f t="shared" si="17"/>
        <v>45232</v>
      </c>
      <c r="D101" s="14"/>
      <c r="E101" s="14"/>
      <c r="F101" s="63" t="str">
        <f t="shared" si="20"/>
        <v/>
      </c>
      <c r="G101" s="187"/>
      <c r="H101" s="63" t="str">
        <f t="shared" si="21"/>
        <v/>
      </c>
      <c r="I101" s="84"/>
      <c r="J101" s="65" t="str">
        <f t="shared" si="22"/>
        <v/>
      </c>
      <c r="K101" s="65" t="str">
        <f t="shared" si="23"/>
        <v/>
      </c>
      <c r="L101" s="65" t="str">
        <f t="shared" si="24"/>
        <v/>
      </c>
      <c r="M101" s="65" t="str">
        <f t="shared" si="25"/>
        <v/>
      </c>
      <c r="N101" s="83"/>
      <c r="O101" s="137"/>
      <c r="P101" s="137"/>
      <c r="Q101" s="63" t="str">
        <f t="shared" si="27"/>
        <v/>
      </c>
      <c r="R101" s="65" t="str">
        <f t="shared" si="18"/>
        <v/>
      </c>
      <c r="S101" s="69" t="s">
        <v>81</v>
      </c>
    </row>
    <row r="102" spans="1:19" ht="12.5">
      <c r="A102" s="68">
        <f t="shared" si="10"/>
        <v>44</v>
      </c>
      <c r="B102" s="69" t="str">
        <f t="shared" si="11"/>
        <v>2023/11</v>
      </c>
      <c r="C102" s="76">
        <f t="shared" si="17"/>
        <v>45233</v>
      </c>
      <c r="D102" s="14"/>
      <c r="E102" s="14"/>
      <c r="F102" s="63" t="str">
        <f t="shared" si="20"/>
        <v/>
      </c>
      <c r="G102" s="187"/>
      <c r="H102" s="63" t="str">
        <f t="shared" si="21"/>
        <v/>
      </c>
      <c r="I102" s="84"/>
      <c r="J102" s="65" t="str">
        <f t="shared" si="22"/>
        <v/>
      </c>
      <c r="K102" s="65" t="str">
        <f t="shared" si="23"/>
        <v/>
      </c>
      <c r="L102" s="65" t="str">
        <f t="shared" si="24"/>
        <v/>
      </c>
      <c r="M102" s="65" t="str">
        <f t="shared" si="25"/>
        <v/>
      </c>
      <c r="N102" s="83"/>
      <c r="O102" s="137"/>
      <c r="P102" s="137"/>
      <c r="Q102" s="63" t="str">
        <f t="shared" si="27"/>
        <v/>
      </c>
      <c r="R102" s="65" t="str">
        <f t="shared" si="18"/>
        <v/>
      </c>
      <c r="S102" s="69" t="s">
        <v>81</v>
      </c>
    </row>
    <row r="103" spans="1:19" ht="12.5">
      <c r="A103" s="68">
        <f t="shared" si="10"/>
        <v>44</v>
      </c>
      <c r="B103" s="69" t="str">
        <f t="shared" si="11"/>
        <v>2023/11</v>
      </c>
      <c r="C103" s="76">
        <f t="shared" si="17"/>
        <v>45234</v>
      </c>
      <c r="D103" s="14"/>
      <c r="E103" s="14"/>
      <c r="F103" s="63" t="str">
        <f t="shared" si="20"/>
        <v/>
      </c>
      <c r="G103" s="187"/>
      <c r="H103" s="63" t="str">
        <f t="shared" si="21"/>
        <v/>
      </c>
      <c r="I103" s="84"/>
      <c r="J103" s="65" t="str">
        <f t="shared" si="22"/>
        <v/>
      </c>
      <c r="K103" s="65" t="str">
        <f t="shared" si="23"/>
        <v/>
      </c>
      <c r="L103" s="65" t="str">
        <f t="shared" si="24"/>
        <v/>
      </c>
      <c r="M103" s="65" t="str">
        <f t="shared" si="25"/>
        <v/>
      </c>
      <c r="N103" s="83"/>
      <c r="O103" s="137"/>
      <c r="P103" s="137"/>
      <c r="Q103" s="63" t="str">
        <f t="shared" si="27"/>
        <v/>
      </c>
      <c r="R103" s="65" t="str">
        <f t="shared" si="18"/>
        <v/>
      </c>
      <c r="S103" s="69" t="s">
        <v>81</v>
      </c>
    </row>
    <row r="104" spans="1:19" ht="12.5">
      <c r="A104" s="68">
        <f t="shared" si="10"/>
        <v>45</v>
      </c>
      <c r="B104" s="69" t="str">
        <f t="shared" si="11"/>
        <v>2023/11</v>
      </c>
      <c r="C104" s="76">
        <f t="shared" si="17"/>
        <v>45235</v>
      </c>
      <c r="D104" s="14"/>
      <c r="E104" s="14"/>
      <c r="F104" s="63" t="str">
        <f t="shared" si="20"/>
        <v/>
      </c>
      <c r="G104" s="187"/>
      <c r="H104" s="63" t="str">
        <f t="shared" si="21"/>
        <v/>
      </c>
      <c r="I104" s="84"/>
      <c r="J104" s="65" t="str">
        <f t="shared" si="22"/>
        <v/>
      </c>
      <c r="K104" s="65" t="str">
        <f t="shared" si="23"/>
        <v/>
      </c>
      <c r="L104" s="65" t="str">
        <f t="shared" si="24"/>
        <v/>
      </c>
      <c r="M104" s="65" t="str">
        <f t="shared" si="25"/>
        <v/>
      </c>
      <c r="N104" s="83"/>
      <c r="O104" s="137"/>
      <c r="P104" s="137"/>
      <c r="Q104" s="63" t="str">
        <f t="shared" si="27"/>
        <v/>
      </c>
      <c r="R104" s="65" t="str">
        <f t="shared" si="18"/>
        <v/>
      </c>
      <c r="S104" s="69" t="s">
        <v>81</v>
      </c>
    </row>
    <row r="105" spans="1:19" ht="12.5">
      <c r="A105" s="68">
        <f t="shared" si="10"/>
        <v>45</v>
      </c>
      <c r="B105" s="69" t="str">
        <f t="shared" si="11"/>
        <v>2023/11</v>
      </c>
      <c r="C105" s="76">
        <f t="shared" si="17"/>
        <v>45236</v>
      </c>
      <c r="D105" s="14"/>
      <c r="E105" s="14"/>
      <c r="F105" s="63" t="str">
        <f t="shared" si="20"/>
        <v/>
      </c>
      <c r="G105" s="187"/>
      <c r="H105" s="63" t="str">
        <f t="shared" si="21"/>
        <v/>
      </c>
      <c r="I105" s="84"/>
      <c r="J105" s="65" t="str">
        <f t="shared" si="22"/>
        <v/>
      </c>
      <c r="K105" s="65" t="str">
        <f t="shared" si="23"/>
        <v/>
      </c>
      <c r="L105" s="65" t="str">
        <f t="shared" si="24"/>
        <v/>
      </c>
      <c r="M105" s="65" t="str">
        <f t="shared" si="25"/>
        <v/>
      </c>
      <c r="N105" s="83"/>
      <c r="O105" s="137"/>
      <c r="P105" s="137"/>
      <c r="Q105" s="63" t="str">
        <f t="shared" si="27"/>
        <v/>
      </c>
      <c r="R105" s="65" t="str">
        <f t="shared" si="18"/>
        <v/>
      </c>
      <c r="S105" s="69" t="s">
        <v>81</v>
      </c>
    </row>
    <row r="106" spans="1:19" ht="12.5">
      <c r="A106" s="68">
        <f t="shared" si="10"/>
        <v>45</v>
      </c>
      <c r="B106" s="69" t="str">
        <f t="shared" si="11"/>
        <v>2023/11</v>
      </c>
      <c r="C106" s="76">
        <f t="shared" si="17"/>
        <v>45237</v>
      </c>
      <c r="D106" s="14"/>
      <c r="E106" s="14"/>
      <c r="F106" s="63" t="str">
        <f t="shared" si="20"/>
        <v/>
      </c>
      <c r="G106" s="187"/>
      <c r="H106" s="63" t="str">
        <f t="shared" si="21"/>
        <v/>
      </c>
      <c r="I106" s="84"/>
      <c r="J106" s="65" t="str">
        <f t="shared" si="22"/>
        <v/>
      </c>
      <c r="K106" s="65" t="str">
        <f t="shared" si="23"/>
        <v/>
      </c>
      <c r="L106" s="65" t="str">
        <f t="shared" si="24"/>
        <v/>
      </c>
      <c r="M106" s="65" t="str">
        <f t="shared" si="25"/>
        <v/>
      </c>
      <c r="N106" s="83"/>
      <c r="O106" s="137"/>
      <c r="P106" s="137"/>
      <c r="Q106" s="63" t="str">
        <f t="shared" si="27"/>
        <v/>
      </c>
      <c r="R106" s="65" t="str">
        <f t="shared" si="18"/>
        <v/>
      </c>
      <c r="S106" s="69" t="s">
        <v>81</v>
      </c>
    </row>
    <row r="107" spans="1:19" ht="12.5">
      <c r="A107" s="68">
        <f t="shared" si="10"/>
        <v>45</v>
      </c>
      <c r="B107" s="69" t="str">
        <f t="shared" si="11"/>
        <v>2023/11</v>
      </c>
      <c r="C107" s="76">
        <f t="shared" si="17"/>
        <v>45238</v>
      </c>
      <c r="D107" s="14"/>
      <c r="E107" s="14"/>
      <c r="F107" s="63" t="str">
        <f t="shared" si="20"/>
        <v/>
      </c>
      <c r="G107" s="187"/>
      <c r="H107" s="63" t="str">
        <f t="shared" si="21"/>
        <v/>
      </c>
      <c r="I107" s="84"/>
      <c r="J107" s="65" t="str">
        <f t="shared" si="22"/>
        <v/>
      </c>
      <c r="K107" s="65" t="str">
        <f t="shared" si="23"/>
        <v/>
      </c>
      <c r="L107" s="65" t="str">
        <f t="shared" si="24"/>
        <v/>
      </c>
      <c r="M107" s="65" t="str">
        <f t="shared" si="25"/>
        <v/>
      </c>
      <c r="N107" s="83"/>
      <c r="O107" s="137"/>
      <c r="P107" s="137"/>
      <c r="Q107" s="63" t="str">
        <f t="shared" si="27"/>
        <v/>
      </c>
      <c r="R107" s="65" t="str">
        <f t="shared" si="18"/>
        <v/>
      </c>
      <c r="S107" s="69" t="s">
        <v>81</v>
      </c>
    </row>
    <row r="108" spans="1:19" ht="12.5">
      <c r="A108" s="68">
        <f t="shared" si="10"/>
        <v>45</v>
      </c>
      <c r="B108" s="69" t="str">
        <f t="shared" si="11"/>
        <v>2023/11</v>
      </c>
      <c r="C108" s="76">
        <f t="shared" si="17"/>
        <v>45239</v>
      </c>
      <c r="D108" s="14"/>
      <c r="E108" s="14"/>
      <c r="F108" s="63" t="str">
        <f t="shared" si="20"/>
        <v/>
      </c>
      <c r="G108" s="187"/>
      <c r="H108" s="63" t="str">
        <f t="shared" si="21"/>
        <v/>
      </c>
      <c r="I108" s="84"/>
      <c r="J108" s="65" t="str">
        <f t="shared" si="22"/>
        <v/>
      </c>
      <c r="K108" s="65" t="str">
        <f t="shared" si="23"/>
        <v/>
      </c>
      <c r="L108" s="65" t="str">
        <f t="shared" si="24"/>
        <v/>
      </c>
      <c r="M108" s="65" t="str">
        <f t="shared" si="25"/>
        <v/>
      </c>
      <c r="N108" s="83"/>
      <c r="O108" s="137"/>
      <c r="P108" s="137"/>
      <c r="Q108" s="63" t="str">
        <f t="shared" si="27"/>
        <v/>
      </c>
      <c r="R108" s="65" t="str">
        <f t="shared" si="18"/>
        <v/>
      </c>
      <c r="S108" s="69" t="s">
        <v>81</v>
      </c>
    </row>
    <row r="109" spans="1:19" ht="12.5">
      <c r="A109" s="68">
        <f t="shared" si="10"/>
        <v>45</v>
      </c>
      <c r="B109" s="69" t="str">
        <f t="shared" si="11"/>
        <v>2023/11</v>
      </c>
      <c r="C109" s="76">
        <f t="shared" si="17"/>
        <v>45240</v>
      </c>
      <c r="D109" s="14"/>
      <c r="E109" s="14"/>
      <c r="F109" s="63" t="str">
        <f t="shared" si="20"/>
        <v/>
      </c>
      <c r="G109" s="187"/>
      <c r="H109" s="63" t="str">
        <f t="shared" si="21"/>
        <v/>
      </c>
      <c r="I109" s="84"/>
      <c r="J109" s="65" t="str">
        <f t="shared" si="22"/>
        <v/>
      </c>
      <c r="K109" s="65" t="str">
        <f t="shared" si="23"/>
        <v/>
      </c>
      <c r="L109" s="65" t="str">
        <f t="shared" si="24"/>
        <v/>
      </c>
      <c r="M109" s="65" t="str">
        <f t="shared" si="25"/>
        <v/>
      </c>
      <c r="N109" s="83"/>
      <c r="O109" s="137"/>
      <c r="P109" s="137"/>
      <c r="Q109" s="63" t="str">
        <f t="shared" si="27"/>
        <v/>
      </c>
      <c r="R109" s="65" t="str">
        <f t="shared" si="18"/>
        <v/>
      </c>
      <c r="S109" s="69" t="s">
        <v>81</v>
      </c>
    </row>
    <row r="110" spans="1:19" ht="12.5">
      <c r="A110" s="68">
        <f t="shared" si="10"/>
        <v>45</v>
      </c>
      <c r="B110" s="69" t="str">
        <f t="shared" si="11"/>
        <v>2023/11</v>
      </c>
      <c r="C110" s="76">
        <f t="shared" si="17"/>
        <v>45241</v>
      </c>
      <c r="D110" s="14"/>
      <c r="E110" s="14"/>
      <c r="F110" s="63" t="str">
        <f t="shared" si="20"/>
        <v/>
      </c>
      <c r="G110" s="187"/>
      <c r="H110" s="63" t="str">
        <f t="shared" si="21"/>
        <v/>
      </c>
      <c r="I110" s="84"/>
      <c r="J110" s="65" t="str">
        <f t="shared" si="22"/>
        <v/>
      </c>
      <c r="K110" s="65" t="str">
        <f t="shared" si="23"/>
        <v/>
      </c>
      <c r="L110" s="65" t="str">
        <f t="shared" si="24"/>
        <v/>
      </c>
      <c r="M110" s="65" t="str">
        <f t="shared" si="25"/>
        <v/>
      </c>
      <c r="N110" s="83"/>
      <c r="O110" s="137"/>
      <c r="P110" s="137"/>
      <c r="Q110" s="63" t="str">
        <f t="shared" si="27"/>
        <v/>
      </c>
      <c r="R110" s="65" t="str">
        <f t="shared" si="18"/>
        <v/>
      </c>
      <c r="S110" s="69" t="s">
        <v>81</v>
      </c>
    </row>
    <row r="111" spans="1:19" ht="12.5">
      <c r="A111" s="68">
        <f t="shared" si="10"/>
        <v>46</v>
      </c>
      <c r="B111" s="69" t="str">
        <f t="shared" si="11"/>
        <v>2023/11</v>
      </c>
      <c r="C111" s="76">
        <f t="shared" si="17"/>
        <v>45242</v>
      </c>
      <c r="D111" s="14"/>
      <c r="E111" s="14"/>
      <c r="F111" s="63" t="str">
        <f t="shared" si="20"/>
        <v/>
      </c>
      <c r="G111" s="187"/>
      <c r="H111" s="63" t="str">
        <f t="shared" si="21"/>
        <v/>
      </c>
      <c r="I111" s="84"/>
      <c r="J111" s="65" t="str">
        <f t="shared" si="22"/>
        <v/>
      </c>
      <c r="K111" s="65" t="str">
        <f t="shared" si="23"/>
        <v/>
      </c>
      <c r="L111" s="65" t="str">
        <f t="shared" si="24"/>
        <v/>
      </c>
      <c r="M111" s="65" t="str">
        <f t="shared" si="25"/>
        <v/>
      </c>
      <c r="N111" s="83"/>
      <c r="O111" s="137"/>
      <c r="P111" s="137"/>
      <c r="Q111" s="63" t="str">
        <f t="shared" si="27"/>
        <v/>
      </c>
      <c r="R111" s="65" t="str">
        <f t="shared" si="18"/>
        <v/>
      </c>
      <c r="S111" s="69" t="s">
        <v>81</v>
      </c>
    </row>
    <row r="112" spans="1:19" ht="12.5">
      <c r="A112" s="68">
        <f t="shared" si="10"/>
        <v>46</v>
      </c>
      <c r="B112" s="69" t="str">
        <f t="shared" si="11"/>
        <v>2023/11</v>
      </c>
      <c r="C112" s="76">
        <f t="shared" si="17"/>
        <v>45243</v>
      </c>
      <c r="D112" s="14"/>
      <c r="E112" s="14"/>
      <c r="F112" s="63" t="str">
        <f t="shared" si="20"/>
        <v/>
      </c>
      <c r="G112" s="187"/>
      <c r="H112" s="63" t="str">
        <f t="shared" si="21"/>
        <v/>
      </c>
      <c r="I112" s="84"/>
      <c r="J112" s="65" t="str">
        <f t="shared" si="22"/>
        <v/>
      </c>
      <c r="K112" s="65" t="str">
        <f t="shared" si="23"/>
        <v/>
      </c>
      <c r="L112" s="65" t="str">
        <f t="shared" si="24"/>
        <v/>
      </c>
      <c r="M112" s="65" t="str">
        <f t="shared" si="25"/>
        <v/>
      </c>
      <c r="N112" s="83"/>
      <c r="O112" s="137"/>
      <c r="P112" s="137"/>
      <c r="Q112" s="63" t="str">
        <f t="shared" si="27"/>
        <v/>
      </c>
      <c r="R112" s="65" t="str">
        <f t="shared" si="18"/>
        <v/>
      </c>
      <c r="S112" s="69" t="s">
        <v>81</v>
      </c>
    </row>
    <row r="113" spans="1:19" ht="12.5">
      <c r="A113" s="68">
        <f t="shared" si="10"/>
        <v>46</v>
      </c>
      <c r="B113" s="69" t="str">
        <f t="shared" si="11"/>
        <v>2023/11</v>
      </c>
      <c r="C113" s="76">
        <f t="shared" si="17"/>
        <v>45244</v>
      </c>
      <c r="D113" s="14"/>
      <c r="E113" s="14"/>
      <c r="F113" s="63" t="str">
        <f t="shared" si="20"/>
        <v/>
      </c>
      <c r="G113" s="187"/>
      <c r="H113" s="63" t="str">
        <f t="shared" si="21"/>
        <v/>
      </c>
      <c r="I113" s="84"/>
      <c r="J113" s="65" t="str">
        <f t="shared" si="22"/>
        <v/>
      </c>
      <c r="K113" s="65" t="str">
        <f t="shared" si="23"/>
        <v/>
      </c>
      <c r="L113" s="65" t="str">
        <f t="shared" si="24"/>
        <v/>
      </c>
      <c r="M113" s="65" t="str">
        <f t="shared" si="25"/>
        <v/>
      </c>
      <c r="N113" s="83"/>
      <c r="O113" s="137"/>
      <c r="P113" s="137"/>
      <c r="Q113" s="63" t="str">
        <f t="shared" si="27"/>
        <v/>
      </c>
      <c r="R113" s="65" t="str">
        <f t="shared" si="18"/>
        <v/>
      </c>
      <c r="S113" s="69" t="s">
        <v>81</v>
      </c>
    </row>
    <row r="114" spans="1:19" ht="12.5">
      <c r="A114" s="68">
        <f t="shared" si="10"/>
        <v>46</v>
      </c>
      <c r="B114" s="69" t="str">
        <f t="shared" si="11"/>
        <v>2023/11</v>
      </c>
      <c r="C114" s="76">
        <f t="shared" si="17"/>
        <v>45245</v>
      </c>
      <c r="D114" s="14"/>
      <c r="E114" s="14"/>
      <c r="F114" s="63" t="str">
        <f t="shared" si="20"/>
        <v/>
      </c>
      <c r="G114" s="187"/>
      <c r="H114" s="63" t="str">
        <f t="shared" si="21"/>
        <v/>
      </c>
      <c r="I114" s="84"/>
      <c r="J114" s="65" t="str">
        <f t="shared" si="22"/>
        <v/>
      </c>
      <c r="K114" s="65" t="str">
        <f t="shared" si="23"/>
        <v/>
      </c>
      <c r="L114" s="65" t="str">
        <f t="shared" si="24"/>
        <v/>
      </c>
      <c r="M114" s="65" t="str">
        <f t="shared" si="25"/>
        <v/>
      </c>
      <c r="N114" s="83"/>
      <c r="O114" s="137"/>
      <c r="P114" s="137"/>
      <c r="Q114" s="63" t="str">
        <f t="shared" si="27"/>
        <v/>
      </c>
      <c r="R114" s="65" t="str">
        <f t="shared" si="18"/>
        <v/>
      </c>
      <c r="S114" s="69" t="s">
        <v>81</v>
      </c>
    </row>
    <row r="115" spans="1:19" ht="12.5">
      <c r="A115" s="68">
        <f t="shared" si="10"/>
        <v>46</v>
      </c>
      <c r="B115" s="69" t="str">
        <f t="shared" si="11"/>
        <v>2023/11</v>
      </c>
      <c r="C115" s="76">
        <f t="shared" si="17"/>
        <v>45246</v>
      </c>
      <c r="D115" s="14"/>
      <c r="E115" s="14"/>
      <c r="F115" s="63" t="str">
        <f t="shared" si="20"/>
        <v/>
      </c>
      <c r="G115" s="187"/>
      <c r="H115" s="63" t="str">
        <f t="shared" si="21"/>
        <v/>
      </c>
      <c r="I115" s="84"/>
      <c r="J115" s="65" t="str">
        <f t="shared" si="22"/>
        <v/>
      </c>
      <c r="K115" s="65" t="str">
        <f t="shared" si="23"/>
        <v/>
      </c>
      <c r="L115" s="65" t="str">
        <f t="shared" si="24"/>
        <v/>
      </c>
      <c r="M115" s="65" t="str">
        <f t="shared" si="25"/>
        <v/>
      </c>
      <c r="N115" s="83"/>
      <c r="O115" s="137"/>
      <c r="P115" s="137"/>
      <c r="Q115" s="63" t="str">
        <f t="shared" si="27"/>
        <v/>
      </c>
      <c r="R115" s="65" t="str">
        <f t="shared" si="18"/>
        <v/>
      </c>
      <c r="S115" s="69" t="s">
        <v>81</v>
      </c>
    </row>
    <row r="116" spans="1:19" ht="12.5">
      <c r="A116" s="68">
        <f t="shared" si="10"/>
        <v>46</v>
      </c>
      <c r="B116" s="69" t="str">
        <f t="shared" si="11"/>
        <v>2023/11</v>
      </c>
      <c r="C116" s="76">
        <f t="shared" si="17"/>
        <v>45247</v>
      </c>
      <c r="D116" s="14"/>
      <c r="E116" s="14"/>
      <c r="F116" s="63" t="str">
        <f t="shared" si="20"/>
        <v/>
      </c>
      <c r="G116" s="187"/>
      <c r="H116" s="63" t="str">
        <f t="shared" si="21"/>
        <v/>
      </c>
      <c r="I116" s="84"/>
      <c r="J116" s="65" t="str">
        <f t="shared" si="22"/>
        <v/>
      </c>
      <c r="K116" s="65" t="str">
        <f t="shared" si="23"/>
        <v/>
      </c>
      <c r="L116" s="65" t="str">
        <f t="shared" si="24"/>
        <v/>
      </c>
      <c r="M116" s="65" t="str">
        <f t="shared" si="25"/>
        <v/>
      </c>
      <c r="N116" s="83"/>
      <c r="O116" s="137"/>
      <c r="P116" s="137"/>
      <c r="Q116" s="63" t="str">
        <f t="shared" si="27"/>
        <v/>
      </c>
      <c r="R116" s="65" t="str">
        <f t="shared" si="18"/>
        <v/>
      </c>
      <c r="S116" s="69" t="s">
        <v>81</v>
      </c>
    </row>
    <row r="117" spans="1:19" ht="12.5">
      <c r="A117" s="68">
        <f t="shared" si="10"/>
        <v>46</v>
      </c>
      <c r="B117" s="69" t="str">
        <f t="shared" si="11"/>
        <v>2023/11</v>
      </c>
      <c r="C117" s="76">
        <f t="shared" si="17"/>
        <v>45248</v>
      </c>
      <c r="D117" s="14"/>
      <c r="E117" s="14"/>
      <c r="F117" s="63" t="str">
        <f t="shared" si="20"/>
        <v/>
      </c>
      <c r="G117" s="187"/>
      <c r="H117" s="63" t="str">
        <f t="shared" si="21"/>
        <v/>
      </c>
      <c r="I117" s="84"/>
      <c r="J117" s="65" t="str">
        <f t="shared" si="22"/>
        <v/>
      </c>
      <c r="K117" s="65" t="str">
        <f t="shared" si="23"/>
        <v/>
      </c>
      <c r="L117" s="65" t="str">
        <f t="shared" si="24"/>
        <v/>
      </c>
      <c r="M117" s="65" t="str">
        <f t="shared" si="25"/>
        <v/>
      </c>
      <c r="N117" s="83"/>
      <c r="O117" s="137"/>
      <c r="P117" s="137"/>
      <c r="Q117" s="63" t="str">
        <f t="shared" si="27"/>
        <v/>
      </c>
      <c r="R117" s="65" t="str">
        <f t="shared" si="18"/>
        <v/>
      </c>
      <c r="S117" s="69" t="s">
        <v>81</v>
      </c>
    </row>
    <row r="118" spans="1:19" ht="12.5">
      <c r="A118" s="68">
        <f t="shared" si="10"/>
        <v>47</v>
      </c>
      <c r="B118" s="69" t="str">
        <f t="shared" si="11"/>
        <v>2023/11</v>
      </c>
      <c r="C118" s="76">
        <f t="shared" si="17"/>
        <v>45249</v>
      </c>
      <c r="D118" s="14"/>
      <c r="E118" s="14"/>
      <c r="F118" s="63" t="str">
        <f t="shared" si="20"/>
        <v/>
      </c>
      <c r="G118" s="187"/>
      <c r="H118" s="63" t="str">
        <f t="shared" si="21"/>
        <v/>
      </c>
      <c r="I118" s="84"/>
      <c r="J118" s="65" t="str">
        <f t="shared" si="22"/>
        <v/>
      </c>
      <c r="K118" s="65" t="str">
        <f t="shared" si="23"/>
        <v/>
      </c>
      <c r="L118" s="65" t="str">
        <f t="shared" si="24"/>
        <v/>
      </c>
      <c r="M118" s="65" t="str">
        <f t="shared" si="25"/>
        <v/>
      </c>
      <c r="N118" s="83"/>
      <c r="O118" s="137"/>
      <c r="P118" s="137"/>
      <c r="Q118" s="63" t="str">
        <f t="shared" si="27"/>
        <v/>
      </c>
      <c r="R118" s="65" t="str">
        <f t="shared" si="18"/>
        <v/>
      </c>
      <c r="S118" s="69" t="s">
        <v>81</v>
      </c>
    </row>
    <row r="119" spans="1:19" ht="12.5">
      <c r="A119" s="68">
        <f t="shared" si="10"/>
        <v>47</v>
      </c>
      <c r="B119" s="69" t="str">
        <f t="shared" si="11"/>
        <v>2023/11</v>
      </c>
      <c r="C119" s="76">
        <f t="shared" si="17"/>
        <v>45250</v>
      </c>
      <c r="D119" s="14"/>
      <c r="E119" s="14"/>
      <c r="F119" s="63" t="str">
        <f t="shared" si="20"/>
        <v/>
      </c>
      <c r="G119" s="187"/>
      <c r="H119" s="63" t="str">
        <f t="shared" si="21"/>
        <v/>
      </c>
      <c r="I119" s="84"/>
      <c r="J119" s="65" t="str">
        <f t="shared" si="22"/>
        <v/>
      </c>
      <c r="K119" s="65" t="str">
        <f t="shared" si="23"/>
        <v/>
      </c>
      <c r="L119" s="65" t="str">
        <f t="shared" si="24"/>
        <v/>
      </c>
      <c r="M119" s="65" t="str">
        <f t="shared" si="25"/>
        <v/>
      </c>
      <c r="N119" s="83"/>
      <c r="O119" s="137"/>
      <c r="P119" s="137"/>
      <c r="Q119" s="63" t="str">
        <f t="shared" si="27"/>
        <v/>
      </c>
      <c r="R119" s="65" t="str">
        <f t="shared" si="18"/>
        <v/>
      </c>
      <c r="S119" s="69" t="s">
        <v>81</v>
      </c>
    </row>
    <row r="120" spans="1:19" ht="12.5">
      <c r="A120" s="68">
        <f t="shared" si="10"/>
        <v>47</v>
      </c>
      <c r="B120" s="69" t="str">
        <f t="shared" si="11"/>
        <v>2023/11</v>
      </c>
      <c r="C120" s="76">
        <f t="shared" si="17"/>
        <v>45251</v>
      </c>
      <c r="D120" s="14"/>
      <c r="E120" s="14"/>
      <c r="F120" s="63" t="str">
        <f t="shared" si="20"/>
        <v/>
      </c>
      <c r="G120" s="187"/>
      <c r="H120" s="63" t="str">
        <f t="shared" si="21"/>
        <v/>
      </c>
      <c r="I120" s="84"/>
      <c r="J120" s="65" t="str">
        <f t="shared" si="22"/>
        <v/>
      </c>
      <c r="K120" s="65" t="str">
        <f t="shared" si="23"/>
        <v/>
      </c>
      <c r="L120" s="65" t="str">
        <f t="shared" si="24"/>
        <v/>
      </c>
      <c r="M120" s="65" t="str">
        <f t="shared" si="25"/>
        <v/>
      </c>
      <c r="N120" s="83"/>
      <c r="O120" s="137"/>
      <c r="P120" s="137"/>
      <c r="Q120" s="63" t="str">
        <f t="shared" si="27"/>
        <v/>
      </c>
      <c r="R120" s="65" t="str">
        <f t="shared" si="18"/>
        <v/>
      </c>
      <c r="S120" s="69" t="s">
        <v>81</v>
      </c>
    </row>
    <row r="121" spans="1:19" ht="12.5">
      <c r="A121" s="68">
        <f t="shared" si="10"/>
        <v>47</v>
      </c>
      <c r="B121" s="69" t="str">
        <f t="shared" si="11"/>
        <v>2023/11</v>
      </c>
      <c r="C121" s="76">
        <f t="shared" si="17"/>
        <v>45252</v>
      </c>
      <c r="D121" s="14"/>
      <c r="E121" s="14"/>
      <c r="F121" s="63" t="str">
        <f t="shared" si="20"/>
        <v/>
      </c>
      <c r="G121" s="187"/>
      <c r="H121" s="63" t="str">
        <f t="shared" si="21"/>
        <v/>
      </c>
      <c r="I121" s="84"/>
      <c r="J121" s="65" t="str">
        <f t="shared" si="22"/>
        <v/>
      </c>
      <c r="K121" s="65" t="str">
        <f t="shared" si="23"/>
        <v/>
      </c>
      <c r="L121" s="65" t="str">
        <f t="shared" si="24"/>
        <v/>
      </c>
      <c r="M121" s="65" t="str">
        <f t="shared" si="25"/>
        <v/>
      </c>
      <c r="N121" s="83"/>
      <c r="O121" s="137"/>
      <c r="P121" s="137"/>
      <c r="Q121" s="63" t="str">
        <f t="shared" si="27"/>
        <v/>
      </c>
      <c r="R121" s="65" t="str">
        <f t="shared" si="18"/>
        <v/>
      </c>
      <c r="S121" s="69" t="s">
        <v>81</v>
      </c>
    </row>
    <row r="122" spans="1:19" ht="12.5">
      <c r="A122" s="68">
        <f t="shared" si="10"/>
        <v>47</v>
      </c>
      <c r="B122" s="69" t="str">
        <f t="shared" si="11"/>
        <v>2023/11</v>
      </c>
      <c r="C122" s="76">
        <f t="shared" si="17"/>
        <v>45253</v>
      </c>
      <c r="D122" s="14"/>
      <c r="E122" s="14"/>
      <c r="F122" s="63" t="str">
        <f t="shared" si="20"/>
        <v/>
      </c>
      <c r="G122" s="187"/>
      <c r="H122" s="63" t="str">
        <f t="shared" si="21"/>
        <v/>
      </c>
      <c r="I122" s="84"/>
      <c r="J122" s="65" t="str">
        <f t="shared" si="22"/>
        <v/>
      </c>
      <c r="K122" s="65" t="str">
        <f t="shared" si="23"/>
        <v/>
      </c>
      <c r="L122" s="65" t="str">
        <f t="shared" si="24"/>
        <v/>
      </c>
      <c r="M122" s="65" t="str">
        <f t="shared" si="25"/>
        <v/>
      </c>
      <c r="N122" s="83"/>
      <c r="O122" s="137"/>
      <c r="P122" s="137"/>
      <c r="Q122" s="63" t="str">
        <f t="shared" si="27"/>
        <v/>
      </c>
      <c r="R122" s="65" t="str">
        <f t="shared" si="18"/>
        <v/>
      </c>
      <c r="S122" s="69" t="s">
        <v>81</v>
      </c>
    </row>
    <row r="123" spans="1:19" ht="12.5">
      <c r="A123" s="68">
        <f t="shared" si="10"/>
        <v>47</v>
      </c>
      <c r="B123" s="69" t="str">
        <f t="shared" si="11"/>
        <v>2023/11</v>
      </c>
      <c r="C123" s="76">
        <f t="shared" si="17"/>
        <v>45254</v>
      </c>
      <c r="D123" s="14"/>
      <c r="E123" s="14"/>
      <c r="F123" s="63" t="str">
        <f t="shared" si="20"/>
        <v/>
      </c>
      <c r="G123" s="187"/>
      <c r="H123" s="63" t="str">
        <f t="shared" si="21"/>
        <v/>
      </c>
      <c r="I123" s="84"/>
      <c r="J123" s="65" t="str">
        <f t="shared" si="22"/>
        <v/>
      </c>
      <c r="K123" s="65" t="str">
        <f t="shared" si="23"/>
        <v/>
      </c>
      <c r="L123" s="65" t="str">
        <f t="shared" si="24"/>
        <v/>
      </c>
      <c r="M123" s="65" t="str">
        <f t="shared" si="25"/>
        <v/>
      </c>
      <c r="N123" s="83"/>
      <c r="O123" s="137"/>
      <c r="P123" s="137"/>
      <c r="Q123" s="63" t="str">
        <f t="shared" si="27"/>
        <v/>
      </c>
      <c r="R123" s="65" t="str">
        <f t="shared" si="18"/>
        <v/>
      </c>
      <c r="S123" s="69" t="s">
        <v>81</v>
      </c>
    </row>
    <row r="124" spans="1:19" ht="12.5">
      <c r="A124" s="68">
        <f t="shared" si="10"/>
        <v>47</v>
      </c>
      <c r="B124" s="69" t="str">
        <f t="shared" si="11"/>
        <v>2023/11</v>
      </c>
      <c r="C124" s="76">
        <f t="shared" si="17"/>
        <v>45255</v>
      </c>
      <c r="D124" s="14"/>
      <c r="E124" s="14"/>
      <c r="F124" s="63" t="str">
        <f t="shared" si="20"/>
        <v/>
      </c>
      <c r="G124" s="187"/>
      <c r="H124" s="63" t="str">
        <f t="shared" si="21"/>
        <v/>
      </c>
      <c r="I124" s="84"/>
      <c r="J124" s="65" t="str">
        <f t="shared" si="22"/>
        <v/>
      </c>
      <c r="K124" s="65" t="str">
        <f t="shared" si="23"/>
        <v/>
      </c>
      <c r="L124" s="65" t="str">
        <f t="shared" si="24"/>
        <v/>
      </c>
      <c r="M124" s="65" t="str">
        <f t="shared" si="25"/>
        <v/>
      </c>
      <c r="N124" s="83"/>
      <c r="O124" s="137"/>
      <c r="P124" s="137"/>
      <c r="Q124" s="63" t="str">
        <f t="shared" si="27"/>
        <v/>
      </c>
      <c r="R124" s="65" t="str">
        <f t="shared" si="18"/>
        <v/>
      </c>
      <c r="S124" s="69" t="s">
        <v>81</v>
      </c>
    </row>
    <row r="125" spans="1:19" ht="12.5">
      <c r="A125" s="68">
        <f t="shared" si="10"/>
        <v>48</v>
      </c>
      <c r="B125" s="69" t="str">
        <f t="shared" si="11"/>
        <v>2023/11</v>
      </c>
      <c r="C125" s="76">
        <f t="shared" si="17"/>
        <v>45256</v>
      </c>
      <c r="D125" s="14"/>
      <c r="E125" s="14"/>
      <c r="F125" s="63" t="str">
        <f t="shared" si="20"/>
        <v/>
      </c>
      <c r="G125" s="187"/>
      <c r="H125" s="63" t="str">
        <f t="shared" si="21"/>
        <v/>
      </c>
      <c r="I125" s="84"/>
      <c r="J125" s="65" t="str">
        <f t="shared" si="22"/>
        <v/>
      </c>
      <c r="K125" s="65" t="str">
        <f t="shared" si="23"/>
        <v/>
      </c>
      <c r="L125" s="65" t="str">
        <f t="shared" si="24"/>
        <v/>
      </c>
      <c r="M125" s="65" t="str">
        <f t="shared" si="25"/>
        <v/>
      </c>
      <c r="N125" s="83"/>
      <c r="O125" s="137"/>
      <c r="P125" s="137"/>
      <c r="Q125" s="63" t="str">
        <f t="shared" si="27"/>
        <v/>
      </c>
      <c r="R125" s="65" t="str">
        <f t="shared" si="18"/>
        <v/>
      </c>
      <c r="S125" s="69" t="s">
        <v>81</v>
      </c>
    </row>
    <row r="126" spans="1:19" ht="12.5">
      <c r="A126" s="68">
        <f t="shared" si="10"/>
        <v>48</v>
      </c>
      <c r="B126" s="69" t="str">
        <f t="shared" si="11"/>
        <v>2023/11</v>
      </c>
      <c r="C126" s="76">
        <f t="shared" si="17"/>
        <v>45257</v>
      </c>
      <c r="D126" s="14"/>
      <c r="E126" s="14"/>
      <c r="F126" s="63" t="str">
        <f t="shared" si="20"/>
        <v/>
      </c>
      <c r="G126" s="187"/>
      <c r="H126" s="63" t="str">
        <f t="shared" si="21"/>
        <v/>
      </c>
      <c r="I126" s="84"/>
      <c r="J126" s="65" t="str">
        <f t="shared" si="22"/>
        <v/>
      </c>
      <c r="K126" s="65" t="str">
        <f t="shared" si="23"/>
        <v/>
      </c>
      <c r="L126" s="65" t="str">
        <f t="shared" si="24"/>
        <v/>
      </c>
      <c r="M126" s="65" t="str">
        <f t="shared" si="25"/>
        <v/>
      </c>
      <c r="N126" s="83"/>
      <c r="O126" s="137"/>
      <c r="P126" s="137"/>
      <c r="Q126" s="63" t="str">
        <f t="shared" si="27"/>
        <v/>
      </c>
      <c r="R126" s="65" t="str">
        <f t="shared" si="18"/>
        <v/>
      </c>
      <c r="S126" s="69" t="s">
        <v>81</v>
      </c>
    </row>
    <row r="127" spans="1:19" ht="12.5">
      <c r="A127" s="68">
        <f t="shared" si="10"/>
        <v>48</v>
      </c>
      <c r="B127" s="69" t="str">
        <f t="shared" si="11"/>
        <v>2023/11</v>
      </c>
      <c r="C127" s="76">
        <f t="shared" si="17"/>
        <v>45258</v>
      </c>
      <c r="D127" s="14"/>
      <c r="E127" s="14"/>
      <c r="F127" s="63" t="str">
        <f t="shared" si="20"/>
        <v/>
      </c>
      <c r="G127" s="187"/>
      <c r="H127" s="63" t="str">
        <f t="shared" si="21"/>
        <v/>
      </c>
      <c r="I127" s="84"/>
      <c r="J127" s="65" t="str">
        <f t="shared" si="22"/>
        <v/>
      </c>
      <c r="K127" s="65" t="str">
        <f t="shared" si="23"/>
        <v/>
      </c>
      <c r="L127" s="65" t="str">
        <f t="shared" si="24"/>
        <v/>
      </c>
      <c r="M127" s="65" t="str">
        <f t="shared" si="25"/>
        <v/>
      </c>
      <c r="N127" s="83"/>
      <c r="O127" s="137"/>
      <c r="P127" s="137"/>
      <c r="Q127" s="63" t="str">
        <f t="shared" si="27"/>
        <v/>
      </c>
      <c r="R127" s="65" t="str">
        <f t="shared" si="18"/>
        <v/>
      </c>
      <c r="S127" s="69" t="s">
        <v>81</v>
      </c>
    </row>
    <row r="128" spans="1:19" ht="12.5">
      <c r="A128" s="68">
        <f t="shared" si="10"/>
        <v>48</v>
      </c>
      <c r="B128" s="69" t="str">
        <f t="shared" si="11"/>
        <v>2023/11</v>
      </c>
      <c r="C128" s="76">
        <f t="shared" si="17"/>
        <v>45259</v>
      </c>
      <c r="D128" s="14"/>
      <c r="E128" s="14"/>
      <c r="F128" s="63" t="str">
        <f t="shared" si="20"/>
        <v/>
      </c>
      <c r="G128" s="187"/>
      <c r="H128" s="63" t="str">
        <f t="shared" si="21"/>
        <v/>
      </c>
      <c r="I128" s="84"/>
      <c r="J128" s="65" t="str">
        <f t="shared" si="22"/>
        <v/>
      </c>
      <c r="K128" s="65" t="str">
        <f t="shared" si="23"/>
        <v/>
      </c>
      <c r="L128" s="65" t="str">
        <f t="shared" si="24"/>
        <v/>
      </c>
      <c r="M128" s="65" t="str">
        <f t="shared" si="25"/>
        <v/>
      </c>
      <c r="N128" s="83"/>
      <c r="O128" s="137"/>
      <c r="P128" s="137"/>
      <c r="Q128" s="63" t="str">
        <f t="shared" si="27"/>
        <v/>
      </c>
      <c r="R128" s="65" t="str">
        <f t="shared" si="18"/>
        <v/>
      </c>
      <c r="S128" s="69" t="s">
        <v>81</v>
      </c>
    </row>
    <row r="129" spans="1:19" ht="12.5">
      <c r="A129" s="68">
        <f t="shared" si="10"/>
        <v>48</v>
      </c>
      <c r="B129" s="69" t="str">
        <f t="shared" si="11"/>
        <v>2023/11</v>
      </c>
      <c r="C129" s="76">
        <f t="shared" si="17"/>
        <v>45260</v>
      </c>
      <c r="D129" s="14"/>
      <c r="E129" s="14"/>
      <c r="F129" s="63" t="str">
        <f t="shared" si="20"/>
        <v/>
      </c>
      <c r="G129" s="187"/>
      <c r="H129" s="63" t="str">
        <f t="shared" si="21"/>
        <v/>
      </c>
      <c r="I129" s="84"/>
      <c r="J129" s="65" t="str">
        <f t="shared" si="22"/>
        <v/>
      </c>
      <c r="K129" s="65" t="str">
        <f t="shared" si="23"/>
        <v/>
      </c>
      <c r="L129" s="65" t="str">
        <f t="shared" si="24"/>
        <v/>
      </c>
      <c r="M129" s="65" t="str">
        <f t="shared" si="25"/>
        <v/>
      </c>
      <c r="N129" s="83"/>
      <c r="O129" s="137"/>
      <c r="P129" s="137"/>
      <c r="Q129" s="63" t="str">
        <f t="shared" si="27"/>
        <v/>
      </c>
      <c r="R129" s="65" t="str">
        <f t="shared" si="18"/>
        <v/>
      </c>
      <c r="S129" s="69" t="s">
        <v>81</v>
      </c>
    </row>
    <row r="130" spans="1:19" ht="12.5">
      <c r="A130" s="68">
        <f t="shared" si="10"/>
        <v>48</v>
      </c>
      <c r="B130" s="69" t="str">
        <f t="shared" si="11"/>
        <v>2023/12</v>
      </c>
      <c r="C130" s="76">
        <f t="shared" si="17"/>
        <v>45261</v>
      </c>
      <c r="D130" s="14"/>
      <c r="E130" s="14"/>
      <c r="F130" s="63" t="str">
        <f t="shared" si="20"/>
        <v/>
      </c>
      <c r="G130" s="187"/>
      <c r="H130" s="63" t="str">
        <f t="shared" si="21"/>
        <v/>
      </c>
      <c r="I130" s="84"/>
      <c r="J130" s="65" t="str">
        <f t="shared" si="22"/>
        <v/>
      </c>
      <c r="K130" s="65" t="str">
        <f t="shared" si="23"/>
        <v/>
      </c>
      <c r="L130" s="65" t="str">
        <f t="shared" si="24"/>
        <v/>
      </c>
      <c r="M130" s="65" t="str">
        <f t="shared" si="25"/>
        <v/>
      </c>
      <c r="N130" s="83"/>
      <c r="O130" s="137"/>
      <c r="P130" s="137"/>
      <c r="Q130" s="63" t="str">
        <f t="shared" si="27"/>
        <v/>
      </c>
      <c r="R130" s="65" t="str">
        <f t="shared" si="18"/>
        <v/>
      </c>
      <c r="S130" s="69" t="s">
        <v>81</v>
      </c>
    </row>
    <row r="131" spans="1:19" ht="12.5">
      <c r="A131" s="68">
        <f t="shared" si="10"/>
        <v>48</v>
      </c>
      <c r="B131" s="69" t="str">
        <f t="shared" si="11"/>
        <v>2023/12</v>
      </c>
      <c r="C131" s="76">
        <f t="shared" si="17"/>
        <v>45262</v>
      </c>
      <c r="D131" s="14"/>
      <c r="E131" s="14"/>
      <c r="F131" s="63" t="str">
        <f t="shared" si="20"/>
        <v/>
      </c>
      <c r="G131" s="187"/>
      <c r="H131" s="63" t="str">
        <f t="shared" si="21"/>
        <v/>
      </c>
      <c r="I131" s="84"/>
      <c r="J131" s="65" t="str">
        <f t="shared" si="22"/>
        <v/>
      </c>
      <c r="K131" s="65" t="str">
        <f t="shared" si="23"/>
        <v/>
      </c>
      <c r="L131" s="65" t="str">
        <f t="shared" si="24"/>
        <v/>
      </c>
      <c r="M131" s="65" t="str">
        <f t="shared" si="25"/>
        <v/>
      </c>
      <c r="N131" s="83"/>
      <c r="O131" s="137"/>
      <c r="P131" s="137"/>
      <c r="Q131" s="63" t="str">
        <f t="shared" si="27"/>
        <v/>
      </c>
      <c r="R131" s="65" t="str">
        <f t="shared" si="18"/>
        <v/>
      </c>
      <c r="S131" s="69" t="s">
        <v>81</v>
      </c>
    </row>
    <row r="132" spans="1:19" ht="12.5">
      <c r="A132" s="68">
        <f t="shared" si="10"/>
        <v>49</v>
      </c>
      <c r="B132" s="69" t="str">
        <f t="shared" si="11"/>
        <v>2023/12</v>
      </c>
      <c r="C132" s="76">
        <f t="shared" si="17"/>
        <v>45263</v>
      </c>
      <c r="D132" s="14"/>
      <c r="E132" s="14"/>
      <c r="F132" s="63" t="str">
        <f t="shared" si="20"/>
        <v/>
      </c>
      <c r="G132" s="187"/>
      <c r="H132" s="63" t="str">
        <f t="shared" si="21"/>
        <v/>
      </c>
      <c r="I132" s="84"/>
      <c r="J132" s="65" t="str">
        <f t="shared" si="22"/>
        <v/>
      </c>
      <c r="K132" s="65" t="str">
        <f t="shared" si="23"/>
        <v/>
      </c>
      <c r="L132" s="65" t="str">
        <f t="shared" si="24"/>
        <v/>
      </c>
      <c r="M132" s="65" t="str">
        <f t="shared" si="25"/>
        <v/>
      </c>
      <c r="N132" s="83"/>
      <c r="O132" s="137"/>
      <c r="P132" s="137"/>
      <c r="Q132" s="63" t="str">
        <f t="shared" si="27"/>
        <v/>
      </c>
      <c r="R132" s="65" t="str">
        <f t="shared" si="18"/>
        <v/>
      </c>
      <c r="S132" s="69" t="s">
        <v>81</v>
      </c>
    </row>
    <row r="133" spans="1:19" ht="12.5">
      <c r="A133" s="68">
        <f t="shared" si="10"/>
        <v>49</v>
      </c>
      <c r="B133" s="69" t="str">
        <f t="shared" si="11"/>
        <v>2023/12</v>
      </c>
      <c r="C133" s="76">
        <f t="shared" si="17"/>
        <v>45264</v>
      </c>
      <c r="D133" s="14"/>
      <c r="E133" s="14"/>
      <c r="F133" s="63" t="str">
        <f t="shared" si="20"/>
        <v/>
      </c>
      <c r="G133" s="187"/>
      <c r="H133" s="63" t="str">
        <f t="shared" si="21"/>
        <v/>
      </c>
      <c r="I133" s="84"/>
      <c r="J133" s="65" t="str">
        <f t="shared" si="22"/>
        <v/>
      </c>
      <c r="K133" s="65" t="str">
        <f t="shared" si="23"/>
        <v/>
      </c>
      <c r="L133" s="65" t="str">
        <f t="shared" si="24"/>
        <v/>
      </c>
      <c r="M133" s="65" t="str">
        <f t="shared" si="25"/>
        <v/>
      </c>
      <c r="N133" s="83"/>
      <c r="O133" s="137"/>
      <c r="P133" s="137"/>
      <c r="Q133" s="63" t="str">
        <f t="shared" si="27"/>
        <v/>
      </c>
      <c r="R133" s="65" t="str">
        <f t="shared" si="18"/>
        <v/>
      </c>
      <c r="S133" s="69" t="s">
        <v>81</v>
      </c>
    </row>
    <row r="134" spans="1:19" ht="12.5">
      <c r="A134" s="68">
        <f t="shared" si="10"/>
        <v>49</v>
      </c>
      <c r="B134" s="69" t="str">
        <f t="shared" si="11"/>
        <v>2023/12</v>
      </c>
      <c r="C134" s="76">
        <f t="shared" si="17"/>
        <v>45265</v>
      </c>
      <c r="D134" s="14"/>
      <c r="E134" s="14"/>
      <c r="F134" s="63" t="str">
        <f t="shared" si="20"/>
        <v/>
      </c>
      <c r="G134" s="187"/>
      <c r="H134" s="63" t="str">
        <f t="shared" si="21"/>
        <v/>
      </c>
      <c r="I134" s="84"/>
      <c r="J134" s="65" t="str">
        <f t="shared" si="22"/>
        <v/>
      </c>
      <c r="K134" s="65" t="str">
        <f t="shared" si="23"/>
        <v/>
      </c>
      <c r="L134" s="65" t="str">
        <f t="shared" si="24"/>
        <v/>
      </c>
      <c r="M134" s="65" t="str">
        <f t="shared" si="25"/>
        <v/>
      </c>
      <c r="N134" s="83"/>
      <c r="O134" s="137"/>
      <c r="P134" s="137"/>
      <c r="Q134" s="63" t="str">
        <f t="shared" si="27"/>
        <v/>
      </c>
      <c r="R134" s="65" t="str">
        <f t="shared" si="18"/>
        <v/>
      </c>
      <c r="S134" s="69" t="s">
        <v>81</v>
      </c>
    </row>
    <row r="135" spans="1:19" ht="12.5">
      <c r="A135" s="68">
        <f t="shared" si="10"/>
        <v>49</v>
      </c>
      <c r="B135" s="69" t="str">
        <f t="shared" si="11"/>
        <v>2023/12</v>
      </c>
      <c r="C135" s="76">
        <f t="shared" si="17"/>
        <v>45266</v>
      </c>
      <c r="D135" s="14"/>
      <c r="E135" s="14"/>
      <c r="F135" s="63" t="str">
        <f t="shared" si="20"/>
        <v/>
      </c>
      <c r="G135" s="187"/>
      <c r="H135" s="63" t="str">
        <f t="shared" si="21"/>
        <v/>
      </c>
      <c r="I135" s="84"/>
      <c r="J135" s="65" t="str">
        <f t="shared" si="22"/>
        <v/>
      </c>
      <c r="K135" s="65" t="str">
        <f t="shared" si="23"/>
        <v/>
      </c>
      <c r="L135" s="65" t="str">
        <f t="shared" si="24"/>
        <v/>
      </c>
      <c r="M135" s="65" t="str">
        <f t="shared" si="25"/>
        <v/>
      </c>
      <c r="N135" s="83"/>
      <c r="O135" s="137"/>
      <c r="P135" s="137"/>
      <c r="Q135" s="63" t="str">
        <f t="shared" si="27"/>
        <v/>
      </c>
      <c r="R135" s="65" t="str">
        <f t="shared" si="18"/>
        <v/>
      </c>
      <c r="S135" s="69" t="s">
        <v>81</v>
      </c>
    </row>
    <row r="136" spans="1:19" ht="12.5">
      <c r="A136" s="68">
        <f t="shared" si="10"/>
        <v>49</v>
      </c>
      <c r="B136" s="69" t="str">
        <f t="shared" si="11"/>
        <v>2023/12</v>
      </c>
      <c r="C136" s="76">
        <f t="shared" si="17"/>
        <v>45267</v>
      </c>
      <c r="D136" s="14"/>
      <c r="E136" s="14"/>
      <c r="F136" s="63" t="str">
        <f t="shared" si="20"/>
        <v/>
      </c>
      <c r="G136" s="187"/>
      <c r="H136" s="63" t="str">
        <f t="shared" si="21"/>
        <v/>
      </c>
      <c r="I136" s="84"/>
      <c r="J136" s="65" t="str">
        <f t="shared" si="22"/>
        <v/>
      </c>
      <c r="K136" s="65" t="str">
        <f t="shared" si="23"/>
        <v/>
      </c>
      <c r="L136" s="65" t="str">
        <f t="shared" si="24"/>
        <v/>
      </c>
      <c r="M136" s="65" t="str">
        <f t="shared" si="25"/>
        <v/>
      </c>
      <c r="N136" s="83"/>
      <c r="O136" s="137"/>
      <c r="P136" s="137"/>
      <c r="Q136" s="63" t="str">
        <f t="shared" si="27"/>
        <v/>
      </c>
      <c r="R136" s="65" t="str">
        <f t="shared" si="18"/>
        <v/>
      </c>
      <c r="S136" s="69" t="s">
        <v>81</v>
      </c>
    </row>
    <row r="137" spans="1:19" ht="12.5">
      <c r="A137" s="68">
        <f t="shared" si="10"/>
        <v>49</v>
      </c>
      <c r="B137" s="69" t="str">
        <f t="shared" si="11"/>
        <v>2023/12</v>
      </c>
      <c r="C137" s="76">
        <f t="shared" si="17"/>
        <v>45268</v>
      </c>
      <c r="D137" s="14"/>
      <c r="E137" s="14"/>
      <c r="F137" s="63" t="str">
        <f t="shared" si="20"/>
        <v/>
      </c>
      <c r="G137" s="187"/>
      <c r="H137" s="63" t="str">
        <f t="shared" si="21"/>
        <v/>
      </c>
      <c r="I137" s="84"/>
      <c r="J137" s="65" t="str">
        <f t="shared" si="22"/>
        <v/>
      </c>
      <c r="K137" s="65" t="str">
        <f t="shared" si="23"/>
        <v/>
      </c>
      <c r="L137" s="65" t="str">
        <f t="shared" si="24"/>
        <v/>
      </c>
      <c r="M137" s="65" t="str">
        <f t="shared" si="25"/>
        <v/>
      </c>
      <c r="N137" s="83"/>
      <c r="O137" s="137"/>
      <c r="P137" s="137"/>
      <c r="Q137" s="63" t="str">
        <f t="shared" si="27"/>
        <v/>
      </c>
      <c r="R137" s="65" t="str">
        <f t="shared" si="18"/>
        <v/>
      </c>
      <c r="S137" s="69" t="s">
        <v>81</v>
      </c>
    </row>
    <row r="138" spans="1:19" ht="12.5">
      <c r="A138" s="68">
        <f t="shared" si="10"/>
        <v>49</v>
      </c>
      <c r="B138" s="69" t="str">
        <f t="shared" si="11"/>
        <v>2023/12</v>
      </c>
      <c r="C138" s="76">
        <f t="shared" si="17"/>
        <v>45269</v>
      </c>
      <c r="D138" s="14"/>
      <c r="E138" s="14"/>
      <c r="F138" s="63" t="str">
        <f t="shared" si="20"/>
        <v/>
      </c>
      <c r="G138" s="187"/>
      <c r="H138" s="63" t="str">
        <f t="shared" si="21"/>
        <v/>
      </c>
      <c r="I138" s="84"/>
      <c r="J138" s="65" t="str">
        <f t="shared" si="22"/>
        <v/>
      </c>
      <c r="K138" s="65" t="str">
        <f t="shared" si="23"/>
        <v/>
      </c>
      <c r="L138" s="65" t="str">
        <f t="shared" si="24"/>
        <v/>
      </c>
      <c r="M138" s="65" t="str">
        <f t="shared" si="25"/>
        <v/>
      </c>
      <c r="N138" s="83"/>
      <c r="O138" s="137"/>
      <c r="P138" s="137"/>
      <c r="Q138" s="63" t="str">
        <f t="shared" si="27"/>
        <v/>
      </c>
      <c r="R138" s="65" t="str">
        <f t="shared" si="18"/>
        <v/>
      </c>
      <c r="S138" s="69" t="s">
        <v>81</v>
      </c>
    </row>
    <row r="139" spans="1:19" ht="12.5">
      <c r="A139" s="68">
        <f t="shared" si="10"/>
        <v>50</v>
      </c>
      <c r="B139" s="69" t="str">
        <f t="shared" si="11"/>
        <v>2023/12</v>
      </c>
      <c r="C139" s="76">
        <f t="shared" si="17"/>
        <v>45270</v>
      </c>
      <c r="D139" s="14"/>
      <c r="E139" s="14"/>
      <c r="F139" s="63" t="str">
        <f t="shared" si="20"/>
        <v/>
      </c>
      <c r="G139" s="187"/>
      <c r="H139" s="63" t="str">
        <f t="shared" si="21"/>
        <v/>
      </c>
      <c r="I139" s="84"/>
      <c r="J139" s="65" t="str">
        <f t="shared" si="22"/>
        <v/>
      </c>
      <c r="K139" s="65" t="str">
        <f t="shared" si="23"/>
        <v/>
      </c>
      <c r="L139" s="65" t="str">
        <f t="shared" si="24"/>
        <v/>
      </c>
      <c r="M139" s="65" t="str">
        <f t="shared" si="25"/>
        <v/>
      </c>
      <c r="N139" s="83"/>
      <c r="O139" s="137"/>
      <c r="P139" s="137"/>
      <c r="Q139" s="63" t="str">
        <f t="shared" si="27"/>
        <v/>
      </c>
      <c r="R139" s="65" t="str">
        <f t="shared" si="18"/>
        <v/>
      </c>
      <c r="S139" s="69" t="s">
        <v>81</v>
      </c>
    </row>
    <row r="140" spans="1:19" ht="12.5">
      <c r="A140" s="68">
        <f t="shared" si="10"/>
        <v>50</v>
      </c>
      <c r="B140" s="69" t="str">
        <f t="shared" si="11"/>
        <v>2023/12</v>
      </c>
      <c r="C140" s="76">
        <f t="shared" si="17"/>
        <v>45271</v>
      </c>
      <c r="D140" s="14"/>
      <c r="E140" s="14"/>
      <c r="F140" s="63" t="str">
        <f t="shared" si="20"/>
        <v/>
      </c>
      <c r="G140" s="187"/>
      <c r="H140" s="63" t="str">
        <f t="shared" si="21"/>
        <v/>
      </c>
      <c r="I140" s="84"/>
      <c r="J140" s="65" t="str">
        <f t="shared" si="22"/>
        <v/>
      </c>
      <c r="K140" s="65" t="str">
        <f t="shared" si="23"/>
        <v/>
      </c>
      <c r="L140" s="65" t="str">
        <f t="shared" si="24"/>
        <v/>
      </c>
      <c r="M140" s="65" t="str">
        <f t="shared" si="25"/>
        <v/>
      </c>
      <c r="N140" s="83"/>
      <c r="O140" s="137"/>
      <c r="P140" s="137"/>
      <c r="Q140" s="63" t="str">
        <f t="shared" si="27"/>
        <v/>
      </c>
      <c r="R140" s="65" t="str">
        <f t="shared" si="18"/>
        <v/>
      </c>
      <c r="S140" s="69" t="s">
        <v>81</v>
      </c>
    </row>
    <row r="141" spans="1:19" ht="12.5">
      <c r="A141" s="68">
        <f t="shared" si="10"/>
        <v>50</v>
      </c>
      <c r="B141" s="69" t="str">
        <f t="shared" si="11"/>
        <v>2023/12</v>
      </c>
      <c r="C141" s="76">
        <f t="shared" si="17"/>
        <v>45272</v>
      </c>
      <c r="D141" s="14"/>
      <c r="E141" s="14"/>
      <c r="F141" s="63" t="str">
        <f t="shared" si="20"/>
        <v/>
      </c>
      <c r="G141" s="187"/>
      <c r="H141" s="63" t="str">
        <f t="shared" si="21"/>
        <v/>
      </c>
      <c r="I141" s="84"/>
      <c r="J141" s="65" t="str">
        <f t="shared" si="22"/>
        <v/>
      </c>
      <c r="K141" s="65" t="str">
        <f t="shared" si="23"/>
        <v/>
      </c>
      <c r="L141" s="65" t="str">
        <f t="shared" si="24"/>
        <v/>
      </c>
      <c r="M141" s="65" t="str">
        <f t="shared" si="25"/>
        <v/>
      </c>
      <c r="N141" s="83"/>
      <c r="O141" s="137"/>
      <c r="P141" s="137"/>
      <c r="Q141" s="63" t="str">
        <f t="shared" si="27"/>
        <v/>
      </c>
      <c r="R141" s="65" t="str">
        <f t="shared" si="18"/>
        <v/>
      </c>
      <c r="S141" s="69" t="s">
        <v>81</v>
      </c>
    </row>
    <row r="142" spans="1:19" ht="12.5">
      <c r="A142" s="68">
        <f t="shared" si="10"/>
        <v>50</v>
      </c>
      <c r="B142" s="69" t="str">
        <f t="shared" si="11"/>
        <v>2023/12</v>
      </c>
      <c r="C142" s="76">
        <f t="shared" si="17"/>
        <v>45273</v>
      </c>
      <c r="D142" s="14"/>
      <c r="E142" s="14"/>
      <c r="F142" s="63" t="str">
        <f t="shared" si="20"/>
        <v/>
      </c>
      <c r="G142" s="187"/>
      <c r="H142" s="63" t="str">
        <f t="shared" si="21"/>
        <v/>
      </c>
      <c r="I142" s="84"/>
      <c r="J142" s="65" t="str">
        <f t="shared" si="22"/>
        <v/>
      </c>
      <c r="K142" s="65" t="str">
        <f t="shared" si="23"/>
        <v/>
      </c>
      <c r="L142" s="65" t="str">
        <f t="shared" si="24"/>
        <v/>
      </c>
      <c r="M142" s="65" t="str">
        <f t="shared" si="25"/>
        <v/>
      </c>
      <c r="N142" s="83"/>
      <c r="O142" s="137"/>
      <c r="P142" s="137"/>
      <c r="Q142" s="63" t="str">
        <f t="shared" si="27"/>
        <v/>
      </c>
      <c r="R142" s="65" t="str">
        <f t="shared" si="18"/>
        <v/>
      </c>
      <c r="S142" s="69" t="s">
        <v>81</v>
      </c>
    </row>
    <row r="143" spans="1:19" ht="12.5">
      <c r="A143" s="68">
        <f t="shared" si="10"/>
        <v>50</v>
      </c>
      <c r="B143" s="69" t="str">
        <f t="shared" si="11"/>
        <v>2023/12</v>
      </c>
      <c r="C143" s="76">
        <f t="shared" si="17"/>
        <v>45274</v>
      </c>
      <c r="D143" s="14"/>
      <c r="E143" s="14"/>
      <c r="F143" s="63" t="str">
        <f t="shared" si="20"/>
        <v/>
      </c>
      <c r="G143" s="187"/>
      <c r="H143" s="63" t="str">
        <f t="shared" si="21"/>
        <v/>
      </c>
      <c r="I143" s="84"/>
      <c r="J143" s="65" t="str">
        <f t="shared" si="22"/>
        <v/>
      </c>
      <c r="K143" s="65" t="str">
        <f t="shared" si="23"/>
        <v/>
      </c>
      <c r="L143" s="65" t="str">
        <f t="shared" si="24"/>
        <v/>
      </c>
      <c r="M143" s="65" t="str">
        <f t="shared" si="25"/>
        <v/>
      </c>
      <c r="N143" s="83"/>
      <c r="O143" s="137"/>
      <c r="P143" s="137"/>
      <c r="Q143" s="63" t="str">
        <f t="shared" si="27"/>
        <v/>
      </c>
      <c r="R143" s="65" t="str">
        <f t="shared" si="18"/>
        <v/>
      </c>
      <c r="S143" s="69" t="s">
        <v>81</v>
      </c>
    </row>
    <row r="144" spans="1:19" ht="12.5">
      <c r="A144" s="68">
        <f t="shared" si="10"/>
        <v>50</v>
      </c>
      <c r="B144" s="69" t="str">
        <f t="shared" si="11"/>
        <v>2023/12</v>
      </c>
      <c r="C144" s="76">
        <f t="shared" si="17"/>
        <v>45275</v>
      </c>
      <c r="D144" s="14"/>
      <c r="E144" s="14"/>
      <c r="F144" s="63" t="str">
        <f t="shared" si="20"/>
        <v/>
      </c>
      <c r="G144" s="187"/>
      <c r="H144" s="63" t="str">
        <f t="shared" si="21"/>
        <v/>
      </c>
      <c r="I144" s="84"/>
      <c r="J144" s="65" t="str">
        <f t="shared" si="22"/>
        <v/>
      </c>
      <c r="K144" s="65" t="str">
        <f t="shared" si="23"/>
        <v/>
      </c>
      <c r="L144" s="65" t="str">
        <f t="shared" si="24"/>
        <v/>
      </c>
      <c r="M144" s="65" t="str">
        <f t="shared" si="25"/>
        <v/>
      </c>
      <c r="N144" s="83"/>
      <c r="O144" s="137"/>
      <c r="P144" s="137"/>
      <c r="Q144" s="63" t="str">
        <f t="shared" si="27"/>
        <v/>
      </c>
      <c r="R144" s="65" t="str">
        <f t="shared" si="18"/>
        <v/>
      </c>
      <c r="S144" s="69" t="s">
        <v>81</v>
      </c>
    </row>
    <row r="145" spans="1:19" ht="12.5">
      <c r="A145" s="68">
        <f t="shared" si="10"/>
        <v>50</v>
      </c>
      <c r="B145" s="69" t="str">
        <f t="shared" si="11"/>
        <v>2023/12</v>
      </c>
      <c r="C145" s="76">
        <f t="shared" si="17"/>
        <v>45276</v>
      </c>
      <c r="D145" s="14"/>
      <c r="E145" s="14"/>
      <c r="F145" s="63" t="str">
        <f t="shared" si="20"/>
        <v/>
      </c>
      <c r="G145" s="187"/>
      <c r="H145" s="63" t="str">
        <f t="shared" si="21"/>
        <v/>
      </c>
      <c r="I145" s="84"/>
      <c r="J145" s="65" t="str">
        <f t="shared" si="22"/>
        <v/>
      </c>
      <c r="K145" s="65" t="str">
        <f t="shared" si="23"/>
        <v/>
      </c>
      <c r="L145" s="65" t="str">
        <f t="shared" si="24"/>
        <v/>
      </c>
      <c r="M145" s="65" t="str">
        <f t="shared" si="25"/>
        <v/>
      </c>
      <c r="N145" s="83"/>
      <c r="O145" s="137"/>
      <c r="P145" s="137"/>
      <c r="Q145" s="63" t="str">
        <f t="shared" si="27"/>
        <v/>
      </c>
      <c r="R145" s="65" t="str">
        <f t="shared" si="18"/>
        <v/>
      </c>
      <c r="S145" s="69" t="s">
        <v>81</v>
      </c>
    </row>
    <row r="146" spans="1:19" ht="12.5">
      <c r="A146" s="68">
        <f t="shared" si="10"/>
        <v>51</v>
      </c>
      <c r="B146" s="69" t="str">
        <f t="shared" si="11"/>
        <v>2023/12</v>
      </c>
      <c r="C146" s="76">
        <f t="shared" si="17"/>
        <v>45277</v>
      </c>
      <c r="D146" s="14"/>
      <c r="E146" s="14"/>
      <c r="F146" s="63" t="str">
        <f t="shared" si="20"/>
        <v/>
      </c>
      <c r="G146" s="187"/>
      <c r="H146" s="63" t="str">
        <f t="shared" si="21"/>
        <v/>
      </c>
      <c r="I146" s="84"/>
      <c r="J146" s="65" t="str">
        <f t="shared" si="22"/>
        <v/>
      </c>
      <c r="K146" s="65" t="str">
        <f t="shared" si="23"/>
        <v/>
      </c>
      <c r="L146" s="65" t="str">
        <f t="shared" si="24"/>
        <v/>
      </c>
      <c r="M146" s="65" t="str">
        <f t="shared" si="25"/>
        <v/>
      </c>
      <c r="N146" s="83"/>
      <c r="O146" s="137"/>
      <c r="P146" s="137"/>
      <c r="Q146" s="63" t="str">
        <f t="shared" si="27"/>
        <v/>
      </c>
      <c r="R146" s="65" t="str">
        <f t="shared" si="18"/>
        <v/>
      </c>
      <c r="S146" s="69" t="s">
        <v>81</v>
      </c>
    </row>
    <row r="147" spans="1:19" ht="12.5">
      <c r="A147" s="68">
        <f t="shared" si="10"/>
        <v>51</v>
      </c>
      <c r="B147" s="69" t="str">
        <f t="shared" si="11"/>
        <v>2023/12</v>
      </c>
      <c r="C147" s="76">
        <f t="shared" si="17"/>
        <v>45278</v>
      </c>
      <c r="D147" s="14"/>
      <c r="E147" s="14"/>
      <c r="F147" s="63" t="str">
        <f t="shared" si="20"/>
        <v/>
      </c>
      <c r="G147" s="187"/>
      <c r="H147" s="63" t="str">
        <f t="shared" si="21"/>
        <v/>
      </c>
      <c r="I147" s="84"/>
      <c r="J147" s="65" t="str">
        <f t="shared" si="22"/>
        <v/>
      </c>
      <c r="K147" s="65" t="str">
        <f t="shared" si="23"/>
        <v/>
      </c>
      <c r="L147" s="65" t="str">
        <f t="shared" si="24"/>
        <v/>
      </c>
      <c r="M147" s="65" t="str">
        <f t="shared" si="25"/>
        <v/>
      </c>
      <c r="N147" s="83"/>
      <c r="O147" s="137"/>
      <c r="P147" s="137"/>
      <c r="Q147" s="63" t="str">
        <f t="shared" si="27"/>
        <v/>
      </c>
      <c r="R147" s="65" t="str">
        <f t="shared" si="18"/>
        <v/>
      </c>
      <c r="S147" s="69" t="s">
        <v>81</v>
      </c>
    </row>
    <row r="148" spans="1:19" ht="12.5">
      <c r="A148" s="68">
        <f t="shared" si="10"/>
        <v>51</v>
      </c>
      <c r="B148" s="69" t="str">
        <f t="shared" si="11"/>
        <v>2023/12</v>
      </c>
      <c r="C148" s="76">
        <f t="shared" si="17"/>
        <v>45279</v>
      </c>
      <c r="D148" s="14"/>
      <c r="E148" s="14"/>
      <c r="F148" s="63" t="str">
        <f t="shared" si="20"/>
        <v/>
      </c>
      <c r="G148" s="187"/>
      <c r="H148" s="63" t="str">
        <f t="shared" si="21"/>
        <v/>
      </c>
      <c r="I148" s="84"/>
      <c r="J148" s="65" t="str">
        <f t="shared" si="22"/>
        <v/>
      </c>
      <c r="K148" s="65" t="str">
        <f t="shared" si="23"/>
        <v/>
      </c>
      <c r="L148" s="65" t="str">
        <f t="shared" si="24"/>
        <v/>
      </c>
      <c r="M148" s="65" t="str">
        <f t="shared" si="25"/>
        <v/>
      </c>
      <c r="N148" s="83"/>
      <c r="O148" s="137"/>
      <c r="P148" s="137"/>
      <c r="Q148" s="63" t="str">
        <f t="shared" si="27"/>
        <v/>
      </c>
      <c r="R148" s="65" t="str">
        <f t="shared" si="18"/>
        <v/>
      </c>
      <c r="S148" s="69" t="s">
        <v>81</v>
      </c>
    </row>
    <row r="149" spans="1:19" ht="12.5">
      <c r="A149" s="68">
        <f t="shared" si="10"/>
        <v>51</v>
      </c>
      <c r="B149" s="69" t="str">
        <f t="shared" si="11"/>
        <v>2023/12</v>
      </c>
      <c r="C149" s="76">
        <f t="shared" si="17"/>
        <v>45280</v>
      </c>
      <c r="D149" s="14"/>
      <c r="E149" s="14"/>
      <c r="F149" s="63" t="str">
        <f t="shared" si="20"/>
        <v/>
      </c>
      <c r="G149" s="187"/>
      <c r="H149" s="63" t="str">
        <f t="shared" si="21"/>
        <v/>
      </c>
      <c r="I149" s="84"/>
      <c r="J149" s="65" t="str">
        <f t="shared" si="22"/>
        <v/>
      </c>
      <c r="K149" s="65" t="str">
        <f t="shared" si="23"/>
        <v/>
      </c>
      <c r="L149" s="65" t="str">
        <f t="shared" si="24"/>
        <v/>
      </c>
      <c r="M149" s="65" t="str">
        <f t="shared" si="25"/>
        <v/>
      </c>
      <c r="N149" s="83"/>
      <c r="O149" s="137"/>
      <c r="P149" s="137"/>
      <c r="Q149" s="63" t="str">
        <f t="shared" si="27"/>
        <v/>
      </c>
      <c r="R149" s="65" t="str">
        <f t="shared" si="18"/>
        <v/>
      </c>
      <c r="S149" s="69" t="s">
        <v>81</v>
      </c>
    </row>
    <row r="150" spans="1:19" ht="12.5">
      <c r="A150" s="68">
        <f t="shared" si="10"/>
        <v>51</v>
      </c>
      <c r="B150" s="69" t="str">
        <f t="shared" si="11"/>
        <v>2023/12</v>
      </c>
      <c r="C150" s="76">
        <f t="shared" si="17"/>
        <v>45281</v>
      </c>
      <c r="D150" s="14"/>
      <c r="E150" s="14"/>
      <c r="F150" s="63" t="str">
        <f t="shared" si="20"/>
        <v/>
      </c>
      <c r="G150" s="187"/>
      <c r="H150" s="63" t="str">
        <f t="shared" si="21"/>
        <v/>
      </c>
      <c r="I150" s="84"/>
      <c r="J150" s="65" t="str">
        <f t="shared" si="22"/>
        <v/>
      </c>
      <c r="K150" s="65" t="str">
        <f t="shared" si="23"/>
        <v/>
      </c>
      <c r="L150" s="65" t="str">
        <f t="shared" si="24"/>
        <v/>
      </c>
      <c r="M150" s="65" t="str">
        <f t="shared" si="25"/>
        <v/>
      </c>
      <c r="N150" s="83"/>
      <c r="O150" s="137"/>
      <c r="P150" s="137"/>
      <c r="Q150" s="63" t="str">
        <f t="shared" si="27"/>
        <v/>
      </c>
      <c r="R150" s="65" t="str">
        <f t="shared" si="18"/>
        <v/>
      </c>
      <c r="S150" s="69" t="s">
        <v>81</v>
      </c>
    </row>
    <row r="151" spans="1:19" ht="12.5">
      <c r="A151" s="68">
        <f t="shared" si="10"/>
        <v>51</v>
      </c>
      <c r="B151" s="69" t="str">
        <f t="shared" si="11"/>
        <v>2023/12</v>
      </c>
      <c r="C151" s="76">
        <f t="shared" si="17"/>
        <v>45282</v>
      </c>
      <c r="D151" s="14"/>
      <c r="E151" s="14"/>
      <c r="F151" s="63" t="str">
        <f t="shared" si="20"/>
        <v/>
      </c>
      <c r="G151" s="187"/>
      <c r="H151" s="63" t="str">
        <f t="shared" si="21"/>
        <v/>
      </c>
      <c r="I151" s="84"/>
      <c r="J151" s="65" t="str">
        <f t="shared" si="22"/>
        <v/>
      </c>
      <c r="K151" s="65" t="str">
        <f t="shared" si="23"/>
        <v/>
      </c>
      <c r="L151" s="65" t="str">
        <f t="shared" si="24"/>
        <v/>
      </c>
      <c r="M151" s="65" t="str">
        <f t="shared" si="25"/>
        <v/>
      </c>
      <c r="N151" s="83"/>
      <c r="O151" s="137"/>
      <c r="P151" s="137"/>
      <c r="Q151" s="63" t="str">
        <f t="shared" ref="Q151:Q214" si="28">IF(I151 &lt;&gt; "", N151/G151, "")</f>
        <v/>
      </c>
      <c r="R151" s="65" t="str">
        <f t="shared" si="18"/>
        <v/>
      </c>
      <c r="S151" s="69" t="s">
        <v>81</v>
      </c>
    </row>
    <row r="152" spans="1:19" ht="12.5">
      <c r="A152" s="68">
        <f t="shared" si="10"/>
        <v>51</v>
      </c>
      <c r="B152" s="69" t="str">
        <f t="shared" si="11"/>
        <v>2023/12</v>
      </c>
      <c r="C152" s="76">
        <f t="shared" si="17"/>
        <v>45283</v>
      </c>
      <c r="D152" s="14"/>
      <c r="E152" s="14"/>
      <c r="F152" s="63" t="str">
        <f t="shared" si="20"/>
        <v/>
      </c>
      <c r="G152" s="187"/>
      <c r="H152" s="63" t="str">
        <f t="shared" si="21"/>
        <v/>
      </c>
      <c r="I152" s="84"/>
      <c r="J152" s="65" t="str">
        <f t="shared" si="22"/>
        <v/>
      </c>
      <c r="K152" s="65" t="str">
        <f t="shared" si="23"/>
        <v/>
      </c>
      <c r="L152" s="65" t="str">
        <f t="shared" si="24"/>
        <v/>
      </c>
      <c r="M152" s="65" t="str">
        <f t="shared" si="25"/>
        <v/>
      </c>
      <c r="N152" s="83"/>
      <c r="O152" s="137"/>
      <c r="P152" s="137"/>
      <c r="Q152" s="63" t="str">
        <f t="shared" si="28"/>
        <v/>
      </c>
      <c r="R152" s="65" t="str">
        <f t="shared" si="18"/>
        <v/>
      </c>
      <c r="S152" s="69" t="s">
        <v>81</v>
      </c>
    </row>
    <row r="153" spans="1:19" ht="12.5">
      <c r="A153" s="68">
        <f t="shared" si="10"/>
        <v>52</v>
      </c>
      <c r="B153" s="69" t="str">
        <f t="shared" si="11"/>
        <v>2023/12</v>
      </c>
      <c r="C153" s="76">
        <f t="shared" si="17"/>
        <v>45284</v>
      </c>
      <c r="D153" s="14"/>
      <c r="E153" s="14"/>
      <c r="F153" s="63" t="str">
        <f t="shared" si="20"/>
        <v/>
      </c>
      <c r="G153" s="187"/>
      <c r="H153" s="63" t="str">
        <f t="shared" si="21"/>
        <v/>
      </c>
      <c r="I153" s="84"/>
      <c r="J153" s="65" t="str">
        <f t="shared" si="22"/>
        <v/>
      </c>
      <c r="K153" s="65" t="str">
        <f t="shared" si="23"/>
        <v/>
      </c>
      <c r="L153" s="65" t="str">
        <f t="shared" si="24"/>
        <v/>
      </c>
      <c r="M153" s="65" t="str">
        <f t="shared" si="25"/>
        <v/>
      </c>
      <c r="N153" s="83"/>
      <c r="O153" s="137"/>
      <c r="P153" s="137"/>
      <c r="Q153" s="63" t="str">
        <f t="shared" si="28"/>
        <v/>
      </c>
      <c r="R153" s="65" t="str">
        <f t="shared" si="18"/>
        <v/>
      </c>
      <c r="S153" s="69" t="s">
        <v>81</v>
      </c>
    </row>
    <row r="154" spans="1:19" ht="12.5">
      <c r="A154" s="68">
        <f t="shared" si="10"/>
        <v>52</v>
      </c>
      <c r="B154" s="69" t="str">
        <f t="shared" si="11"/>
        <v>2023/12</v>
      </c>
      <c r="C154" s="76">
        <f t="shared" si="17"/>
        <v>45285</v>
      </c>
      <c r="D154" s="14"/>
      <c r="E154" s="14"/>
      <c r="F154" s="63" t="str">
        <f t="shared" si="20"/>
        <v/>
      </c>
      <c r="G154" s="187"/>
      <c r="H154" s="63" t="str">
        <f t="shared" si="21"/>
        <v/>
      </c>
      <c r="I154" s="84"/>
      <c r="J154" s="65" t="str">
        <f t="shared" si="22"/>
        <v/>
      </c>
      <c r="K154" s="65" t="str">
        <f t="shared" si="23"/>
        <v/>
      </c>
      <c r="L154" s="65" t="str">
        <f t="shared" si="24"/>
        <v/>
      </c>
      <c r="M154" s="65" t="str">
        <f t="shared" si="25"/>
        <v/>
      </c>
      <c r="N154" s="83"/>
      <c r="O154" s="137"/>
      <c r="P154" s="137"/>
      <c r="Q154" s="63" t="str">
        <f t="shared" si="28"/>
        <v/>
      </c>
      <c r="R154" s="65" t="str">
        <f t="shared" si="18"/>
        <v/>
      </c>
      <c r="S154" s="69" t="s">
        <v>81</v>
      </c>
    </row>
    <row r="155" spans="1:19" ht="12.5">
      <c r="A155" s="68">
        <f t="shared" si="10"/>
        <v>52</v>
      </c>
      <c r="B155" s="69" t="str">
        <f t="shared" si="11"/>
        <v>2023/12</v>
      </c>
      <c r="C155" s="76">
        <f t="shared" si="17"/>
        <v>45286</v>
      </c>
      <c r="D155" s="14"/>
      <c r="E155" s="14"/>
      <c r="F155" s="63" t="str">
        <f t="shared" si="20"/>
        <v/>
      </c>
      <c r="G155" s="187"/>
      <c r="H155" s="63" t="str">
        <f t="shared" si="21"/>
        <v/>
      </c>
      <c r="I155" s="84"/>
      <c r="J155" s="65" t="str">
        <f t="shared" si="22"/>
        <v/>
      </c>
      <c r="K155" s="65" t="str">
        <f t="shared" si="23"/>
        <v/>
      </c>
      <c r="L155" s="65" t="str">
        <f t="shared" si="24"/>
        <v/>
      </c>
      <c r="M155" s="65" t="str">
        <f t="shared" si="25"/>
        <v/>
      </c>
      <c r="N155" s="83"/>
      <c r="O155" s="137"/>
      <c r="P155" s="137"/>
      <c r="Q155" s="63" t="str">
        <f t="shared" si="28"/>
        <v/>
      </c>
      <c r="R155" s="65" t="str">
        <f t="shared" si="18"/>
        <v/>
      </c>
      <c r="S155" s="69" t="s">
        <v>81</v>
      </c>
    </row>
    <row r="156" spans="1:19" ht="12.5">
      <c r="A156" s="68">
        <f t="shared" si="10"/>
        <v>52</v>
      </c>
      <c r="B156" s="69" t="str">
        <f t="shared" si="11"/>
        <v>2023/12</v>
      </c>
      <c r="C156" s="76">
        <f t="shared" si="17"/>
        <v>45287</v>
      </c>
      <c r="D156" s="14"/>
      <c r="E156" s="14"/>
      <c r="F156" s="63" t="str">
        <f t="shared" si="20"/>
        <v/>
      </c>
      <c r="G156" s="187"/>
      <c r="H156" s="63" t="str">
        <f t="shared" si="21"/>
        <v/>
      </c>
      <c r="I156" s="84"/>
      <c r="J156" s="65" t="str">
        <f t="shared" si="22"/>
        <v/>
      </c>
      <c r="K156" s="65" t="str">
        <f t="shared" si="23"/>
        <v/>
      </c>
      <c r="L156" s="65" t="str">
        <f t="shared" si="24"/>
        <v/>
      </c>
      <c r="M156" s="65" t="str">
        <f t="shared" si="25"/>
        <v/>
      </c>
      <c r="N156" s="83"/>
      <c r="O156" s="137"/>
      <c r="P156" s="137"/>
      <c r="Q156" s="63" t="str">
        <f t="shared" si="28"/>
        <v/>
      </c>
      <c r="R156" s="65" t="str">
        <f t="shared" si="18"/>
        <v/>
      </c>
      <c r="S156" s="69" t="s">
        <v>81</v>
      </c>
    </row>
    <row r="157" spans="1:19" ht="12.5">
      <c r="A157" s="68">
        <f t="shared" si="10"/>
        <v>52</v>
      </c>
      <c r="B157" s="69" t="str">
        <f t="shared" si="11"/>
        <v>2023/12</v>
      </c>
      <c r="C157" s="76">
        <f t="shared" si="17"/>
        <v>45288</v>
      </c>
      <c r="D157" s="14"/>
      <c r="E157" s="14"/>
      <c r="F157" s="63" t="str">
        <f t="shared" si="20"/>
        <v/>
      </c>
      <c r="G157" s="187"/>
      <c r="H157" s="63" t="str">
        <f t="shared" si="21"/>
        <v/>
      </c>
      <c r="I157" s="84"/>
      <c r="J157" s="65" t="str">
        <f t="shared" si="22"/>
        <v/>
      </c>
      <c r="K157" s="65" t="str">
        <f t="shared" si="23"/>
        <v/>
      </c>
      <c r="L157" s="65" t="str">
        <f t="shared" si="24"/>
        <v/>
      </c>
      <c r="M157" s="65" t="str">
        <f t="shared" si="25"/>
        <v/>
      </c>
      <c r="N157" s="83"/>
      <c r="O157" s="137"/>
      <c r="P157" s="137"/>
      <c r="Q157" s="63" t="str">
        <f t="shared" si="28"/>
        <v/>
      </c>
      <c r="R157" s="65" t="str">
        <f t="shared" si="18"/>
        <v/>
      </c>
      <c r="S157" s="69" t="s">
        <v>81</v>
      </c>
    </row>
    <row r="158" spans="1:19" ht="12.5">
      <c r="A158" s="68">
        <f t="shared" si="10"/>
        <v>52</v>
      </c>
      <c r="B158" s="69" t="str">
        <f t="shared" si="11"/>
        <v>2023/12</v>
      </c>
      <c r="C158" s="76">
        <f t="shared" si="17"/>
        <v>45289</v>
      </c>
      <c r="D158" s="14"/>
      <c r="E158" s="14"/>
      <c r="F158" s="63" t="str">
        <f t="shared" si="20"/>
        <v/>
      </c>
      <c r="G158" s="187"/>
      <c r="H158" s="63" t="str">
        <f t="shared" si="21"/>
        <v/>
      </c>
      <c r="I158" s="84"/>
      <c r="J158" s="65" t="str">
        <f t="shared" si="22"/>
        <v/>
      </c>
      <c r="K158" s="65" t="str">
        <f t="shared" si="23"/>
        <v/>
      </c>
      <c r="L158" s="65" t="str">
        <f t="shared" si="24"/>
        <v/>
      </c>
      <c r="M158" s="65" t="str">
        <f t="shared" si="25"/>
        <v/>
      </c>
      <c r="N158" s="83"/>
      <c r="O158" s="137"/>
      <c r="P158" s="137"/>
      <c r="Q158" s="63" t="str">
        <f t="shared" si="28"/>
        <v/>
      </c>
      <c r="R158" s="65" t="str">
        <f t="shared" si="18"/>
        <v/>
      </c>
      <c r="S158" s="69" t="s">
        <v>81</v>
      </c>
    </row>
    <row r="159" spans="1:19" ht="12.5">
      <c r="A159" s="68">
        <f t="shared" si="10"/>
        <v>52</v>
      </c>
      <c r="B159" s="69" t="str">
        <f t="shared" si="11"/>
        <v>2023/12</v>
      </c>
      <c r="C159" s="76">
        <f t="shared" si="17"/>
        <v>45290</v>
      </c>
      <c r="D159" s="14"/>
      <c r="E159" s="14"/>
      <c r="F159" s="63" t="str">
        <f t="shared" si="20"/>
        <v/>
      </c>
      <c r="G159" s="187"/>
      <c r="H159" s="63" t="str">
        <f t="shared" si="21"/>
        <v/>
      </c>
      <c r="I159" s="84"/>
      <c r="J159" s="65" t="str">
        <f t="shared" si="22"/>
        <v/>
      </c>
      <c r="K159" s="65" t="str">
        <f t="shared" si="23"/>
        <v/>
      </c>
      <c r="L159" s="65" t="str">
        <f t="shared" si="24"/>
        <v/>
      </c>
      <c r="M159" s="65" t="str">
        <f t="shared" si="25"/>
        <v/>
      </c>
      <c r="N159" s="83"/>
      <c r="O159" s="137"/>
      <c r="P159" s="137"/>
      <c r="Q159" s="63" t="str">
        <f t="shared" si="28"/>
        <v/>
      </c>
      <c r="R159" s="65" t="str">
        <f t="shared" si="18"/>
        <v/>
      </c>
      <c r="S159" s="69" t="s">
        <v>81</v>
      </c>
    </row>
    <row r="160" spans="1:19" ht="12.5">
      <c r="A160" s="68">
        <f t="shared" si="10"/>
        <v>53</v>
      </c>
      <c r="B160" s="69" t="str">
        <f t="shared" si="11"/>
        <v>2023/12</v>
      </c>
      <c r="C160" s="76">
        <f t="shared" si="17"/>
        <v>45291</v>
      </c>
      <c r="D160" s="14"/>
      <c r="E160" s="14"/>
      <c r="F160" s="63" t="str">
        <f t="shared" si="20"/>
        <v/>
      </c>
      <c r="G160" s="187"/>
      <c r="H160" s="63" t="str">
        <f t="shared" si="21"/>
        <v/>
      </c>
      <c r="I160" s="84"/>
      <c r="J160" s="65" t="str">
        <f t="shared" si="22"/>
        <v/>
      </c>
      <c r="K160" s="65" t="str">
        <f t="shared" si="23"/>
        <v/>
      </c>
      <c r="L160" s="65" t="str">
        <f t="shared" si="24"/>
        <v/>
      </c>
      <c r="M160" s="65" t="str">
        <f t="shared" si="25"/>
        <v/>
      </c>
      <c r="N160" s="83"/>
      <c r="O160" s="137"/>
      <c r="P160" s="137"/>
      <c r="Q160" s="63" t="str">
        <f t="shared" si="28"/>
        <v/>
      </c>
      <c r="R160" s="65" t="str">
        <f t="shared" si="18"/>
        <v/>
      </c>
      <c r="S160" s="69" t="s">
        <v>81</v>
      </c>
    </row>
    <row r="161" spans="1:19" ht="12.5">
      <c r="A161" s="68">
        <f t="shared" si="10"/>
        <v>1</v>
      </c>
      <c r="B161" s="69" t="str">
        <f t="shared" si="11"/>
        <v>2024/01</v>
      </c>
      <c r="C161" s="76">
        <f t="shared" si="17"/>
        <v>45292</v>
      </c>
      <c r="D161" s="14"/>
      <c r="E161" s="14"/>
      <c r="F161" s="63" t="str">
        <f t="shared" si="20"/>
        <v/>
      </c>
      <c r="G161" s="187"/>
      <c r="H161" s="63" t="str">
        <f t="shared" si="21"/>
        <v/>
      </c>
      <c r="I161" s="84"/>
      <c r="J161" s="65" t="str">
        <f t="shared" si="22"/>
        <v/>
      </c>
      <c r="K161" s="65" t="str">
        <f t="shared" si="23"/>
        <v/>
      </c>
      <c r="L161" s="65" t="str">
        <f t="shared" si="24"/>
        <v/>
      </c>
      <c r="M161" s="65" t="str">
        <f t="shared" si="25"/>
        <v/>
      </c>
      <c r="N161" s="83"/>
      <c r="O161" s="137"/>
      <c r="P161" s="137"/>
      <c r="Q161" s="63" t="str">
        <f t="shared" si="28"/>
        <v/>
      </c>
      <c r="R161" s="65" t="str">
        <f t="shared" si="18"/>
        <v/>
      </c>
      <c r="S161" s="69" t="s">
        <v>81</v>
      </c>
    </row>
    <row r="162" spans="1:19" ht="12.5">
      <c r="A162" s="68">
        <f t="shared" si="10"/>
        <v>1</v>
      </c>
      <c r="B162" s="69" t="str">
        <f t="shared" si="11"/>
        <v>2024/01</v>
      </c>
      <c r="C162" s="76">
        <f t="shared" si="17"/>
        <v>45293</v>
      </c>
      <c r="D162" s="14"/>
      <c r="E162" s="14"/>
      <c r="F162" s="63" t="str">
        <f t="shared" si="20"/>
        <v/>
      </c>
      <c r="G162" s="187"/>
      <c r="H162" s="63" t="str">
        <f t="shared" si="21"/>
        <v/>
      </c>
      <c r="I162" s="84"/>
      <c r="J162" s="65" t="str">
        <f t="shared" si="22"/>
        <v/>
      </c>
      <c r="K162" s="65" t="str">
        <f t="shared" si="23"/>
        <v/>
      </c>
      <c r="L162" s="65" t="str">
        <f t="shared" si="24"/>
        <v/>
      </c>
      <c r="M162" s="65" t="str">
        <f t="shared" si="25"/>
        <v/>
      </c>
      <c r="N162" s="83"/>
      <c r="O162" s="137"/>
      <c r="P162" s="137"/>
      <c r="Q162" s="63" t="str">
        <f t="shared" si="28"/>
        <v/>
      </c>
      <c r="R162" s="65" t="str">
        <f t="shared" si="18"/>
        <v/>
      </c>
      <c r="S162" s="69" t="s">
        <v>81</v>
      </c>
    </row>
    <row r="163" spans="1:19" ht="12.5">
      <c r="A163" s="68">
        <f t="shared" si="10"/>
        <v>1</v>
      </c>
      <c r="B163" s="69" t="str">
        <f t="shared" si="11"/>
        <v>2024/01</v>
      </c>
      <c r="C163" s="76">
        <f t="shared" si="17"/>
        <v>45294</v>
      </c>
      <c r="D163" s="14"/>
      <c r="E163" s="14"/>
      <c r="F163" s="63" t="str">
        <f t="shared" si="20"/>
        <v/>
      </c>
      <c r="G163" s="187"/>
      <c r="H163" s="63" t="str">
        <f t="shared" si="21"/>
        <v/>
      </c>
      <c r="I163" s="84"/>
      <c r="J163" s="65" t="str">
        <f t="shared" si="22"/>
        <v/>
      </c>
      <c r="K163" s="65" t="str">
        <f t="shared" si="23"/>
        <v/>
      </c>
      <c r="L163" s="65" t="str">
        <f t="shared" si="24"/>
        <v/>
      </c>
      <c r="M163" s="65" t="str">
        <f t="shared" si="25"/>
        <v/>
      </c>
      <c r="N163" s="83"/>
      <c r="O163" s="137"/>
      <c r="P163" s="137"/>
      <c r="Q163" s="63" t="str">
        <f t="shared" si="28"/>
        <v/>
      </c>
      <c r="R163" s="65" t="str">
        <f t="shared" si="18"/>
        <v/>
      </c>
      <c r="S163" s="69" t="s">
        <v>81</v>
      </c>
    </row>
    <row r="164" spans="1:19" ht="12.5">
      <c r="A164" s="68">
        <f t="shared" si="10"/>
        <v>1</v>
      </c>
      <c r="B164" s="69" t="str">
        <f t="shared" si="11"/>
        <v>2024/01</v>
      </c>
      <c r="C164" s="76">
        <f t="shared" si="17"/>
        <v>45295</v>
      </c>
      <c r="D164" s="14"/>
      <c r="E164" s="14"/>
      <c r="F164" s="63" t="str">
        <f t="shared" si="20"/>
        <v/>
      </c>
      <c r="G164" s="187"/>
      <c r="H164" s="63" t="str">
        <f t="shared" si="21"/>
        <v/>
      </c>
      <c r="I164" s="84"/>
      <c r="J164" s="65" t="str">
        <f t="shared" si="22"/>
        <v/>
      </c>
      <c r="K164" s="65" t="str">
        <f t="shared" si="23"/>
        <v/>
      </c>
      <c r="L164" s="65" t="str">
        <f t="shared" si="24"/>
        <v/>
      </c>
      <c r="M164" s="65" t="str">
        <f t="shared" si="25"/>
        <v/>
      </c>
      <c r="N164" s="83"/>
      <c r="O164" s="137"/>
      <c r="P164" s="137"/>
      <c r="Q164" s="63" t="str">
        <f t="shared" si="28"/>
        <v/>
      </c>
      <c r="R164" s="65" t="str">
        <f t="shared" si="18"/>
        <v/>
      </c>
      <c r="S164" s="69" t="s">
        <v>81</v>
      </c>
    </row>
    <row r="165" spans="1:19" ht="12.5">
      <c r="A165" s="68">
        <f t="shared" si="10"/>
        <v>1</v>
      </c>
      <c r="B165" s="69" t="str">
        <f t="shared" si="11"/>
        <v>2024/01</v>
      </c>
      <c r="C165" s="76">
        <f t="shared" si="17"/>
        <v>45296</v>
      </c>
      <c r="D165" s="14"/>
      <c r="E165" s="14"/>
      <c r="F165" s="63" t="str">
        <f t="shared" si="20"/>
        <v/>
      </c>
      <c r="G165" s="187"/>
      <c r="H165" s="63" t="str">
        <f t="shared" si="21"/>
        <v/>
      </c>
      <c r="I165" s="84"/>
      <c r="J165" s="65" t="str">
        <f t="shared" si="22"/>
        <v/>
      </c>
      <c r="K165" s="65" t="str">
        <f t="shared" si="23"/>
        <v/>
      </c>
      <c r="L165" s="65" t="str">
        <f t="shared" si="24"/>
        <v/>
      </c>
      <c r="M165" s="65" t="str">
        <f t="shared" si="25"/>
        <v/>
      </c>
      <c r="N165" s="83"/>
      <c r="O165" s="137"/>
      <c r="P165" s="137"/>
      <c r="Q165" s="63" t="str">
        <f t="shared" si="28"/>
        <v/>
      </c>
      <c r="R165" s="65" t="str">
        <f t="shared" si="18"/>
        <v/>
      </c>
      <c r="S165" s="69" t="s">
        <v>81</v>
      </c>
    </row>
    <row r="166" spans="1:19" ht="12.5">
      <c r="A166" s="68">
        <f t="shared" si="10"/>
        <v>1</v>
      </c>
      <c r="B166" s="69" t="str">
        <f t="shared" si="11"/>
        <v>2024/01</v>
      </c>
      <c r="C166" s="76">
        <f t="shared" si="17"/>
        <v>45297</v>
      </c>
      <c r="D166" s="14"/>
      <c r="E166" s="14"/>
      <c r="F166" s="63" t="str">
        <f t="shared" si="20"/>
        <v/>
      </c>
      <c r="G166" s="187"/>
      <c r="H166" s="63" t="str">
        <f t="shared" si="21"/>
        <v/>
      </c>
      <c r="I166" s="84"/>
      <c r="J166" s="65" t="str">
        <f t="shared" si="22"/>
        <v/>
      </c>
      <c r="K166" s="65" t="str">
        <f t="shared" si="23"/>
        <v/>
      </c>
      <c r="L166" s="65" t="str">
        <f t="shared" si="24"/>
        <v/>
      </c>
      <c r="M166" s="65" t="str">
        <f t="shared" si="25"/>
        <v/>
      </c>
      <c r="N166" s="83"/>
      <c r="O166" s="137"/>
      <c r="P166" s="137"/>
      <c r="Q166" s="63" t="str">
        <f t="shared" si="28"/>
        <v/>
      </c>
      <c r="R166" s="65" t="str">
        <f t="shared" si="18"/>
        <v/>
      </c>
      <c r="S166" s="69" t="s">
        <v>81</v>
      </c>
    </row>
    <row r="167" spans="1:19" ht="12.5">
      <c r="A167" s="68">
        <f t="shared" si="10"/>
        <v>2</v>
      </c>
      <c r="B167" s="69" t="str">
        <f t="shared" si="11"/>
        <v>2024/01</v>
      </c>
      <c r="C167" s="76">
        <f t="shared" si="17"/>
        <v>45298</v>
      </c>
      <c r="D167" s="14"/>
      <c r="E167" s="14"/>
      <c r="F167" s="63" t="str">
        <f t="shared" si="20"/>
        <v/>
      </c>
      <c r="G167" s="187"/>
      <c r="H167" s="63" t="str">
        <f t="shared" si="21"/>
        <v/>
      </c>
      <c r="I167" s="84"/>
      <c r="J167" s="65" t="str">
        <f t="shared" si="22"/>
        <v/>
      </c>
      <c r="K167" s="65" t="str">
        <f t="shared" si="23"/>
        <v/>
      </c>
      <c r="L167" s="65" t="str">
        <f t="shared" si="24"/>
        <v/>
      </c>
      <c r="M167" s="65" t="str">
        <f t="shared" si="25"/>
        <v/>
      </c>
      <c r="N167" s="83"/>
      <c r="O167" s="137"/>
      <c r="P167" s="137"/>
      <c r="Q167" s="63" t="str">
        <f t="shared" si="28"/>
        <v/>
      </c>
      <c r="R167" s="65" t="str">
        <f t="shared" si="18"/>
        <v/>
      </c>
      <c r="S167" s="69" t="s">
        <v>81</v>
      </c>
    </row>
    <row r="168" spans="1:19" ht="12.5">
      <c r="A168" s="68">
        <f t="shared" si="10"/>
        <v>2</v>
      </c>
      <c r="B168" s="69" t="str">
        <f t="shared" si="11"/>
        <v>2024/01</v>
      </c>
      <c r="C168" s="76">
        <f t="shared" si="17"/>
        <v>45299</v>
      </c>
      <c r="D168" s="14"/>
      <c r="E168" s="14"/>
      <c r="F168" s="63" t="str">
        <f t="shared" si="20"/>
        <v/>
      </c>
      <c r="G168" s="187"/>
      <c r="H168" s="63" t="str">
        <f t="shared" si="21"/>
        <v/>
      </c>
      <c r="I168" s="84"/>
      <c r="J168" s="65" t="str">
        <f t="shared" si="22"/>
        <v/>
      </c>
      <c r="K168" s="65" t="str">
        <f t="shared" si="23"/>
        <v/>
      </c>
      <c r="L168" s="65" t="str">
        <f t="shared" si="24"/>
        <v/>
      </c>
      <c r="M168" s="65" t="str">
        <f t="shared" si="25"/>
        <v/>
      </c>
      <c r="N168" s="83"/>
      <c r="O168" s="137"/>
      <c r="P168" s="137"/>
      <c r="Q168" s="63" t="str">
        <f t="shared" si="28"/>
        <v/>
      </c>
      <c r="R168" s="65" t="str">
        <f t="shared" si="18"/>
        <v/>
      </c>
      <c r="S168" s="69" t="s">
        <v>81</v>
      </c>
    </row>
    <row r="169" spans="1:19" ht="12.5">
      <c r="A169" s="68">
        <f t="shared" si="10"/>
        <v>2</v>
      </c>
      <c r="B169" s="69" t="str">
        <f t="shared" si="11"/>
        <v>2024/01</v>
      </c>
      <c r="C169" s="76">
        <f t="shared" si="17"/>
        <v>45300</v>
      </c>
      <c r="D169" s="14"/>
      <c r="E169" s="14"/>
      <c r="F169" s="63" t="str">
        <f t="shared" si="20"/>
        <v/>
      </c>
      <c r="G169" s="187"/>
      <c r="H169" s="63" t="str">
        <f t="shared" si="21"/>
        <v/>
      </c>
      <c r="I169" s="84"/>
      <c r="J169" s="65" t="str">
        <f t="shared" si="22"/>
        <v/>
      </c>
      <c r="K169" s="65" t="str">
        <f t="shared" si="23"/>
        <v/>
      </c>
      <c r="L169" s="65" t="str">
        <f t="shared" si="24"/>
        <v/>
      </c>
      <c r="M169" s="65" t="str">
        <f t="shared" si="25"/>
        <v/>
      </c>
      <c r="N169" s="83"/>
      <c r="O169" s="137"/>
      <c r="P169" s="137"/>
      <c r="Q169" s="63" t="str">
        <f t="shared" si="28"/>
        <v/>
      </c>
      <c r="R169" s="65" t="str">
        <f t="shared" si="18"/>
        <v/>
      </c>
      <c r="S169" s="69" t="s">
        <v>81</v>
      </c>
    </row>
    <row r="170" spans="1:19" ht="12.5">
      <c r="A170" s="68">
        <f t="shared" si="10"/>
        <v>2</v>
      </c>
      <c r="B170" s="69" t="str">
        <f t="shared" si="11"/>
        <v>2024/01</v>
      </c>
      <c r="C170" s="76">
        <f t="shared" si="17"/>
        <v>45301</v>
      </c>
      <c r="D170" s="14"/>
      <c r="E170" s="14"/>
      <c r="F170" s="63" t="str">
        <f t="shared" si="20"/>
        <v/>
      </c>
      <c r="G170" s="187"/>
      <c r="H170" s="63" t="str">
        <f t="shared" si="21"/>
        <v/>
      </c>
      <c r="I170" s="84"/>
      <c r="J170" s="65" t="str">
        <f t="shared" si="22"/>
        <v/>
      </c>
      <c r="K170" s="65" t="str">
        <f t="shared" si="23"/>
        <v/>
      </c>
      <c r="L170" s="65" t="str">
        <f t="shared" si="24"/>
        <v/>
      </c>
      <c r="M170" s="65" t="str">
        <f t="shared" si="25"/>
        <v/>
      </c>
      <c r="N170" s="83"/>
      <c r="O170" s="137"/>
      <c r="P170" s="137"/>
      <c r="Q170" s="63" t="str">
        <f t="shared" si="28"/>
        <v/>
      </c>
      <c r="R170" s="65" t="str">
        <f t="shared" si="18"/>
        <v/>
      </c>
      <c r="S170" s="69" t="s">
        <v>81</v>
      </c>
    </row>
    <row r="171" spans="1:19" ht="12.5">
      <c r="A171" s="68">
        <f t="shared" si="10"/>
        <v>2</v>
      </c>
      <c r="B171" s="69" t="str">
        <f t="shared" si="11"/>
        <v>2024/01</v>
      </c>
      <c r="C171" s="76">
        <f t="shared" si="17"/>
        <v>45302</v>
      </c>
      <c r="D171" s="14"/>
      <c r="E171" s="14"/>
      <c r="F171" s="63" t="str">
        <f t="shared" si="20"/>
        <v/>
      </c>
      <c r="G171" s="187"/>
      <c r="H171" s="63" t="str">
        <f t="shared" si="21"/>
        <v/>
      </c>
      <c r="I171" s="84"/>
      <c r="J171" s="65" t="str">
        <f t="shared" si="22"/>
        <v/>
      </c>
      <c r="K171" s="65" t="str">
        <f t="shared" si="23"/>
        <v/>
      </c>
      <c r="L171" s="65" t="str">
        <f t="shared" si="24"/>
        <v/>
      </c>
      <c r="M171" s="65" t="str">
        <f t="shared" si="25"/>
        <v/>
      </c>
      <c r="N171" s="83"/>
      <c r="O171" s="137"/>
      <c r="P171" s="137"/>
      <c r="Q171" s="63" t="str">
        <f t="shared" si="28"/>
        <v/>
      </c>
      <c r="R171" s="65" t="str">
        <f t="shared" si="18"/>
        <v/>
      </c>
      <c r="S171" s="69" t="s">
        <v>81</v>
      </c>
    </row>
    <row r="172" spans="1:19" ht="12.5">
      <c r="A172" s="68">
        <f t="shared" si="10"/>
        <v>2</v>
      </c>
      <c r="B172" s="69" t="str">
        <f t="shared" si="11"/>
        <v>2024/01</v>
      </c>
      <c r="C172" s="76">
        <f t="shared" si="17"/>
        <v>45303</v>
      </c>
      <c r="D172" s="14"/>
      <c r="E172" s="14"/>
      <c r="F172" s="63" t="str">
        <f t="shared" si="20"/>
        <v/>
      </c>
      <c r="G172" s="187"/>
      <c r="H172" s="63" t="str">
        <f t="shared" si="21"/>
        <v/>
      </c>
      <c r="I172" s="84"/>
      <c r="J172" s="65" t="str">
        <f t="shared" si="22"/>
        <v/>
      </c>
      <c r="K172" s="65" t="str">
        <f t="shared" si="23"/>
        <v/>
      </c>
      <c r="L172" s="65" t="str">
        <f t="shared" si="24"/>
        <v/>
      </c>
      <c r="M172" s="65" t="str">
        <f t="shared" si="25"/>
        <v/>
      </c>
      <c r="N172" s="83"/>
      <c r="O172" s="137"/>
      <c r="P172" s="137"/>
      <c r="Q172" s="63" t="str">
        <f t="shared" si="28"/>
        <v/>
      </c>
      <c r="R172" s="65" t="str">
        <f t="shared" si="18"/>
        <v/>
      </c>
      <c r="S172" s="69" t="s">
        <v>81</v>
      </c>
    </row>
    <row r="173" spans="1:19" ht="12.5">
      <c r="A173" s="68">
        <f t="shared" si="10"/>
        <v>2</v>
      </c>
      <c r="B173" s="69" t="str">
        <f t="shared" si="11"/>
        <v>2024/01</v>
      </c>
      <c r="C173" s="76">
        <f t="shared" si="17"/>
        <v>45304</v>
      </c>
      <c r="D173" s="14"/>
      <c r="E173" s="14"/>
      <c r="F173" s="63" t="str">
        <f t="shared" si="20"/>
        <v/>
      </c>
      <c r="G173" s="187"/>
      <c r="H173" s="63" t="str">
        <f t="shared" si="21"/>
        <v/>
      </c>
      <c r="I173" s="84"/>
      <c r="J173" s="65" t="str">
        <f t="shared" si="22"/>
        <v/>
      </c>
      <c r="K173" s="65" t="str">
        <f t="shared" si="23"/>
        <v/>
      </c>
      <c r="L173" s="65" t="str">
        <f t="shared" si="24"/>
        <v/>
      </c>
      <c r="M173" s="65" t="str">
        <f t="shared" si="25"/>
        <v/>
      </c>
      <c r="N173" s="83"/>
      <c r="O173" s="137"/>
      <c r="P173" s="137"/>
      <c r="Q173" s="63" t="str">
        <f t="shared" si="28"/>
        <v/>
      </c>
      <c r="R173" s="65" t="str">
        <f t="shared" si="18"/>
        <v/>
      </c>
      <c r="S173" s="69" t="s">
        <v>81</v>
      </c>
    </row>
    <row r="174" spans="1:19" ht="12.5">
      <c r="A174" s="68">
        <f t="shared" si="10"/>
        <v>3</v>
      </c>
      <c r="B174" s="69" t="str">
        <f t="shared" si="11"/>
        <v>2024/01</v>
      </c>
      <c r="C174" s="76">
        <f t="shared" si="17"/>
        <v>45305</v>
      </c>
      <c r="D174" s="14"/>
      <c r="E174" s="14"/>
      <c r="F174" s="63" t="str">
        <f t="shared" si="20"/>
        <v/>
      </c>
      <c r="G174" s="187"/>
      <c r="H174" s="63" t="str">
        <f t="shared" si="21"/>
        <v/>
      </c>
      <c r="I174" s="84"/>
      <c r="J174" s="65" t="str">
        <f t="shared" si="22"/>
        <v/>
      </c>
      <c r="K174" s="65" t="str">
        <f t="shared" si="23"/>
        <v/>
      </c>
      <c r="L174" s="65" t="str">
        <f t="shared" si="24"/>
        <v/>
      </c>
      <c r="M174" s="65" t="str">
        <f t="shared" si="25"/>
        <v/>
      </c>
      <c r="N174" s="83"/>
      <c r="O174" s="137"/>
      <c r="P174" s="137"/>
      <c r="Q174" s="63" t="str">
        <f t="shared" si="28"/>
        <v/>
      </c>
      <c r="R174" s="65" t="str">
        <f t="shared" si="18"/>
        <v/>
      </c>
      <c r="S174" s="69" t="s">
        <v>81</v>
      </c>
    </row>
    <row r="175" spans="1:19" ht="12.5">
      <c r="A175" s="68">
        <f t="shared" si="10"/>
        <v>3</v>
      </c>
      <c r="B175" s="69" t="str">
        <f t="shared" si="11"/>
        <v>2024/01</v>
      </c>
      <c r="C175" s="76">
        <f t="shared" si="17"/>
        <v>45306</v>
      </c>
      <c r="D175" s="14"/>
      <c r="E175" s="14"/>
      <c r="F175" s="63" t="str">
        <f t="shared" si="20"/>
        <v/>
      </c>
      <c r="G175" s="187"/>
      <c r="H175" s="63" t="str">
        <f t="shared" si="21"/>
        <v/>
      </c>
      <c r="I175" s="84"/>
      <c r="J175" s="65" t="str">
        <f t="shared" si="22"/>
        <v/>
      </c>
      <c r="K175" s="65" t="str">
        <f t="shared" si="23"/>
        <v/>
      </c>
      <c r="L175" s="65" t="str">
        <f t="shared" si="24"/>
        <v/>
      </c>
      <c r="M175" s="65" t="str">
        <f t="shared" si="25"/>
        <v/>
      </c>
      <c r="N175" s="83"/>
      <c r="O175" s="137"/>
      <c r="P175" s="137"/>
      <c r="Q175" s="63" t="str">
        <f t="shared" si="28"/>
        <v/>
      </c>
      <c r="R175" s="65" t="str">
        <f t="shared" si="18"/>
        <v/>
      </c>
      <c r="S175" s="69" t="s">
        <v>81</v>
      </c>
    </row>
    <row r="176" spans="1:19" ht="12.5">
      <c r="A176" s="68">
        <f t="shared" si="10"/>
        <v>3</v>
      </c>
      <c r="B176" s="69" t="str">
        <f t="shared" si="11"/>
        <v>2024/01</v>
      </c>
      <c r="C176" s="76">
        <f t="shared" si="17"/>
        <v>45307</v>
      </c>
      <c r="D176" s="14"/>
      <c r="E176" s="14"/>
      <c r="F176" s="63" t="str">
        <f t="shared" si="20"/>
        <v/>
      </c>
      <c r="G176" s="187"/>
      <c r="H176" s="63" t="str">
        <f t="shared" si="21"/>
        <v/>
      </c>
      <c r="I176" s="84"/>
      <c r="J176" s="65" t="str">
        <f t="shared" si="22"/>
        <v/>
      </c>
      <c r="K176" s="65" t="str">
        <f t="shared" si="23"/>
        <v/>
      </c>
      <c r="L176" s="65" t="str">
        <f t="shared" si="24"/>
        <v/>
      </c>
      <c r="M176" s="65" t="str">
        <f t="shared" si="25"/>
        <v/>
      </c>
      <c r="N176" s="83"/>
      <c r="O176" s="137"/>
      <c r="P176" s="137"/>
      <c r="Q176" s="63" t="str">
        <f t="shared" si="28"/>
        <v/>
      </c>
      <c r="R176" s="65" t="str">
        <f t="shared" si="18"/>
        <v/>
      </c>
      <c r="S176" s="69" t="s">
        <v>81</v>
      </c>
    </row>
    <row r="177" spans="1:19" ht="12.5">
      <c r="A177" s="68">
        <f t="shared" si="10"/>
        <v>3</v>
      </c>
      <c r="B177" s="69" t="str">
        <f t="shared" si="11"/>
        <v>2024/01</v>
      </c>
      <c r="C177" s="76">
        <f t="shared" si="17"/>
        <v>45308</v>
      </c>
      <c r="D177" s="14"/>
      <c r="E177" s="14"/>
      <c r="F177" s="63" t="str">
        <f t="shared" si="20"/>
        <v/>
      </c>
      <c r="G177" s="187"/>
      <c r="H177" s="63" t="str">
        <f t="shared" si="21"/>
        <v/>
      </c>
      <c r="I177" s="84"/>
      <c r="J177" s="65" t="str">
        <f t="shared" si="22"/>
        <v/>
      </c>
      <c r="K177" s="65" t="str">
        <f t="shared" si="23"/>
        <v/>
      </c>
      <c r="L177" s="65" t="str">
        <f t="shared" si="24"/>
        <v/>
      </c>
      <c r="M177" s="65" t="str">
        <f t="shared" si="25"/>
        <v/>
      </c>
      <c r="N177" s="83"/>
      <c r="O177" s="137"/>
      <c r="P177" s="137"/>
      <c r="Q177" s="63" t="str">
        <f t="shared" si="28"/>
        <v/>
      </c>
      <c r="R177" s="65" t="str">
        <f t="shared" si="18"/>
        <v/>
      </c>
      <c r="S177" s="69" t="s">
        <v>81</v>
      </c>
    </row>
    <row r="178" spans="1:19" ht="12.5">
      <c r="A178" s="68">
        <f t="shared" si="10"/>
        <v>3</v>
      </c>
      <c r="B178" s="69" t="str">
        <f t="shared" si="11"/>
        <v>2024/01</v>
      </c>
      <c r="C178" s="76">
        <f t="shared" si="17"/>
        <v>45309</v>
      </c>
      <c r="D178" s="14"/>
      <c r="E178" s="14"/>
      <c r="F178" s="63" t="str">
        <f t="shared" si="20"/>
        <v/>
      </c>
      <c r="G178" s="187"/>
      <c r="H178" s="63" t="str">
        <f t="shared" si="21"/>
        <v/>
      </c>
      <c r="I178" s="84"/>
      <c r="J178" s="65" t="str">
        <f t="shared" si="22"/>
        <v/>
      </c>
      <c r="K178" s="65" t="str">
        <f t="shared" si="23"/>
        <v/>
      </c>
      <c r="L178" s="65" t="str">
        <f t="shared" si="24"/>
        <v/>
      </c>
      <c r="M178" s="65" t="str">
        <f t="shared" si="25"/>
        <v/>
      </c>
      <c r="N178" s="83"/>
      <c r="O178" s="137"/>
      <c r="P178" s="137"/>
      <c r="Q178" s="63" t="str">
        <f t="shared" si="28"/>
        <v/>
      </c>
      <c r="R178" s="65" t="str">
        <f t="shared" si="18"/>
        <v/>
      </c>
      <c r="S178" s="69" t="s">
        <v>81</v>
      </c>
    </row>
    <row r="179" spans="1:19" ht="12.5">
      <c r="A179" s="68">
        <f t="shared" si="10"/>
        <v>3</v>
      </c>
      <c r="B179" s="69" t="str">
        <f t="shared" si="11"/>
        <v>2024/01</v>
      </c>
      <c r="C179" s="76">
        <f t="shared" si="17"/>
        <v>45310</v>
      </c>
      <c r="D179" s="14"/>
      <c r="E179" s="14"/>
      <c r="F179" s="63" t="str">
        <f t="shared" si="20"/>
        <v/>
      </c>
      <c r="G179" s="187"/>
      <c r="H179" s="63" t="str">
        <f t="shared" si="21"/>
        <v/>
      </c>
      <c r="I179" s="84"/>
      <c r="J179" s="65" t="str">
        <f t="shared" si="22"/>
        <v/>
      </c>
      <c r="K179" s="65" t="str">
        <f t="shared" si="23"/>
        <v/>
      </c>
      <c r="L179" s="65" t="str">
        <f t="shared" si="24"/>
        <v/>
      </c>
      <c r="M179" s="65" t="str">
        <f t="shared" si="25"/>
        <v/>
      </c>
      <c r="N179" s="83"/>
      <c r="O179" s="137"/>
      <c r="P179" s="137"/>
      <c r="Q179" s="63" t="str">
        <f t="shared" si="28"/>
        <v/>
      </c>
      <c r="R179" s="65" t="str">
        <f t="shared" si="18"/>
        <v/>
      </c>
      <c r="S179" s="69" t="s">
        <v>81</v>
      </c>
    </row>
    <row r="180" spans="1:19" ht="12.5">
      <c r="A180" s="68">
        <f t="shared" si="10"/>
        <v>3</v>
      </c>
      <c r="B180" s="69" t="str">
        <f t="shared" si="11"/>
        <v>2024/01</v>
      </c>
      <c r="C180" s="76">
        <f t="shared" si="17"/>
        <v>45311</v>
      </c>
      <c r="D180" s="14"/>
      <c r="E180" s="14"/>
      <c r="F180" s="63" t="str">
        <f t="shared" si="20"/>
        <v/>
      </c>
      <c r="G180" s="187"/>
      <c r="H180" s="63" t="str">
        <f t="shared" si="21"/>
        <v/>
      </c>
      <c r="I180" s="84"/>
      <c r="J180" s="65" t="str">
        <f t="shared" si="22"/>
        <v/>
      </c>
      <c r="K180" s="65" t="str">
        <f t="shared" si="23"/>
        <v/>
      </c>
      <c r="L180" s="65" t="str">
        <f t="shared" si="24"/>
        <v/>
      </c>
      <c r="M180" s="65" t="str">
        <f t="shared" si="25"/>
        <v/>
      </c>
      <c r="N180" s="83"/>
      <c r="O180" s="137"/>
      <c r="P180" s="137"/>
      <c r="Q180" s="63" t="str">
        <f t="shared" si="28"/>
        <v/>
      </c>
      <c r="R180" s="65" t="str">
        <f t="shared" si="18"/>
        <v/>
      </c>
      <c r="S180" s="69" t="s">
        <v>81</v>
      </c>
    </row>
    <row r="181" spans="1:19" ht="12.5">
      <c r="A181" s="68">
        <f t="shared" si="10"/>
        <v>4</v>
      </c>
      <c r="B181" s="69" t="str">
        <f t="shared" si="11"/>
        <v>2024/01</v>
      </c>
      <c r="C181" s="76">
        <f t="shared" si="17"/>
        <v>45312</v>
      </c>
      <c r="D181" s="14"/>
      <c r="E181" s="14"/>
      <c r="F181" s="63" t="str">
        <f t="shared" si="20"/>
        <v/>
      </c>
      <c r="G181" s="187"/>
      <c r="H181" s="63" t="str">
        <f t="shared" si="21"/>
        <v/>
      </c>
      <c r="I181" s="84"/>
      <c r="J181" s="65" t="str">
        <f t="shared" si="22"/>
        <v/>
      </c>
      <c r="K181" s="65" t="str">
        <f t="shared" si="23"/>
        <v/>
      </c>
      <c r="L181" s="65" t="str">
        <f t="shared" si="24"/>
        <v/>
      </c>
      <c r="M181" s="65" t="str">
        <f t="shared" si="25"/>
        <v/>
      </c>
      <c r="N181" s="83"/>
      <c r="O181" s="137"/>
      <c r="P181" s="137"/>
      <c r="Q181" s="63" t="str">
        <f t="shared" si="28"/>
        <v/>
      </c>
      <c r="R181" s="65" t="str">
        <f t="shared" si="18"/>
        <v/>
      </c>
      <c r="S181" s="69" t="s">
        <v>81</v>
      </c>
    </row>
    <row r="182" spans="1:19" ht="12.5">
      <c r="A182" s="68">
        <f t="shared" si="10"/>
        <v>4</v>
      </c>
      <c r="B182" s="69" t="str">
        <f t="shared" si="11"/>
        <v>2024/01</v>
      </c>
      <c r="C182" s="76">
        <f t="shared" si="17"/>
        <v>45313</v>
      </c>
      <c r="D182" s="14"/>
      <c r="E182" s="14"/>
      <c r="F182" s="63" t="str">
        <f t="shared" si="20"/>
        <v/>
      </c>
      <c r="G182" s="187"/>
      <c r="H182" s="63" t="str">
        <f t="shared" si="21"/>
        <v/>
      </c>
      <c r="I182" s="84"/>
      <c r="J182" s="65" t="str">
        <f t="shared" si="22"/>
        <v/>
      </c>
      <c r="K182" s="65" t="str">
        <f t="shared" si="23"/>
        <v/>
      </c>
      <c r="L182" s="65" t="str">
        <f t="shared" si="24"/>
        <v/>
      </c>
      <c r="M182" s="65" t="str">
        <f t="shared" si="25"/>
        <v/>
      </c>
      <c r="N182" s="83"/>
      <c r="O182" s="137"/>
      <c r="P182" s="137"/>
      <c r="Q182" s="63" t="str">
        <f t="shared" si="28"/>
        <v/>
      </c>
      <c r="R182" s="65" t="str">
        <f t="shared" si="18"/>
        <v/>
      </c>
      <c r="S182" s="69" t="s">
        <v>81</v>
      </c>
    </row>
    <row r="183" spans="1:19" ht="12.5">
      <c r="A183" s="68">
        <f t="shared" si="10"/>
        <v>4</v>
      </c>
      <c r="B183" s="69" t="str">
        <f t="shared" si="11"/>
        <v>2024/01</v>
      </c>
      <c r="C183" s="76">
        <f t="shared" si="17"/>
        <v>45314</v>
      </c>
      <c r="D183" s="14"/>
      <c r="E183" s="14"/>
      <c r="F183" s="63" t="str">
        <f t="shared" si="20"/>
        <v/>
      </c>
      <c r="G183" s="187"/>
      <c r="H183" s="63" t="str">
        <f t="shared" si="21"/>
        <v/>
      </c>
      <c r="I183" s="84"/>
      <c r="J183" s="65" t="str">
        <f t="shared" si="22"/>
        <v/>
      </c>
      <c r="K183" s="65" t="str">
        <f t="shared" si="23"/>
        <v/>
      </c>
      <c r="L183" s="65" t="str">
        <f t="shared" si="24"/>
        <v/>
      </c>
      <c r="M183" s="65" t="str">
        <f t="shared" si="25"/>
        <v/>
      </c>
      <c r="N183" s="83"/>
      <c r="O183" s="137"/>
      <c r="P183" s="137"/>
      <c r="Q183" s="63" t="str">
        <f t="shared" si="28"/>
        <v/>
      </c>
      <c r="R183" s="65" t="str">
        <f t="shared" si="18"/>
        <v/>
      </c>
      <c r="S183" s="69" t="s">
        <v>81</v>
      </c>
    </row>
    <row r="184" spans="1:19" ht="12.5">
      <c r="A184" s="68">
        <f t="shared" si="10"/>
        <v>4</v>
      </c>
      <c r="B184" s="69" t="str">
        <f t="shared" si="11"/>
        <v>2024/01</v>
      </c>
      <c r="C184" s="76">
        <f t="shared" si="17"/>
        <v>45315</v>
      </c>
      <c r="D184" s="14"/>
      <c r="E184" s="14"/>
      <c r="F184" s="63" t="str">
        <f t="shared" si="20"/>
        <v/>
      </c>
      <c r="G184" s="187"/>
      <c r="H184" s="63" t="str">
        <f t="shared" si="21"/>
        <v/>
      </c>
      <c r="I184" s="84"/>
      <c r="J184" s="65" t="str">
        <f t="shared" si="22"/>
        <v/>
      </c>
      <c r="K184" s="65" t="str">
        <f t="shared" si="23"/>
        <v/>
      </c>
      <c r="L184" s="65" t="str">
        <f t="shared" si="24"/>
        <v/>
      </c>
      <c r="M184" s="65" t="str">
        <f t="shared" si="25"/>
        <v/>
      </c>
      <c r="N184" s="83"/>
      <c r="O184" s="137"/>
      <c r="P184" s="137"/>
      <c r="Q184" s="63" t="str">
        <f t="shared" si="28"/>
        <v/>
      </c>
      <c r="R184" s="65" t="str">
        <f t="shared" si="18"/>
        <v/>
      </c>
      <c r="S184" s="69" t="s">
        <v>81</v>
      </c>
    </row>
    <row r="185" spans="1:19" ht="12.5">
      <c r="A185" s="68">
        <f t="shared" si="10"/>
        <v>4</v>
      </c>
      <c r="B185" s="69" t="str">
        <f t="shared" si="11"/>
        <v>2024/01</v>
      </c>
      <c r="C185" s="76">
        <f t="shared" si="17"/>
        <v>45316</v>
      </c>
      <c r="D185" s="14"/>
      <c r="E185" s="14"/>
      <c r="F185" s="63" t="str">
        <f t="shared" si="20"/>
        <v/>
      </c>
      <c r="G185" s="187"/>
      <c r="H185" s="63" t="str">
        <f t="shared" si="21"/>
        <v/>
      </c>
      <c r="I185" s="84"/>
      <c r="J185" s="65" t="str">
        <f t="shared" si="22"/>
        <v/>
      </c>
      <c r="K185" s="65" t="str">
        <f t="shared" si="23"/>
        <v/>
      </c>
      <c r="L185" s="65" t="str">
        <f t="shared" si="24"/>
        <v/>
      </c>
      <c r="M185" s="65" t="str">
        <f t="shared" si="25"/>
        <v/>
      </c>
      <c r="N185" s="83"/>
      <c r="O185" s="137"/>
      <c r="P185" s="137"/>
      <c r="Q185" s="63" t="str">
        <f t="shared" si="28"/>
        <v/>
      </c>
      <c r="R185" s="65" t="str">
        <f t="shared" si="18"/>
        <v/>
      </c>
      <c r="S185" s="69" t="s">
        <v>81</v>
      </c>
    </row>
    <row r="186" spans="1:19" ht="12.5">
      <c r="A186" s="68">
        <f t="shared" si="10"/>
        <v>4</v>
      </c>
      <c r="B186" s="69" t="str">
        <f t="shared" si="11"/>
        <v>2024/01</v>
      </c>
      <c r="C186" s="76">
        <f t="shared" si="17"/>
        <v>45317</v>
      </c>
      <c r="D186" s="14"/>
      <c r="E186" s="14"/>
      <c r="F186" s="63" t="str">
        <f t="shared" si="20"/>
        <v/>
      </c>
      <c r="G186" s="187"/>
      <c r="H186" s="63" t="str">
        <f t="shared" si="21"/>
        <v/>
      </c>
      <c r="I186" s="84"/>
      <c r="J186" s="65" t="str">
        <f t="shared" si="22"/>
        <v/>
      </c>
      <c r="K186" s="65" t="str">
        <f t="shared" si="23"/>
        <v/>
      </c>
      <c r="L186" s="65" t="str">
        <f t="shared" si="24"/>
        <v/>
      </c>
      <c r="M186" s="65" t="str">
        <f t="shared" si="25"/>
        <v/>
      </c>
      <c r="N186" s="83"/>
      <c r="O186" s="137"/>
      <c r="P186" s="137"/>
      <c r="Q186" s="63" t="str">
        <f t="shared" si="28"/>
        <v/>
      </c>
      <c r="R186" s="65" t="str">
        <f t="shared" si="18"/>
        <v/>
      </c>
      <c r="S186" s="69" t="s">
        <v>81</v>
      </c>
    </row>
    <row r="187" spans="1:19" ht="12.5">
      <c r="A187" s="68">
        <f t="shared" si="10"/>
        <v>4</v>
      </c>
      <c r="B187" s="69" t="str">
        <f t="shared" si="11"/>
        <v>2024/01</v>
      </c>
      <c r="C187" s="76">
        <f t="shared" si="17"/>
        <v>45318</v>
      </c>
      <c r="D187" s="14"/>
      <c r="E187" s="14"/>
      <c r="F187" s="63" t="str">
        <f t="shared" si="20"/>
        <v/>
      </c>
      <c r="G187" s="187"/>
      <c r="H187" s="63" t="str">
        <f t="shared" si="21"/>
        <v/>
      </c>
      <c r="I187" s="84"/>
      <c r="J187" s="65" t="str">
        <f t="shared" si="22"/>
        <v/>
      </c>
      <c r="K187" s="65" t="str">
        <f t="shared" si="23"/>
        <v/>
      </c>
      <c r="L187" s="65" t="str">
        <f t="shared" si="24"/>
        <v/>
      </c>
      <c r="M187" s="65" t="str">
        <f t="shared" si="25"/>
        <v/>
      </c>
      <c r="N187" s="83"/>
      <c r="O187" s="137"/>
      <c r="P187" s="137"/>
      <c r="Q187" s="63" t="str">
        <f t="shared" si="28"/>
        <v/>
      </c>
      <c r="R187" s="65" t="str">
        <f t="shared" si="18"/>
        <v/>
      </c>
      <c r="S187" s="69" t="s">
        <v>81</v>
      </c>
    </row>
    <row r="188" spans="1:19" ht="12.5">
      <c r="A188" s="68">
        <f t="shared" si="10"/>
        <v>5</v>
      </c>
      <c r="B188" s="69" t="str">
        <f t="shared" si="11"/>
        <v>2024/01</v>
      </c>
      <c r="C188" s="76">
        <f t="shared" si="17"/>
        <v>45319</v>
      </c>
      <c r="D188" s="14"/>
      <c r="E188" s="14"/>
      <c r="F188" s="63" t="str">
        <f t="shared" si="20"/>
        <v/>
      </c>
      <c r="G188" s="187"/>
      <c r="H188" s="63" t="str">
        <f t="shared" si="21"/>
        <v/>
      </c>
      <c r="I188" s="84"/>
      <c r="J188" s="65" t="str">
        <f t="shared" si="22"/>
        <v/>
      </c>
      <c r="K188" s="65" t="str">
        <f t="shared" si="23"/>
        <v/>
      </c>
      <c r="L188" s="65" t="str">
        <f t="shared" si="24"/>
        <v/>
      </c>
      <c r="M188" s="65" t="str">
        <f t="shared" si="25"/>
        <v/>
      </c>
      <c r="N188" s="83"/>
      <c r="O188" s="137"/>
      <c r="P188" s="137"/>
      <c r="Q188" s="63" t="str">
        <f t="shared" si="28"/>
        <v/>
      </c>
      <c r="R188" s="65" t="str">
        <f t="shared" si="18"/>
        <v/>
      </c>
      <c r="S188" s="69" t="s">
        <v>81</v>
      </c>
    </row>
    <row r="189" spans="1:19" ht="12.5">
      <c r="A189" s="68">
        <f t="shared" si="10"/>
        <v>5</v>
      </c>
      <c r="B189" s="69" t="str">
        <f t="shared" si="11"/>
        <v>2024/01</v>
      </c>
      <c r="C189" s="76">
        <f t="shared" si="17"/>
        <v>45320</v>
      </c>
      <c r="D189" s="14"/>
      <c r="E189" s="14"/>
      <c r="F189" s="63" t="str">
        <f t="shared" si="20"/>
        <v/>
      </c>
      <c r="G189" s="187"/>
      <c r="H189" s="63" t="str">
        <f t="shared" si="21"/>
        <v/>
      </c>
      <c r="I189" s="84"/>
      <c r="J189" s="65" t="str">
        <f t="shared" si="22"/>
        <v/>
      </c>
      <c r="K189" s="65" t="str">
        <f t="shared" si="23"/>
        <v/>
      </c>
      <c r="L189" s="65" t="str">
        <f t="shared" si="24"/>
        <v/>
      </c>
      <c r="M189" s="65" t="str">
        <f t="shared" si="25"/>
        <v/>
      </c>
      <c r="N189" s="83"/>
      <c r="O189" s="137"/>
      <c r="P189" s="137"/>
      <c r="Q189" s="63" t="str">
        <f t="shared" si="28"/>
        <v/>
      </c>
      <c r="R189" s="65" t="str">
        <f t="shared" si="18"/>
        <v/>
      </c>
      <c r="S189" s="69" t="s">
        <v>81</v>
      </c>
    </row>
    <row r="190" spans="1:19" ht="12.5">
      <c r="A190" s="68">
        <f t="shared" si="10"/>
        <v>5</v>
      </c>
      <c r="B190" s="69" t="str">
        <f t="shared" si="11"/>
        <v>2024/01</v>
      </c>
      <c r="C190" s="76">
        <f t="shared" si="17"/>
        <v>45321</v>
      </c>
      <c r="D190" s="14"/>
      <c r="E190" s="14"/>
      <c r="F190" s="63" t="str">
        <f t="shared" si="20"/>
        <v/>
      </c>
      <c r="G190" s="187"/>
      <c r="H190" s="63" t="str">
        <f t="shared" si="21"/>
        <v/>
      </c>
      <c r="I190" s="84"/>
      <c r="J190" s="65" t="str">
        <f t="shared" si="22"/>
        <v/>
      </c>
      <c r="K190" s="65" t="str">
        <f t="shared" si="23"/>
        <v/>
      </c>
      <c r="L190" s="65" t="str">
        <f t="shared" si="24"/>
        <v/>
      </c>
      <c r="M190" s="65" t="str">
        <f t="shared" si="25"/>
        <v/>
      </c>
      <c r="N190" s="83"/>
      <c r="O190" s="137"/>
      <c r="P190" s="137"/>
      <c r="Q190" s="63" t="str">
        <f t="shared" si="28"/>
        <v/>
      </c>
      <c r="R190" s="65" t="str">
        <f t="shared" si="18"/>
        <v/>
      </c>
      <c r="S190" s="69" t="s">
        <v>81</v>
      </c>
    </row>
    <row r="191" spans="1:19" ht="12.5">
      <c r="A191" s="68">
        <f t="shared" si="10"/>
        <v>5</v>
      </c>
      <c r="B191" s="69" t="str">
        <f t="shared" si="11"/>
        <v>2024/01</v>
      </c>
      <c r="C191" s="76">
        <f t="shared" si="17"/>
        <v>45322</v>
      </c>
      <c r="D191" s="14"/>
      <c r="E191" s="14"/>
      <c r="F191" s="63" t="str">
        <f t="shared" si="20"/>
        <v/>
      </c>
      <c r="G191" s="187"/>
      <c r="H191" s="63" t="str">
        <f t="shared" si="21"/>
        <v/>
      </c>
      <c r="I191" s="84"/>
      <c r="J191" s="65" t="str">
        <f t="shared" si="22"/>
        <v/>
      </c>
      <c r="K191" s="65" t="str">
        <f t="shared" si="23"/>
        <v/>
      </c>
      <c r="L191" s="65" t="str">
        <f t="shared" si="24"/>
        <v/>
      </c>
      <c r="M191" s="65" t="str">
        <f t="shared" si="25"/>
        <v/>
      </c>
      <c r="N191" s="83"/>
      <c r="O191" s="137"/>
      <c r="P191" s="137"/>
      <c r="Q191" s="63" t="str">
        <f t="shared" si="28"/>
        <v/>
      </c>
      <c r="R191" s="65" t="str">
        <f t="shared" si="18"/>
        <v/>
      </c>
      <c r="S191" s="69" t="s">
        <v>81</v>
      </c>
    </row>
    <row r="192" spans="1:19" ht="12.5">
      <c r="A192" s="68">
        <f t="shared" si="10"/>
        <v>5</v>
      </c>
      <c r="B192" s="69" t="str">
        <f t="shared" si="11"/>
        <v>2024/02</v>
      </c>
      <c r="C192" s="76">
        <f t="shared" si="17"/>
        <v>45323</v>
      </c>
      <c r="D192" s="14"/>
      <c r="E192" s="14"/>
      <c r="F192" s="63" t="str">
        <f t="shared" si="20"/>
        <v/>
      </c>
      <c r="G192" s="187"/>
      <c r="H192" s="63" t="str">
        <f t="shared" si="21"/>
        <v/>
      </c>
      <c r="I192" s="84"/>
      <c r="J192" s="65" t="str">
        <f t="shared" si="22"/>
        <v/>
      </c>
      <c r="K192" s="65" t="str">
        <f t="shared" si="23"/>
        <v/>
      </c>
      <c r="L192" s="65" t="str">
        <f t="shared" si="24"/>
        <v/>
      </c>
      <c r="M192" s="65" t="str">
        <f t="shared" si="25"/>
        <v/>
      </c>
      <c r="N192" s="83"/>
      <c r="O192" s="137"/>
      <c r="P192" s="137"/>
      <c r="Q192" s="63" t="str">
        <f t="shared" si="28"/>
        <v/>
      </c>
      <c r="R192" s="65" t="str">
        <f t="shared" si="18"/>
        <v/>
      </c>
      <c r="S192" s="69" t="s">
        <v>81</v>
      </c>
    </row>
    <row r="193" spans="1:19" ht="12.5">
      <c r="A193" s="68">
        <f t="shared" si="10"/>
        <v>5</v>
      </c>
      <c r="B193" s="69" t="str">
        <f t="shared" si="11"/>
        <v>2024/02</v>
      </c>
      <c r="C193" s="76">
        <f t="shared" si="17"/>
        <v>45324</v>
      </c>
      <c r="D193" s="14"/>
      <c r="E193" s="14"/>
      <c r="F193" s="63" t="str">
        <f t="shared" si="20"/>
        <v/>
      </c>
      <c r="G193" s="187"/>
      <c r="H193" s="63" t="str">
        <f t="shared" si="21"/>
        <v/>
      </c>
      <c r="I193" s="84"/>
      <c r="J193" s="65" t="str">
        <f t="shared" si="22"/>
        <v/>
      </c>
      <c r="K193" s="65" t="str">
        <f t="shared" si="23"/>
        <v/>
      </c>
      <c r="L193" s="65" t="str">
        <f t="shared" si="24"/>
        <v/>
      </c>
      <c r="M193" s="65" t="str">
        <f t="shared" si="25"/>
        <v/>
      </c>
      <c r="N193" s="83"/>
      <c r="O193" s="137"/>
      <c r="P193" s="137"/>
      <c r="Q193" s="63" t="str">
        <f t="shared" si="28"/>
        <v/>
      </c>
      <c r="R193" s="65" t="str">
        <f t="shared" si="18"/>
        <v/>
      </c>
      <c r="S193" s="69" t="s">
        <v>81</v>
      </c>
    </row>
    <row r="194" spans="1:19" ht="12.5">
      <c r="A194" s="68">
        <f t="shared" si="10"/>
        <v>5</v>
      </c>
      <c r="B194" s="69" t="str">
        <f t="shared" si="11"/>
        <v>2024/02</v>
      </c>
      <c r="C194" s="76">
        <f t="shared" si="17"/>
        <v>45325</v>
      </c>
      <c r="D194" s="14"/>
      <c r="E194" s="14"/>
      <c r="F194" s="63" t="str">
        <f t="shared" si="20"/>
        <v/>
      </c>
      <c r="G194" s="187"/>
      <c r="H194" s="63" t="str">
        <f t="shared" si="21"/>
        <v/>
      </c>
      <c r="I194" s="84"/>
      <c r="J194" s="65" t="str">
        <f t="shared" si="22"/>
        <v/>
      </c>
      <c r="K194" s="65" t="str">
        <f t="shared" si="23"/>
        <v/>
      </c>
      <c r="L194" s="65" t="str">
        <f t="shared" si="24"/>
        <v/>
      </c>
      <c r="M194" s="65" t="str">
        <f t="shared" si="25"/>
        <v/>
      </c>
      <c r="N194" s="83"/>
      <c r="O194" s="137"/>
      <c r="P194" s="137"/>
      <c r="Q194" s="63" t="str">
        <f t="shared" si="28"/>
        <v/>
      </c>
      <c r="R194" s="65" t="str">
        <f t="shared" si="18"/>
        <v/>
      </c>
      <c r="S194" s="69" t="s">
        <v>81</v>
      </c>
    </row>
    <row r="195" spans="1:19" ht="12.5">
      <c r="A195" s="68">
        <f t="shared" si="10"/>
        <v>6</v>
      </c>
      <c r="B195" s="69" t="str">
        <f t="shared" si="11"/>
        <v>2024/02</v>
      </c>
      <c r="C195" s="76">
        <f t="shared" si="17"/>
        <v>45326</v>
      </c>
      <c r="D195" s="14"/>
      <c r="E195" s="14"/>
      <c r="F195" s="63" t="str">
        <f t="shared" si="20"/>
        <v/>
      </c>
      <c r="G195" s="187"/>
      <c r="H195" s="63" t="str">
        <f t="shared" si="21"/>
        <v/>
      </c>
      <c r="I195" s="84"/>
      <c r="J195" s="65" t="str">
        <f t="shared" si="22"/>
        <v/>
      </c>
      <c r="K195" s="65" t="str">
        <f t="shared" si="23"/>
        <v/>
      </c>
      <c r="L195" s="65" t="str">
        <f t="shared" si="24"/>
        <v/>
      </c>
      <c r="M195" s="65" t="str">
        <f t="shared" si="25"/>
        <v/>
      </c>
      <c r="N195" s="83"/>
      <c r="O195" s="137"/>
      <c r="P195" s="137"/>
      <c r="Q195" s="63" t="str">
        <f t="shared" si="28"/>
        <v/>
      </c>
      <c r="R195" s="65" t="str">
        <f t="shared" si="18"/>
        <v/>
      </c>
      <c r="S195" s="69" t="s">
        <v>81</v>
      </c>
    </row>
    <row r="196" spans="1:19" ht="12.5">
      <c r="A196" s="68">
        <f t="shared" si="10"/>
        <v>6</v>
      </c>
      <c r="B196" s="69" t="str">
        <f t="shared" si="11"/>
        <v>2024/02</v>
      </c>
      <c r="C196" s="76">
        <f t="shared" si="17"/>
        <v>45327</v>
      </c>
      <c r="D196" s="14"/>
      <c r="E196" s="14"/>
      <c r="F196" s="63" t="str">
        <f t="shared" si="20"/>
        <v/>
      </c>
      <c r="G196" s="187"/>
      <c r="H196" s="63" t="str">
        <f t="shared" si="21"/>
        <v/>
      </c>
      <c r="I196" s="84"/>
      <c r="J196" s="65" t="str">
        <f t="shared" si="22"/>
        <v/>
      </c>
      <c r="K196" s="65" t="str">
        <f t="shared" si="23"/>
        <v/>
      </c>
      <c r="L196" s="65" t="str">
        <f t="shared" si="24"/>
        <v/>
      </c>
      <c r="M196" s="65" t="str">
        <f t="shared" si="25"/>
        <v/>
      </c>
      <c r="N196" s="83"/>
      <c r="O196" s="137"/>
      <c r="P196" s="137"/>
      <c r="Q196" s="63" t="str">
        <f t="shared" si="28"/>
        <v/>
      </c>
      <c r="R196" s="65" t="str">
        <f t="shared" si="18"/>
        <v/>
      </c>
      <c r="S196" s="69" t="s">
        <v>81</v>
      </c>
    </row>
    <row r="197" spans="1:19" ht="12.5">
      <c r="A197" s="68">
        <f t="shared" si="10"/>
        <v>6</v>
      </c>
      <c r="B197" s="69" t="str">
        <f t="shared" si="11"/>
        <v>2024/02</v>
      </c>
      <c r="C197" s="76">
        <f t="shared" si="17"/>
        <v>45328</v>
      </c>
      <c r="D197" s="14"/>
      <c r="E197" s="14"/>
      <c r="F197" s="63" t="str">
        <f t="shared" si="20"/>
        <v/>
      </c>
      <c r="G197" s="187"/>
      <c r="H197" s="63" t="str">
        <f t="shared" si="21"/>
        <v/>
      </c>
      <c r="I197" s="84"/>
      <c r="J197" s="65" t="str">
        <f t="shared" si="22"/>
        <v/>
      </c>
      <c r="K197" s="65" t="str">
        <f t="shared" si="23"/>
        <v/>
      </c>
      <c r="L197" s="65" t="str">
        <f t="shared" si="24"/>
        <v/>
      </c>
      <c r="M197" s="65" t="str">
        <f t="shared" si="25"/>
        <v/>
      </c>
      <c r="N197" s="83"/>
      <c r="O197" s="137"/>
      <c r="P197" s="137"/>
      <c r="Q197" s="63" t="str">
        <f t="shared" si="28"/>
        <v/>
      </c>
      <c r="R197" s="65" t="str">
        <f t="shared" si="18"/>
        <v/>
      </c>
      <c r="S197" s="69" t="s">
        <v>81</v>
      </c>
    </row>
    <row r="198" spans="1:19" ht="12.5">
      <c r="A198" s="68">
        <f t="shared" si="10"/>
        <v>6</v>
      </c>
      <c r="B198" s="69" t="str">
        <f t="shared" si="11"/>
        <v>2024/02</v>
      </c>
      <c r="C198" s="76">
        <f t="shared" si="17"/>
        <v>45329</v>
      </c>
      <c r="D198" s="14"/>
      <c r="E198" s="14"/>
      <c r="F198" s="63" t="str">
        <f t="shared" si="20"/>
        <v/>
      </c>
      <c r="G198" s="187"/>
      <c r="H198" s="63" t="str">
        <f t="shared" si="21"/>
        <v/>
      </c>
      <c r="I198" s="84"/>
      <c r="J198" s="65" t="str">
        <f t="shared" si="22"/>
        <v/>
      </c>
      <c r="K198" s="65" t="str">
        <f t="shared" si="23"/>
        <v/>
      </c>
      <c r="L198" s="65" t="str">
        <f t="shared" si="24"/>
        <v/>
      </c>
      <c r="M198" s="65" t="str">
        <f t="shared" si="25"/>
        <v/>
      </c>
      <c r="N198" s="83"/>
      <c r="O198" s="137"/>
      <c r="P198" s="137"/>
      <c r="Q198" s="63" t="str">
        <f t="shared" si="28"/>
        <v/>
      </c>
      <c r="R198" s="65" t="str">
        <f t="shared" si="18"/>
        <v/>
      </c>
      <c r="S198" s="69" t="s">
        <v>81</v>
      </c>
    </row>
    <row r="199" spans="1:19" ht="12.5">
      <c r="A199" s="68">
        <f t="shared" si="10"/>
        <v>6</v>
      </c>
      <c r="B199" s="63" t="str">
        <f t="shared" si="11"/>
        <v>2024/02</v>
      </c>
      <c r="C199" s="76">
        <f t="shared" si="17"/>
        <v>45330</v>
      </c>
      <c r="D199" s="14"/>
      <c r="E199" s="14"/>
      <c r="F199" s="63" t="str">
        <f t="shared" si="20"/>
        <v/>
      </c>
      <c r="G199" s="187"/>
      <c r="H199" s="63" t="str">
        <f t="shared" si="21"/>
        <v/>
      </c>
      <c r="I199" s="84"/>
      <c r="J199" s="65" t="str">
        <f t="shared" si="22"/>
        <v/>
      </c>
      <c r="K199" s="65" t="str">
        <f t="shared" si="23"/>
        <v/>
      </c>
      <c r="L199" s="65" t="str">
        <f t="shared" si="24"/>
        <v/>
      </c>
      <c r="M199" s="65" t="str">
        <f t="shared" si="25"/>
        <v/>
      </c>
      <c r="N199" s="83"/>
      <c r="O199" s="137"/>
      <c r="P199" s="137"/>
      <c r="Q199" s="63" t="str">
        <f t="shared" si="28"/>
        <v/>
      </c>
      <c r="R199" s="65" t="str">
        <f t="shared" si="18"/>
        <v/>
      </c>
      <c r="S199" s="69" t="s">
        <v>81</v>
      </c>
    </row>
    <row r="200" spans="1:19" ht="12.5">
      <c r="A200" s="68">
        <f t="shared" si="10"/>
        <v>6</v>
      </c>
      <c r="B200" s="69" t="str">
        <f t="shared" si="11"/>
        <v>2024/02</v>
      </c>
      <c r="C200" s="76">
        <f t="shared" si="17"/>
        <v>45331</v>
      </c>
      <c r="D200" s="14"/>
      <c r="E200" s="14"/>
      <c r="F200" s="63" t="str">
        <f t="shared" si="20"/>
        <v/>
      </c>
      <c r="G200" s="187"/>
      <c r="H200" s="63" t="str">
        <f t="shared" si="21"/>
        <v/>
      </c>
      <c r="I200" s="84"/>
      <c r="J200" s="65" t="str">
        <f t="shared" si="22"/>
        <v/>
      </c>
      <c r="K200" s="65" t="str">
        <f t="shared" si="23"/>
        <v/>
      </c>
      <c r="L200" s="65" t="str">
        <f t="shared" si="24"/>
        <v/>
      </c>
      <c r="M200" s="65" t="str">
        <f t="shared" si="25"/>
        <v/>
      </c>
      <c r="N200" s="83"/>
      <c r="O200" s="137"/>
      <c r="P200" s="137"/>
      <c r="Q200" s="63" t="str">
        <f t="shared" si="28"/>
        <v/>
      </c>
      <c r="R200" s="65" t="str">
        <f t="shared" si="18"/>
        <v/>
      </c>
      <c r="S200" s="69" t="s">
        <v>81</v>
      </c>
    </row>
    <row r="201" spans="1:19" ht="12.5">
      <c r="A201" s="68">
        <f t="shared" si="10"/>
        <v>6</v>
      </c>
      <c r="B201" s="69" t="str">
        <f t="shared" si="11"/>
        <v>2024/02</v>
      </c>
      <c r="C201" s="76">
        <f t="shared" si="17"/>
        <v>45332</v>
      </c>
      <c r="D201" s="14"/>
      <c r="E201" s="14"/>
      <c r="F201" s="63" t="str">
        <f t="shared" si="20"/>
        <v/>
      </c>
      <c r="G201" s="187"/>
      <c r="H201" s="63" t="str">
        <f t="shared" si="21"/>
        <v/>
      </c>
      <c r="I201" s="84"/>
      <c r="J201" s="65" t="str">
        <f t="shared" si="22"/>
        <v/>
      </c>
      <c r="K201" s="65" t="str">
        <f t="shared" si="23"/>
        <v/>
      </c>
      <c r="L201" s="65" t="str">
        <f t="shared" si="24"/>
        <v/>
      </c>
      <c r="M201" s="65" t="str">
        <f t="shared" si="25"/>
        <v/>
      </c>
      <c r="N201" s="83"/>
      <c r="O201" s="137"/>
      <c r="P201" s="137"/>
      <c r="Q201" s="63" t="str">
        <f t="shared" si="28"/>
        <v/>
      </c>
      <c r="R201" s="65" t="str">
        <f t="shared" si="18"/>
        <v/>
      </c>
      <c r="S201" s="69" t="s">
        <v>81</v>
      </c>
    </row>
    <row r="202" spans="1:19" ht="12.5">
      <c r="A202" s="68">
        <f t="shared" si="10"/>
        <v>7</v>
      </c>
      <c r="B202" s="69" t="str">
        <f t="shared" si="11"/>
        <v>2024/02</v>
      </c>
      <c r="C202" s="76">
        <f t="shared" si="17"/>
        <v>45333</v>
      </c>
      <c r="D202" s="14"/>
      <c r="E202" s="14"/>
      <c r="F202" s="63" t="str">
        <f t="shared" si="20"/>
        <v/>
      </c>
      <c r="G202" s="187"/>
      <c r="H202" s="63" t="str">
        <f t="shared" si="21"/>
        <v/>
      </c>
      <c r="I202" s="84"/>
      <c r="J202" s="65" t="str">
        <f t="shared" si="22"/>
        <v/>
      </c>
      <c r="K202" s="65" t="str">
        <f t="shared" si="23"/>
        <v/>
      </c>
      <c r="L202" s="65" t="str">
        <f t="shared" si="24"/>
        <v/>
      </c>
      <c r="M202" s="65" t="str">
        <f t="shared" si="25"/>
        <v/>
      </c>
      <c r="N202" s="83"/>
      <c r="O202" s="137"/>
      <c r="P202" s="137"/>
      <c r="Q202" s="63" t="str">
        <f t="shared" si="28"/>
        <v/>
      </c>
      <c r="R202" s="65" t="str">
        <f t="shared" si="18"/>
        <v/>
      </c>
      <c r="S202" s="69" t="s">
        <v>81</v>
      </c>
    </row>
    <row r="203" spans="1:19" ht="12.5">
      <c r="A203" s="68">
        <f t="shared" si="10"/>
        <v>7</v>
      </c>
      <c r="B203" s="69" t="str">
        <f t="shared" si="11"/>
        <v>2024/02</v>
      </c>
      <c r="C203" s="76">
        <f t="shared" si="17"/>
        <v>45334</v>
      </c>
      <c r="D203" s="14"/>
      <c r="E203" s="14"/>
      <c r="F203" s="63" t="str">
        <f t="shared" si="20"/>
        <v/>
      </c>
      <c r="G203" s="187"/>
      <c r="H203" s="63" t="str">
        <f t="shared" si="21"/>
        <v/>
      </c>
      <c r="I203" s="84"/>
      <c r="J203" s="65" t="str">
        <f t="shared" si="22"/>
        <v/>
      </c>
      <c r="K203" s="65" t="str">
        <f t="shared" si="23"/>
        <v/>
      </c>
      <c r="L203" s="65" t="str">
        <f t="shared" si="24"/>
        <v/>
      </c>
      <c r="M203" s="65" t="str">
        <f t="shared" si="25"/>
        <v/>
      </c>
      <c r="N203" s="83"/>
      <c r="O203" s="137"/>
      <c r="P203" s="137"/>
      <c r="Q203" s="63" t="str">
        <f t="shared" si="28"/>
        <v/>
      </c>
      <c r="R203" s="65" t="str">
        <f t="shared" si="18"/>
        <v/>
      </c>
      <c r="S203" s="69" t="s">
        <v>81</v>
      </c>
    </row>
    <row r="204" spans="1:19" ht="12.5">
      <c r="A204" s="68">
        <f t="shared" si="10"/>
        <v>7</v>
      </c>
      <c r="B204" s="69" t="str">
        <f t="shared" si="11"/>
        <v>2024/02</v>
      </c>
      <c r="C204" s="76">
        <f t="shared" si="17"/>
        <v>45335</v>
      </c>
      <c r="D204" s="14"/>
      <c r="E204" s="14"/>
      <c r="F204" s="63" t="str">
        <f t="shared" si="20"/>
        <v/>
      </c>
      <c r="G204" s="187"/>
      <c r="H204" s="63" t="str">
        <f t="shared" si="21"/>
        <v/>
      </c>
      <c r="I204" s="84"/>
      <c r="J204" s="65" t="str">
        <f t="shared" si="22"/>
        <v/>
      </c>
      <c r="K204" s="65" t="str">
        <f t="shared" si="23"/>
        <v/>
      </c>
      <c r="L204" s="65" t="str">
        <f t="shared" si="24"/>
        <v/>
      </c>
      <c r="M204" s="65" t="str">
        <f t="shared" si="25"/>
        <v/>
      </c>
      <c r="N204" s="83"/>
      <c r="O204" s="137"/>
      <c r="P204" s="137"/>
      <c r="Q204" s="63" t="str">
        <f t="shared" si="28"/>
        <v/>
      </c>
      <c r="R204" s="65" t="str">
        <f t="shared" si="18"/>
        <v/>
      </c>
      <c r="S204" s="69" t="s">
        <v>81</v>
      </c>
    </row>
    <row r="205" spans="1:19" ht="12.5">
      <c r="A205" s="68">
        <f t="shared" si="10"/>
        <v>7</v>
      </c>
      <c r="B205" s="69" t="str">
        <f t="shared" si="11"/>
        <v>2024/02</v>
      </c>
      <c r="C205" s="76">
        <f t="shared" si="17"/>
        <v>45336</v>
      </c>
      <c r="D205" s="14"/>
      <c r="E205" s="14"/>
      <c r="F205" s="63" t="str">
        <f t="shared" si="20"/>
        <v/>
      </c>
      <c r="G205" s="187"/>
      <c r="H205" s="63" t="str">
        <f t="shared" si="21"/>
        <v/>
      </c>
      <c r="I205" s="84"/>
      <c r="J205" s="65" t="str">
        <f t="shared" si="22"/>
        <v/>
      </c>
      <c r="K205" s="65" t="str">
        <f t="shared" si="23"/>
        <v/>
      </c>
      <c r="L205" s="65" t="str">
        <f t="shared" si="24"/>
        <v/>
      </c>
      <c r="M205" s="65" t="str">
        <f t="shared" si="25"/>
        <v/>
      </c>
      <c r="N205" s="83"/>
      <c r="O205" s="137"/>
      <c r="P205" s="137"/>
      <c r="Q205" s="63" t="str">
        <f t="shared" si="28"/>
        <v/>
      </c>
      <c r="R205" s="65" t="str">
        <f t="shared" si="18"/>
        <v/>
      </c>
      <c r="S205" s="69" t="s">
        <v>81</v>
      </c>
    </row>
    <row r="206" spans="1:19" ht="12.5">
      <c r="A206" s="68">
        <f t="shared" si="10"/>
        <v>7</v>
      </c>
      <c r="B206" s="69" t="str">
        <f t="shared" si="11"/>
        <v>2024/02</v>
      </c>
      <c r="C206" s="76">
        <f t="shared" si="17"/>
        <v>45337</v>
      </c>
      <c r="D206" s="14"/>
      <c r="E206" s="14"/>
      <c r="F206" s="63" t="str">
        <f t="shared" si="20"/>
        <v/>
      </c>
      <c r="G206" s="187"/>
      <c r="H206" s="63" t="str">
        <f t="shared" si="21"/>
        <v/>
      </c>
      <c r="I206" s="84"/>
      <c r="J206" s="65" t="str">
        <f t="shared" si="22"/>
        <v/>
      </c>
      <c r="K206" s="65" t="str">
        <f t="shared" si="23"/>
        <v/>
      </c>
      <c r="L206" s="65" t="str">
        <f t="shared" si="24"/>
        <v/>
      </c>
      <c r="M206" s="65" t="str">
        <f t="shared" si="25"/>
        <v/>
      </c>
      <c r="N206" s="83"/>
      <c r="O206" s="137"/>
      <c r="P206" s="137"/>
      <c r="Q206" s="63" t="str">
        <f t="shared" si="28"/>
        <v/>
      </c>
      <c r="R206" s="65" t="str">
        <f t="shared" si="18"/>
        <v/>
      </c>
      <c r="S206" s="69" t="s">
        <v>81</v>
      </c>
    </row>
    <row r="207" spans="1:19" ht="12.5">
      <c r="A207" s="68">
        <f t="shared" si="10"/>
        <v>7</v>
      </c>
      <c r="B207" s="69" t="str">
        <f t="shared" si="11"/>
        <v>2024/02</v>
      </c>
      <c r="C207" s="76">
        <f t="shared" si="17"/>
        <v>45338</v>
      </c>
      <c r="D207" s="14"/>
      <c r="E207" s="14"/>
      <c r="F207" s="63" t="str">
        <f t="shared" si="20"/>
        <v/>
      </c>
      <c r="G207" s="187"/>
      <c r="H207" s="63" t="str">
        <f t="shared" si="21"/>
        <v/>
      </c>
      <c r="I207" s="84"/>
      <c r="J207" s="65" t="str">
        <f t="shared" si="22"/>
        <v/>
      </c>
      <c r="K207" s="65" t="str">
        <f t="shared" si="23"/>
        <v/>
      </c>
      <c r="L207" s="65" t="str">
        <f t="shared" si="24"/>
        <v/>
      </c>
      <c r="M207" s="65" t="str">
        <f t="shared" si="25"/>
        <v/>
      </c>
      <c r="N207" s="83"/>
      <c r="O207" s="137"/>
      <c r="P207" s="137"/>
      <c r="Q207" s="63" t="str">
        <f t="shared" si="28"/>
        <v/>
      </c>
      <c r="R207" s="65" t="str">
        <f t="shared" si="18"/>
        <v/>
      </c>
      <c r="S207" s="69" t="s">
        <v>81</v>
      </c>
    </row>
    <row r="208" spans="1:19" ht="12.5">
      <c r="A208" s="68">
        <f t="shared" si="10"/>
        <v>7</v>
      </c>
      <c r="B208" s="69" t="str">
        <f t="shared" si="11"/>
        <v>2024/02</v>
      </c>
      <c r="C208" s="76">
        <f t="shared" si="17"/>
        <v>45339</v>
      </c>
      <c r="D208" s="14"/>
      <c r="E208" s="14"/>
      <c r="F208" s="63" t="str">
        <f t="shared" si="20"/>
        <v/>
      </c>
      <c r="G208" s="187"/>
      <c r="H208" s="63" t="str">
        <f t="shared" si="21"/>
        <v/>
      </c>
      <c r="I208" s="84"/>
      <c r="J208" s="65" t="str">
        <f t="shared" si="22"/>
        <v/>
      </c>
      <c r="K208" s="65" t="str">
        <f t="shared" si="23"/>
        <v/>
      </c>
      <c r="L208" s="65" t="str">
        <f t="shared" si="24"/>
        <v/>
      </c>
      <c r="M208" s="65" t="str">
        <f t="shared" si="25"/>
        <v/>
      </c>
      <c r="N208" s="83"/>
      <c r="O208" s="137"/>
      <c r="P208" s="137"/>
      <c r="Q208" s="63" t="str">
        <f t="shared" si="28"/>
        <v/>
      </c>
      <c r="R208" s="65" t="str">
        <f t="shared" si="18"/>
        <v/>
      </c>
      <c r="S208" s="69" t="s">
        <v>81</v>
      </c>
    </row>
    <row r="209" spans="1:19" ht="12.5">
      <c r="A209" s="68">
        <f t="shared" si="10"/>
        <v>8</v>
      </c>
      <c r="B209" s="69" t="str">
        <f t="shared" si="11"/>
        <v>2024/02</v>
      </c>
      <c r="C209" s="76">
        <f t="shared" si="17"/>
        <v>45340</v>
      </c>
      <c r="D209" s="14"/>
      <c r="E209" s="14"/>
      <c r="F209" s="63" t="str">
        <f t="shared" si="20"/>
        <v/>
      </c>
      <c r="G209" s="187"/>
      <c r="H209" s="63" t="str">
        <f t="shared" si="21"/>
        <v/>
      </c>
      <c r="I209" s="84"/>
      <c r="J209" s="65" t="str">
        <f t="shared" si="22"/>
        <v/>
      </c>
      <c r="K209" s="65" t="str">
        <f t="shared" si="23"/>
        <v/>
      </c>
      <c r="L209" s="65" t="str">
        <f t="shared" si="24"/>
        <v/>
      </c>
      <c r="M209" s="65" t="str">
        <f t="shared" si="25"/>
        <v/>
      </c>
      <c r="N209" s="83"/>
      <c r="O209" s="137"/>
      <c r="P209" s="137"/>
      <c r="Q209" s="63" t="str">
        <f t="shared" si="28"/>
        <v/>
      </c>
      <c r="R209" s="65" t="str">
        <f t="shared" si="18"/>
        <v/>
      </c>
      <c r="S209" s="69" t="s">
        <v>81</v>
      </c>
    </row>
    <row r="210" spans="1:19" ht="12.5">
      <c r="A210" s="68">
        <f t="shared" si="10"/>
        <v>8</v>
      </c>
      <c r="B210" s="69" t="str">
        <f t="shared" si="11"/>
        <v>2024/02</v>
      </c>
      <c r="C210" s="76">
        <f t="shared" si="17"/>
        <v>45341</v>
      </c>
      <c r="D210" s="14"/>
      <c r="E210" s="14"/>
      <c r="F210" s="63" t="str">
        <f t="shared" si="20"/>
        <v/>
      </c>
      <c r="G210" s="187"/>
      <c r="H210" s="63" t="str">
        <f t="shared" si="21"/>
        <v/>
      </c>
      <c r="I210" s="84"/>
      <c r="J210" s="65" t="str">
        <f t="shared" si="22"/>
        <v/>
      </c>
      <c r="K210" s="65" t="str">
        <f t="shared" si="23"/>
        <v/>
      </c>
      <c r="L210" s="65" t="str">
        <f t="shared" si="24"/>
        <v/>
      </c>
      <c r="M210" s="65" t="str">
        <f t="shared" si="25"/>
        <v/>
      </c>
      <c r="N210" s="83"/>
      <c r="O210" s="137"/>
      <c r="P210" s="137"/>
      <c r="Q210" s="63" t="str">
        <f t="shared" si="28"/>
        <v/>
      </c>
      <c r="R210" s="65" t="str">
        <f t="shared" si="18"/>
        <v/>
      </c>
      <c r="S210" s="69" t="s">
        <v>81</v>
      </c>
    </row>
    <row r="211" spans="1:19" ht="12.5">
      <c r="A211" s="68">
        <f t="shared" si="10"/>
        <v>8</v>
      </c>
      <c r="B211" s="69" t="str">
        <f t="shared" si="11"/>
        <v>2024/02</v>
      </c>
      <c r="C211" s="76">
        <f t="shared" si="17"/>
        <v>45342</v>
      </c>
      <c r="D211" s="14"/>
      <c r="E211" s="14"/>
      <c r="F211" s="63" t="str">
        <f t="shared" si="20"/>
        <v/>
      </c>
      <c r="G211" s="187"/>
      <c r="H211" s="63" t="str">
        <f t="shared" si="21"/>
        <v/>
      </c>
      <c r="I211" s="84"/>
      <c r="J211" s="65" t="str">
        <f t="shared" si="22"/>
        <v/>
      </c>
      <c r="K211" s="65" t="str">
        <f t="shared" si="23"/>
        <v/>
      </c>
      <c r="L211" s="65" t="str">
        <f t="shared" si="24"/>
        <v/>
      </c>
      <c r="M211" s="65" t="str">
        <f t="shared" si="25"/>
        <v/>
      </c>
      <c r="N211" s="83"/>
      <c r="O211" s="137"/>
      <c r="P211" s="137"/>
      <c r="Q211" s="63" t="str">
        <f t="shared" si="28"/>
        <v/>
      </c>
      <c r="R211" s="65" t="str">
        <f t="shared" si="18"/>
        <v/>
      </c>
      <c r="S211" s="69" t="s">
        <v>81</v>
      </c>
    </row>
    <row r="212" spans="1:19" ht="12.5">
      <c r="A212" s="68">
        <f t="shared" si="10"/>
        <v>8</v>
      </c>
      <c r="B212" s="69" t="str">
        <f t="shared" si="11"/>
        <v>2024/02</v>
      </c>
      <c r="C212" s="76">
        <f t="shared" si="17"/>
        <v>45343</v>
      </c>
      <c r="D212" s="14"/>
      <c r="E212" s="14"/>
      <c r="F212" s="63" t="str">
        <f t="shared" si="20"/>
        <v/>
      </c>
      <c r="G212" s="187"/>
      <c r="H212" s="63" t="str">
        <f t="shared" si="21"/>
        <v/>
      </c>
      <c r="I212" s="84"/>
      <c r="J212" s="65" t="str">
        <f t="shared" si="22"/>
        <v/>
      </c>
      <c r="K212" s="65" t="str">
        <f t="shared" si="23"/>
        <v/>
      </c>
      <c r="L212" s="65" t="str">
        <f t="shared" si="24"/>
        <v/>
      </c>
      <c r="M212" s="65" t="str">
        <f t="shared" si="25"/>
        <v/>
      </c>
      <c r="N212" s="83"/>
      <c r="O212" s="137"/>
      <c r="P212" s="137"/>
      <c r="Q212" s="63" t="str">
        <f t="shared" si="28"/>
        <v/>
      </c>
      <c r="R212" s="65" t="str">
        <f t="shared" si="18"/>
        <v/>
      </c>
      <c r="S212" s="69" t="s">
        <v>81</v>
      </c>
    </row>
    <row r="213" spans="1:19" ht="12.5">
      <c r="A213" s="68">
        <f t="shared" si="10"/>
        <v>8</v>
      </c>
      <c r="B213" s="69" t="str">
        <f t="shared" si="11"/>
        <v>2024/02</v>
      </c>
      <c r="C213" s="76">
        <f t="shared" si="17"/>
        <v>45344</v>
      </c>
      <c r="D213" s="82"/>
      <c r="E213" s="14"/>
      <c r="F213" s="63" t="str">
        <f t="shared" si="20"/>
        <v/>
      </c>
      <c r="G213" s="187"/>
      <c r="H213" s="63" t="str">
        <f t="shared" si="21"/>
        <v/>
      </c>
      <c r="I213" s="84"/>
      <c r="J213" s="65" t="str">
        <f t="shared" si="22"/>
        <v/>
      </c>
      <c r="K213" s="65" t="str">
        <f t="shared" si="23"/>
        <v/>
      </c>
      <c r="L213" s="65" t="str">
        <f t="shared" si="24"/>
        <v/>
      </c>
      <c r="M213" s="65" t="str">
        <f t="shared" si="25"/>
        <v/>
      </c>
      <c r="N213" s="83"/>
      <c r="O213" s="137"/>
      <c r="P213" s="137"/>
      <c r="Q213" s="63" t="str">
        <f t="shared" si="28"/>
        <v/>
      </c>
      <c r="R213" s="65" t="str">
        <f t="shared" si="18"/>
        <v/>
      </c>
      <c r="S213" s="69" t="s">
        <v>81</v>
      </c>
    </row>
    <row r="214" spans="1:19" ht="12.5">
      <c r="A214" s="68">
        <f t="shared" si="10"/>
        <v>8</v>
      </c>
      <c r="B214" s="69" t="str">
        <f t="shared" si="11"/>
        <v>2024/02</v>
      </c>
      <c r="C214" s="76">
        <f t="shared" si="17"/>
        <v>45345</v>
      </c>
      <c r="D214" s="14"/>
      <c r="E214" s="14"/>
      <c r="F214" s="63" t="str">
        <f t="shared" si="20"/>
        <v/>
      </c>
      <c r="G214" s="187"/>
      <c r="H214" s="63" t="str">
        <f t="shared" si="21"/>
        <v/>
      </c>
      <c r="I214" s="84"/>
      <c r="J214" s="65" t="str">
        <f t="shared" si="22"/>
        <v/>
      </c>
      <c r="K214" s="65" t="str">
        <f t="shared" si="23"/>
        <v/>
      </c>
      <c r="L214" s="65" t="str">
        <f t="shared" si="24"/>
        <v/>
      </c>
      <c r="M214" s="65" t="str">
        <f t="shared" si="25"/>
        <v/>
      </c>
      <c r="N214" s="83"/>
      <c r="O214" s="137"/>
      <c r="P214" s="137"/>
      <c r="Q214" s="63" t="str">
        <f t="shared" si="28"/>
        <v/>
      </c>
      <c r="R214" s="65" t="str">
        <f t="shared" si="18"/>
        <v/>
      </c>
      <c r="S214" s="69" t="s">
        <v>81</v>
      </c>
    </row>
    <row r="215" spans="1:19" ht="12.5">
      <c r="A215" s="68">
        <f t="shared" si="10"/>
        <v>8</v>
      </c>
      <c r="B215" s="69" t="str">
        <f t="shared" si="11"/>
        <v>2024/02</v>
      </c>
      <c r="C215" s="76">
        <f t="shared" si="17"/>
        <v>45346</v>
      </c>
      <c r="D215" s="14"/>
      <c r="E215" s="14"/>
      <c r="F215" s="63" t="str">
        <f t="shared" si="20"/>
        <v/>
      </c>
      <c r="G215" s="187"/>
      <c r="H215" s="63" t="str">
        <f t="shared" si="21"/>
        <v/>
      </c>
      <c r="I215" s="84"/>
      <c r="J215" s="65" t="str">
        <f t="shared" si="22"/>
        <v/>
      </c>
      <c r="K215" s="65" t="str">
        <f t="shared" si="23"/>
        <v/>
      </c>
      <c r="L215" s="65" t="str">
        <f t="shared" si="24"/>
        <v/>
      </c>
      <c r="M215" s="65" t="str">
        <f t="shared" si="25"/>
        <v/>
      </c>
      <c r="N215" s="83"/>
      <c r="O215" s="137"/>
      <c r="P215" s="137"/>
      <c r="Q215" s="63" t="str">
        <f t="shared" ref="Q215:Q262" si="29">IF(I215 &lt;&gt; "", N215/G215, "")</f>
        <v/>
      </c>
      <c r="R215" s="65" t="str">
        <f t="shared" si="18"/>
        <v/>
      </c>
      <c r="S215" s="69" t="s">
        <v>81</v>
      </c>
    </row>
    <row r="216" spans="1:19" ht="12.5">
      <c r="A216" s="68">
        <f t="shared" si="10"/>
        <v>9</v>
      </c>
      <c r="B216" s="69" t="str">
        <f t="shared" si="11"/>
        <v>2024/02</v>
      </c>
      <c r="C216" s="76">
        <f t="shared" si="17"/>
        <v>45347</v>
      </c>
      <c r="D216" s="14"/>
      <c r="E216" s="14"/>
      <c r="F216" s="63" t="str">
        <f t="shared" si="20"/>
        <v/>
      </c>
      <c r="G216" s="187"/>
      <c r="H216" s="63" t="str">
        <f t="shared" si="21"/>
        <v/>
      </c>
      <c r="I216" s="84"/>
      <c r="J216" s="65" t="str">
        <f t="shared" si="22"/>
        <v/>
      </c>
      <c r="K216" s="65" t="str">
        <f t="shared" si="23"/>
        <v/>
      </c>
      <c r="L216" s="65" t="str">
        <f t="shared" si="24"/>
        <v/>
      </c>
      <c r="M216" s="65" t="str">
        <f t="shared" si="25"/>
        <v/>
      </c>
      <c r="N216" s="83"/>
      <c r="O216" s="137"/>
      <c r="P216" s="137"/>
      <c r="Q216" s="63" t="str">
        <f t="shared" si="29"/>
        <v/>
      </c>
      <c r="R216" s="65" t="str">
        <f t="shared" si="18"/>
        <v/>
      </c>
      <c r="S216" s="69" t="s">
        <v>81</v>
      </c>
    </row>
    <row r="217" spans="1:19" ht="12.5">
      <c r="A217" s="68">
        <f t="shared" si="10"/>
        <v>9</v>
      </c>
      <c r="B217" s="69" t="str">
        <f t="shared" si="11"/>
        <v>2024/02</v>
      </c>
      <c r="C217" s="76">
        <f t="shared" si="17"/>
        <v>45348</v>
      </c>
      <c r="D217" s="14"/>
      <c r="E217" s="14"/>
      <c r="F217" s="63" t="str">
        <f t="shared" si="20"/>
        <v/>
      </c>
      <c r="G217" s="187"/>
      <c r="H217" s="63" t="str">
        <f t="shared" si="21"/>
        <v/>
      </c>
      <c r="I217" s="84"/>
      <c r="J217" s="65" t="str">
        <f t="shared" si="22"/>
        <v/>
      </c>
      <c r="K217" s="65" t="str">
        <f t="shared" si="23"/>
        <v/>
      </c>
      <c r="L217" s="65" t="str">
        <f t="shared" si="24"/>
        <v/>
      </c>
      <c r="M217" s="65" t="str">
        <f t="shared" si="25"/>
        <v/>
      </c>
      <c r="N217" s="83"/>
      <c r="O217" s="137"/>
      <c r="P217" s="137"/>
      <c r="Q217" s="63" t="str">
        <f t="shared" si="29"/>
        <v/>
      </c>
      <c r="R217" s="65" t="str">
        <f t="shared" si="18"/>
        <v/>
      </c>
      <c r="S217" s="69" t="s">
        <v>81</v>
      </c>
    </row>
    <row r="218" spans="1:19" ht="12.5">
      <c r="A218" s="68">
        <f t="shared" si="10"/>
        <v>9</v>
      </c>
      <c r="B218" s="69" t="str">
        <f t="shared" si="11"/>
        <v>2024/02</v>
      </c>
      <c r="C218" s="76">
        <f t="shared" si="17"/>
        <v>45349</v>
      </c>
      <c r="D218" s="14"/>
      <c r="E218" s="14"/>
      <c r="F218" s="63" t="str">
        <f t="shared" si="20"/>
        <v/>
      </c>
      <c r="G218" s="187"/>
      <c r="H218" s="63" t="str">
        <f t="shared" si="21"/>
        <v/>
      </c>
      <c r="I218" s="84"/>
      <c r="J218" s="65" t="str">
        <f t="shared" si="22"/>
        <v/>
      </c>
      <c r="K218" s="65" t="str">
        <f t="shared" si="23"/>
        <v/>
      </c>
      <c r="L218" s="65" t="str">
        <f t="shared" si="24"/>
        <v/>
      </c>
      <c r="M218" s="65" t="str">
        <f t="shared" si="25"/>
        <v/>
      </c>
      <c r="N218" s="83"/>
      <c r="O218" s="137"/>
      <c r="P218" s="137"/>
      <c r="Q218" s="63" t="str">
        <f t="shared" si="29"/>
        <v/>
      </c>
      <c r="R218" s="65" t="str">
        <f t="shared" si="18"/>
        <v/>
      </c>
      <c r="S218" s="69" t="s">
        <v>81</v>
      </c>
    </row>
    <row r="219" spans="1:19" ht="12.5">
      <c r="A219" s="68">
        <f t="shared" si="10"/>
        <v>9</v>
      </c>
      <c r="B219" s="69" t="str">
        <f t="shared" si="11"/>
        <v>2024/02</v>
      </c>
      <c r="C219" s="76">
        <f t="shared" si="17"/>
        <v>45350</v>
      </c>
      <c r="D219" s="14"/>
      <c r="E219" s="14"/>
      <c r="F219" s="85" t="str">
        <f t="shared" si="20"/>
        <v/>
      </c>
      <c r="G219" s="187"/>
      <c r="H219" s="63" t="str">
        <f t="shared" si="21"/>
        <v/>
      </c>
      <c r="I219" s="84"/>
      <c r="J219" s="65" t="str">
        <f t="shared" si="22"/>
        <v/>
      </c>
      <c r="K219" s="65" t="str">
        <f t="shared" si="23"/>
        <v/>
      </c>
      <c r="L219" s="65" t="str">
        <f t="shared" si="24"/>
        <v/>
      </c>
      <c r="M219" s="65" t="str">
        <f t="shared" si="25"/>
        <v/>
      </c>
      <c r="N219" s="83"/>
      <c r="O219" s="137"/>
      <c r="P219" s="137"/>
      <c r="Q219" s="63" t="str">
        <f t="shared" si="29"/>
        <v/>
      </c>
      <c r="R219" s="65" t="str">
        <f t="shared" si="18"/>
        <v/>
      </c>
      <c r="S219" s="69" t="s">
        <v>81</v>
      </c>
    </row>
    <row r="220" spans="1:19" ht="12.5">
      <c r="A220" s="68">
        <f t="shared" si="10"/>
        <v>9</v>
      </c>
      <c r="B220" s="69" t="str">
        <f t="shared" si="11"/>
        <v>2024/02</v>
      </c>
      <c r="C220" s="76">
        <f t="shared" si="17"/>
        <v>45351</v>
      </c>
      <c r="D220" s="14"/>
      <c r="E220" s="86"/>
      <c r="F220" s="75" t="str">
        <f t="shared" si="20"/>
        <v/>
      </c>
      <c r="G220" s="188"/>
      <c r="H220" s="63" t="str">
        <f t="shared" si="21"/>
        <v/>
      </c>
      <c r="I220" s="84"/>
      <c r="J220" s="65" t="str">
        <f t="shared" si="22"/>
        <v/>
      </c>
      <c r="K220" s="65" t="str">
        <f t="shared" si="23"/>
        <v/>
      </c>
      <c r="L220" s="65" t="str">
        <f t="shared" si="24"/>
        <v/>
      </c>
      <c r="M220" s="65" t="str">
        <f t="shared" si="25"/>
        <v/>
      </c>
      <c r="N220" s="83"/>
      <c r="O220" s="137"/>
      <c r="P220" s="137"/>
      <c r="Q220" s="63" t="str">
        <f t="shared" si="29"/>
        <v/>
      </c>
      <c r="R220" s="65" t="str">
        <f t="shared" si="18"/>
        <v/>
      </c>
      <c r="S220" s="69" t="s">
        <v>81</v>
      </c>
    </row>
    <row r="221" spans="1:19" ht="12.5">
      <c r="A221" s="68">
        <f t="shared" si="10"/>
        <v>9</v>
      </c>
      <c r="B221" s="69" t="str">
        <f t="shared" si="11"/>
        <v>2024/03</v>
      </c>
      <c r="C221" s="76">
        <f t="shared" si="17"/>
        <v>45352</v>
      </c>
      <c r="D221" s="14"/>
      <c r="E221" s="14"/>
      <c r="F221" s="59" t="str">
        <f t="shared" si="20"/>
        <v/>
      </c>
      <c r="G221" s="187"/>
      <c r="H221" s="63" t="str">
        <f t="shared" si="21"/>
        <v/>
      </c>
      <c r="I221" s="84"/>
      <c r="J221" s="65" t="str">
        <f t="shared" si="22"/>
        <v/>
      </c>
      <c r="K221" s="65" t="str">
        <f t="shared" si="23"/>
        <v/>
      </c>
      <c r="L221" s="65" t="str">
        <f t="shared" si="24"/>
        <v/>
      </c>
      <c r="M221" s="65" t="str">
        <f t="shared" si="25"/>
        <v/>
      </c>
      <c r="N221" s="83"/>
      <c r="O221" s="137"/>
      <c r="P221" s="137"/>
      <c r="Q221" s="63" t="str">
        <f t="shared" si="29"/>
        <v/>
      </c>
      <c r="R221" s="65" t="str">
        <f t="shared" si="18"/>
        <v/>
      </c>
      <c r="S221" s="69" t="s">
        <v>81</v>
      </c>
    </row>
    <row r="222" spans="1:19" ht="12.5">
      <c r="A222" s="68">
        <f t="shared" si="10"/>
        <v>9</v>
      </c>
      <c r="B222" s="69" t="str">
        <f t="shared" si="11"/>
        <v>2024/03</v>
      </c>
      <c r="C222" s="76">
        <f t="shared" si="17"/>
        <v>45353</v>
      </c>
      <c r="D222" s="14"/>
      <c r="E222" s="14"/>
      <c r="F222" s="63" t="str">
        <f t="shared" si="20"/>
        <v/>
      </c>
      <c r="G222" s="187"/>
      <c r="H222" s="63" t="str">
        <f t="shared" si="21"/>
        <v/>
      </c>
      <c r="I222" s="84"/>
      <c r="J222" s="65" t="str">
        <f t="shared" si="22"/>
        <v/>
      </c>
      <c r="K222" s="65" t="str">
        <f t="shared" si="23"/>
        <v/>
      </c>
      <c r="L222" s="65" t="str">
        <f t="shared" si="24"/>
        <v/>
      </c>
      <c r="M222" s="65" t="str">
        <f t="shared" si="25"/>
        <v/>
      </c>
      <c r="N222" s="83"/>
      <c r="O222" s="137"/>
      <c r="P222" s="137"/>
      <c r="Q222" s="63" t="str">
        <f t="shared" si="29"/>
        <v/>
      </c>
      <c r="R222" s="65" t="str">
        <f t="shared" si="18"/>
        <v/>
      </c>
      <c r="S222" s="69" t="s">
        <v>81</v>
      </c>
    </row>
    <row r="223" spans="1:19" ht="12.5">
      <c r="A223" s="68">
        <f t="shared" si="10"/>
        <v>10</v>
      </c>
      <c r="B223" s="69" t="str">
        <f t="shared" si="11"/>
        <v>2024/03</v>
      </c>
      <c r="C223" s="76">
        <f t="shared" si="17"/>
        <v>45354</v>
      </c>
      <c r="D223" s="14"/>
      <c r="E223" s="14"/>
      <c r="F223" s="63" t="str">
        <f t="shared" si="20"/>
        <v/>
      </c>
      <c r="G223" s="187"/>
      <c r="H223" s="63" t="str">
        <f t="shared" si="21"/>
        <v/>
      </c>
      <c r="I223" s="84"/>
      <c r="J223" s="65" t="str">
        <f t="shared" si="22"/>
        <v/>
      </c>
      <c r="K223" s="65" t="str">
        <f t="shared" si="23"/>
        <v/>
      </c>
      <c r="L223" s="65" t="str">
        <f t="shared" si="24"/>
        <v/>
      </c>
      <c r="M223" s="65" t="str">
        <f t="shared" si="25"/>
        <v/>
      </c>
      <c r="N223" s="83"/>
      <c r="O223" s="137"/>
      <c r="P223" s="137"/>
      <c r="Q223" s="63" t="str">
        <f t="shared" si="29"/>
        <v/>
      </c>
      <c r="R223" s="65" t="str">
        <f t="shared" si="18"/>
        <v/>
      </c>
      <c r="S223" s="69" t="s">
        <v>81</v>
      </c>
    </row>
    <row r="224" spans="1:19" ht="12.5">
      <c r="A224" s="68">
        <f t="shared" si="10"/>
        <v>10</v>
      </c>
      <c r="B224" s="69" t="str">
        <f t="shared" si="11"/>
        <v>2024/03</v>
      </c>
      <c r="C224" s="76">
        <f t="shared" si="17"/>
        <v>45355</v>
      </c>
      <c r="D224" s="14"/>
      <c r="E224" s="14"/>
      <c r="F224" s="63" t="str">
        <f t="shared" si="20"/>
        <v/>
      </c>
      <c r="G224" s="187"/>
      <c r="H224" s="63" t="str">
        <f t="shared" si="21"/>
        <v/>
      </c>
      <c r="I224" s="84"/>
      <c r="J224" s="65" t="str">
        <f t="shared" si="22"/>
        <v/>
      </c>
      <c r="K224" s="65" t="str">
        <f t="shared" si="23"/>
        <v/>
      </c>
      <c r="L224" s="65" t="str">
        <f t="shared" si="24"/>
        <v/>
      </c>
      <c r="M224" s="65" t="str">
        <f t="shared" si="25"/>
        <v/>
      </c>
      <c r="N224" s="83"/>
      <c r="O224" s="137"/>
      <c r="P224" s="137"/>
      <c r="Q224" s="63" t="str">
        <f t="shared" si="29"/>
        <v/>
      </c>
      <c r="R224" s="65" t="str">
        <f t="shared" si="18"/>
        <v/>
      </c>
      <c r="S224" s="69" t="s">
        <v>81</v>
      </c>
    </row>
    <row r="225" spans="1:19" ht="12.5">
      <c r="A225" s="68">
        <f t="shared" si="10"/>
        <v>10</v>
      </c>
      <c r="B225" s="69" t="str">
        <f t="shared" si="11"/>
        <v>2024/03</v>
      </c>
      <c r="C225" s="76">
        <f t="shared" si="17"/>
        <v>45356</v>
      </c>
      <c r="D225" s="14"/>
      <c r="E225" s="14"/>
      <c r="F225" s="63" t="str">
        <f t="shared" si="20"/>
        <v/>
      </c>
      <c r="G225" s="187"/>
      <c r="H225" s="63" t="str">
        <f t="shared" si="21"/>
        <v/>
      </c>
      <c r="I225" s="84"/>
      <c r="J225" s="65" t="str">
        <f t="shared" si="22"/>
        <v/>
      </c>
      <c r="K225" s="65" t="str">
        <f t="shared" si="23"/>
        <v/>
      </c>
      <c r="L225" s="65" t="str">
        <f t="shared" si="24"/>
        <v/>
      </c>
      <c r="M225" s="65" t="str">
        <f t="shared" si="25"/>
        <v/>
      </c>
      <c r="N225" s="83"/>
      <c r="O225" s="137"/>
      <c r="P225" s="137"/>
      <c r="Q225" s="63" t="str">
        <f t="shared" si="29"/>
        <v/>
      </c>
      <c r="R225" s="65" t="str">
        <f t="shared" si="18"/>
        <v/>
      </c>
      <c r="S225" s="69" t="s">
        <v>81</v>
      </c>
    </row>
    <row r="226" spans="1:19" ht="12.5">
      <c r="A226" s="68">
        <f t="shared" si="10"/>
        <v>10</v>
      </c>
      <c r="B226" s="69" t="str">
        <f t="shared" si="11"/>
        <v>2024/03</v>
      </c>
      <c r="C226" s="76">
        <f t="shared" si="17"/>
        <v>45357</v>
      </c>
      <c r="D226" s="14"/>
      <c r="E226" s="14"/>
      <c r="F226" s="63" t="str">
        <f t="shared" si="20"/>
        <v/>
      </c>
      <c r="G226" s="187"/>
      <c r="H226" s="63" t="str">
        <f t="shared" si="21"/>
        <v/>
      </c>
      <c r="I226" s="84"/>
      <c r="J226" s="65" t="str">
        <f t="shared" si="22"/>
        <v/>
      </c>
      <c r="K226" s="65" t="str">
        <f t="shared" si="23"/>
        <v/>
      </c>
      <c r="L226" s="65" t="str">
        <f t="shared" si="24"/>
        <v/>
      </c>
      <c r="M226" s="65" t="str">
        <f t="shared" si="25"/>
        <v/>
      </c>
      <c r="N226" s="83"/>
      <c r="O226" s="137"/>
      <c r="P226" s="137"/>
      <c r="Q226" s="63" t="str">
        <f t="shared" si="29"/>
        <v/>
      </c>
      <c r="R226" s="65" t="str">
        <f t="shared" si="18"/>
        <v/>
      </c>
      <c r="S226" s="69" t="s">
        <v>81</v>
      </c>
    </row>
    <row r="227" spans="1:19" ht="12.5">
      <c r="A227" s="68">
        <f t="shared" si="10"/>
        <v>10</v>
      </c>
      <c r="B227" s="69" t="str">
        <f t="shared" si="11"/>
        <v>2024/03</v>
      </c>
      <c r="C227" s="76">
        <f t="shared" si="17"/>
        <v>45358</v>
      </c>
      <c r="D227" s="14"/>
      <c r="E227" s="14"/>
      <c r="F227" s="63" t="str">
        <f t="shared" si="20"/>
        <v/>
      </c>
      <c r="G227" s="187"/>
      <c r="H227" s="63" t="str">
        <f t="shared" si="21"/>
        <v/>
      </c>
      <c r="I227" s="84"/>
      <c r="J227" s="65" t="str">
        <f t="shared" si="22"/>
        <v/>
      </c>
      <c r="K227" s="65" t="str">
        <f t="shared" si="23"/>
        <v/>
      </c>
      <c r="L227" s="65" t="str">
        <f t="shared" si="24"/>
        <v/>
      </c>
      <c r="M227" s="65" t="str">
        <f t="shared" si="25"/>
        <v/>
      </c>
      <c r="N227" s="83"/>
      <c r="O227" s="137"/>
      <c r="P227" s="137"/>
      <c r="Q227" s="63" t="str">
        <f t="shared" si="29"/>
        <v/>
      </c>
      <c r="R227" s="65" t="str">
        <f t="shared" si="18"/>
        <v/>
      </c>
      <c r="S227" s="69" t="s">
        <v>81</v>
      </c>
    </row>
    <row r="228" spans="1:19" ht="12.5">
      <c r="A228" s="68">
        <f t="shared" si="10"/>
        <v>10</v>
      </c>
      <c r="B228" s="69" t="str">
        <f t="shared" si="11"/>
        <v>2024/03</v>
      </c>
      <c r="C228" s="76">
        <f t="shared" si="17"/>
        <v>45359</v>
      </c>
      <c r="D228" s="14"/>
      <c r="E228" s="14"/>
      <c r="F228" s="63" t="str">
        <f t="shared" si="20"/>
        <v/>
      </c>
      <c r="G228" s="187"/>
      <c r="H228" s="63" t="str">
        <f t="shared" si="21"/>
        <v/>
      </c>
      <c r="I228" s="84"/>
      <c r="J228" s="65" t="str">
        <f t="shared" si="22"/>
        <v/>
      </c>
      <c r="K228" s="65" t="str">
        <f t="shared" si="23"/>
        <v/>
      </c>
      <c r="L228" s="65" t="str">
        <f t="shared" si="24"/>
        <v/>
      </c>
      <c r="M228" s="65" t="str">
        <f t="shared" si="25"/>
        <v/>
      </c>
      <c r="N228" s="83"/>
      <c r="O228" s="137"/>
      <c r="P228" s="137"/>
      <c r="Q228" s="63" t="str">
        <f t="shared" si="29"/>
        <v/>
      </c>
      <c r="R228" s="65" t="str">
        <f t="shared" si="18"/>
        <v/>
      </c>
      <c r="S228" s="69" t="s">
        <v>81</v>
      </c>
    </row>
    <row r="229" spans="1:19" ht="12.5">
      <c r="A229" s="68">
        <f t="shared" si="10"/>
        <v>10</v>
      </c>
      <c r="B229" s="69" t="str">
        <f t="shared" si="11"/>
        <v>2024/03</v>
      </c>
      <c r="C229" s="76">
        <f t="shared" si="17"/>
        <v>45360</v>
      </c>
      <c r="D229" s="14"/>
      <c r="E229" s="14"/>
      <c r="F229" s="63" t="str">
        <f t="shared" si="20"/>
        <v/>
      </c>
      <c r="G229" s="187"/>
      <c r="H229" s="63" t="str">
        <f t="shared" si="21"/>
        <v/>
      </c>
      <c r="I229" s="84"/>
      <c r="J229" s="65" t="str">
        <f t="shared" si="22"/>
        <v/>
      </c>
      <c r="K229" s="65" t="str">
        <f t="shared" si="23"/>
        <v/>
      </c>
      <c r="L229" s="65" t="str">
        <f t="shared" si="24"/>
        <v/>
      </c>
      <c r="M229" s="65" t="str">
        <f t="shared" si="25"/>
        <v/>
      </c>
      <c r="N229" s="83"/>
      <c r="O229" s="137"/>
      <c r="P229" s="137"/>
      <c r="Q229" s="63" t="str">
        <f t="shared" si="29"/>
        <v/>
      </c>
      <c r="R229" s="65" t="str">
        <f t="shared" si="18"/>
        <v/>
      </c>
      <c r="S229" s="69" t="s">
        <v>81</v>
      </c>
    </row>
    <row r="230" spans="1:19" ht="12.5">
      <c r="A230" s="68">
        <f t="shared" si="10"/>
        <v>11</v>
      </c>
      <c r="B230" s="69" t="str">
        <f t="shared" si="11"/>
        <v>2024/03</v>
      </c>
      <c r="C230" s="76">
        <f t="shared" si="17"/>
        <v>45361</v>
      </c>
      <c r="D230" s="14"/>
      <c r="E230" s="14"/>
      <c r="F230" s="63" t="str">
        <f t="shared" si="20"/>
        <v/>
      </c>
      <c r="G230" s="187"/>
      <c r="H230" s="63" t="str">
        <f t="shared" si="21"/>
        <v/>
      </c>
      <c r="I230" s="84"/>
      <c r="J230" s="65" t="str">
        <f t="shared" si="22"/>
        <v/>
      </c>
      <c r="K230" s="65" t="str">
        <f t="shared" si="23"/>
        <v/>
      </c>
      <c r="L230" s="65" t="str">
        <f t="shared" si="24"/>
        <v/>
      </c>
      <c r="M230" s="65" t="str">
        <f t="shared" si="25"/>
        <v/>
      </c>
      <c r="N230" s="83"/>
      <c r="O230" s="137"/>
      <c r="P230" s="137"/>
      <c r="Q230" s="63" t="str">
        <f t="shared" si="29"/>
        <v/>
      </c>
      <c r="R230" s="65" t="str">
        <f t="shared" si="18"/>
        <v/>
      </c>
      <c r="S230" s="69" t="s">
        <v>81</v>
      </c>
    </row>
    <row r="231" spans="1:19" ht="12.5">
      <c r="A231" s="68">
        <f t="shared" si="10"/>
        <v>11</v>
      </c>
      <c r="B231" s="69" t="str">
        <f t="shared" si="11"/>
        <v>2024/03</v>
      </c>
      <c r="C231" s="76">
        <f t="shared" si="17"/>
        <v>45362</v>
      </c>
      <c r="D231" s="82"/>
      <c r="E231" s="14"/>
      <c r="F231" s="63" t="str">
        <f t="shared" si="20"/>
        <v/>
      </c>
      <c r="G231" s="187"/>
      <c r="H231" s="63" t="str">
        <f t="shared" si="21"/>
        <v/>
      </c>
      <c r="I231" s="84"/>
      <c r="J231" s="65" t="str">
        <f t="shared" si="22"/>
        <v/>
      </c>
      <c r="K231" s="65" t="str">
        <f t="shared" si="23"/>
        <v/>
      </c>
      <c r="L231" s="65" t="str">
        <f t="shared" si="24"/>
        <v/>
      </c>
      <c r="M231" s="65" t="str">
        <f t="shared" si="25"/>
        <v/>
      </c>
      <c r="N231" s="83"/>
      <c r="O231" s="137"/>
      <c r="P231" s="137"/>
      <c r="Q231" s="63" t="str">
        <f t="shared" si="29"/>
        <v/>
      </c>
      <c r="R231" s="65" t="str">
        <f t="shared" si="18"/>
        <v/>
      </c>
      <c r="S231" s="69" t="s">
        <v>81</v>
      </c>
    </row>
    <row r="232" spans="1:19" ht="12.5">
      <c r="A232" s="68">
        <f t="shared" si="10"/>
        <v>11</v>
      </c>
      <c r="B232" s="69" t="str">
        <f t="shared" si="11"/>
        <v>2024/03</v>
      </c>
      <c r="C232" s="76">
        <f t="shared" si="17"/>
        <v>45363</v>
      </c>
      <c r="D232" s="14"/>
      <c r="E232" s="14"/>
      <c r="F232" s="63" t="str">
        <f t="shared" si="20"/>
        <v/>
      </c>
      <c r="G232" s="187"/>
      <c r="H232" s="63" t="str">
        <f t="shared" si="21"/>
        <v/>
      </c>
      <c r="I232" s="84"/>
      <c r="J232" s="65" t="str">
        <f t="shared" si="22"/>
        <v/>
      </c>
      <c r="K232" s="65" t="str">
        <f t="shared" si="23"/>
        <v/>
      </c>
      <c r="L232" s="65" t="str">
        <f t="shared" si="24"/>
        <v/>
      </c>
      <c r="M232" s="65" t="str">
        <f t="shared" si="25"/>
        <v/>
      </c>
      <c r="N232" s="83"/>
      <c r="O232" s="137"/>
      <c r="P232" s="137"/>
      <c r="Q232" s="63" t="str">
        <f t="shared" si="29"/>
        <v/>
      </c>
      <c r="R232" s="65" t="str">
        <f t="shared" si="18"/>
        <v/>
      </c>
      <c r="S232" s="69" t="s">
        <v>81</v>
      </c>
    </row>
    <row r="233" spans="1:19" ht="12.5">
      <c r="A233" s="68">
        <f t="shared" si="10"/>
        <v>11</v>
      </c>
      <c r="B233" s="69" t="str">
        <f t="shared" si="11"/>
        <v>2024/03</v>
      </c>
      <c r="C233" s="76">
        <f t="shared" si="17"/>
        <v>45364</v>
      </c>
      <c r="D233" s="14"/>
      <c r="E233" s="14"/>
      <c r="F233" s="63" t="str">
        <f t="shared" si="20"/>
        <v/>
      </c>
      <c r="G233" s="187"/>
      <c r="H233" s="63" t="str">
        <f t="shared" si="21"/>
        <v/>
      </c>
      <c r="I233" s="84"/>
      <c r="J233" s="65" t="str">
        <f t="shared" si="22"/>
        <v/>
      </c>
      <c r="K233" s="65" t="str">
        <f t="shared" si="23"/>
        <v/>
      </c>
      <c r="L233" s="65" t="str">
        <f t="shared" si="24"/>
        <v/>
      </c>
      <c r="M233" s="65" t="str">
        <f t="shared" si="25"/>
        <v/>
      </c>
      <c r="N233" s="83"/>
      <c r="O233" s="137"/>
      <c r="P233" s="137"/>
      <c r="Q233" s="63" t="str">
        <f t="shared" si="29"/>
        <v/>
      </c>
      <c r="R233" s="65" t="str">
        <f t="shared" si="18"/>
        <v/>
      </c>
      <c r="S233" s="69" t="s">
        <v>81</v>
      </c>
    </row>
    <row r="234" spans="1:19" ht="12.5">
      <c r="A234" s="68">
        <f t="shared" si="10"/>
        <v>11</v>
      </c>
      <c r="B234" s="69" t="str">
        <f t="shared" si="11"/>
        <v>2024/03</v>
      </c>
      <c r="C234" s="76">
        <f t="shared" si="17"/>
        <v>45365</v>
      </c>
      <c r="D234" s="14"/>
      <c r="E234" s="14"/>
      <c r="F234" s="63" t="str">
        <f t="shared" si="20"/>
        <v/>
      </c>
      <c r="G234" s="187"/>
      <c r="H234" s="63" t="str">
        <f t="shared" si="21"/>
        <v/>
      </c>
      <c r="I234" s="84"/>
      <c r="J234" s="65" t="str">
        <f t="shared" si="22"/>
        <v/>
      </c>
      <c r="K234" s="65" t="str">
        <f t="shared" si="23"/>
        <v/>
      </c>
      <c r="L234" s="65" t="str">
        <f t="shared" si="24"/>
        <v/>
      </c>
      <c r="M234" s="65" t="str">
        <f t="shared" si="25"/>
        <v/>
      </c>
      <c r="N234" s="83"/>
      <c r="O234" s="137"/>
      <c r="P234" s="137"/>
      <c r="Q234" s="63" t="str">
        <f t="shared" si="29"/>
        <v/>
      </c>
      <c r="R234" s="65" t="str">
        <f t="shared" si="18"/>
        <v/>
      </c>
      <c r="S234" s="69" t="s">
        <v>81</v>
      </c>
    </row>
    <row r="235" spans="1:19" ht="12.5">
      <c r="A235" s="68">
        <f t="shared" si="10"/>
        <v>11</v>
      </c>
      <c r="B235" s="69" t="str">
        <f t="shared" si="11"/>
        <v>2024/03</v>
      </c>
      <c r="C235" s="76">
        <f t="shared" si="17"/>
        <v>45366</v>
      </c>
      <c r="D235" s="14"/>
      <c r="E235" s="14"/>
      <c r="F235" s="63" t="str">
        <f t="shared" si="20"/>
        <v/>
      </c>
      <c r="G235" s="187"/>
      <c r="H235" s="63" t="str">
        <f t="shared" si="21"/>
        <v/>
      </c>
      <c r="I235" s="84"/>
      <c r="J235" s="65" t="str">
        <f t="shared" si="22"/>
        <v/>
      </c>
      <c r="K235" s="65" t="str">
        <f t="shared" si="23"/>
        <v/>
      </c>
      <c r="L235" s="65" t="str">
        <f t="shared" si="24"/>
        <v/>
      </c>
      <c r="M235" s="65" t="str">
        <f t="shared" si="25"/>
        <v/>
      </c>
      <c r="N235" s="83"/>
      <c r="O235" s="137"/>
      <c r="P235" s="137"/>
      <c r="Q235" s="63" t="str">
        <f t="shared" si="29"/>
        <v/>
      </c>
      <c r="R235" s="65" t="str">
        <f t="shared" si="18"/>
        <v/>
      </c>
      <c r="S235" s="69" t="s">
        <v>81</v>
      </c>
    </row>
    <row r="236" spans="1:19" ht="12.5">
      <c r="A236" s="68">
        <f t="shared" si="10"/>
        <v>11</v>
      </c>
      <c r="B236" s="69" t="str">
        <f t="shared" si="11"/>
        <v>2024/03</v>
      </c>
      <c r="C236" s="76">
        <f t="shared" si="17"/>
        <v>45367</v>
      </c>
      <c r="D236" s="14"/>
      <c r="E236" s="14"/>
      <c r="F236" s="63" t="str">
        <f t="shared" si="20"/>
        <v/>
      </c>
      <c r="G236" s="187"/>
      <c r="H236" s="63" t="str">
        <f t="shared" si="21"/>
        <v/>
      </c>
      <c r="I236" s="84"/>
      <c r="J236" s="65" t="str">
        <f t="shared" si="22"/>
        <v/>
      </c>
      <c r="K236" s="65" t="str">
        <f t="shared" si="23"/>
        <v/>
      </c>
      <c r="L236" s="65" t="str">
        <f t="shared" si="24"/>
        <v/>
      </c>
      <c r="M236" s="65" t="str">
        <f t="shared" si="25"/>
        <v/>
      </c>
      <c r="N236" s="83"/>
      <c r="O236" s="137"/>
      <c r="P236" s="137"/>
      <c r="Q236" s="63" t="str">
        <f t="shared" si="29"/>
        <v/>
      </c>
      <c r="R236" s="65" t="str">
        <f t="shared" si="18"/>
        <v/>
      </c>
      <c r="S236" s="69" t="s">
        <v>81</v>
      </c>
    </row>
    <row r="237" spans="1:19" ht="12.5">
      <c r="A237" s="68">
        <f t="shared" si="10"/>
        <v>12</v>
      </c>
      <c r="B237" s="69" t="str">
        <f t="shared" si="11"/>
        <v>2024/03</v>
      </c>
      <c r="C237" s="76">
        <f t="shared" si="17"/>
        <v>45368</v>
      </c>
      <c r="D237" s="14"/>
      <c r="E237" s="14"/>
      <c r="F237" s="63" t="str">
        <f t="shared" si="20"/>
        <v/>
      </c>
      <c r="G237" s="187"/>
      <c r="H237" s="63" t="str">
        <f t="shared" si="21"/>
        <v/>
      </c>
      <c r="I237" s="84"/>
      <c r="J237" s="65" t="str">
        <f t="shared" si="22"/>
        <v/>
      </c>
      <c r="K237" s="65" t="str">
        <f t="shared" si="23"/>
        <v/>
      </c>
      <c r="L237" s="65" t="str">
        <f t="shared" si="24"/>
        <v/>
      </c>
      <c r="M237" s="65" t="str">
        <f t="shared" si="25"/>
        <v/>
      </c>
      <c r="N237" s="83"/>
      <c r="O237" s="137"/>
      <c r="P237" s="137"/>
      <c r="Q237" s="63" t="str">
        <f t="shared" si="29"/>
        <v/>
      </c>
      <c r="R237" s="65" t="str">
        <f t="shared" si="18"/>
        <v/>
      </c>
      <c r="S237" s="69" t="s">
        <v>81</v>
      </c>
    </row>
    <row r="238" spans="1:19" ht="12.5">
      <c r="A238" s="68">
        <f t="shared" si="10"/>
        <v>12</v>
      </c>
      <c r="B238" s="69" t="str">
        <f t="shared" si="11"/>
        <v>2024/03</v>
      </c>
      <c r="C238" s="76">
        <f t="shared" si="17"/>
        <v>45369</v>
      </c>
      <c r="D238" s="14"/>
      <c r="E238" s="14"/>
      <c r="F238" s="63" t="str">
        <f t="shared" si="20"/>
        <v/>
      </c>
      <c r="G238" s="187"/>
      <c r="H238" s="63" t="str">
        <f t="shared" si="21"/>
        <v/>
      </c>
      <c r="I238" s="84"/>
      <c r="J238" s="65" t="str">
        <f t="shared" si="22"/>
        <v/>
      </c>
      <c r="K238" s="65" t="str">
        <f t="shared" si="23"/>
        <v/>
      </c>
      <c r="L238" s="65" t="str">
        <f t="shared" si="24"/>
        <v/>
      </c>
      <c r="M238" s="65" t="str">
        <f t="shared" si="25"/>
        <v/>
      </c>
      <c r="N238" s="83"/>
      <c r="O238" s="137"/>
      <c r="P238" s="137"/>
      <c r="Q238" s="63" t="str">
        <f t="shared" si="29"/>
        <v/>
      </c>
      <c r="R238" s="65" t="str">
        <f t="shared" si="18"/>
        <v/>
      </c>
      <c r="S238" s="69" t="s">
        <v>81</v>
      </c>
    </row>
    <row r="239" spans="1:19" ht="12.5">
      <c r="A239" s="68">
        <f t="shared" si="10"/>
        <v>12</v>
      </c>
      <c r="B239" s="69" t="str">
        <f t="shared" si="11"/>
        <v>2024/03</v>
      </c>
      <c r="C239" s="76">
        <f t="shared" si="17"/>
        <v>45370</v>
      </c>
      <c r="D239" s="14"/>
      <c r="E239" s="14"/>
      <c r="F239" s="63" t="str">
        <f t="shared" si="20"/>
        <v/>
      </c>
      <c r="G239" s="187"/>
      <c r="H239" s="63" t="str">
        <f t="shared" si="21"/>
        <v/>
      </c>
      <c r="I239" s="84"/>
      <c r="J239" s="65" t="str">
        <f t="shared" si="22"/>
        <v/>
      </c>
      <c r="K239" s="65" t="str">
        <f t="shared" si="23"/>
        <v/>
      </c>
      <c r="L239" s="65" t="str">
        <f t="shared" si="24"/>
        <v/>
      </c>
      <c r="M239" s="65" t="str">
        <f t="shared" si="25"/>
        <v/>
      </c>
      <c r="N239" s="83"/>
      <c r="O239" s="137"/>
      <c r="P239" s="137"/>
      <c r="Q239" s="63" t="str">
        <f t="shared" si="29"/>
        <v/>
      </c>
      <c r="R239" s="65" t="str">
        <f t="shared" si="18"/>
        <v/>
      </c>
      <c r="S239" s="69" t="s">
        <v>81</v>
      </c>
    </row>
    <row r="240" spans="1:19" ht="12.5">
      <c r="A240" s="68">
        <f t="shared" si="10"/>
        <v>12</v>
      </c>
      <c r="B240" s="69" t="str">
        <f t="shared" si="11"/>
        <v>2024/03</v>
      </c>
      <c r="C240" s="76">
        <f t="shared" si="17"/>
        <v>45371</v>
      </c>
      <c r="D240" s="14"/>
      <c r="E240" s="14"/>
      <c r="F240" s="63" t="str">
        <f t="shared" si="20"/>
        <v/>
      </c>
      <c r="G240" s="187"/>
      <c r="H240" s="63" t="str">
        <f t="shared" si="21"/>
        <v/>
      </c>
      <c r="I240" s="84"/>
      <c r="J240" s="65" t="str">
        <f t="shared" si="22"/>
        <v/>
      </c>
      <c r="K240" s="65" t="str">
        <f t="shared" si="23"/>
        <v/>
      </c>
      <c r="L240" s="65" t="str">
        <f t="shared" si="24"/>
        <v/>
      </c>
      <c r="M240" s="65" t="str">
        <f t="shared" si="25"/>
        <v/>
      </c>
      <c r="N240" s="83"/>
      <c r="O240" s="137"/>
      <c r="P240" s="137"/>
      <c r="Q240" s="63" t="str">
        <f t="shared" si="29"/>
        <v/>
      </c>
      <c r="R240" s="65" t="str">
        <f t="shared" si="18"/>
        <v/>
      </c>
      <c r="S240" s="69" t="s">
        <v>81</v>
      </c>
    </row>
    <row r="241" spans="1:19" ht="12.5">
      <c r="A241" s="68">
        <f t="shared" si="10"/>
        <v>12</v>
      </c>
      <c r="B241" s="69" t="str">
        <f t="shared" si="11"/>
        <v>2024/03</v>
      </c>
      <c r="C241" s="76">
        <f t="shared" si="17"/>
        <v>45372</v>
      </c>
      <c r="D241" s="14"/>
      <c r="E241" s="14"/>
      <c r="F241" s="63" t="str">
        <f t="shared" si="20"/>
        <v/>
      </c>
      <c r="G241" s="187"/>
      <c r="H241" s="63" t="str">
        <f t="shared" si="21"/>
        <v/>
      </c>
      <c r="I241" s="84"/>
      <c r="J241" s="65" t="str">
        <f t="shared" si="22"/>
        <v/>
      </c>
      <c r="K241" s="65" t="str">
        <f t="shared" si="23"/>
        <v/>
      </c>
      <c r="L241" s="65" t="str">
        <f t="shared" si="24"/>
        <v/>
      </c>
      <c r="M241" s="65" t="str">
        <f t="shared" si="25"/>
        <v/>
      </c>
      <c r="N241" s="83"/>
      <c r="O241" s="137"/>
      <c r="P241" s="137"/>
      <c r="Q241" s="63" t="str">
        <f t="shared" si="29"/>
        <v/>
      </c>
      <c r="R241" s="65" t="str">
        <f t="shared" si="18"/>
        <v/>
      </c>
      <c r="S241" s="69" t="s">
        <v>81</v>
      </c>
    </row>
    <row r="242" spans="1:19" ht="12.5">
      <c r="A242" s="68">
        <f t="shared" si="10"/>
        <v>12</v>
      </c>
      <c r="B242" s="69" t="str">
        <f t="shared" si="11"/>
        <v>2024/03</v>
      </c>
      <c r="C242" s="76">
        <f t="shared" si="17"/>
        <v>45373</v>
      </c>
      <c r="D242" s="14"/>
      <c r="E242" s="14"/>
      <c r="F242" s="63" t="str">
        <f t="shared" si="20"/>
        <v/>
      </c>
      <c r="G242" s="187"/>
      <c r="H242" s="63" t="str">
        <f t="shared" si="21"/>
        <v/>
      </c>
      <c r="I242" s="84"/>
      <c r="J242" s="65" t="str">
        <f t="shared" si="22"/>
        <v/>
      </c>
      <c r="K242" s="65" t="str">
        <f t="shared" si="23"/>
        <v/>
      </c>
      <c r="L242" s="65" t="str">
        <f t="shared" si="24"/>
        <v/>
      </c>
      <c r="M242" s="65" t="str">
        <f t="shared" si="25"/>
        <v/>
      </c>
      <c r="N242" s="83"/>
      <c r="O242" s="137"/>
      <c r="P242" s="137"/>
      <c r="Q242" s="63" t="str">
        <f t="shared" si="29"/>
        <v/>
      </c>
      <c r="R242" s="65" t="str">
        <f t="shared" si="18"/>
        <v/>
      </c>
      <c r="S242" s="69" t="s">
        <v>81</v>
      </c>
    </row>
    <row r="243" spans="1:19" ht="12.5">
      <c r="A243" s="68">
        <f t="shared" si="10"/>
        <v>12</v>
      </c>
      <c r="B243" s="69" t="str">
        <f t="shared" si="11"/>
        <v>2024/03</v>
      </c>
      <c r="C243" s="76">
        <f t="shared" si="17"/>
        <v>45374</v>
      </c>
      <c r="D243" s="14"/>
      <c r="E243" s="14"/>
      <c r="F243" s="63" t="str">
        <f t="shared" si="20"/>
        <v/>
      </c>
      <c r="G243" s="187"/>
      <c r="H243" s="63" t="str">
        <f t="shared" si="21"/>
        <v/>
      </c>
      <c r="I243" s="84"/>
      <c r="J243" s="65" t="str">
        <f t="shared" si="22"/>
        <v/>
      </c>
      <c r="K243" s="65" t="str">
        <f t="shared" si="23"/>
        <v/>
      </c>
      <c r="L243" s="65" t="str">
        <f t="shared" si="24"/>
        <v/>
      </c>
      <c r="M243" s="65" t="str">
        <f t="shared" si="25"/>
        <v/>
      </c>
      <c r="N243" s="83"/>
      <c r="O243" s="137"/>
      <c r="P243" s="137"/>
      <c r="Q243" s="63" t="str">
        <f t="shared" si="29"/>
        <v/>
      </c>
      <c r="R243" s="65" t="str">
        <f t="shared" si="18"/>
        <v/>
      </c>
      <c r="S243" s="69" t="s">
        <v>81</v>
      </c>
    </row>
    <row r="244" spans="1:19" ht="12.5">
      <c r="A244" s="68">
        <f t="shared" si="10"/>
        <v>13</v>
      </c>
      <c r="B244" s="69" t="str">
        <f t="shared" si="11"/>
        <v>2024/03</v>
      </c>
      <c r="C244" s="76">
        <f t="shared" si="17"/>
        <v>45375</v>
      </c>
      <c r="D244" s="14"/>
      <c r="E244" s="14"/>
      <c r="F244" s="63" t="str">
        <f t="shared" si="20"/>
        <v/>
      </c>
      <c r="G244" s="187"/>
      <c r="H244" s="63" t="str">
        <f t="shared" si="21"/>
        <v/>
      </c>
      <c r="I244" s="84"/>
      <c r="J244" s="65" t="str">
        <f t="shared" si="22"/>
        <v/>
      </c>
      <c r="K244" s="65" t="str">
        <f t="shared" si="23"/>
        <v/>
      </c>
      <c r="L244" s="65" t="str">
        <f t="shared" si="24"/>
        <v/>
      </c>
      <c r="M244" s="65" t="str">
        <f t="shared" si="25"/>
        <v/>
      </c>
      <c r="N244" s="83"/>
      <c r="O244" s="137"/>
      <c r="P244" s="137"/>
      <c r="Q244" s="63" t="str">
        <f t="shared" si="29"/>
        <v/>
      </c>
      <c r="R244" s="65" t="str">
        <f t="shared" si="18"/>
        <v/>
      </c>
      <c r="S244" s="69" t="s">
        <v>81</v>
      </c>
    </row>
    <row r="245" spans="1:19" ht="12.5">
      <c r="A245" s="68">
        <f t="shared" si="10"/>
        <v>13</v>
      </c>
      <c r="B245" s="69" t="str">
        <f t="shared" si="11"/>
        <v>2024/03</v>
      </c>
      <c r="C245" s="76">
        <f t="shared" si="17"/>
        <v>45376</v>
      </c>
      <c r="D245" s="14"/>
      <c r="E245" s="14"/>
      <c r="F245" s="63" t="str">
        <f t="shared" si="20"/>
        <v/>
      </c>
      <c r="G245" s="187"/>
      <c r="H245" s="63" t="str">
        <f t="shared" si="21"/>
        <v/>
      </c>
      <c r="I245" s="84"/>
      <c r="J245" s="65" t="str">
        <f t="shared" si="22"/>
        <v/>
      </c>
      <c r="K245" s="65" t="str">
        <f t="shared" si="23"/>
        <v/>
      </c>
      <c r="L245" s="65" t="str">
        <f t="shared" si="24"/>
        <v/>
      </c>
      <c r="M245" s="65" t="str">
        <f t="shared" si="25"/>
        <v/>
      </c>
      <c r="N245" s="83"/>
      <c r="O245" s="137"/>
      <c r="P245" s="137"/>
      <c r="Q245" s="63" t="str">
        <f t="shared" si="29"/>
        <v/>
      </c>
      <c r="R245" s="65" t="str">
        <f t="shared" si="18"/>
        <v/>
      </c>
      <c r="S245" s="69" t="s">
        <v>81</v>
      </c>
    </row>
    <row r="246" spans="1:19" ht="12.5">
      <c r="A246" s="68">
        <f t="shared" si="10"/>
        <v>13</v>
      </c>
      <c r="B246" s="69" t="str">
        <f t="shared" si="11"/>
        <v>2024/03</v>
      </c>
      <c r="C246" s="76">
        <f t="shared" si="17"/>
        <v>45377</v>
      </c>
      <c r="D246" s="14"/>
      <c r="E246" s="14"/>
      <c r="F246" s="63" t="str">
        <f t="shared" si="20"/>
        <v/>
      </c>
      <c r="G246" s="187"/>
      <c r="H246" s="63" t="str">
        <f t="shared" si="21"/>
        <v/>
      </c>
      <c r="I246" s="84"/>
      <c r="J246" s="65" t="str">
        <f t="shared" si="22"/>
        <v/>
      </c>
      <c r="K246" s="65" t="str">
        <f t="shared" si="23"/>
        <v/>
      </c>
      <c r="L246" s="65" t="str">
        <f t="shared" si="24"/>
        <v/>
      </c>
      <c r="M246" s="65" t="str">
        <f t="shared" si="25"/>
        <v/>
      </c>
      <c r="N246" s="83"/>
      <c r="O246" s="137"/>
      <c r="P246" s="137"/>
      <c r="Q246" s="63" t="str">
        <f t="shared" si="29"/>
        <v/>
      </c>
      <c r="R246" s="65" t="str">
        <f t="shared" si="18"/>
        <v/>
      </c>
      <c r="S246" s="69" t="s">
        <v>81</v>
      </c>
    </row>
    <row r="247" spans="1:19" ht="12.5">
      <c r="A247" s="68">
        <f t="shared" si="10"/>
        <v>13</v>
      </c>
      <c r="B247" s="69" t="str">
        <f t="shared" si="11"/>
        <v>2024/03</v>
      </c>
      <c r="C247" s="76">
        <f t="shared" si="17"/>
        <v>45378</v>
      </c>
      <c r="D247" s="14"/>
      <c r="E247" s="14"/>
      <c r="F247" s="63" t="str">
        <f t="shared" si="20"/>
        <v/>
      </c>
      <c r="G247" s="187"/>
      <c r="H247" s="63" t="str">
        <f t="shared" si="21"/>
        <v/>
      </c>
      <c r="I247" s="84"/>
      <c r="J247" s="65" t="str">
        <f t="shared" si="22"/>
        <v/>
      </c>
      <c r="K247" s="65" t="str">
        <f t="shared" si="23"/>
        <v/>
      </c>
      <c r="L247" s="65" t="str">
        <f t="shared" si="24"/>
        <v/>
      </c>
      <c r="M247" s="65" t="str">
        <f t="shared" si="25"/>
        <v/>
      </c>
      <c r="N247" s="83"/>
      <c r="O247" s="137"/>
      <c r="P247" s="137"/>
      <c r="Q247" s="63" t="str">
        <f t="shared" si="29"/>
        <v/>
      </c>
      <c r="R247" s="65" t="str">
        <f t="shared" si="18"/>
        <v/>
      </c>
      <c r="S247" s="69" t="s">
        <v>81</v>
      </c>
    </row>
    <row r="248" spans="1:19" ht="12.5">
      <c r="A248" s="68">
        <f t="shared" si="10"/>
        <v>13</v>
      </c>
      <c r="B248" s="69" t="str">
        <f t="shared" si="11"/>
        <v>2024/03</v>
      </c>
      <c r="C248" s="76">
        <f t="shared" si="17"/>
        <v>45379</v>
      </c>
      <c r="D248" s="14"/>
      <c r="E248" s="14"/>
      <c r="F248" s="63" t="str">
        <f t="shared" si="20"/>
        <v/>
      </c>
      <c r="G248" s="187"/>
      <c r="H248" s="63" t="str">
        <f t="shared" si="21"/>
        <v/>
      </c>
      <c r="I248" s="84"/>
      <c r="J248" s="65" t="str">
        <f t="shared" si="22"/>
        <v/>
      </c>
      <c r="K248" s="65" t="str">
        <f t="shared" si="23"/>
        <v/>
      </c>
      <c r="L248" s="65" t="str">
        <f t="shared" si="24"/>
        <v/>
      </c>
      <c r="M248" s="65" t="str">
        <f t="shared" si="25"/>
        <v/>
      </c>
      <c r="N248" s="83"/>
      <c r="O248" s="137"/>
      <c r="P248" s="137"/>
      <c r="Q248" s="63" t="str">
        <f t="shared" si="29"/>
        <v/>
      </c>
      <c r="R248" s="65" t="str">
        <f t="shared" si="18"/>
        <v/>
      </c>
      <c r="S248" s="69" t="s">
        <v>81</v>
      </c>
    </row>
    <row r="249" spans="1:19" ht="12.5">
      <c r="A249" s="68">
        <f t="shared" si="10"/>
        <v>13</v>
      </c>
      <c r="B249" s="69" t="str">
        <f t="shared" si="11"/>
        <v>2024/03</v>
      </c>
      <c r="C249" s="76">
        <f t="shared" si="17"/>
        <v>45380</v>
      </c>
      <c r="D249" s="14"/>
      <c r="E249" s="14"/>
      <c r="F249" s="63" t="str">
        <f t="shared" si="20"/>
        <v/>
      </c>
      <c r="G249" s="187"/>
      <c r="H249" s="63" t="str">
        <f t="shared" si="21"/>
        <v/>
      </c>
      <c r="I249" s="84"/>
      <c r="J249" s="65" t="str">
        <f t="shared" si="22"/>
        <v/>
      </c>
      <c r="K249" s="65" t="str">
        <f t="shared" si="23"/>
        <v/>
      </c>
      <c r="L249" s="65" t="str">
        <f t="shared" si="24"/>
        <v/>
      </c>
      <c r="M249" s="65" t="str">
        <f t="shared" si="25"/>
        <v/>
      </c>
      <c r="N249" s="83"/>
      <c r="O249" s="137"/>
      <c r="P249" s="137"/>
      <c r="Q249" s="63" t="str">
        <f t="shared" si="29"/>
        <v/>
      </c>
      <c r="R249" s="65" t="str">
        <f t="shared" si="18"/>
        <v/>
      </c>
      <c r="S249" s="69" t="s">
        <v>81</v>
      </c>
    </row>
    <row r="250" spans="1:19" ht="12.5">
      <c r="A250" s="68">
        <f t="shared" si="10"/>
        <v>13</v>
      </c>
      <c r="B250" s="69" t="str">
        <f t="shared" si="11"/>
        <v>2024/03</v>
      </c>
      <c r="C250" s="76">
        <f t="shared" si="17"/>
        <v>45381</v>
      </c>
      <c r="D250" s="14"/>
      <c r="E250" s="14"/>
      <c r="F250" s="63" t="str">
        <f t="shared" si="20"/>
        <v/>
      </c>
      <c r="G250" s="187"/>
      <c r="H250" s="63" t="str">
        <f t="shared" si="21"/>
        <v/>
      </c>
      <c r="I250" s="84"/>
      <c r="J250" s="65" t="str">
        <f t="shared" si="22"/>
        <v/>
      </c>
      <c r="K250" s="65" t="str">
        <f t="shared" si="23"/>
        <v/>
      </c>
      <c r="L250" s="65" t="str">
        <f t="shared" si="24"/>
        <v/>
      </c>
      <c r="M250" s="65" t="str">
        <f t="shared" si="25"/>
        <v/>
      </c>
      <c r="N250" s="83"/>
      <c r="O250" s="137"/>
      <c r="P250" s="137"/>
      <c r="Q250" s="63" t="str">
        <f t="shared" si="29"/>
        <v/>
      </c>
      <c r="R250" s="65" t="str">
        <f t="shared" si="18"/>
        <v/>
      </c>
      <c r="S250" s="69" t="s">
        <v>81</v>
      </c>
    </row>
    <row r="251" spans="1:19" ht="12.5">
      <c r="A251" s="68">
        <f t="shared" si="10"/>
        <v>14</v>
      </c>
      <c r="B251" s="69" t="str">
        <f t="shared" si="11"/>
        <v>2024/03</v>
      </c>
      <c r="C251" s="76">
        <f t="shared" si="17"/>
        <v>45382</v>
      </c>
      <c r="D251" s="14"/>
      <c r="E251" s="14"/>
      <c r="F251" s="63" t="str">
        <f t="shared" si="20"/>
        <v/>
      </c>
      <c r="G251" s="187"/>
      <c r="H251" s="63" t="str">
        <f t="shared" si="21"/>
        <v/>
      </c>
      <c r="I251" s="84"/>
      <c r="J251" s="65" t="str">
        <f t="shared" si="22"/>
        <v/>
      </c>
      <c r="K251" s="65" t="str">
        <f t="shared" si="23"/>
        <v/>
      </c>
      <c r="L251" s="65" t="str">
        <f t="shared" si="24"/>
        <v/>
      </c>
      <c r="M251" s="65" t="str">
        <f t="shared" si="25"/>
        <v/>
      </c>
      <c r="N251" s="83"/>
      <c r="O251" s="137"/>
      <c r="P251" s="137"/>
      <c r="Q251" s="63" t="str">
        <f t="shared" si="29"/>
        <v/>
      </c>
      <c r="R251" s="65" t="str">
        <f t="shared" si="18"/>
        <v/>
      </c>
      <c r="S251" s="69" t="s">
        <v>81</v>
      </c>
    </row>
    <row r="252" spans="1:19" ht="12.5">
      <c r="A252" s="68">
        <f t="shared" si="10"/>
        <v>14</v>
      </c>
      <c r="B252" s="69" t="str">
        <f t="shared" si="11"/>
        <v>2024/04</v>
      </c>
      <c r="C252" s="76">
        <f t="shared" si="17"/>
        <v>45383</v>
      </c>
      <c r="D252" s="14"/>
      <c r="E252" s="14"/>
      <c r="F252" s="63" t="str">
        <f t="shared" si="20"/>
        <v/>
      </c>
      <c r="G252" s="187"/>
      <c r="H252" s="63" t="str">
        <f t="shared" si="21"/>
        <v/>
      </c>
      <c r="I252" s="84"/>
      <c r="J252" s="65" t="str">
        <f t="shared" si="22"/>
        <v/>
      </c>
      <c r="K252" s="65" t="str">
        <f t="shared" si="23"/>
        <v/>
      </c>
      <c r="L252" s="65" t="str">
        <f t="shared" si="24"/>
        <v/>
      </c>
      <c r="M252" s="65" t="str">
        <f t="shared" si="25"/>
        <v/>
      </c>
      <c r="N252" s="83"/>
      <c r="O252" s="137"/>
      <c r="P252" s="137"/>
      <c r="Q252" s="63" t="str">
        <f t="shared" si="29"/>
        <v/>
      </c>
      <c r="R252" s="65" t="str">
        <f t="shared" si="18"/>
        <v/>
      </c>
      <c r="S252" s="69" t="s">
        <v>81</v>
      </c>
    </row>
    <row r="253" spans="1:19" ht="12.5">
      <c r="A253" s="68">
        <f t="shared" si="10"/>
        <v>14</v>
      </c>
      <c r="B253" s="69" t="str">
        <f t="shared" si="11"/>
        <v>2024/04</v>
      </c>
      <c r="C253" s="76">
        <f t="shared" si="17"/>
        <v>45384</v>
      </c>
      <c r="D253" s="14"/>
      <c r="E253" s="14"/>
      <c r="F253" s="63" t="str">
        <f t="shared" si="20"/>
        <v/>
      </c>
      <c r="G253" s="187"/>
      <c r="H253" s="63" t="str">
        <f t="shared" si="21"/>
        <v/>
      </c>
      <c r="I253" s="84"/>
      <c r="J253" s="65" t="str">
        <f t="shared" si="22"/>
        <v/>
      </c>
      <c r="K253" s="65" t="str">
        <f t="shared" si="23"/>
        <v/>
      </c>
      <c r="L253" s="65" t="str">
        <f t="shared" si="24"/>
        <v/>
      </c>
      <c r="M253" s="65" t="str">
        <f t="shared" si="25"/>
        <v/>
      </c>
      <c r="N253" s="83"/>
      <c r="O253" s="137"/>
      <c r="P253" s="137"/>
      <c r="Q253" s="63" t="str">
        <f t="shared" si="29"/>
        <v/>
      </c>
      <c r="R253" s="65" t="str">
        <f t="shared" si="18"/>
        <v/>
      </c>
      <c r="S253" s="69" t="s">
        <v>81</v>
      </c>
    </row>
    <row r="254" spans="1:19" ht="12.5">
      <c r="A254" s="68">
        <f t="shared" si="10"/>
        <v>14</v>
      </c>
      <c r="B254" s="69" t="str">
        <f t="shared" si="11"/>
        <v>2024/04</v>
      </c>
      <c r="C254" s="76">
        <f t="shared" si="17"/>
        <v>45385</v>
      </c>
      <c r="D254" s="14"/>
      <c r="E254" s="14"/>
      <c r="F254" s="63" t="str">
        <f t="shared" si="20"/>
        <v/>
      </c>
      <c r="G254" s="187"/>
      <c r="H254" s="63" t="str">
        <f t="shared" si="21"/>
        <v/>
      </c>
      <c r="I254" s="84"/>
      <c r="J254" s="65" t="str">
        <f t="shared" si="22"/>
        <v/>
      </c>
      <c r="K254" s="65" t="str">
        <f t="shared" si="23"/>
        <v/>
      </c>
      <c r="L254" s="65" t="str">
        <f t="shared" si="24"/>
        <v/>
      </c>
      <c r="M254" s="65" t="str">
        <f t="shared" si="25"/>
        <v/>
      </c>
      <c r="N254" s="83"/>
      <c r="O254" s="137"/>
      <c r="P254" s="137"/>
      <c r="Q254" s="63" t="str">
        <f t="shared" si="29"/>
        <v/>
      </c>
      <c r="R254" s="65" t="str">
        <f t="shared" si="18"/>
        <v/>
      </c>
      <c r="S254" s="69" t="s">
        <v>81</v>
      </c>
    </row>
    <row r="255" spans="1:19" ht="12.5">
      <c r="A255" s="68">
        <f t="shared" si="10"/>
        <v>14</v>
      </c>
      <c r="B255" s="69" t="str">
        <f t="shared" si="11"/>
        <v>2024/04</v>
      </c>
      <c r="C255" s="76">
        <f t="shared" si="17"/>
        <v>45386</v>
      </c>
      <c r="D255" s="14"/>
      <c r="E255" s="14"/>
      <c r="F255" s="63" t="str">
        <f t="shared" si="20"/>
        <v/>
      </c>
      <c r="G255" s="187"/>
      <c r="H255" s="63" t="str">
        <f t="shared" si="21"/>
        <v/>
      </c>
      <c r="I255" s="84"/>
      <c r="J255" s="65" t="str">
        <f t="shared" si="22"/>
        <v/>
      </c>
      <c r="K255" s="65" t="str">
        <f t="shared" si="23"/>
        <v/>
      </c>
      <c r="L255" s="65" t="str">
        <f t="shared" si="24"/>
        <v/>
      </c>
      <c r="M255" s="65" t="str">
        <f t="shared" si="25"/>
        <v/>
      </c>
      <c r="N255" s="83"/>
      <c r="O255" s="137"/>
      <c r="P255" s="137"/>
      <c r="Q255" s="63" t="str">
        <f t="shared" si="29"/>
        <v/>
      </c>
      <c r="R255" s="65" t="str">
        <f t="shared" si="18"/>
        <v/>
      </c>
      <c r="S255" s="69" t="s">
        <v>81</v>
      </c>
    </row>
    <row r="256" spans="1:19" ht="12.5">
      <c r="A256" s="68">
        <f t="shared" si="10"/>
        <v>14</v>
      </c>
      <c r="B256" s="69" t="str">
        <f t="shared" si="11"/>
        <v>2024/04</v>
      </c>
      <c r="C256" s="76">
        <f t="shared" si="17"/>
        <v>45387</v>
      </c>
      <c r="D256" s="14"/>
      <c r="E256" s="14"/>
      <c r="F256" s="63" t="str">
        <f t="shared" si="20"/>
        <v/>
      </c>
      <c r="G256" s="187"/>
      <c r="H256" s="63" t="str">
        <f t="shared" si="21"/>
        <v/>
      </c>
      <c r="I256" s="84"/>
      <c r="J256" s="65" t="str">
        <f t="shared" si="22"/>
        <v/>
      </c>
      <c r="K256" s="65" t="str">
        <f t="shared" si="23"/>
        <v/>
      </c>
      <c r="L256" s="65" t="str">
        <f t="shared" si="24"/>
        <v/>
      </c>
      <c r="M256" s="65" t="str">
        <f t="shared" si="25"/>
        <v/>
      </c>
      <c r="N256" s="83"/>
      <c r="O256" s="137"/>
      <c r="P256" s="137"/>
      <c r="Q256" s="63" t="str">
        <f t="shared" si="29"/>
        <v/>
      </c>
      <c r="R256" s="65" t="str">
        <f t="shared" si="18"/>
        <v/>
      </c>
      <c r="S256" s="69" t="s">
        <v>81</v>
      </c>
    </row>
    <row r="257" spans="1:19" ht="12.5">
      <c r="A257" s="68">
        <f t="shared" si="10"/>
        <v>14</v>
      </c>
      <c r="B257" s="69" t="str">
        <f t="shared" si="11"/>
        <v>2024/04</v>
      </c>
      <c r="C257" s="76">
        <f t="shared" si="17"/>
        <v>45388</v>
      </c>
      <c r="D257" s="14"/>
      <c r="E257" s="14"/>
      <c r="F257" s="63" t="str">
        <f t="shared" si="20"/>
        <v/>
      </c>
      <c r="G257" s="187"/>
      <c r="H257" s="63" t="str">
        <f t="shared" si="21"/>
        <v/>
      </c>
      <c r="I257" s="84"/>
      <c r="J257" s="65" t="str">
        <f t="shared" si="22"/>
        <v/>
      </c>
      <c r="K257" s="65" t="str">
        <f t="shared" si="23"/>
        <v/>
      </c>
      <c r="L257" s="65" t="str">
        <f t="shared" si="24"/>
        <v/>
      </c>
      <c r="M257" s="65" t="str">
        <f t="shared" si="25"/>
        <v/>
      </c>
      <c r="N257" s="83"/>
      <c r="O257" s="137"/>
      <c r="P257" s="137"/>
      <c r="Q257" s="63" t="str">
        <f t="shared" si="29"/>
        <v/>
      </c>
      <c r="R257" s="65" t="str">
        <f t="shared" si="18"/>
        <v/>
      </c>
      <c r="S257" s="69" t="s">
        <v>81</v>
      </c>
    </row>
    <row r="258" spans="1:19" ht="12.5">
      <c r="A258" s="68">
        <f t="shared" si="10"/>
        <v>15</v>
      </c>
      <c r="B258" s="69" t="str">
        <f t="shared" si="11"/>
        <v>2024/04</v>
      </c>
      <c r="C258" s="76">
        <f t="shared" si="17"/>
        <v>45389</v>
      </c>
      <c r="D258" s="14"/>
      <c r="E258" s="14"/>
      <c r="F258" s="63" t="str">
        <f t="shared" si="20"/>
        <v/>
      </c>
      <c r="G258" s="187"/>
      <c r="H258" s="63" t="str">
        <f t="shared" si="21"/>
        <v/>
      </c>
      <c r="I258" s="84"/>
      <c r="J258" s="65" t="str">
        <f t="shared" si="22"/>
        <v/>
      </c>
      <c r="K258" s="65" t="str">
        <f t="shared" si="23"/>
        <v/>
      </c>
      <c r="L258" s="65" t="str">
        <f t="shared" si="24"/>
        <v/>
      </c>
      <c r="M258" s="65" t="str">
        <f t="shared" si="25"/>
        <v/>
      </c>
      <c r="N258" s="83"/>
      <c r="O258" s="137"/>
      <c r="P258" s="137"/>
      <c r="Q258" s="63" t="str">
        <f t="shared" si="29"/>
        <v/>
      </c>
      <c r="R258" s="65" t="str">
        <f t="shared" si="18"/>
        <v/>
      </c>
      <c r="S258" s="69" t="s">
        <v>81</v>
      </c>
    </row>
    <row r="259" spans="1:19" ht="12.5">
      <c r="A259" s="68">
        <f t="shared" si="10"/>
        <v>15</v>
      </c>
      <c r="B259" s="69" t="str">
        <f t="shared" si="11"/>
        <v>2024/04</v>
      </c>
      <c r="C259" s="76">
        <f t="shared" si="17"/>
        <v>45390</v>
      </c>
      <c r="D259" s="82"/>
      <c r="E259" s="14"/>
      <c r="F259" s="63" t="str">
        <f t="shared" si="20"/>
        <v/>
      </c>
      <c r="G259" s="187"/>
      <c r="H259" s="63" t="str">
        <f t="shared" si="21"/>
        <v/>
      </c>
      <c r="I259" s="84"/>
      <c r="J259" s="65" t="str">
        <f t="shared" si="22"/>
        <v/>
      </c>
      <c r="K259" s="65" t="str">
        <f t="shared" si="23"/>
        <v/>
      </c>
      <c r="L259" s="65" t="str">
        <f t="shared" si="24"/>
        <v/>
      </c>
      <c r="M259" s="65" t="str">
        <f t="shared" si="25"/>
        <v/>
      </c>
      <c r="N259" s="83"/>
      <c r="O259" s="137"/>
      <c r="P259" s="137"/>
      <c r="Q259" s="63" t="str">
        <f t="shared" si="29"/>
        <v/>
      </c>
      <c r="R259" s="65" t="str">
        <f t="shared" si="18"/>
        <v/>
      </c>
      <c r="S259" s="69" t="s">
        <v>81</v>
      </c>
    </row>
    <row r="260" spans="1:19" ht="12.5">
      <c r="A260" s="68">
        <f t="shared" si="10"/>
        <v>15</v>
      </c>
      <c r="B260" s="69" t="str">
        <f t="shared" si="11"/>
        <v>2024/04</v>
      </c>
      <c r="C260" s="76">
        <f t="shared" si="17"/>
        <v>45391</v>
      </c>
      <c r="D260" s="82"/>
      <c r="E260" s="14"/>
      <c r="F260" s="63" t="str">
        <f t="shared" si="20"/>
        <v/>
      </c>
      <c r="G260" s="187"/>
      <c r="H260" s="63" t="str">
        <f t="shared" si="21"/>
        <v/>
      </c>
      <c r="I260" s="84"/>
      <c r="J260" s="65" t="str">
        <f t="shared" si="22"/>
        <v/>
      </c>
      <c r="K260" s="65" t="str">
        <f t="shared" si="23"/>
        <v/>
      </c>
      <c r="L260" s="65" t="str">
        <f t="shared" si="24"/>
        <v/>
      </c>
      <c r="M260" s="65" t="str">
        <f t="shared" si="25"/>
        <v/>
      </c>
      <c r="N260" s="83"/>
      <c r="O260" s="137"/>
      <c r="P260" s="137"/>
      <c r="Q260" s="63" t="str">
        <f t="shared" si="29"/>
        <v/>
      </c>
      <c r="R260" s="65" t="str">
        <f t="shared" si="18"/>
        <v/>
      </c>
      <c r="S260" s="69" t="s">
        <v>81</v>
      </c>
    </row>
    <row r="261" spans="1:19" ht="12.5">
      <c r="A261" s="68">
        <f t="shared" si="10"/>
        <v>15</v>
      </c>
      <c r="B261" s="69" t="str">
        <f t="shared" si="11"/>
        <v>2024/04</v>
      </c>
      <c r="C261" s="76">
        <f t="shared" si="17"/>
        <v>45392</v>
      </c>
      <c r="D261" s="82"/>
      <c r="E261" s="14"/>
      <c r="F261" s="63" t="str">
        <f t="shared" si="20"/>
        <v/>
      </c>
      <c r="G261" s="187"/>
      <c r="H261" s="63" t="str">
        <f t="shared" si="21"/>
        <v/>
      </c>
      <c r="I261" s="84"/>
      <c r="J261" s="65" t="str">
        <f t="shared" si="22"/>
        <v/>
      </c>
      <c r="K261" s="65" t="str">
        <f t="shared" si="23"/>
        <v/>
      </c>
      <c r="L261" s="65" t="str">
        <f t="shared" si="24"/>
        <v/>
      </c>
      <c r="M261" s="65" t="str">
        <f t="shared" si="25"/>
        <v/>
      </c>
      <c r="N261" s="83"/>
      <c r="O261" s="137"/>
      <c r="P261" s="137"/>
      <c r="Q261" s="63" t="str">
        <f t="shared" si="29"/>
        <v/>
      </c>
      <c r="R261" s="65" t="str">
        <f t="shared" si="18"/>
        <v/>
      </c>
      <c r="S261" s="69" t="s">
        <v>81</v>
      </c>
    </row>
    <row r="262" spans="1:19" ht="12.5">
      <c r="A262" s="68">
        <f t="shared" si="10"/>
        <v>15</v>
      </c>
      <c r="B262" s="69" t="str">
        <f t="shared" si="11"/>
        <v>2024/04</v>
      </c>
      <c r="C262" s="76">
        <f t="shared" si="17"/>
        <v>45393</v>
      </c>
      <c r="D262" s="82"/>
      <c r="E262" s="14"/>
      <c r="F262" s="63" t="str">
        <f t="shared" si="20"/>
        <v/>
      </c>
      <c r="G262" s="187"/>
      <c r="H262" s="63" t="str">
        <f t="shared" si="21"/>
        <v/>
      </c>
      <c r="I262" s="84"/>
      <c r="J262" s="65" t="str">
        <f t="shared" si="22"/>
        <v/>
      </c>
      <c r="K262" s="65" t="str">
        <f t="shared" si="23"/>
        <v/>
      </c>
      <c r="L262" s="65" t="str">
        <f t="shared" si="24"/>
        <v/>
      </c>
      <c r="M262" s="65" t="str">
        <f t="shared" si="25"/>
        <v/>
      </c>
      <c r="N262" s="83"/>
      <c r="O262" s="137"/>
      <c r="P262" s="137"/>
      <c r="Q262" s="63" t="str">
        <f t="shared" si="29"/>
        <v/>
      </c>
      <c r="R262" s="65" t="str">
        <f t="shared" si="18"/>
        <v/>
      </c>
      <c r="S262" s="69" t="s">
        <v>81</v>
      </c>
    </row>
    <row r="263" spans="1:19" ht="12.5">
      <c r="A263" s="68">
        <f t="shared" ref="A263:A517" si="30">WEEKNUM(C263)</f>
        <v>15</v>
      </c>
      <c r="B263" s="69" t="str">
        <f t="shared" ref="B263:B517" si="31">YEAR(C263)&amp;"/"&amp;TEXT(MONTH(C263),"00")</f>
        <v>2024/04</v>
      </c>
      <c r="C263" s="76">
        <f t="shared" si="17"/>
        <v>45394</v>
      </c>
      <c r="D263" s="82"/>
      <c r="E263" s="14"/>
      <c r="F263" s="63" t="str">
        <f t="shared" si="20"/>
        <v/>
      </c>
      <c r="G263" s="187"/>
      <c r="H263" s="63" t="str">
        <f t="shared" si="21"/>
        <v/>
      </c>
      <c r="I263" s="84"/>
      <c r="J263" s="65" t="str">
        <f t="shared" si="22"/>
        <v/>
      </c>
      <c r="K263" s="65" t="str">
        <f t="shared" si="23"/>
        <v/>
      </c>
      <c r="L263" s="65" t="str">
        <f t="shared" si="24"/>
        <v/>
      </c>
      <c r="M263" s="65" t="str">
        <f t="shared" si="25"/>
        <v/>
      </c>
      <c r="N263" s="83"/>
      <c r="O263" s="137"/>
      <c r="P263" s="137"/>
      <c r="Q263" s="63" t="str">
        <f t="shared" ref="Q263:Q517" si="32">IF(I263 &lt;&gt; "", N263/G263, "")</f>
        <v/>
      </c>
      <c r="R263" s="65" t="str">
        <f t="shared" ref="R263:R517" si="33">IFERROR(I263/N263, "")</f>
        <v/>
      </c>
      <c r="S263" s="69" t="s">
        <v>81</v>
      </c>
    </row>
    <row r="264" spans="1:19" ht="12.5">
      <c r="A264" s="68">
        <f t="shared" si="30"/>
        <v>15</v>
      </c>
      <c r="B264" s="69" t="str">
        <f t="shared" si="31"/>
        <v>2024/04</v>
      </c>
      <c r="C264" s="76">
        <f t="shared" ref="C264:C518" si="34">C263+1</f>
        <v>45395</v>
      </c>
      <c r="D264" s="82"/>
      <c r="E264" s="14"/>
      <c r="F264" s="63" t="str">
        <f t="shared" si="20"/>
        <v/>
      </c>
      <c r="G264" s="187"/>
      <c r="H264" s="63" t="str">
        <f t="shared" si="21"/>
        <v/>
      </c>
      <c r="I264" s="84"/>
      <c r="J264" s="65" t="str">
        <f t="shared" si="22"/>
        <v/>
      </c>
      <c r="K264" s="65" t="str">
        <f t="shared" si="23"/>
        <v/>
      </c>
      <c r="L264" s="65" t="str">
        <f t="shared" si="24"/>
        <v/>
      </c>
      <c r="M264" s="65" t="str">
        <f t="shared" si="25"/>
        <v/>
      </c>
      <c r="N264" s="83"/>
      <c r="O264" s="137"/>
      <c r="P264" s="137"/>
      <c r="Q264" s="63" t="str">
        <f t="shared" si="32"/>
        <v/>
      </c>
      <c r="R264" s="65" t="str">
        <f t="shared" si="33"/>
        <v/>
      </c>
      <c r="S264" s="69" t="s">
        <v>81</v>
      </c>
    </row>
    <row r="265" spans="1:19" ht="12.5">
      <c r="A265" s="68">
        <f t="shared" si="30"/>
        <v>16</v>
      </c>
      <c r="B265" s="69" t="str">
        <f t="shared" si="31"/>
        <v>2024/04</v>
      </c>
      <c r="C265" s="76">
        <f t="shared" si="34"/>
        <v>45396</v>
      </c>
      <c r="D265" s="82"/>
      <c r="E265" s="14"/>
      <c r="F265" s="63" t="str">
        <f t="shared" si="20"/>
        <v/>
      </c>
      <c r="G265" s="187"/>
      <c r="H265" s="63" t="str">
        <f t="shared" si="21"/>
        <v/>
      </c>
      <c r="I265" s="84"/>
      <c r="J265" s="65" t="str">
        <f t="shared" si="22"/>
        <v/>
      </c>
      <c r="K265" s="65" t="str">
        <f t="shared" si="23"/>
        <v/>
      </c>
      <c r="L265" s="65" t="str">
        <f t="shared" si="24"/>
        <v/>
      </c>
      <c r="M265" s="65" t="str">
        <f t="shared" si="25"/>
        <v/>
      </c>
      <c r="N265" s="83"/>
      <c r="O265" s="137"/>
      <c r="P265" s="137"/>
      <c r="Q265" s="63" t="str">
        <f t="shared" si="32"/>
        <v/>
      </c>
      <c r="R265" s="65" t="str">
        <f t="shared" si="33"/>
        <v/>
      </c>
      <c r="S265" s="69" t="s">
        <v>81</v>
      </c>
    </row>
    <row r="266" spans="1:19" ht="12.5">
      <c r="A266" s="68">
        <f t="shared" si="30"/>
        <v>16</v>
      </c>
      <c r="B266" s="69" t="str">
        <f t="shared" si="31"/>
        <v>2024/04</v>
      </c>
      <c r="C266" s="76">
        <f t="shared" si="34"/>
        <v>45397</v>
      </c>
      <c r="D266" s="82"/>
      <c r="E266" s="14"/>
      <c r="F266" s="63" t="str">
        <f t="shared" si="20"/>
        <v/>
      </c>
      <c r="G266" s="187"/>
      <c r="H266" s="63" t="str">
        <f t="shared" si="21"/>
        <v/>
      </c>
      <c r="I266" s="84"/>
      <c r="J266" s="65" t="str">
        <f t="shared" si="22"/>
        <v/>
      </c>
      <c r="K266" s="65" t="str">
        <f t="shared" si="23"/>
        <v/>
      </c>
      <c r="L266" s="65" t="str">
        <f t="shared" si="24"/>
        <v/>
      </c>
      <c r="M266" s="65" t="str">
        <f t="shared" si="25"/>
        <v/>
      </c>
      <c r="N266" s="83"/>
      <c r="O266" s="137"/>
      <c r="P266" s="137"/>
      <c r="Q266" s="63" t="str">
        <f t="shared" si="32"/>
        <v/>
      </c>
      <c r="R266" s="65" t="str">
        <f t="shared" si="33"/>
        <v/>
      </c>
      <c r="S266" s="69" t="s">
        <v>81</v>
      </c>
    </row>
    <row r="267" spans="1:19" ht="12.5">
      <c r="A267" s="68">
        <f t="shared" si="30"/>
        <v>16</v>
      </c>
      <c r="B267" s="69" t="str">
        <f t="shared" si="31"/>
        <v>2024/04</v>
      </c>
      <c r="C267" s="76">
        <f t="shared" si="34"/>
        <v>45398</v>
      </c>
      <c r="D267" s="82"/>
      <c r="E267" s="14"/>
      <c r="F267" s="63" t="str">
        <f t="shared" si="20"/>
        <v/>
      </c>
      <c r="G267" s="187"/>
      <c r="H267" s="63" t="str">
        <f t="shared" si="21"/>
        <v/>
      </c>
      <c r="I267" s="84"/>
      <c r="J267" s="65" t="str">
        <f t="shared" si="22"/>
        <v/>
      </c>
      <c r="K267" s="65" t="str">
        <f t="shared" si="23"/>
        <v/>
      </c>
      <c r="L267" s="65" t="str">
        <f t="shared" si="24"/>
        <v/>
      </c>
      <c r="M267" s="65" t="str">
        <f t="shared" si="25"/>
        <v/>
      </c>
      <c r="N267" s="83"/>
      <c r="O267" s="137"/>
      <c r="P267" s="137"/>
      <c r="Q267" s="63" t="str">
        <f t="shared" si="32"/>
        <v/>
      </c>
      <c r="R267" s="65" t="str">
        <f t="shared" si="33"/>
        <v/>
      </c>
      <c r="S267" s="69" t="s">
        <v>81</v>
      </c>
    </row>
    <row r="268" spans="1:19" ht="12.5">
      <c r="A268" s="68">
        <f t="shared" si="30"/>
        <v>16</v>
      </c>
      <c r="B268" s="69" t="str">
        <f t="shared" si="31"/>
        <v>2024/04</v>
      </c>
      <c r="C268" s="76">
        <f t="shared" si="34"/>
        <v>45399</v>
      </c>
      <c r="D268" s="82"/>
      <c r="E268" s="14"/>
      <c r="F268" s="63" t="str">
        <f t="shared" si="20"/>
        <v/>
      </c>
      <c r="G268" s="187"/>
      <c r="H268" s="63" t="str">
        <f t="shared" si="21"/>
        <v/>
      </c>
      <c r="I268" s="84"/>
      <c r="J268" s="65" t="str">
        <f t="shared" si="22"/>
        <v/>
      </c>
      <c r="K268" s="65" t="str">
        <f t="shared" si="23"/>
        <v/>
      </c>
      <c r="L268" s="65" t="str">
        <f t="shared" si="24"/>
        <v/>
      </c>
      <c r="M268" s="65" t="str">
        <f t="shared" si="25"/>
        <v/>
      </c>
      <c r="N268" s="83"/>
      <c r="O268" s="137"/>
      <c r="P268" s="137"/>
      <c r="Q268" s="63" t="str">
        <f t="shared" si="32"/>
        <v/>
      </c>
      <c r="R268" s="65" t="str">
        <f t="shared" si="33"/>
        <v/>
      </c>
      <c r="S268" s="69" t="s">
        <v>81</v>
      </c>
    </row>
    <row r="269" spans="1:19" ht="12.5">
      <c r="A269" s="68">
        <f t="shared" si="30"/>
        <v>16</v>
      </c>
      <c r="B269" s="69" t="str">
        <f t="shared" si="31"/>
        <v>2024/04</v>
      </c>
      <c r="C269" s="76">
        <f t="shared" si="34"/>
        <v>45400</v>
      </c>
      <c r="D269" s="82"/>
      <c r="E269" s="14"/>
      <c r="F269" s="63" t="str">
        <f t="shared" ref="F269:F312" si="35">IF(D269 &lt;&gt; "", IFERROR(E269/D269,""), "")</f>
        <v/>
      </c>
      <c r="G269" s="187"/>
      <c r="H269" s="63" t="str">
        <f t="shared" ref="H269:H318" si="36">IF(D269 &lt;&gt; "", IFERROR(G269/E269,""), "")</f>
        <v/>
      </c>
      <c r="I269" s="84"/>
      <c r="J269" s="65" t="str">
        <f t="shared" ref="J269:J523" si="37">IF(D269 &lt;&gt; "", IFERROR(I269/E269,""), "")</f>
        <v/>
      </c>
      <c r="K269" s="65" t="str">
        <f t="shared" ref="K269:K523" si="38">IF(D269 &lt;&gt; "", IFERROR(I269/G269,""), "")</f>
        <v/>
      </c>
      <c r="L269" s="65" t="str">
        <f t="shared" ref="L269:L523" si="39">IF(D269 &lt;&gt; "", IFERROR(AVERAGE(K267:K269),""), "")</f>
        <v/>
      </c>
      <c r="M269" s="65" t="str">
        <f t="shared" ref="M269:M523" si="40">IF(D269&lt;&gt;"", IFERROR(AVERAGE(K263:K269),""), "")</f>
        <v/>
      </c>
      <c r="N269" s="83"/>
      <c r="O269" s="137"/>
      <c r="P269" s="137"/>
      <c r="Q269" s="63" t="str">
        <f t="shared" si="32"/>
        <v/>
      </c>
      <c r="R269" s="65" t="str">
        <f t="shared" si="33"/>
        <v/>
      </c>
      <c r="S269" s="69" t="s">
        <v>81</v>
      </c>
    </row>
    <row r="270" spans="1:19" ht="12.5">
      <c r="A270" s="68">
        <f t="shared" si="30"/>
        <v>16</v>
      </c>
      <c r="B270" s="69" t="str">
        <f t="shared" si="31"/>
        <v>2024/04</v>
      </c>
      <c r="C270" s="76">
        <f t="shared" si="34"/>
        <v>45401</v>
      </c>
      <c r="D270" s="82"/>
      <c r="E270" s="14"/>
      <c r="F270" s="63" t="str">
        <f t="shared" si="35"/>
        <v/>
      </c>
      <c r="G270" s="187"/>
      <c r="H270" s="63" t="str">
        <f t="shared" si="36"/>
        <v/>
      </c>
      <c r="I270" s="84"/>
      <c r="J270" s="65" t="str">
        <f t="shared" si="37"/>
        <v/>
      </c>
      <c r="K270" s="65" t="str">
        <f t="shared" si="38"/>
        <v/>
      </c>
      <c r="L270" s="65" t="str">
        <f t="shared" si="39"/>
        <v/>
      </c>
      <c r="M270" s="65" t="str">
        <f t="shared" si="40"/>
        <v/>
      </c>
      <c r="N270" s="83"/>
      <c r="O270" s="137"/>
      <c r="P270" s="137"/>
      <c r="Q270" s="63" t="str">
        <f t="shared" si="32"/>
        <v/>
      </c>
      <c r="R270" s="65" t="str">
        <f t="shared" si="33"/>
        <v/>
      </c>
      <c r="S270" s="69" t="s">
        <v>81</v>
      </c>
    </row>
    <row r="271" spans="1:19" ht="12.5">
      <c r="A271" s="68">
        <f t="shared" si="30"/>
        <v>16</v>
      </c>
      <c r="B271" s="69" t="str">
        <f t="shared" si="31"/>
        <v>2024/04</v>
      </c>
      <c r="C271" s="76">
        <f t="shared" si="34"/>
        <v>45402</v>
      </c>
      <c r="D271" s="82"/>
      <c r="E271" s="14"/>
      <c r="F271" s="63" t="str">
        <f t="shared" si="35"/>
        <v/>
      </c>
      <c r="G271" s="187"/>
      <c r="H271" s="63" t="str">
        <f t="shared" si="36"/>
        <v/>
      </c>
      <c r="I271" s="84"/>
      <c r="J271" s="65" t="str">
        <f t="shared" si="37"/>
        <v/>
      </c>
      <c r="K271" s="65" t="str">
        <f t="shared" si="38"/>
        <v/>
      </c>
      <c r="L271" s="65" t="str">
        <f t="shared" si="39"/>
        <v/>
      </c>
      <c r="M271" s="65" t="str">
        <f t="shared" si="40"/>
        <v/>
      </c>
      <c r="N271" s="83"/>
      <c r="O271" s="137"/>
      <c r="P271" s="137"/>
      <c r="Q271" s="63" t="str">
        <f t="shared" si="32"/>
        <v/>
      </c>
      <c r="R271" s="65" t="str">
        <f t="shared" si="33"/>
        <v/>
      </c>
      <c r="S271" s="69" t="s">
        <v>81</v>
      </c>
    </row>
    <row r="272" spans="1:19" ht="12.5">
      <c r="A272" s="68">
        <f t="shared" si="30"/>
        <v>17</v>
      </c>
      <c r="B272" s="69" t="str">
        <f t="shared" si="31"/>
        <v>2024/04</v>
      </c>
      <c r="C272" s="76">
        <f t="shared" si="34"/>
        <v>45403</v>
      </c>
      <c r="D272" s="82"/>
      <c r="E272" s="14"/>
      <c r="F272" s="63" t="str">
        <f t="shared" si="35"/>
        <v/>
      </c>
      <c r="G272" s="187"/>
      <c r="H272" s="63" t="str">
        <f t="shared" si="36"/>
        <v/>
      </c>
      <c r="I272" s="84"/>
      <c r="J272" s="65" t="str">
        <f t="shared" si="37"/>
        <v/>
      </c>
      <c r="K272" s="65" t="str">
        <f t="shared" si="38"/>
        <v/>
      </c>
      <c r="L272" s="65" t="str">
        <f t="shared" si="39"/>
        <v/>
      </c>
      <c r="M272" s="65" t="str">
        <f t="shared" si="40"/>
        <v/>
      </c>
      <c r="N272" s="83"/>
      <c r="O272" s="137"/>
      <c r="P272" s="137"/>
      <c r="Q272" s="63" t="str">
        <f t="shared" si="32"/>
        <v/>
      </c>
      <c r="R272" s="65" t="str">
        <f t="shared" si="33"/>
        <v/>
      </c>
      <c r="S272" s="69" t="s">
        <v>81</v>
      </c>
    </row>
    <row r="273" spans="1:19" ht="12.5">
      <c r="A273" s="68">
        <f t="shared" si="30"/>
        <v>17</v>
      </c>
      <c r="B273" s="69" t="str">
        <f t="shared" si="31"/>
        <v>2024/04</v>
      </c>
      <c r="C273" s="76">
        <f t="shared" si="34"/>
        <v>45404</v>
      </c>
      <c r="D273" s="82"/>
      <c r="E273" s="14"/>
      <c r="F273" s="63" t="str">
        <f t="shared" si="35"/>
        <v/>
      </c>
      <c r="G273" s="187"/>
      <c r="H273" s="63" t="str">
        <f t="shared" si="36"/>
        <v/>
      </c>
      <c r="I273" s="84"/>
      <c r="J273" s="65" t="str">
        <f t="shared" si="37"/>
        <v/>
      </c>
      <c r="K273" s="65" t="str">
        <f t="shared" si="38"/>
        <v/>
      </c>
      <c r="L273" s="65" t="str">
        <f t="shared" si="39"/>
        <v/>
      </c>
      <c r="M273" s="65" t="str">
        <f t="shared" si="40"/>
        <v/>
      </c>
      <c r="N273" s="83"/>
      <c r="O273" s="137"/>
      <c r="P273" s="137"/>
      <c r="Q273" s="63" t="str">
        <f t="shared" si="32"/>
        <v/>
      </c>
      <c r="R273" s="65" t="str">
        <f t="shared" si="33"/>
        <v/>
      </c>
      <c r="S273" s="69" t="s">
        <v>81</v>
      </c>
    </row>
    <row r="274" spans="1:19" ht="12.5">
      <c r="A274" s="68">
        <f t="shared" si="30"/>
        <v>17</v>
      </c>
      <c r="B274" s="69" t="str">
        <f t="shared" si="31"/>
        <v>2024/04</v>
      </c>
      <c r="C274" s="76">
        <f t="shared" si="34"/>
        <v>45405</v>
      </c>
      <c r="D274" s="82"/>
      <c r="E274" s="14"/>
      <c r="F274" s="63" t="str">
        <f t="shared" si="35"/>
        <v/>
      </c>
      <c r="G274" s="187"/>
      <c r="H274" s="63" t="str">
        <f t="shared" si="36"/>
        <v/>
      </c>
      <c r="I274" s="84"/>
      <c r="J274" s="65" t="str">
        <f t="shared" si="37"/>
        <v/>
      </c>
      <c r="K274" s="65" t="str">
        <f t="shared" si="38"/>
        <v/>
      </c>
      <c r="L274" s="65" t="str">
        <f t="shared" si="39"/>
        <v/>
      </c>
      <c r="M274" s="65" t="str">
        <f t="shared" si="40"/>
        <v/>
      </c>
      <c r="N274" s="83"/>
      <c r="O274" s="137"/>
      <c r="P274" s="137"/>
      <c r="Q274" s="63" t="str">
        <f t="shared" si="32"/>
        <v/>
      </c>
      <c r="R274" s="65" t="str">
        <f t="shared" si="33"/>
        <v/>
      </c>
      <c r="S274" s="69" t="s">
        <v>81</v>
      </c>
    </row>
    <row r="275" spans="1:19" ht="12.5">
      <c r="A275" s="68">
        <f t="shared" si="30"/>
        <v>17</v>
      </c>
      <c r="B275" s="69" t="str">
        <f t="shared" si="31"/>
        <v>2024/04</v>
      </c>
      <c r="C275" s="76">
        <f t="shared" si="34"/>
        <v>45406</v>
      </c>
      <c r="D275" s="82"/>
      <c r="E275" s="14"/>
      <c r="F275" s="63" t="str">
        <f t="shared" si="35"/>
        <v/>
      </c>
      <c r="G275" s="187"/>
      <c r="H275" s="63" t="str">
        <f t="shared" si="36"/>
        <v/>
      </c>
      <c r="I275" s="84"/>
      <c r="J275" s="65" t="str">
        <f t="shared" si="37"/>
        <v/>
      </c>
      <c r="K275" s="65" t="str">
        <f t="shared" si="38"/>
        <v/>
      </c>
      <c r="L275" s="65" t="str">
        <f t="shared" si="39"/>
        <v/>
      </c>
      <c r="M275" s="65" t="str">
        <f t="shared" si="40"/>
        <v/>
      </c>
      <c r="N275" s="83"/>
      <c r="O275" s="137"/>
      <c r="P275" s="137"/>
      <c r="Q275" s="63" t="str">
        <f t="shared" si="32"/>
        <v/>
      </c>
      <c r="R275" s="65" t="str">
        <f t="shared" si="33"/>
        <v/>
      </c>
      <c r="S275" s="69" t="s">
        <v>81</v>
      </c>
    </row>
    <row r="276" spans="1:19" ht="12.5">
      <c r="A276" s="68">
        <f t="shared" si="30"/>
        <v>17</v>
      </c>
      <c r="B276" s="69" t="str">
        <f t="shared" si="31"/>
        <v>2024/04</v>
      </c>
      <c r="C276" s="76">
        <f t="shared" si="34"/>
        <v>45407</v>
      </c>
      <c r="D276" s="82"/>
      <c r="E276" s="14"/>
      <c r="F276" s="63" t="str">
        <f t="shared" si="35"/>
        <v/>
      </c>
      <c r="G276" s="187"/>
      <c r="H276" s="63" t="str">
        <f t="shared" si="36"/>
        <v/>
      </c>
      <c r="I276" s="84"/>
      <c r="J276" s="65" t="str">
        <f t="shared" si="37"/>
        <v/>
      </c>
      <c r="K276" s="65" t="str">
        <f t="shared" si="38"/>
        <v/>
      </c>
      <c r="L276" s="65" t="str">
        <f t="shared" si="39"/>
        <v/>
      </c>
      <c r="M276" s="65" t="str">
        <f t="shared" si="40"/>
        <v/>
      </c>
      <c r="N276" s="83"/>
      <c r="O276" s="137"/>
      <c r="P276" s="137"/>
      <c r="Q276" s="63" t="str">
        <f t="shared" si="32"/>
        <v/>
      </c>
      <c r="R276" s="65" t="str">
        <f t="shared" si="33"/>
        <v/>
      </c>
      <c r="S276" s="69" t="s">
        <v>81</v>
      </c>
    </row>
    <row r="277" spans="1:19" ht="12.5">
      <c r="A277" s="68">
        <f t="shared" si="30"/>
        <v>17</v>
      </c>
      <c r="B277" s="69" t="str">
        <f t="shared" si="31"/>
        <v>2024/04</v>
      </c>
      <c r="C277" s="76">
        <f t="shared" si="34"/>
        <v>45408</v>
      </c>
      <c r="D277" s="82"/>
      <c r="E277" s="14"/>
      <c r="F277" s="63" t="str">
        <f t="shared" si="35"/>
        <v/>
      </c>
      <c r="G277" s="187"/>
      <c r="H277" s="63" t="str">
        <f t="shared" si="36"/>
        <v/>
      </c>
      <c r="I277" s="84"/>
      <c r="J277" s="65" t="str">
        <f t="shared" si="37"/>
        <v/>
      </c>
      <c r="K277" s="65" t="str">
        <f t="shared" si="38"/>
        <v/>
      </c>
      <c r="L277" s="65" t="str">
        <f t="shared" si="39"/>
        <v/>
      </c>
      <c r="M277" s="65" t="str">
        <f t="shared" si="40"/>
        <v/>
      </c>
      <c r="N277" s="83"/>
      <c r="O277" s="137"/>
      <c r="P277" s="137"/>
      <c r="Q277" s="63" t="str">
        <f t="shared" si="32"/>
        <v/>
      </c>
      <c r="R277" s="65" t="str">
        <f t="shared" si="33"/>
        <v/>
      </c>
      <c r="S277" s="69" t="s">
        <v>81</v>
      </c>
    </row>
    <row r="278" spans="1:19" ht="12.5">
      <c r="A278" s="68">
        <f t="shared" si="30"/>
        <v>17</v>
      </c>
      <c r="B278" s="69" t="str">
        <f t="shared" si="31"/>
        <v>2024/04</v>
      </c>
      <c r="C278" s="76">
        <f t="shared" si="34"/>
        <v>45409</v>
      </c>
      <c r="D278" s="82"/>
      <c r="E278" s="14"/>
      <c r="F278" s="63" t="str">
        <f t="shared" si="35"/>
        <v/>
      </c>
      <c r="G278" s="187"/>
      <c r="H278" s="63" t="str">
        <f t="shared" si="36"/>
        <v/>
      </c>
      <c r="I278" s="84"/>
      <c r="J278" s="65" t="str">
        <f t="shared" si="37"/>
        <v/>
      </c>
      <c r="K278" s="65" t="str">
        <f t="shared" si="38"/>
        <v/>
      </c>
      <c r="L278" s="65" t="str">
        <f t="shared" si="39"/>
        <v/>
      </c>
      <c r="M278" s="65" t="str">
        <f t="shared" si="40"/>
        <v/>
      </c>
      <c r="N278" s="83"/>
      <c r="O278" s="137"/>
      <c r="P278" s="137"/>
      <c r="Q278" s="63" t="str">
        <f t="shared" si="32"/>
        <v/>
      </c>
      <c r="R278" s="65" t="str">
        <f t="shared" si="33"/>
        <v/>
      </c>
      <c r="S278" s="69" t="s">
        <v>81</v>
      </c>
    </row>
    <row r="279" spans="1:19" ht="12.5">
      <c r="A279" s="68">
        <f t="shared" si="30"/>
        <v>18</v>
      </c>
      <c r="B279" s="69" t="str">
        <f t="shared" si="31"/>
        <v>2024/04</v>
      </c>
      <c r="C279" s="76">
        <f t="shared" si="34"/>
        <v>45410</v>
      </c>
      <c r="D279" s="82"/>
      <c r="E279" s="14"/>
      <c r="F279" s="63" t="str">
        <f t="shared" si="35"/>
        <v/>
      </c>
      <c r="G279" s="187"/>
      <c r="H279" s="63" t="str">
        <f t="shared" si="36"/>
        <v/>
      </c>
      <c r="I279" s="84"/>
      <c r="J279" s="65" t="str">
        <f t="shared" si="37"/>
        <v/>
      </c>
      <c r="K279" s="65" t="str">
        <f t="shared" si="38"/>
        <v/>
      </c>
      <c r="L279" s="65" t="str">
        <f t="shared" si="39"/>
        <v/>
      </c>
      <c r="M279" s="65" t="str">
        <f t="shared" si="40"/>
        <v/>
      </c>
      <c r="N279" s="83"/>
      <c r="O279" s="137"/>
      <c r="P279" s="137"/>
      <c r="Q279" s="63" t="str">
        <f t="shared" si="32"/>
        <v/>
      </c>
      <c r="R279" s="65" t="str">
        <f t="shared" si="33"/>
        <v/>
      </c>
      <c r="S279" s="69" t="s">
        <v>81</v>
      </c>
    </row>
    <row r="280" spans="1:19" ht="12.5">
      <c r="A280" s="68">
        <f t="shared" si="30"/>
        <v>18</v>
      </c>
      <c r="B280" s="69" t="str">
        <f t="shared" si="31"/>
        <v>2024/04</v>
      </c>
      <c r="C280" s="76">
        <f t="shared" si="34"/>
        <v>45411</v>
      </c>
      <c r="D280" s="82"/>
      <c r="E280" s="14"/>
      <c r="F280" s="63" t="str">
        <f t="shared" si="35"/>
        <v/>
      </c>
      <c r="G280" s="187"/>
      <c r="H280" s="63" t="str">
        <f t="shared" si="36"/>
        <v/>
      </c>
      <c r="I280" s="84"/>
      <c r="J280" s="65" t="str">
        <f t="shared" si="37"/>
        <v/>
      </c>
      <c r="K280" s="65" t="str">
        <f t="shared" si="38"/>
        <v/>
      </c>
      <c r="L280" s="65" t="str">
        <f t="shared" si="39"/>
        <v/>
      </c>
      <c r="M280" s="65" t="str">
        <f t="shared" si="40"/>
        <v/>
      </c>
      <c r="N280" s="83"/>
      <c r="O280" s="137"/>
      <c r="P280" s="137"/>
      <c r="Q280" s="63" t="str">
        <f t="shared" si="32"/>
        <v/>
      </c>
      <c r="R280" s="65" t="str">
        <f t="shared" si="33"/>
        <v/>
      </c>
      <c r="S280" s="69" t="s">
        <v>81</v>
      </c>
    </row>
    <row r="281" spans="1:19" ht="12.5">
      <c r="A281" s="68">
        <f t="shared" si="30"/>
        <v>18</v>
      </c>
      <c r="B281" s="69" t="str">
        <f t="shared" si="31"/>
        <v>2024/04</v>
      </c>
      <c r="C281" s="76">
        <f t="shared" si="34"/>
        <v>45412</v>
      </c>
      <c r="D281" s="82"/>
      <c r="E281" s="14"/>
      <c r="F281" s="63" t="str">
        <f t="shared" si="35"/>
        <v/>
      </c>
      <c r="G281" s="187"/>
      <c r="H281" s="63" t="str">
        <f t="shared" si="36"/>
        <v/>
      </c>
      <c r="I281" s="84"/>
      <c r="J281" s="65" t="str">
        <f t="shared" si="37"/>
        <v/>
      </c>
      <c r="K281" s="65" t="str">
        <f t="shared" si="38"/>
        <v/>
      </c>
      <c r="L281" s="65" t="str">
        <f t="shared" si="39"/>
        <v/>
      </c>
      <c r="M281" s="65" t="str">
        <f t="shared" si="40"/>
        <v/>
      </c>
      <c r="N281" s="83"/>
      <c r="O281" s="137"/>
      <c r="P281" s="137"/>
      <c r="Q281" s="63" t="str">
        <f t="shared" si="32"/>
        <v/>
      </c>
      <c r="R281" s="65" t="str">
        <f t="shared" si="33"/>
        <v/>
      </c>
      <c r="S281" s="69" t="s">
        <v>81</v>
      </c>
    </row>
    <row r="282" spans="1:19" ht="12.5">
      <c r="A282" s="68">
        <f t="shared" si="30"/>
        <v>18</v>
      </c>
      <c r="B282" s="69" t="str">
        <f t="shared" si="31"/>
        <v>2024/05</v>
      </c>
      <c r="C282" s="76">
        <f t="shared" si="34"/>
        <v>45413</v>
      </c>
      <c r="D282" s="82"/>
      <c r="E282" s="14"/>
      <c r="F282" s="63" t="str">
        <f t="shared" si="35"/>
        <v/>
      </c>
      <c r="G282" s="187"/>
      <c r="H282" s="63" t="str">
        <f t="shared" si="36"/>
        <v/>
      </c>
      <c r="I282" s="84"/>
      <c r="J282" s="65" t="str">
        <f t="shared" si="37"/>
        <v/>
      </c>
      <c r="K282" s="65" t="str">
        <f t="shared" si="38"/>
        <v/>
      </c>
      <c r="L282" s="65" t="str">
        <f t="shared" si="39"/>
        <v/>
      </c>
      <c r="M282" s="65" t="str">
        <f t="shared" si="40"/>
        <v/>
      </c>
      <c r="N282" s="83"/>
      <c r="O282" s="137"/>
      <c r="P282" s="137"/>
      <c r="Q282" s="63" t="str">
        <f t="shared" si="32"/>
        <v/>
      </c>
      <c r="R282" s="65" t="str">
        <f t="shared" si="33"/>
        <v/>
      </c>
      <c r="S282" s="69" t="s">
        <v>81</v>
      </c>
    </row>
    <row r="283" spans="1:19" ht="12.5">
      <c r="A283" s="68">
        <f t="shared" si="30"/>
        <v>18</v>
      </c>
      <c r="B283" s="69" t="str">
        <f t="shared" si="31"/>
        <v>2024/05</v>
      </c>
      <c r="C283" s="76">
        <f t="shared" si="34"/>
        <v>45414</v>
      </c>
      <c r="D283" s="82"/>
      <c r="E283" s="14"/>
      <c r="F283" s="63" t="str">
        <f t="shared" si="35"/>
        <v/>
      </c>
      <c r="G283" s="187"/>
      <c r="H283" s="63" t="str">
        <f t="shared" si="36"/>
        <v/>
      </c>
      <c r="I283" s="84"/>
      <c r="J283" s="65" t="str">
        <f t="shared" si="37"/>
        <v/>
      </c>
      <c r="K283" s="65" t="str">
        <f t="shared" si="38"/>
        <v/>
      </c>
      <c r="L283" s="65" t="str">
        <f t="shared" si="39"/>
        <v/>
      </c>
      <c r="M283" s="65" t="str">
        <f t="shared" si="40"/>
        <v/>
      </c>
      <c r="N283" s="83"/>
      <c r="O283" s="137"/>
      <c r="P283" s="137"/>
      <c r="Q283" s="63" t="str">
        <f t="shared" si="32"/>
        <v/>
      </c>
      <c r="R283" s="65" t="str">
        <f t="shared" si="33"/>
        <v/>
      </c>
      <c r="S283" s="69" t="s">
        <v>81</v>
      </c>
    </row>
    <row r="284" spans="1:19" ht="12.5">
      <c r="A284" s="68">
        <f t="shared" si="30"/>
        <v>18</v>
      </c>
      <c r="B284" s="69" t="str">
        <f t="shared" si="31"/>
        <v>2024/05</v>
      </c>
      <c r="C284" s="76">
        <f t="shared" si="34"/>
        <v>45415</v>
      </c>
      <c r="D284" s="82"/>
      <c r="E284" s="14"/>
      <c r="F284" s="63" t="str">
        <f t="shared" si="35"/>
        <v/>
      </c>
      <c r="G284" s="187"/>
      <c r="H284" s="63" t="str">
        <f t="shared" si="36"/>
        <v/>
      </c>
      <c r="I284" s="84"/>
      <c r="J284" s="65" t="str">
        <f t="shared" si="37"/>
        <v/>
      </c>
      <c r="K284" s="65" t="str">
        <f t="shared" si="38"/>
        <v/>
      </c>
      <c r="L284" s="65" t="str">
        <f t="shared" si="39"/>
        <v/>
      </c>
      <c r="M284" s="65" t="str">
        <f t="shared" si="40"/>
        <v/>
      </c>
      <c r="N284" s="83"/>
      <c r="O284" s="137"/>
      <c r="P284" s="137"/>
      <c r="Q284" s="63" t="str">
        <f t="shared" si="32"/>
        <v/>
      </c>
      <c r="R284" s="65" t="str">
        <f t="shared" si="33"/>
        <v/>
      </c>
      <c r="S284" s="69" t="s">
        <v>81</v>
      </c>
    </row>
    <row r="285" spans="1:19" ht="12.5">
      <c r="A285" s="68">
        <f t="shared" si="30"/>
        <v>18</v>
      </c>
      <c r="B285" s="69" t="str">
        <f t="shared" si="31"/>
        <v>2024/05</v>
      </c>
      <c r="C285" s="76">
        <f t="shared" si="34"/>
        <v>45416</v>
      </c>
      <c r="D285" s="82"/>
      <c r="E285" s="14"/>
      <c r="F285" s="63" t="str">
        <f t="shared" si="35"/>
        <v/>
      </c>
      <c r="G285" s="187"/>
      <c r="H285" s="63" t="str">
        <f t="shared" si="36"/>
        <v/>
      </c>
      <c r="I285" s="84"/>
      <c r="J285" s="65" t="str">
        <f t="shared" si="37"/>
        <v/>
      </c>
      <c r="K285" s="65" t="str">
        <f t="shared" si="38"/>
        <v/>
      </c>
      <c r="L285" s="65" t="str">
        <f t="shared" si="39"/>
        <v/>
      </c>
      <c r="M285" s="65" t="str">
        <f t="shared" si="40"/>
        <v/>
      </c>
      <c r="N285" s="83"/>
      <c r="O285" s="137"/>
      <c r="P285" s="137"/>
      <c r="Q285" s="63" t="str">
        <f t="shared" si="32"/>
        <v/>
      </c>
      <c r="R285" s="65" t="str">
        <f t="shared" si="33"/>
        <v/>
      </c>
      <c r="S285" s="69" t="s">
        <v>81</v>
      </c>
    </row>
    <row r="286" spans="1:19" ht="12.5">
      <c r="A286" s="68">
        <f t="shared" si="30"/>
        <v>19</v>
      </c>
      <c r="B286" s="69" t="str">
        <f t="shared" si="31"/>
        <v>2024/05</v>
      </c>
      <c r="C286" s="76">
        <f t="shared" si="34"/>
        <v>45417</v>
      </c>
      <c r="D286" s="14"/>
      <c r="E286" s="14"/>
      <c r="F286" s="63" t="str">
        <f t="shared" si="35"/>
        <v/>
      </c>
      <c r="G286" s="187"/>
      <c r="H286" s="63" t="str">
        <f t="shared" si="36"/>
        <v/>
      </c>
      <c r="I286" s="84"/>
      <c r="J286" s="65" t="str">
        <f t="shared" si="37"/>
        <v/>
      </c>
      <c r="K286" s="65" t="str">
        <f t="shared" si="38"/>
        <v/>
      </c>
      <c r="L286" s="65" t="str">
        <f t="shared" si="39"/>
        <v/>
      </c>
      <c r="M286" s="65" t="str">
        <f t="shared" si="40"/>
        <v/>
      </c>
      <c r="N286" s="83"/>
      <c r="O286" s="137"/>
      <c r="P286" s="137"/>
      <c r="Q286" s="63" t="str">
        <f t="shared" si="32"/>
        <v/>
      </c>
      <c r="R286" s="65" t="str">
        <f t="shared" si="33"/>
        <v/>
      </c>
      <c r="S286" s="69" t="s">
        <v>81</v>
      </c>
    </row>
    <row r="287" spans="1:19" ht="12.5">
      <c r="A287" s="68">
        <f t="shared" si="30"/>
        <v>19</v>
      </c>
      <c r="B287" s="69" t="str">
        <f t="shared" si="31"/>
        <v>2024/05</v>
      </c>
      <c r="C287" s="76">
        <f t="shared" si="34"/>
        <v>45418</v>
      </c>
      <c r="D287" s="14"/>
      <c r="E287" s="14"/>
      <c r="F287" s="63" t="str">
        <f t="shared" si="35"/>
        <v/>
      </c>
      <c r="G287" s="187"/>
      <c r="H287" s="63" t="str">
        <f t="shared" si="36"/>
        <v/>
      </c>
      <c r="I287" s="84"/>
      <c r="J287" s="65" t="str">
        <f t="shared" si="37"/>
        <v/>
      </c>
      <c r="K287" s="65" t="str">
        <f t="shared" si="38"/>
        <v/>
      </c>
      <c r="L287" s="65" t="str">
        <f t="shared" si="39"/>
        <v/>
      </c>
      <c r="M287" s="65" t="str">
        <f t="shared" si="40"/>
        <v/>
      </c>
      <c r="N287" s="83"/>
      <c r="O287" s="137"/>
      <c r="P287" s="137"/>
      <c r="Q287" s="63" t="str">
        <f t="shared" si="32"/>
        <v/>
      </c>
      <c r="R287" s="65" t="str">
        <f t="shared" si="33"/>
        <v/>
      </c>
      <c r="S287" s="69" t="s">
        <v>81</v>
      </c>
    </row>
    <row r="288" spans="1:19" ht="12.5">
      <c r="A288" s="68">
        <f t="shared" si="30"/>
        <v>19</v>
      </c>
      <c r="B288" s="69" t="str">
        <f t="shared" si="31"/>
        <v>2024/05</v>
      </c>
      <c r="C288" s="76">
        <f t="shared" si="34"/>
        <v>45419</v>
      </c>
      <c r="D288" s="14"/>
      <c r="E288" s="14"/>
      <c r="F288" s="63" t="str">
        <f t="shared" si="35"/>
        <v/>
      </c>
      <c r="G288" s="187"/>
      <c r="H288" s="63" t="str">
        <f t="shared" si="36"/>
        <v/>
      </c>
      <c r="I288" s="84"/>
      <c r="J288" s="65" t="str">
        <f t="shared" si="37"/>
        <v/>
      </c>
      <c r="K288" s="65" t="str">
        <f t="shared" si="38"/>
        <v/>
      </c>
      <c r="L288" s="65" t="str">
        <f t="shared" si="39"/>
        <v/>
      </c>
      <c r="M288" s="65" t="str">
        <f t="shared" si="40"/>
        <v/>
      </c>
      <c r="N288" s="83"/>
      <c r="O288" s="137"/>
      <c r="P288" s="137"/>
      <c r="Q288" s="63" t="str">
        <f t="shared" si="32"/>
        <v/>
      </c>
      <c r="R288" s="65" t="str">
        <f t="shared" si="33"/>
        <v/>
      </c>
      <c r="S288" s="69" t="s">
        <v>81</v>
      </c>
    </row>
    <row r="289" spans="1:19" ht="12.5">
      <c r="A289" s="68">
        <f t="shared" si="30"/>
        <v>19</v>
      </c>
      <c r="B289" s="69" t="str">
        <f t="shared" si="31"/>
        <v>2024/05</v>
      </c>
      <c r="C289" s="76">
        <f t="shared" si="34"/>
        <v>45420</v>
      </c>
      <c r="D289" s="14"/>
      <c r="E289" s="14"/>
      <c r="F289" s="63" t="str">
        <f t="shared" si="35"/>
        <v/>
      </c>
      <c r="G289" s="187"/>
      <c r="H289" s="63" t="str">
        <f t="shared" si="36"/>
        <v/>
      </c>
      <c r="I289" s="84"/>
      <c r="J289" s="65" t="str">
        <f t="shared" si="37"/>
        <v/>
      </c>
      <c r="K289" s="65" t="str">
        <f t="shared" si="38"/>
        <v/>
      </c>
      <c r="L289" s="65" t="str">
        <f t="shared" si="39"/>
        <v/>
      </c>
      <c r="M289" s="65" t="str">
        <f t="shared" si="40"/>
        <v/>
      </c>
      <c r="N289" s="83"/>
      <c r="O289" s="137"/>
      <c r="P289" s="137"/>
      <c r="Q289" s="63" t="str">
        <f t="shared" si="32"/>
        <v/>
      </c>
      <c r="R289" s="65" t="str">
        <f t="shared" si="33"/>
        <v/>
      </c>
      <c r="S289" s="69" t="s">
        <v>81</v>
      </c>
    </row>
    <row r="290" spans="1:19" ht="12.5">
      <c r="A290" s="68">
        <f t="shared" si="30"/>
        <v>19</v>
      </c>
      <c r="B290" s="69" t="str">
        <f t="shared" si="31"/>
        <v>2024/05</v>
      </c>
      <c r="C290" s="76">
        <f t="shared" si="34"/>
        <v>45421</v>
      </c>
      <c r="D290" s="14"/>
      <c r="E290" s="14"/>
      <c r="F290" s="63" t="str">
        <f t="shared" si="35"/>
        <v/>
      </c>
      <c r="G290" s="187"/>
      <c r="H290" s="63" t="str">
        <f t="shared" si="36"/>
        <v/>
      </c>
      <c r="I290" s="84"/>
      <c r="J290" s="65" t="str">
        <f t="shared" si="37"/>
        <v/>
      </c>
      <c r="K290" s="65" t="str">
        <f t="shared" si="38"/>
        <v/>
      </c>
      <c r="L290" s="65" t="str">
        <f t="shared" si="39"/>
        <v/>
      </c>
      <c r="M290" s="65" t="str">
        <f t="shared" si="40"/>
        <v/>
      </c>
      <c r="N290" s="83"/>
      <c r="O290" s="137"/>
      <c r="P290" s="137"/>
      <c r="Q290" s="63" t="str">
        <f t="shared" si="32"/>
        <v/>
      </c>
      <c r="R290" s="65" t="str">
        <f t="shared" si="33"/>
        <v/>
      </c>
      <c r="S290" s="69" t="s">
        <v>81</v>
      </c>
    </row>
    <row r="291" spans="1:19" ht="12.5">
      <c r="A291" s="68">
        <f t="shared" si="30"/>
        <v>19</v>
      </c>
      <c r="B291" s="69" t="str">
        <f t="shared" si="31"/>
        <v>2024/05</v>
      </c>
      <c r="C291" s="76">
        <f t="shared" si="34"/>
        <v>45422</v>
      </c>
      <c r="D291" s="14"/>
      <c r="E291" s="14"/>
      <c r="F291" s="63" t="str">
        <f t="shared" si="35"/>
        <v/>
      </c>
      <c r="G291" s="187"/>
      <c r="H291" s="63" t="str">
        <f t="shared" si="36"/>
        <v/>
      </c>
      <c r="I291" s="84"/>
      <c r="J291" s="65" t="str">
        <f t="shared" si="37"/>
        <v/>
      </c>
      <c r="K291" s="65" t="str">
        <f t="shared" si="38"/>
        <v/>
      </c>
      <c r="L291" s="65" t="str">
        <f t="shared" si="39"/>
        <v/>
      </c>
      <c r="M291" s="65" t="str">
        <f t="shared" si="40"/>
        <v/>
      </c>
      <c r="N291" s="83"/>
      <c r="O291" s="137"/>
      <c r="P291" s="137"/>
      <c r="Q291" s="63" t="str">
        <f t="shared" si="32"/>
        <v/>
      </c>
      <c r="R291" s="65" t="str">
        <f t="shared" si="33"/>
        <v/>
      </c>
      <c r="S291" s="69" t="s">
        <v>81</v>
      </c>
    </row>
    <row r="292" spans="1:19" ht="12.5">
      <c r="A292" s="68">
        <f t="shared" si="30"/>
        <v>19</v>
      </c>
      <c r="B292" s="69" t="str">
        <f t="shared" si="31"/>
        <v>2024/05</v>
      </c>
      <c r="C292" s="76">
        <f t="shared" si="34"/>
        <v>45423</v>
      </c>
      <c r="D292" s="14"/>
      <c r="E292" s="14"/>
      <c r="F292" s="63" t="str">
        <f t="shared" si="35"/>
        <v/>
      </c>
      <c r="G292" s="187"/>
      <c r="H292" s="63" t="str">
        <f t="shared" si="36"/>
        <v/>
      </c>
      <c r="I292" s="84"/>
      <c r="J292" s="65" t="str">
        <f t="shared" si="37"/>
        <v/>
      </c>
      <c r="K292" s="65" t="str">
        <f t="shared" si="38"/>
        <v/>
      </c>
      <c r="L292" s="65" t="str">
        <f t="shared" si="39"/>
        <v/>
      </c>
      <c r="M292" s="65" t="str">
        <f t="shared" si="40"/>
        <v/>
      </c>
      <c r="N292" s="83"/>
      <c r="O292" s="137"/>
      <c r="P292" s="137"/>
      <c r="Q292" s="63" t="str">
        <f t="shared" si="32"/>
        <v/>
      </c>
      <c r="R292" s="65" t="str">
        <f t="shared" si="33"/>
        <v/>
      </c>
      <c r="S292" s="69" t="s">
        <v>81</v>
      </c>
    </row>
    <row r="293" spans="1:19" ht="12.5">
      <c r="A293" s="68">
        <f t="shared" si="30"/>
        <v>20</v>
      </c>
      <c r="B293" s="69" t="str">
        <f t="shared" si="31"/>
        <v>2024/05</v>
      </c>
      <c r="C293" s="76">
        <f t="shared" si="34"/>
        <v>45424</v>
      </c>
      <c r="D293" s="14"/>
      <c r="E293" s="14"/>
      <c r="F293" s="63" t="str">
        <f t="shared" si="35"/>
        <v/>
      </c>
      <c r="G293" s="187"/>
      <c r="H293" s="63" t="str">
        <f t="shared" si="36"/>
        <v/>
      </c>
      <c r="I293" s="84"/>
      <c r="J293" s="65" t="str">
        <f t="shared" si="37"/>
        <v/>
      </c>
      <c r="K293" s="65" t="str">
        <f t="shared" si="38"/>
        <v/>
      </c>
      <c r="L293" s="65" t="str">
        <f t="shared" si="39"/>
        <v/>
      </c>
      <c r="M293" s="65" t="str">
        <f t="shared" si="40"/>
        <v/>
      </c>
      <c r="N293" s="83"/>
      <c r="O293" s="137"/>
      <c r="P293" s="137"/>
      <c r="Q293" s="63" t="str">
        <f t="shared" si="32"/>
        <v/>
      </c>
      <c r="R293" s="65" t="str">
        <f t="shared" si="33"/>
        <v/>
      </c>
      <c r="S293" s="69" t="s">
        <v>81</v>
      </c>
    </row>
    <row r="294" spans="1:19" ht="12.5">
      <c r="A294" s="68">
        <f t="shared" si="30"/>
        <v>20</v>
      </c>
      <c r="B294" s="69" t="str">
        <f t="shared" si="31"/>
        <v>2024/05</v>
      </c>
      <c r="C294" s="76">
        <f t="shared" si="34"/>
        <v>45425</v>
      </c>
      <c r="D294" s="14"/>
      <c r="E294" s="14"/>
      <c r="F294" s="63" t="str">
        <f t="shared" si="35"/>
        <v/>
      </c>
      <c r="G294" s="187"/>
      <c r="H294" s="63" t="str">
        <f t="shared" si="36"/>
        <v/>
      </c>
      <c r="I294" s="84"/>
      <c r="J294" s="65" t="str">
        <f t="shared" si="37"/>
        <v/>
      </c>
      <c r="K294" s="65" t="str">
        <f t="shared" si="38"/>
        <v/>
      </c>
      <c r="L294" s="65" t="str">
        <f t="shared" si="39"/>
        <v/>
      </c>
      <c r="M294" s="65" t="str">
        <f t="shared" si="40"/>
        <v/>
      </c>
      <c r="N294" s="83"/>
      <c r="O294" s="137"/>
      <c r="P294" s="137"/>
      <c r="Q294" s="63" t="str">
        <f t="shared" si="32"/>
        <v/>
      </c>
      <c r="R294" s="65" t="str">
        <f t="shared" si="33"/>
        <v/>
      </c>
      <c r="S294" s="69" t="s">
        <v>81</v>
      </c>
    </row>
    <row r="295" spans="1:19" ht="12.5">
      <c r="A295" s="68">
        <f t="shared" si="30"/>
        <v>20</v>
      </c>
      <c r="B295" s="69" t="str">
        <f t="shared" si="31"/>
        <v>2024/05</v>
      </c>
      <c r="C295" s="76">
        <f t="shared" si="34"/>
        <v>45426</v>
      </c>
      <c r="D295" s="14"/>
      <c r="E295" s="14"/>
      <c r="F295" s="63" t="str">
        <f t="shared" si="35"/>
        <v/>
      </c>
      <c r="G295" s="187"/>
      <c r="H295" s="63" t="str">
        <f t="shared" si="36"/>
        <v/>
      </c>
      <c r="I295" s="84"/>
      <c r="J295" s="65" t="str">
        <f t="shared" si="37"/>
        <v/>
      </c>
      <c r="K295" s="65" t="str">
        <f t="shared" si="38"/>
        <v/>
      </c>
      <c r="L295" s="65" t="str">
        <f t="shared" si="39"/>
        <v/>
      </c>
      <c r="M295" s="65" t="str">
        <f t="shared" si="40"/>
        <v/>
      </c>
      <c r="N295" s="83"/>
      <c r="O295" s="137"/>
      <c r="P295" s="137"/>
      <c r="Q295" s="63" t="str">
        <f t="shared" si="32"/>
        <v/>
      </c>
      <c r="R295" s="65" t="str">
        <f t="shared" si="33"/>
        <v/>
      </c>
      <c r="S295" s="69" t="s">
        <v>81</v>
      </c>
    </row>
    <row r="296" spans="1:19" ht="12.5">
      <c r="A296" s="68">
        <f t="shared" si="30"/>
        <v>20</v>
      </c>
      <c r="B296" s="69" t="str">
        <f t="shared" si="31"/>
        <v>2024/05</v>
      </c>
      <c r="C296" s="76">
        <f t="shared" si="34"/>
        <v>45427</v>
      </c>
      <c r="D296" s="14"/>
      <c r="E296" s="14"/>
      <c r="F296" s="63" t="str">
        <f t="shared" si="35"/>
        <v/>
      </c>
      <c r="G296" s="187"/>
      <c r="H296" s="63" t="str">
        <f t="shared" si="36"/>
        <v/>
      </c>
      <c r="I296" s="84"/>
      <c r="J296" s="65" t="str">
        <f t="shared" si="37"/>
        <v/>
      </c>
      <c r="K296" s="65" t="str">
        <f t="shared" si="38"/>
        <v/>
      </c>
      <c r="L296" s="65" t="str">
        <f t="shared" si="39"/>
        <v/>
      </c>
      <c r="M296" s="65" t="str">
        <f t="shared" si="40"/>
        <v/>
      </c>
      <c r="N296" s="83"/>
      <c r="O296" s="137"/>
      <c r="P296" s="137"/>
      <c r="Q296" s="63" t="str">
        <f t="shared" si="32"/>
        <v/>
      </c>
      <c r="R296" s="65" t="str">
        <f t="shared" si="33"/>
        <v/>
      </c>
      <c r="S296" s="69" t="s">
        <v>81</v>
      </c>
    </row>
    <row r="297" spans="1:19" ht="12.5">
      <c r="A297" s="68">
        <f t="shared" si="30"/>
        <v>20</v>
      </c>
      <c r="B297" s="69" t="str">
        <f t="shared" si="31"/>
        <v>2024/05</v>
      </c>
      <c r="C297" s="76">
        <f t="shared" si="34"/>
        <v>45428</v>
      </c>
      <c r="D297" s="14"/>
      <c r="E297" s="14"/>
      <c r="F297" s="63" t="str">
        <f t="shared" si="35"/>
        <v/>
      </c>
      <c r="G297" s="187"/>
      <c r="H297" s="63" t="str">
        <f t="shared" si="36"/>
        <v/>
      </c>
      <c r="I297" s="84"/>
      <c r="J297" s="65" t="str">
        <f t="shared" si="37"/>
        <v/>
      </c>
      <c r="K297" s="65" t="str">
        <f t="shared" si="38"/>
        <v/>
      </c>
      <c r="L297" s="65" t="str">
        <f t="shared" si="39"/>
        <v/>
      </c>
      <c r="M297" s="65" t="str">
        <f t="shared" si="40"/>
        <v/>
      </c>
      <c r="N297" s="83"/>
      <c r="O297" s="137"/>
      <c r="P297" s="137"/>
      <c r="Q297" s="63" t="str">
        <f t="shared" si="32"/>
        <v/>
      </c>
      <c r="R297" s="65" t="str">
        <f t="shared" si="33"/>
        <v/>
      </c>
      <c r="S297" s="69" t="s">
        <v>81</v>
      </c>
    </row>
    <row r="298" spans="1:19" ht="12.5">
      <c r="A298" s="68">
        <f t="shared" si="30"/>
        <v>20</v>
      </c>
      <c r="B298" s="69" t="str">
        <f t="shared" si="31"/>
        <v>2024/05</v>
      </c>
      <c r="C298" s="76">
        <f t="shared" si="34"/>
        <v>45429</v>
      </c>
      <c r="D298" s="14"/>
      <c r="E298" s="14"/>
      <c r="F298" s="63" t="str">
        <f t="shared" si="35"/>
        <v/>
      </c>
      <c r="G298" s="187"/>
      <c r="H298" s="63" t="str">
        <f t="shared" si="36"/>
        <v/>
      </c>
      <c r="I298" s="84"/>
      <c r="J298" s="65" t="str">
        <f t="shared" si="37"/>
        <v/>
      </c>
      <c r="K298" s="65" t="str">
        <f t="shared" si="38"/>
        <v/>
      </c>
      <c r="L298" s="65" t="str">
        <f t="shared" si="39"/>
        <v/>
      </c>
      <c r="M298" s="65" t="str">
        <f t="shared" si="40"/>
        <v/>
      </c>
      <c r="N298" s="83"/>
      <c r="O298" s="137"/>
      <c r="P298" s="137"/>
      <c r="Q298" s="63" t="str">
        <f t="shared" si="32"/>
        <v/>
      </c>
      <c r="R298" s="65" t="str">
        <f t="shared" si="33"/>
        <v/>
      </c>
      <c r="S298" s="69" t="s">
        <v>81</v>
      </c>
    </row>
    <row r="299" spans="1:19" ht="12.5">
      <c r="A299" s="68">
        <f t="shared" si="30"/>
        <v>20</v>
      </c>
      <c r="B299" s="69" t="str">
        <f t="shared" si="31"/>
        <v>2024/05</v>
      </c>
      <c r="C299" s="76">
        <f t="shared" si="34"/>
        <v>45430</v>
      </c>
      <c r="D299" s="14"/>
      <c r="E299" s="14"/>
      <c r="F299" s="63" t="str">
        <f t="shared" si="35"/>
        <v/>
      </c>
      <c r="G299" s="187"/>
      <c r="H299" s="63" t="str">
        <f t="shared" si="36"/>
        <v/>
      </c>
      <c r="I299" s="84"/>
      <c r="J299" s="65" t="str">
        <f t="shared" si="37"/>
        <v/>
      </c>
      <c r="K299" s="65" t="str">
        <f t="shared" si="38"/>
        <v/>
      </c>
      <c r="L299" s="65" t="str">
        <f t="shared" si="39"/>
        <v/>
      </c>
      <c r="M299" s="65" t="str">
        <f t="shared" si="40"/>
        <v/>
      </c>
      <c r="N299" s="83"/>
      <c r="O299" s="137"/>
      <c r="P299" s="137"/>
      <c r="Q299" s="63" t="str">
        <f t="shared" si="32"/>
        <v/>
      </c>
      <c r="R299" s="65" t="str">
        <f t="shared" si="33"/>
        <v/>
      </c>
      <c r="S299" s="69" t="s">
        <v>81</v>
      </c>
    </row>
    <row r="300" spans="1:19" ht="12.5">
      <c r="A300" s="68">
        <f t="shared" si="30"/>
        <v>21</v>
      </c>
      <c r="B300" s="69" t="str">
        <f t="shared" si="31"/>
        <v>2024/05</v>
      </c>
      <c r="C300" s="76">
        <f t="shared" si="34"/>
        <v>45431</v>
      </c>
      <c r="D300" s="14"/>
      <c r="E300" s="14"/>
      <c r="F300" s="63" t="str">
        <f t="shared" si="35"/>
        <v/>
      </c>
      <c r="G300" s="187"/>
      <c r="H300" s="63" t="str">
        <f t="shared" si="36"/>
        <v/>
      </c>
      <c r="I300" s="84"/>
      <c r="J300" s="65" t="str">
        <f t="shared" si="37"/>
        <v/>
      </c>
      <c r="K300" s="65" t="str">
        <f t="shared" si="38"/>
        <v/>
      </c>
      <c r="L300" s="65" t="str">
        <f t="shared" si="39"/>
        <v/>
      </c>
      <c r="M300" s="65" t="str">
        <f t="shared" si="40"/>
        <v/>
      </c>
      <c r="N300" s="83"/>
      <c r="O300" s="137"/>
      <c r="P300" s="137"/>
      <c r="Q300" s="63" t="str">
        <f t="shared" si="32"/>
        <v/>
      </c>
      <c r="R300" s="65" t="str">
        <f t="shared" si="33"/>
        <v/>
      </c>
      <c r="S300" s="69" t="s">
        <v>81</v>
      </c>
    </row>
    <row r="301" spans="1:19" ht="12.5">
      <c r="A301" s="68">
        <f t="shared" si="30"/>
        <v>21</v>
      </c>
      <c r="B301" s="69" t="str">
        <f t="shared" si="31"/>
        <v>2024/05</v>
      </c>
      <c r="C301" s="76">
        <f t="shared" si="34"/>
        <v>45432</v>
      </c>
      <c r="D301" s="14"/>
      <c r="E301" s="14"/>
      <c r="F301" s="63" t="str">
        <f t="shared" si="35"/>
        <v/>
      </c>
      <c r="G301" s="187"/>
      <c r="H301" s="63" t="str">
        <f t="shared" si="36"/>
        <v/>
      </c>
      <c r="I301" s="84"/>
      <c r="J301" s="65" t="str">
        <f t="shared" si="37"/>
        <v/>
      </c>
      <c r="K301" s="65" t="str">
        <f t="shared" si="38"/>
        <v/>
      </c>
      <c r="L301" s="65" t="str">
        <f t="shared" si="39"/>
        <v/>
      </c>
      <c r="M301" s="65" t="str">
        <f t="shared" si="40"/>
        <v/>
      </c>
      <c r="N301" s="83"/>
      <c r="O301" s="137"/>
      <c r="P301" s="137"/>
      <c r="Q301" s="63" t="str">
        <f t="shared" si="32"/>
        <v/>
      </c>
      <c r="R301" s="65" t="str">
        <f t="shared" si="33"/>
        <v/>
      </c>
      <c r="S301" s="69" t="s">
        <v>81</v>
      </c>
    </row>
    <row r="302" spans="1:19" ht="12.5">
      <c r="A302" s="68">
        <f t="shared" si="30"/>
        <v>21</v>
      </c>
      <c r="B302" s="69" t="str">
        <f t="shared" si="31"/>
        <v>2024/05</v>
      </c>
      <c r="C302" s="76">
        <f t="shared" si="34"/>
        <v>45433</v>
      </c>
      <c r="D302" s="14"/>
      <c r="E302" s="14"/>
      <c r="F302" s="63" t="str">
        <f t="shared" si="35"/>
        <v/>
      </c>
      <c r="G302" s="187"/>
      <c r="H302" s="63" t="str">
        <f t="shared" si="36"/>
        <v/>
      </c>
      <c r="I302" s="84"/>
      <c r="J302" s="65" t="str">
        <f t="shared" si="37"/>
        <v/>
      </c>
      <c r="K302" s="65" t="str">
        <f t="shared" si="38"/>
        <v/>
      </c>
      <c r="L302" s="65" t="str">
        <f t="shared" si="39"/>
        <v/>
      </c>
      <c r="M302" s="65" t="str">
        <f t="shared" si="40"/>
        <v/>
      </c>
      <c r="N302" s="83"/>
      <c r="O302" s="137"/>
      <c r="P302" s="137"/>
      <c r="Q302" s="63" t="str">
        <f t="shared" si="32"/>
        <v/>
      </c>
      <c r="R302" s="65" t="str">
        <f t="shared" si="33"/>
        <v/>
      </c>
      <c r="S302" s="69" t="s">
        <v>81</v>
      </c>
    </row>
    <row r="303" spans="1:19" ht="12.5">
      <c r="A303" s="68">
        <f t="shared" si="30"/>
        <v>21</v>
      </c>
      <c r="B303" s="69" t="str">
        <f t="shared" si="31"/>
        <v>2024/05</v>
      </c>
      <c r="C303" s="76">
        <f t="shared" si="34"/>
        <v>45434</v>
      </c>
      <c r="D303" s="14"/>
      <c r="E303" s="14"/>
      <c r="F303" s="63" t="str">
        <f t="shared" si="35"/>
        <v/>
      </c>
      <c r="G303" s="187"/>
      <c r="H303" s="63" t="str">
        <f t="shared" si="36"/>
        <v/>
      </c>
      <c r="I303" s="84"/>
      <c r="J303" s="65" t="str">
        <f t="shared" si="37"/>
        <v/>
      </c>
      <c r="K303" s="65" t="str">
        <f t="shared" si="38"/>
        <v/>
      </c>
      <c r="L303" s="65" t="str">
        <f t="shared" si="39"/>
        <v/>
      </c>
      <c r="M303" s="65" t="str">
        <f t="shared" si="40"/>
        <v/>
      </c>
      <c r="N303" s="83"/>
      <c r="O303" s="137"/>
      <c r="P303" s="137"/>
      <c r="Q303" s="63" t="str">
        <f t="shared" si="32"/>
        <v/>
      </c>
      <c r="R303" s="65" t="str">
        <f t="shared" si="33"/>
        <v/>
      </c>
      <c r="S303" s="69" t="s">
        <v>81</v>
      </c>
    </row>
    <row r="304" spans="1:19" ht="12.5">
      <c r="A304" s="68">
        <f t="shared" si="30"/>
        <v>21</v>
      </c>
      <c r="B304" s="69" t="str">
        <f t="shared" si="31"/>
        <v>2024/05</v>
      </c>
      <c r="C304" s="76">
        <f t="shared" si="34"/>
        <v>45435</v>
      </c>
      <c r="D304" s="14"/>
      <c r="E304" s="14"/>
      <c r="F304" s="63" t="str">
        <f t="shared" si="35"/>
        <v/>
      </c>
      <c r="G304" s="187"/>
      <c r="H304" s="63" t="str">
        <f t="shared" si="36"/>
        <v/>
      </c>
      <c r="I304" s="84"/>
      <c r="J304" s="65" t="str">
        <f t="shared" si="37"/>
        <v/>
      </c>
      <c r="K304" s="65" t="str">
        <f t="shared" si="38"/>
        <v/>
      </c>
      <c r="L304" s="65" t="str">
        <f t="shared" si="39"/>
        <v/>
      </c>
      <c r="M304" s="65" t="str">
        <f t="shared" si="40"/>
        <v/>
      </c>
      <c r="N304" s="83"/>
      <c r="O304" s="137"/>
      <c r="P304" s="137"/>
      <c r="Q304" s="63" t="str">
        <f t="shared" si="32"/>
        <v/>
      </c>
      <c r="R304" s="65" t="str">
        <f t="shared" si="33"/>
        <v/>
      </c>
      <c r="S304" s="69" t="s">
        <v>81</v>
      </c>
    </row>
    <row r="305" spans="1:19" ht="12.5">
      <c r="A305" s="68">
        <f t="shared" si="30"/>
        <v>21</v>
      </c>
      <c r="B305" s="69" t="str">
        <f t="shared" si="31"/>
        <v>2024/05</v>
      </c>
      <c r="C305" s="76">
        <f t="shared" si="34"/>
        <v>45436</v>
      </c>
      <c r="D305" s="14"/>
      <c r="E305" s="14"/>
      <c r="F305" s="63" t="str">
        <f t="shared" si="35"/>
        <v/>
      </c>
      <c r="G305" s="187"/>
      <c r="H305" s="63" t="str">
        <f t="shared" si="36"/>
        <v/>
      </c>
      <c r="I305" s="84"/>
      <c r="J305" s="65" t="str">
        <f t="shared" si="37"/>
        <v/>
      </c>
      <c r="K305" s="65" t="str">
        <f t="shared" si="38"/>
        <v/>
      </c>
      <c r="L305" s="65" t="str">
        <f t="shared" si="39"/>
        <v/>
      </c>
      <c r="M305" s="65" t="str">
        <f t="shared" si="40"/>
        <v/>
      </c>
      <c r="N305" s="83"/>
      <c r="O305" s="137"/>
      <c r="P305" s="137"/>
      <c r="Q305" s="63" t="str">
        <f t="shared" si="32"/>
        <v/>
      </c>
      <c r="R305" s="65" t="str">
        <f t="shared" si="33"/>
        <v/>
      </c>
      <c r="S305" s="69" t="s">
        <v>81</v>
      </c>
    </row>
    <row r="306" spans="1:19" ht="12.5">
      <c r="A306" s="68">
        <f t="shared" si="30"/>
        <v>21</v>
      </c>
      <c r="B306" s="69" t="str">
        <f t="shared" si="31"/>
        <v>2024/05</v>
      </c>
      <c r="C306" s="76">
        <f t="shared" si="34"/>
        <v>45437</v>
      </c>
      <c r="D306" s="14"/>
      <c r="E306" s="14"/>
      <c r="F306" s="63" t="str">
        <f t="shared" si="35"/>
        <v/>
      </c>
      <c r="G306" s="187"/>
      <c r="H306" s="63" t="str">
        <f t="shared" si="36"/>
        <v/>
      </c>
      <c r="I306" s="84"/>
      <c r="J306" s="65" t="str">
        <f t="shared" si="37"/>
        <v/>
      </c>
      <c r="K306" s="65" t="str">
        <f t="shared" si="38"/>
        <v/>
      </c>
      <c r="L306" s="65" t="str">
        <f t="shared" si="39"/>
        <v/>
      </c>
      <c r="M306" s="65" t="str">
        <f t="shared" si="40"/>
        <v/>
      </c>
      <c r="N306" s="83"/>
      <c r="O306" s="137"/>
      <c r="P306" s="137"/>
      <c r="Q306" s="63" t="str">
        <f t="shared" si="32"/>
        <v/>
      </c>
      <c r="R306" s="65" t="str">
        <f t="shared" si="33"/>
        <v/>
      </c>
      <c r="S306" s="69" t="s">
        <v>81</v>
      </c>
    </row>
    <row r="307" spans="1:19" ht="12.5">
      <c r="A307" s="68">
        <f t="shared" si="30"/>
        <v>22</v>
      </c>
      <c r="B307" s="69" t="str">
        <f t="shared" si="31"/>
        <v>2024/05</v>
      </c>
      <c r="C307" s="76">
        <f t="shared" si="34"/>
        <v>45438</v>
      </c>
      <c r="D307" s="14"/>
      <c r="E307" s="14"/>
      <c r="F307" s="63" t="str">
        <f t="shared" si="35"/>
        <v/>
      </c>
      <c r="G307" s="187"/>
      <c r="H307" s="63" t="str">
        <f t="shared" si="36"/>
        <v/>
      </c>
      <c r="I307" s="84"/>
      <c r="J307" s="65" t="str">
        <f t="shared" si="37"/>
        <v/>
      </c>
      <c r="K307" s="65" t="str">
        <f t="shared" si="38"/>
        <v/>
      </c>
      <c r="L307" s="65" t="str">
        <f t="shared" si="39"/>
        <v/>
      </c>
      <c r="M307" s="65" t="str">
        <f t="shared" si="40"/>
        <v/>
      </c>
      <c r="N307" s="83"/>
      <c r="O307" s="137"/>
      <c r="P307" s="137"/>
      <c r="Q307" s="63" t="str">
        <f t="shared" si="32"/>
        <v/>
      </c>
      <c r="R307" s="65" t="str">
        <f t="shared" si="33"/>
        <v/>
      </c>
      <c r="S307" s="69" t="s">
        <v>81</v>
      </c>
    </row>
    <row r="308" spans="1:19" ht="12.5">
      <c r="A308" s="68">
        <f t="shared" si="30"/>
        <v>22</v>
      </c>
      <c r="B308" s="69" t="str">
        <f t="shared" si="31"/>
        <v>2024/05</v>
      </c>
      <c r="C308" s="76">
        <f t="shared" si="34"/>
        <v>45439</v>
      </c>
      <c r="D308" s="14"/>
      <c r="E308" s="14"/>
      <c r="F308" s="63" t="str">
        <f t="shared" si="35"/>
        <v/>
      </c>
      <c r="G308" s="187"/>
      <c r="H308" s="63" t="str">
        <f t="shared" si="36"/>
        <v/>
      </c>
      <c r="I308" s="84"/>
      <c r="J308" s="65" t="str">
        <f t="shared" si="37"/>
        <v/>
      </c>
      <c r="K308" s="65" t="str">
        <f t="shared" si="38"/>
        <v/>
      </c>
      <c r="L308" s="65" t="str">
        <f t="shared" si="39"/>
        <v/>
      </c>
      <c r="M308" s="65" t="str">
        <f t="shared" si="40"/>
        <v/>
      </c>
      <c r="N308" s="83"/>
      <c r="O308" s="137"/>
      <c r="P308" s="137"/>
      <c r="Q308" s="63" t="str">
        <f t="shared" si="32"/>
        <v/>
      </c>
      <c r="R308" s="65" t="str">
        <f t="shared" si="33"/>
        <v/>
      </c>
      <c r="S308" s="69" t="s">
        <v>81</v>
      </c>
    </row>
    <row r="309" spans="1:19" ht="12.5">
      <c r="A309" s="68">
        <f t="shared" si="30"/>
        <v>22</v>
      </c>
      <c r="B309" s="69" t="str">
        <f t="shared" si="31"/>
        <v>2024/05</v>
      </c>
      <c r="C309" s="76">
        <f t="shared" si="34"/>
        <v>45440</v>
      </c>
      <c r="D309" s="14"/>
      <c r="E309" s="14"/>
      <c r="F309" s="63" t="str">
        <f t="shared" si="35"/>
        <v/>
      </c>
      <c r="G309" s="187"/>
      <c r="H309" s="63" t="str">
        <f t="shared" si="36"/>
        <v/>
      </c>
      <c r="I309" s="84"/>
      <c r="J309" s="65" t="str">
        <f t="shared" si="37"/>
        <v/>
      </c>
      <c r="K309" s="65" t="str">
        <f t="shared" si="38"/>
        <v/>
      </c>
      <c r="L309" s="65" t="str">
        <f t="shared" si="39"/>
        <v/>
      </c>
      <c r="M309" s="65" t="str">
        <f t="shared" si="40"/>
        <v/>
      </c>
      <c r="N309" s="83"/>
      <c r="O309" s="137"/>
      <c r="P309" s="137"/>
      <c r="Q309" s="63" t="str">
        <f t="shared" si="32"/>
        <v/>
      </c>
      <c r="R309" s="65" t="str">
        <f t="shared" si="33"/>
        <v/>
      </c>
      <c r="S309" s="69" t="s">
        <v>81</v>
      </c>
    </row>
    <row r="310" spans="1:19" ht="12.5">
      <c r="A310" s="68">
        <f t="shared" si="30"/>
        <v>22</v>
      </c>
      <c r="B310" s="69" t="str">
        <f t="shared" si="31"/>
        <v>2024/05</v>
      </c>
      <c r="C310" s="76">
        <f t="shared" si="34"/>
        <v>45441</v>
      </c>
      <c r="D310" s="14"/>
      <c r="E310" s="14"/>
      <c r="F310" s="63" t="str">
        <f t="shared" si="35"/>
        <v/>
      </c>
      <c r="G310" s="187"/>
      <c r="H310" s="63" t="str">
        <f t="shared" si="36"/>
        <v/>
      </c>
      <c r="I310" s="84"/>
      <c r="J310" s="65" t="str">
        <f t="shared" si="37"/>
        <v/>
      </c>
      <c r="K310" s="65" t="str">
        <f t="shared" si="38"/>
        <v/>
      </c>
      <c r="L310" s="65" t="str">
        <f t="shared" si="39"/>
        <v/>
      </c>
      <c r="M310" s="65" t="str">
        <f t="shared" si="40"/>
        <v/>
      </c>
      <c r="N310" s="83"/>
      <c r="O310" s="137"/>
      <c r="P310" s="137"/>
      <c r="Q310" s="63" t="str">
        <f t="shared" si="32"/>
        <v/>
      </c>
      <c r="R310" s="65" t="str">
        <f t="shared" si="33"/>
        <v/>
      </c>
      <c r="S310" s="69" t="s">
        <v>81</v>
      </c>
    </row>
    <row r="311" spans="1:19" ht="12.5">
      <c r="A311" s="68">
        <f t="shared" si="30"/>
        <v>22</v>
      </c>
      <c r="B311" s="69" t="str">
        <f t="shared" si="31"/>
        <v>2024/05</v>
      </c>
      <c r="C311" s="76">
        <f t="shared" si="34"/>
        <v>45442</v>
      </c>
      <c r="D311" s="14"/>
      <c r="E311" s="14"/>
      <c r="F311" s="63" t="str">
        <f t="shared" si="35"/>
        <v/>
      </c>
      <c r="G311" s="187"/>
      <c r="H311" s="63" t="str">
        <f t="shared" si="36"/>
        <v/>
      </c>
      <c r="I311" s="84"/>
      <c r="J311" s="65" t="str">
        <f t="shared" si="37"/>
        <v/>
      </c>
      <c r="K311" s="65" t="str">
        <f t="shared" si="38"/>
        <v/>
      </c>
      <c r="L311" s="65" t="str">
        <f t="shared" si="39"/>
        <v/>
      </c>
      <c r="M311" s="65" t="str">
        <f t="shared" si="40"/>
        <v/>
      </c>
      <c r="N311" s="83"/>
      <c r="O311" s="137"/>
      <c r="P311" s="137"/>
      <c r="Q311" s="63" t="str">
        <f t="shared" si="32"/>
        <v/>
      </c>
      <c r="R311" s="65" t="str">
        <f t="shared" si="33"/>
        <v/>
      </c>
      <c r="S311" s="69" t="s">
        <v>81</v>
      </c>
    </row>
    <row r="312" spans="1:19" ht="12.5">
      <c r="A312" s="68">
        <f t="shared" si="30"/>
        <v>22</v>
      </c>
      <c r="B312" s="69" t="str">
        <f t="shared" si="31"/>
        <v>2024/05</v>
      </c>
      <c r="C312" s="76">
        <f t="shared" si="34"/>
        <v>45443</v>
      </c>
      <c r="D312" s="14"/>
      <c r="E312" s="14"/>
      <c r="F312" s="63" t="str">
        <f t="shared" si="35"/>
        <v/>
      </c>
      <c r="G312" s="187"/>
      <c r="H312" s="63" t="str">
        <f t="shared" si="36"/>
        <v/>
      </c>
      <c r="I312" s="84"/>
      <c r="J312" s="65" t="str">
        <f t="shared" si="37"/>
        <v/>
      </c>
      <c r="K312" s="65" t="str">
        <f t="shared" si="38"/>
        <v/>
      </c>
      <c r="L312" s="65" t="str">
        <f t="shared" si="39"/>
        <v/>
      </c>
      <c r="M312" s="65" t="str">
        <f t="shared" si="40"/>
        <v/>
      </c>
      <c r="N312" s="83"/>
      <c r="O312" s="137"/>
      <c r="P312" s="137"/>
      <c r="Q312" s="63" t="str">
        <f t="shared" si="32"/>
        <v/>
      </c>
      <c r="R312" s="65" t="str">
        <f t="shared" si="33"/>
        <v/>
      </c>
      <c r="S312" s="69" t="s">
        <v>81</v>
      </c>
    </row>
    <row r="313" spans="1:19" ht="12.5">
      <c r="A313" s="68">
        <f t="shared" si="30"/>
        <v>22</v>
      </c>
      <c r="B313" s="69" t="str">
        <f t="shared" si="31"/>
        <v>2024/06</v>
      </c>
      <c r="C313" s="76">
        <f t="shared" si="34"/>
        <v>45444</v>
      </c>
      <c r="D313" s="14"/>
      <c r="E313" s="14"/>
      <c r="F313" s="63"/>
      <c r="G313" s="187"/>
      <c r="H313" s="63" t="str">
        <f t="shared" si="36"/>
        <v/>
      </c>
      <c r="I313" s="84"/>
      <c r="J313" s="65" t="str">
        <f t="shared" si="37"/>
        <v/>
      </c>
      <c r="K313" s="65" t="str">
        <f t="shared" si="38"/>
        <v/>
      </c>
      <c r="L313" s="65" t="str">
        <f t="shared" si="39"/>
        <v/>
      </c>
      <c r="M313" s="65" t="str">
        <f t="shared" si="40"/>
        <v/>
      </c>
      <c r="N313" s="83"/>
      <c r="O313" s="137"/>
      <c r="P313" s="137"/>
      <c r="Q313" s="63" t="str">
        <f t="shared" si="32"/>
        <v/>
      </c>
      <c r="R313" s="65" t="str">
        <f t="shared" si="33"/>
        <v/>
      </c>
      <c r="S313" s="69" t="s">
        <v>81</v>
      </c>
    </row>
    <row r="314" spans="1:19" ht="12.5">
      <c r="A314" s="68">
        <f t="shared" si="30"/>
        <v>23</v>
      </c>
      <c r="B314" s="69" t="str">
        <f t="shared" si="31"/>
        <v>2024/06</v>
      </c>
      <c r="C314" s="76">
        <f t="shared" si="34"/>
        <v>45445</v>
      </c>
      <c r="D314" s="14"/>
      <c r="E314" s="14"/>
      <c r="F314" s="63" t="str">
        <f t="shared" ref="F314:F568" si="41">IF(D314 &lt;&gt; "", IFERROR(E314/D314,""), "")</f>
        <v/>
      </c>
      <c r="G314" s="187"/>
      <c r="H314" s="63" t="str">
        <f t="shared" si="36"/>
        <v/>
      </c>
      <c r="I314" s="84"/>
      <c r="J314" s="65" t="str">
        <f t="shared" si="37"/>
        <v/>
      </c>
      <c r="K314" s="65" t="str">
        <f t="shared" si="38"/>
        <v/>
      </c>
      <c r="L314" s="65" t="str">
        <f t="shared" si="39"/>
        <v/>
      </c>
      <c r="M314" s="65" t="str">
        <f t="shared" si="40"/>
        <v/>
      </c>
      <c r="N314" s="83"/>
      <c r="O314" s="137"/>
      <c r="P314" s="137"/>
      <c r="Q314" s="63" t="str">
        <f t="shared" si="32"/>
        <v/>
      </c>
      <c r="R314" s="65" t="str">
        <f t="shared" si="33"/>
        <v/>
      </c>
      <c r="S314" s="69" t="s">
        <v>81</v>
      </c>
    </row>
    <row r="315" spans="1:19" ht="12.5">
      <c r="A315" s="68">
        <f t="shared" si="30"/>
        <v>23</v>
      </c>
      <c r="B315" s="69" t="str">
        <f t="shared" si="31"/>
        <v>2024/06</v>
      </c>
      <c r="C315" s="76">
        <f t="shared" si="34"/>
        <v>45446</v>
      </c>
      <c r="D315" s="14"/>
      <c r="E315" s="14"/>
      <c r="F315" s="63" t="str">
        <f t="shared" si="41"/>
        <v/>
      </c>
      <c r="G315" s="187"/>
      <c r="H315" s="63" t="str">
        <f t="shared" si="36"/>
        <v/>
      </c>
      <c r="I315" s="84"/>
      <c r="J315" s="65" t="str">
        <f t="shared" si="37"/>
        <v/>
      </c>
      <c r="K315" s="65" t="str">
        <f t="shared" si="38"/>
        <v/>
      </c>
      <c r="L315" s="65" t="str">
        <f t="shared" si="39"/>
        <v/>
      </c>
      <c r="M315" s="65" t="str">
        <f t="shared" si="40"/>
        <v/>
      </c>
      <c r="N315" s="83"/>
      <c r="O315" s="137"/>
      <c r="P315" s="137"/>
      <c r="Q315" s="63" t="str">
        <f t="shared" si="32"/>
        <v/>
      </c>
      <c r="R315" s="65" t="str">
        <f t="shared" si="33"/>
        <v/>
      </c>
      <c r="S315" s="69" t="s">
        <v>81</v>
      </c>
    </row>
    <row r="316" spans="1:19" ht="12.5">
      <c r="A316" s="68">
        <f t="shared" si="30"/>
        <v>23</v>
      </c>
      <c r="B316" s="69" t="str">
        <f t="shared" si="31"/>
        <v>2024/06</v>
      </c>
      <c r="C316" s="76">
        <f t="shared" si="34"/>
        <v>45447</v>
      </c>
      <c r="D316" s="14"/>
      <c r="E316" s="14"/>
      <c r="F316" s="63" t="str">
        <f t="shared" si="41"/>
        <v/>
      </c>
      <c r="G316" s="187"/>
      <c r="H316" s="63" t="str">
        <f t="shared" si="36"/>
        <v/>
      </c>
      <c r="I316" s="84"/>
      <c r="J316" s="65" t="str">
        <f t="shared" si="37"/>
        <v/>
      </c>
      <c r="K316" s="65" t="str">
        <f t="shared" si="38"/>
        <v/>
      </c>
      <c r="L316" s="65" t="str">
        <f t="shared" si="39"/>
        <v/>
      </c>
      <c r="M316" s="65" t="str">
        <f t="shared" si="40"/>
        <v/>
      </c>
      <c r="N316" s="83"/>
      <c r="O316" s="137"/>
      <c r="P316" s="137"/>
      <c r="Q316" s="63" t="str">
        <f t="shared" si="32"/>
        <v/>
      </c>
      <c r="R316" s="65" t="str">
        <f t="shared" si="33"/>
        <v/>
      </c>
      <c r="S316" s="69" t="s">
        <v>81</v>
      </c>
    </row>
    <row r="317" spans="1:19" ht="12.5">
      <c r="A317" s="68">
        <f t="shared" si="30"/>
        <v>23</v>
      </c>
      <c r="B317" s="69" t="str">
        <f t="shared" si="31"/>
        <v>2024/06</v>
      </c>
      <c r="C317" s="76">
        <f t="shared" si="34"/>
        <v>45448</v>
      </c>
      <c r="D317" s="14"/>
      <c r="E317" s="14"/>
      <c r="F317" s="63" t="str">
        <f t="shared" si="41"/>
        <v/>
      </c>
      <c r="G317" s="187"/>
      <c r="H317" s="63" t="str">
        <f t="shared" si="36"/>
        <v/>
      </c>
      <c r="I317" s="84"/>
      <c r="J317" s="65" t="str">
        <f t="shared" si="37"/>
        <v/>
      </c>
      <c r="K317" s="65" t="str">
        <f t="shared" si="38"/>
        <v/>
      </c>
      <c r="L317" s="65" t="str">
        <f t="shared" si="39"/>
        <v/>
      </c>
      <c r="M317" s="65" t="str">
        <f t="shared" si="40"/>
        <v/>
      </c>
      <c r="N317" s="83"/>
      <c r="O317" s="137"/>
      <c r="P317" s="137"/>
      <c r="Q317" s="63" t="str">
        <f t="shared" si="32"/>
        <v/>
      </c>
      <c r="R317" s="65" t="str">
        <f t="shared" si="33"/>
        <v/>
      </c>
      <c r="S317" s="69" t="s">
        <v>81</v>
      </c>
    </row>
    <row r="318" spans="1:19" ht="12.5">
      <c r="A318" s="68">
        <f t="shared" si="30"/>
        <v>23</v>
      </c>
      <c r="B318" s="69" t="str">
        <f t="shared" si="31"/>
        <v>2024/06</v>
      </c>
      <c r="C318" s="76">
        <f t="shared" si="34"/>
        <v>45449</v>
      </c>
      <c r="D318" s="14"/>
      <c r="E318" s="14"/>
      <c r="F318" s="63" t="str">
        <f t="shared" si="41"/>
        <v/>
      </c>
      <c r="G318" s="187"/>
      <c r="H318" s="63" t="str">
        <f t="shared" si="36"/>
        <v/>
      </c>
      <c r="I318" s="84"/>
      <c r="J318" s="65" t="str">
        <f t="shared" si="37"/>
        <v/>
      </c>
      <c r="K318" s="65" t="str">
        <f t="shared" si="38"/>
        <v/>
      </c>
      <c r="L318" s="65" t="str">
        <f t="shared" si="39"/>
        <v/>
      </c>
      <c r="M318" s="65" t="str">
        <f t="shared" si="40"/>
        <v/>
      </c>
      <c r="N318" s="83"/>
      <c r="O318" s="137"/>
      <c r="P318" s="137"/>
      <c r="Q318" s="63" t="str">
        <f t="shared" si="32"/>
        <v/>
      </c>
      <c r="R318" s="65" t="str">
        <f t="shared" si="33"/>
        <v/>
      </c>
      <c r="S318" s="69" t="s">
        <v>81</v>
      </c>
    </row>
    <row r="319" spans="1:19" ht="12.5">
      <c r="A319" s="68">
        <f t="shared" si="30"/>
        <v>23</v>
      </c>
      <c r="B319" s="69" t="str">
        <f t="shared" si="31"/>
        <v>2024/06</v>
      </c>
      <c r="C319" s="76">
        <f t="shared" si="34"/>
        <v>45450</v>
      </c>
      <c r="D319" s="14"/>
      <c r="E319" s="14"/>
      <c r="F319" s="63" t="str">
        <f t="shared" si="41"/>
        <v/>
      </c>
      <c r="G319" s="187"/>
      <c r="H319" s="63"/>
      <c r="I319" s="84"/>
      <c r="J319" s="65" t="str">
        <f t="shared" si="37"/>
        <v/>
      </c>
      <c r="K319" s="65" t="str">
        <f t="shared" si="38"/>
        <v/>
      </c>
      <c r="L319" s="65" t="str">
        <f t="shared" si="39"/>
        <v/>
      </c>
      <c r="M319" s="65" t="str">
        <f t="shared" si="40"/>
        <v/>
      </c>
      <c r="N319" s="83"/>
      <c r="O319" s="137"/>
      <c r="P319" s="137"/>
      <c r="Q319" s="63" t="str">
        <f t="shared" si="32"/>
        <v/>
      </c>
      <c r="R319" s="65" t="str">
        <f t="shared" si="33"/>
        <v/>
      </c>
      <c r="S319" s="69" t="s">
        <v>81</v>
      </c>
    </row>
    <row r="320" spans="1:19" ht="12.5">
      <c r="A320" s="68">
        <f t="shared" si="30"/>
        <v>23</v>
      </c>
      <c r="B320" s="69" t="str">
        <f t="shared" si="31"/>
        <v>2024/06</v>
      </c>
      <c r="C320" s="76">
        <f t="shared" si="34"/>
        <v>45451</v>
      </c>
      <c r="D320" s="14"/>
      <c r="E320" s="14"/>
      <c r="F320" s="63" t="str">
        <f t="shared" si="41"/>
        <v/>
      </c>
      <c r="G320" s="187"/>
      <c r="H320" s="63" t="str">
        <f t="shared" ref="H320:H574" si="42">IF(D320 &lt;&gt; "", IFERROR(G320/E320,""), "")</f>
        <v/>
      </c>
      <c r="I320" s="84"/>
      <c r="J320" s="65" t="str">
        <f t="shared" si="37"/>
        <v/>
      </c>
      <c r="K320" s="65" t="str">
        <f t="shared" si="38"/>
        <v/>
      </c>
      <c r="L320" s="65" t="str">
        <f t="shared" si="39"/>
        <v/>
      </c>
      <c r="M320" s="65" t="str">
        <f t="shared" si="40"/>
        <v/>
      </c>
      <c r="N320" s="83"/>
      <c r="O320" s="137"/>
      <c r="P320" s="137"/>
      <c r="Q320" s="63" t="str">
        <f t="shared" si="32"/>
        <v/>
      </c>
      <c r="R320" s="65" t="str">
        <f t="shared" si="33"/>
        <v/>
      </c>
      <c r="S320" s="69" t="s">
        <v>81</v>
      </c>
    </row>
    <row r="321" spans="1:19" ht="12.5">
      <c r="A321" s="68">
        <f t="shared" si="30"/>
        <v>24</v>
      </c>
      <c r="B321" s="69" t="str">
        <f t="shared" si="31"/>
        <v>2024/06</v>
      </c>
      <c r="C321" s="76">
        <f t="shared" si="34"/>
        <v>45452</v>
      </c>
      <c r="D321" s="14"/>
      <c r="E321" s="14"/>
      <c r="F321" s="63" t="str">
        <f t="shared" si="41"/>
        <v/>
      </c>
      <c r="G321" s="187"/>
      <c r="H321" s="63" t="str">
        <f t="shared" si="42"/>
        <v/>
      </c>
      <c r="I321" s="84"/>
      <c r="J321" s="65" t="str">
        <f t="shared" si="37"/>
        <v/>
      </c>
      <c r="K321" s="65" t="str">
        <f t="shared" si="38"/>
        <v/>
      </c>
      <c r="L321" s="65" t="str">
        <f t="shared" si="39"/>
        <v/>
      </c>
      <c r="M321" s="65" t="str">
        <f t="shared" si="40"/>
        <v/>
      </c>
      <c r="N321" s="83"/>
      <c r="O321" s="137"/>
      <c r="P321" s="137"/>
      <c r="Q321" s="63" t="str">
        <f t="shared" si="32"/>
        <v/>
      </c>
      <c r="R321" s="65" t="str">
        <f t="shared" si="33"/>
        <v/>
      </c>
      <c r="S321" s="69" t="s">
        <v>81</v>
      </c>
    </row>
    <row r="322" spans="1:19" ht="12.5">
      <c r="A322" s="68">
        <f t="shared" si="30"/>
        <v>24</v>
      </c>
      <c r="B322" s="69" t="str">
        <f t="shared" si="31"/>
        <v>2024/06</v>
      </c>
      <c r="C322" s="76">
        <f t="shared" si="34"/>
        <v>45453</v>
      </c>
      <c r="D322" s="14"/>
      <c r="E322" s="14"/>
      <c r="F322" s="63" t="str">
        <f t="shared" si="41"/>
        <v/>
      </c>
      <c r="G322" s="187"/>
      <c r="H322" s="63" t="str">
        <f t="shared" si="42"/>
        <v/>
      </c>
      <c r="I322" s="84"/>
      <c r="J322" s="65" t="str">
        <f t="shared" si="37"/>
        <v/>
      </c>
      <c r="K322" s="65" t="str">
        <f t="shared" si="38"/>
        <v/>
      </c>
      <c r="L322" s="65" t="str">
        <f t="shared" si="39"/>
        <v/>
      </c>
      <c r="M322" s="65" t="str">
        <f t="shared" si="40"/>
        <v/>
      </c>
      <c r="N322" s="83"/>
      <c r="O322" s="137"/>
      <c r="P322" s="137"/>
      <c r="Q322" s="63" t="str">
        <f t="shared" si="32"/>
        <v/>
      </c>
      <c r="R322" s="65" t="str">
        <f t="shared" si="33"/>
        <v/>
      </c>
      <c r="S322" s="69" t="s">
        <v>81</v>
      </c>
    </row>
    <row r="323" spans="1:19" ht="12.5">
      <c r="A323" s="68">
        <f t="shared" si="30"/>
        <v>24</v>
      </c>
      <c r="B323" s="69" t="str">
        <f t="shared" si="31"/>
        <v>2024/06</v>
      </c>
      <c r="C323" s="76">
        <f t="shared" si="34"/>
        <v>45454</v>
      </c>
      <c r="D323" s="14"/>
      <c r="E323" s="14"/>
      <c r="F323" s="63" t="str">
        <f t="shared" si="41"/>
        <v/>
      </c>
      <c r="G323" s="187"/>
      <c r="H323" s="63" t="str">
        <f t="shared" si="42"/>
        <v/>
      </c>
      <c r="I323" s="84"/>
      <c r="J323" s="65" t="str">
        <f t="shared" si="37"/>
        <v/>
      </c>
      <c r="K323" s="65" t="str">
        <f t="shared" si="38"/>
        <v/>
      </c>
      <c r="L323" s="65" t="str">
        <f t="shared" si="39"/>
        <v/>
      </c>
      <c r="M323" s="65" t="str">
        <f t="shared" si="40"/>
        <v/>
      </c>
      <c r="N323" s="83"/>
      <c r="O323" s="137"/>
      <c r="P323" s="137"/>
      <c r="Q323" s="63" t="str">
        <f t="shared" si="32"/>
        <v/>
      </c>
      <c r="R323" s="65" t="str">
        <f t="shared" si="33"/>
        <v/>
      </c>
      <c r="S323" s="69" t="s">
        <v>81</v>
      </c>
    </row>
    <row r="324" spans="1:19" ht="12.5">
      <c r="A324" s="68">
        <f t="shared" si="30"/>
        <v>24</v>
      </c>
      <c r="B324" s="69" t="str">
        <f t="shared" si="31"/>
        <v>2024/06</v>
      </c>
      <c r="C324" s="76">
        <f t="shared" si="34"/>
        <v>45455</v>
      </c>
      <c r="D324" s="14"/>
      <c r="E324" s="14"/>
      <c r="F324" s="63" t="str">
        <f t="shared" si="41"/>
        <v/>
      </c>
      <c r="G324" s="187"/>
      <c r="H324" s="63" t="str">
        <f t="shared" si="42"/>
        <v/>
      </c>
      <c r="I324" s="84"/>
      <c r="J324" s="65" t="str">
        <f t="shared" si="37"/>
        <v/>
      </c>
      <c r="K324" s="65" t="str">
        <f t="shared" si="38"/>
        <v/>
      </c>
      <c r="L324" s="65" t="str">
        <f t="shared" si="39"/>
        <v/>
      </c>
      <c r="M324" s="65" t="str">
        <f t="shared" si="40"/>
        <v/>
      </c>
      <c r="N324" s="83"/>
      <c r="O324" s="137"/>
      <c r="P324" s="137"/>
      <c r="Q324" s="63" t="str">
        <f t="shared" si="32"/>
        <v/>
      </c>
      <c r="R324" s="65" t="str">
        <f t="shared" si="33"/>
        <v/>
      </c>
      <c r="S324" s="69" t="s">
        <v>81</v>
      </c>
    </row>
    <row r="325" spans="1:19" ht="12.5">
      <c r="A325" s="68">
        <f t="shared" si="30"/>
        <v>24</v>
      </c>
      <c r="B325" s="69" t="str">
        <f t="shared" si="31"/>
        <v>2024/06</v>
      </c>
      <c r="C325" s="76">
        <f t="shared" si="34"/>
        <v>45456</v>
      </c>
      <c r="D325" s="14"/>
      <c r="E325" s="14"/>
      <c r="F325" s="63" t="str">
        <f t="shared" si="41"/>
        <v/>
      </c>
      <c r="G325" s="187"/>
      <c r="H325" s="63" t="str">
        <f t="shared" si="42"/>
        <v/>
      </c>
      <c r="I325" s="84"/>
      <c r="J325" s="65" t="str">
        <f t="shared" si="37"/>
        <v/>
      </c>
      <c r="K325" s="65" t="str">
        <f t="shared" si="38"/>
        <v/>
      </c>
      <c r="L325" s="65" t="str">
        <f t="shared" si="39"/>
        <v/>
      </c>
      <c r="M325" s="65" t="str">
        <f t="shared" si="40"/>
        <v/>
      </c>
      <c r="N325" s="83"/>
      <c r="O325" s="137"/>
      <c r="P325" s="137"/>
      <c r="Q325" s="63" t="str">
        <f t="shared" si="32"/>
        <v/>
      </c>
      <c r="R325" s="65" t="str">
        <f t="shared" si="33"/>
        <v/>
      </c>
      <c r="S325" s="69" t="s">
        <v>81</v>
      </c>
    </row>
    <row r="326" spans="1:19" ht="12.5">
      <c r="A326" s="68">
        <f t="shared" si="30"/>
        <v>24</v>
      </c>
      <c r="B326" s="69" t="str">
        <f t="shared" si="31"/>
        <v>2024/06</v>
      </c>
      <c r="C326" s="76">
        <f t="shared" si="34"/>
        <v>45457</v>
      </c>
      <c r="D326" s="14"/>
      <c r="E326" s="14"/>
      <c r="F326" s="63" t="str">
        <f t="shared" si="41"/>
        <v/>
      </c>
      <c r="G326" s="187"/>
      <c r="H326" s="63" t="str">
        <f t="shared" si="42"/>
        <v/>
      </c>
      <c r="I326" s="84"/>
      <c r="J326" s="65" t="str">
        <f t="shared" si="37"/>
        <v/>
      </c>
      <c r="K326" s="65" t="str">
        <f t="shared" si="38"/>
        <v/>
      </c>
      <c r="L326" s="65" t="str">
        <f t="shared" si="39"/>
        <v/>
      </c>
      <c r="M326" s="65" t="str">
        <f t="shared" si="40"/>
        <v/>
      </c>
      <c r="N326" s="83"/>
      <c r="O326" s="137"/>
      <c r="P326" s="137"/>
      <c r="Q326" s="63" t="str">
        <f t="shared" si="32"/>
        <v/>
      </c>
      <c r="R326" s="65" t="str">
        <f t="shared" si="33"/>
        <v/>
      </c>
      <c r="S326" s="69" t="s">
        <v>81</v>
      </c>
    </row>
    <row r="327" spans="1:19" ht="12.5">
      <c r="A327" s="68">
        <f t="shared" si="30"/>
        <v>24</v>
      </c>
      <c r="B327" s="69" t="str">
        <f t="shared" si="31"/>
        <v>2024/06</v>
      </c>
      <c r="C327" s="76">
        <f t="shared" si="34"/>
        <v>45458</v>
      </c>
      <c r="D327" s="14"/>
      <c r="E327" s="14"/>
      <c r="F327" s="63" t="str">
        <f t="shared" si="41"/>
        <v/>
      </c>
      <c r="G327" s="187"/>
      <c r="H327" s="63" t="str">
        <f t="shared" si="42"/>
        <v/>
      </c>
      <c r="I327" s="84"/>
      <c r="J327" s="65" t="str">
        <f t="shared" si="37"/>
        <v/>
      </c>
      <c r="K327" s="65" t="str">
        <f t="shared" si="38"/>
        <v/>
      </c>
      <c r="L327" s="65" t="str">
        <f t="shared" si="39"/>
        <v/>
      </c>
      <c r="M327" s="65" t="str">
        <f t="shared" si="40"/>
        <v/>
      </c>
      <c r="N327" s="83"/>
      <c r="O327" s="137"/>
      <c r="P327" s="137"/>
      <c r="Q327" s="63" t="str">
        <f t="shared" si="32"/>
        <v/>
      </c>
      <c r="R327" s="65" t="str">
        <f t="shared" si="33"/>
        <v/>
      </c>
      <c r="S327" s="69" t="s">
        <v>81</v>
      </c>
    </row>
    <row r="328" spans="1:19" ht="12.5">
      <c r="A328" s="68">
        <f t="shared" si="30"/>
        <v>25</v>
      </c>
      <c r="B328" s="69" t="str">
        <f t="shared" si="31"/>
        <v>2024/06</v>
      </c>
      <c r="C328" s="76">
        <f t="shared" si="34"/>
        <v>45459</v>
      </c>
      <c r="D328" s="14"/>
      <c r="E328" s="14"/>
      <c r="F328" s="63" t="str">
        <f t="shared" si="41"/>
        <v/>
      </c>
      <c r="G328" s="187"/>
      <c r="H328" s="63" t="str">
        <f t="shared" si="42"/>
        <v/>
      </c>
      <c r="I328" s="84"/>
      <c r="J328" s="65" t="str">
        <f t="shared" si="37"/>
        <v/>
      </c>
      <c r="K328" s="65" t="str">
        <f t="shared" si="38"/>
        <v/>
      </c>
      <c r="L328" s="65" t="str">
        <f t="shared" si="39"/>
        <v/>
      </c>
      <c r="M328" s="65" t="str">
        <f t="shared" si="40"/>
        <v/>
      </c>
      <c r="N328" s="83"/>
      <c r="O328" s="137"/>
      <c r="P328" s="137"/>
      <c r="Q328" s="63" t="str">
        <f t="shared" si="32"/>
        <v/>
      </c>
      <c r="R328" s="65" t="str">
        <f t="shared" si="33"/>
        <v/>
      </c>
      <c r="S328" s="69" t="s">
        <v>81</v>
      </c>
    </row>
    <row r="329" spans="1:19" ht="12.5">
      <c r="A329" s="68">
        <f t="shared" si="30"/>
        <v>25</v>
      </c>
      <c r="B329" s="69" t="str">
        <f t="shared" si="31"/>
        <v>2024/06</v>
      </c>
      <c r="C329" s="76">
        <f t="shared" si="34"/>
        <v>45460</v>
      </c>
      <c r="D329" s="14"/>
      <c r="E329" s="14"/>
      <c r="F329" s="63" t="str">
        <f t="shared" si="41"/>
        <v/>
      </c>
      <c r="G329" s="187"/>
      <c r="H329" s="63" t="str">
        <f t="shared" si="42"/>
        <v/>
      </c>
      <c r="I329" s="84"/>
      <c r="J329" s="65" t="str">
        <f t="shared" si="37"/>
        <v/>
      </c>
      <c r="K329" s="65" t="str">
        <f t="shared" si="38"/>
        <v/>
      </c>
      <c r="L329" s="65" t="str">
        <f t="shared" si="39"/>
        <v/>
      </c>
      <c r="M329" s="65" t="str">
        <f t="shared" si="40"/>
        <v/>
      </c>
      <c r="N329" s="83"/>
      <c r="O329" s="137"/>
      <c r="P329" s="137"/>
      <c r="Q329" s="63" t="str">
        <f t="shared" si="32"/>
        <v/>
      </c>
      <c r="R329" s="65" t="str">
        <f t="shared" si="33"/>
        <v/>
      </c>
      <c r="S329" s="69" t="s">
        <v>81</v>
      </c>
    </row>
    <row r="330" spans="1:19" ht="12.5">
      <c r="A330" s="68">
        <f t="shared" si="30"/>
        <v>25</v>
      </c>
      <c r="B330" s="69" t="str">
        <f t="shared" si="31"/>
        <v>2024/06</v>
      </c>
      <c r="C330" s="76">
        <f t="shared" si="34"/>
        <v>45461</v>
      </c>
      <c r="D330" s="14"/>
      <c r="E330" s="14"/>
      <c r="F330" s="63" t="str">
        <f t="shared" si="41"/>
        <v/>
      </c>
      <c r="G330" s="187"/>
      <c r="H330" s="63" t="str">
        <f t="shared" si="42"/>
        <v/>
      </c>
      <c r="I330" s="84"/>
      <c r="J330" s="65" t="str">
        <f t="shared" si="37"/>
        <v/>
      </c>
      <c r="K330" s="65" t="str">
        <f t="shared" si="38"/>
        <v/>
      </c>
      <c r="L330" s="65" t="str">
        <f t="shared" si="39"/>
        <v/>
      </c>
      <c r="M330" s="65" t="str">
        <f t="shared" si="40"/>
        <v/>
      </c>
      <c r="N330" s="83"/>
      <c r="O330" s="137"/>
      <c r="P330" s="137"/>
      <c r="Q330" s="63" t="str">
        <f t="shared" si="32"/>
        <v/>
      </c>
      <c r="R330" s="65" t="str">
        <f t="shared" si="33"/>
        <v/>
      </c>
      <c r="S330" s="69" t="s">
        <v>81</v>
      </c>
    </row>
    <row r="331" spans="1:19" ht="12.5">
      <c r="A331" s="68">
        <f t="shared" si="30"/>
        <v>25</v>
      </c>
      <c r="B331" s="69" t="str">
        <f t="shared" si="31"/>
        <v>2024/06</v>
      </c>
      <c r="C331" s="76">
        <f t="shared" si="34"/>
        <v>45462</v>
      </c>
      <c r="D331" s="14"/>
      <c r="E331" s="14"/>
      <c r="F331" s="63" t="str">
        <f t="shared" si="41"/>
        <v/>
      </c>
      <c r="G331" s="187"/>
      <c r="H331" s="63" t="str">
        <f t="shared" si="42"/>
        <v/>
      </c>
      <c r="I331" s="84"/>
      <c r="J331" s="65" t="str">
        <f t="shared" si="37"/>
        <v/>
      </c>
      <c r="K331" s="65" t="str">
        <f t="shared" si="38"/>
        <v/>
      </c>
      <c r="L331" s="65" t="str">
        <f t="shared" si="39"/>
        <v/>
      </c>
      <c r="M331" s="65" t="str">
        <f t="shared" si="40"/>
        <v/>
      </c>
      <c r="N331" s="83"/>
      <c r="O331" s="137"/>
      <c r="P331" s="137"/>
      <c r="Q331" s="63" t="str">
        <f t="shared" si="32"/>
        <v/>
      </c>
      <c r="R331" s="65" t="str">
        <f t="shared" si="33"/>
        <v/>
      </c>
      <c r="S331" s="69" t="s">
        <v>81</v>
      </c>
    </row>
    <row r="332" spans="1:19" ht="12.5">
      <c r="A332" s="68">
        <f t="shared" si="30"/>
        <v>25</v>
      </c>
      <c r="B332" s="69" t="str">
        <f t="shared" si="31"/>
        <v>2024/06</v>
      </c>
      <c r="C332" s="76">
        <f t="shared" si="34"/>
        <v>45463</v>
      </c>
      <c r="D332" s="14"/>
      <c r="E332" s="14"/>
      <c r="F332" s="63" t="str">
        <f t="shared" si="41"/>
        <v/>
      </c>
      <c r="G332" s="187"/>
      <c r="H332" s="63" t="str">
        <f t="shared" si="42"/>
        <v/>
      </c>
      <c r="I332" s="84"/>
      <c r="J332" s="65" t="str">
        <f t="shared" si="37"/>
        <v/>
      </c>
      <c r="K332" s="65" t="str">
        <f t="shared" si="38"/>
        <v/>
      </c>
      <c r="L332" s="65" t="str">
        <f t="shared" si="39"/>
        <v/>
      </c>
      <c r="M332" s="65" t="str">
        <f t="shared" si="40"/>
        <v/>
      </c>
      <c r="N332" s="83"/>
      <c r="O332" s="137"/>
      <c r="P332" s="137"/>
      <c r="Q332" s="63" t="str">
        <f t="shared" si="32"/>
        <v/>
      </c>
      <c r="R332" s="65" t="str">
        <f t="shared" si="33"/>
        <v/>
      </c>
      <c r="S332" s="69" t="s">
        <v>81</v>
      </c>
    </row>
    <row r="333" spans="1:19" ht="12.5">
      <c r="A333" s="68">
        <f t="shared" si="30"/>
        <v>25</v>
      </c>
      <c r="B333" s="69" t="str">
        <f t="shared" si="31"/>
        <v>2024/06</v>
      </c>
      <c r="C333" s="76">
        <f t="shared" si="34"/>
        <v>45464</v>
      </c>
      <c r="D333" s="14"/>
      <c r="E333" s="14"/>
      <c r="F333" s="63" t="str">
        <f t="shared" si="41"/>
        <v/>
      </c>
      <c r="G333" s="187"/>
      <c r="H333" s="63" t="str">
        <f t="shared" si="42"/>
        <v/>
      </c>
      <c r="I333" s="84"/>
      <c r="J333" s="65" t="str">
        <f t="shared" si="37"/>
        <v/>
      </c>
      <c r="K333" s="65" t="str">
        <f t="shared" si="38"/>
        <v/>
      </c>
      <c r="L333" s="65" t="str">
        <f t="shared" si="39"/>
        <v/>
      </c>
      <c r="M333" s="65" t="str">
        <f t="shared" si="40"/>
        <v/>
      </c>
      <c r="N333" s="83"/>
      <c r="O333" s="137"/>
      <c r="P333" s="137"/>
      <c r="Q333" s="63" t="str">
        <f t="shared" si="32"/>
        <v/>
      </c>
      <c r="R333" s="65" t="str">
        <f t="shared" si="33"/>
        <v/>
      </c>
      <c r="S333" s="69" t="s">
        <v>81</v>
      </c>
    </row>
    <row r="334" spans="1:19" ht="12.5">
      <c r="A334" s="68">
        <f t="shared" si="30"/>
        <v>25</v>
      </c>
      <c r="B334" s="69" t="str">
        <f t="shared" si="31"/>
        <v>2024/06</v>
      </c>
      <c r="C334" s="76">
        <f t="shared" si="34"/>
        <v>45465</v>
      </c>
      <c r="D334" s="14"/>
      <c r="E334" s="14"/>
      <c r="F334" s="63" t="str">
        <f t="shared" si="41"/>
        <v/>
      </c>
      <c r="G334" s="187"/>
      <c r="H334" s="63" t="str">
        <f t="shared" si="42"/>
        <v/>
      </c>
      <c r="I334" s="84"/>
      <c r="J334" s="65" t="str">
        <f t="shared" si="37"/>
        <v/>
      </c>
      <c r="K334" s="65" t="str">
        <f t="shared" si="38"/>
        <v/>
      </c>
      <c r="L334" s="65" t="str">
        <f t="shared" si="39"/>
        <v/>
      </c>
      <c r="M334" s="65" t="str">
        <f t="shared" si="40"/>
        <v/>
      </c>
      <c r="N334" s="83"/>
      <c r="O334" s="137"/>
      <c r="P334" s="137"/>
      <c r="Q334" s="63" t="str">
        <f t="shared" si="32"/>
        <v/>
      </c>
      <c r="R334" s="65" t="str">
        <f t="shared" si="33"/>
        <v/>
      </c>
      <c r="S334" s="69" t="s">
        <v>81</v>
      </c>
    </row>
    <row r="335" spans="1:19" ht="12.5">
      <c r="A335" s="68">
        <f t="shared" si="30"/>
        <v>26</v>
      </c>
      <c r="B335" s="69" t="str">
        <f t="shared" si="31"/>
        <v>2024/06</v>
      </c>
      <c r="C335" s="76">
        <f t="shared" si="34"/>
        <v>45466</v>
      </c>
      <c r="D335" s="14"/>
      <c r="E335" s="14"/>
      <c r="F335" s="63" t="str">
        <f t="shared" si="41"/>
        <v/>
      </c>
      <c r="G335" s="187"/>
      <c r="H335" s="63" t="str">
        <f t="shared" si="42"/>
        <v/>
      </c>
      <c r="I335" s="84"/>
      <c r="J335" s="65" t="str">
        <f t="shared" si="37"/>
        <v/>
      </c>
      <c r="K335" s="65" t="str">
        <f t="shared" si="38"/>
        <v/>
      </c>
      <c r="L335" s="65" t="str">
        <f t="shared" si="39"/>
        <v/>
      </c>
      <c r="M335" s="65" t="str">
        <f t="shared" si="40"/>
        <v/>
      </c>
      <c r="N335" s="83"/>
      <c r="O335" s="137"/>
      <c r="P335" s="137"/>
      <c r="Q335" s="63" t="str">
        <f t="shared" si="32"/>
        <v/>
      </c>
      <c r="R335" s="65" t="str">
        <f t="shared" si="33"/>
        <v/>
      </c>
      <c r="S335" s="69" t="s">
        <v>81</v>
      </c>
    </row>
    <row r="336" spans="1:19" ht="12.5">
      <c r="A336" s="68">
        <f t="shared" si="30"/>
        <v>26</v>
      </c>
      <c r="B336" s="69" t="str">
        <f t="shared" si="31"/>
        <v>2024/06</v>
      </c>
      <c r="C336" s="76">
        <f t="shared" si="34"/>
        <v>45467</v>
      </c>
      <c r="D336" s="14"/>
      <c r="E336" s="14"/>
      <c r="F336" s="63" t="str">
        <f t="shared" si="41"/>
        <v/>
      </c>
      <c r="G336" s="187"/>
      <c r="H336" s="63" t="str">
        <f t="shared" si="42"/>
        <v/>
      </c>
      <c r="I336" s="84"/>
      <c r="J336" s="65" t="str">
        <f t="shared" si="37"/>
        <v/>
      </c>
      <c r="K336" s="65" t="str">
        <f t="shared" si="38"/>
        <v/>
      </c>
      <c r="L336" s="65" t="str">
        <f t="shared" si="39"/>
        <v/>
      </c>
      <c r="M336" s="65" t="str">
        <f t="shared" si="40"/>
        <v/>
      </c>
      <c r="N336" s="83"/>
      <c r="O336" s="137"/>
      <c r="P336" s="137"/>
      <c r="Q336" s="63" t="str">
        <f t="shared" si="32"/>
        <v/>
      </c>
      <c r="R336" s="65" t="str">
        <f t="shared" si="33"/>
        <v/>
      </c>
      <c r="S336" s="69" t="s">
        <v>81</v>
      </c>
    </row>
    <row r="337" spans="1:19" ht="12.5">
      <c r="A337" s="68">
        <f t="shared" si="30"/>
        <v>26</v>
      </c>
      <c r="B337" s="69" t="str">
        <f t="shared" si="31"/>
        <v>2024/06</v>
      </c>
      <c r="C337" s="76">
        <f t="shared" si="34"/>
        <v>45468</v>
      </c>
      <c r="D337" s="14"/>
      <c r="E337" s="14"/>
      <c r="F337" s="63" t="str">
        <f t="shared" si="41"/>
        <v/>
      </c>
      <c r="G337" s="187"/>
      <c r="H337" s="63" t="str">
        <f t="shared" si="42"/>
        <v/>
      </c>
      <c r="I337" s="84"/>
      <c r="J337" s="65" t="str">
        <f t="shared" si="37"/>
        <v/>
      </c>
      <c r="K337" s="65" t="str">
        <f t="shared" si="38"/>
        <v/>
      </c>
      <c r="L337" s="65" t="str">
        <f t="shared" si="39"/>
        <v/>
      </c>
      <c r="M337" s="65" t="str">
        <f t="shared" si="40"/>
        <v/>
      </c>
      <c r="N337" s="83"/>
      <c r="O337" s="137"/>
      <c r="P337" s="137"/>
      <c r="Q337" s="63" t="str">
        <f t="shared" si="32"/>
        <v/>
      </c>
      <c r="R337" s="65" t="str">
        <f t="shared" si="33"/>
        <v/>
      </c>
      <c r="S337" s="69" t="s">
        <v>81</v>
      </c>
    </row>
    <row r="338" spans="1:19" ht="12.5">
      <c r="A338" s="68">
        <f t="shared" si="30"/>
        <v>26</v>
      </c>
      <c r="B338" s="69" t="str">
        <f t="shared" si="31"/>
        <v>2024/06</v>
      </c>
      <c r="C338" s="76">
        <f t="shared" si="34"/>
        <v>45469</v>
      </c>
      <c r="D338" s="14"/>
      <c r="E338" s="14"/>
      <c r="F338" s="63" t="str">
        <f t="shared" si="41"/>
        <v/>
      </c>
      <c r="G338" s="187"/>
      <c r="H338" s="63" t="str">
        <f t="shared" si="42"/>
        <v/>
      </c>
      <c r="I338" s="84"/>
      <c r="J338" s="65" t="str">
        <f t="shared" si="37"/>
        <v/>
      </c>
      <c r="K338" s="65" t="str">
        <f t="shared" si="38"/>
        <v/>
      </c>
      <c r="L338" s="65" t="str">
        <f t="shared" si="39"/>
        <v/>
      </c>
      <c r="M338" s="65" t="str">
        <f t="shared" si="40"/>
        <v/>
      </c>
      <c r="N338" s="83"/>
      <c r="O338" s="137"/>
      <c r="P338" s="137"/>
      <c r="Q338" s="63" t="str">
        <f t="shared" si="32"/>
        <v/>
      </c>
      <c r="R338" s="65" t="str">
        <f t="shared" si="33"/>
        <v/>
      </c>
      <c r="S338" s="69" t="s">
        <v>81</v>
      </c>
    </row>
    <row r="339" spans="1:19" ht="12.5">
      <c r="A339" s="68">
        <f t="shared" si="30"/>
        <v>26</v>
      </c>
      <c r="B339" s="69" t="str">
        <f t="shared" si="31"/>
        <v>2024/06</v>
      </c>
      <c r="C339" s="76">
        <f t="shared" si="34"/>
        <v>45470</v>
      </c>
      <c r="D339" s="14"/>
      <c r="E339" s="14"/>
      <c r="F339" s="63" t="str">
        <f t="shared" si="41"/>
        <v/>
      </c>
      <c r="G339" s="187"/>
      <c r="H339" s="63" t="str">
        <f t="shared" si="42"/>
        <v/>
      </c>
      <c r="I339" s="84"/>
      <c r="J339" s="65" t="str">
        <f t="shared" si="37"/>
        <v/>
      </c>
      <c r="K339" s="65" t="str">
        <f t="shared" si="38"/>
        <v/>
      </c>
      <c r="L339" s="65" t="str">
        <f t="shared" si="39"/>
        <v/>
      </c>
      <c r="M339" s="65" t="str">
        <f t="shared" si="40"/>
        <v/>
      </c>
      <c r="N339" s="83"/>
      <c r="O339" s="137"/>
      <c r="P339" s="137"/>
      <c r="Q339" s="63" t="str">
        <f t="shared" si="32"/>
        <v/>
      </c>
      <c r="R339" s="65" t="str">
        <f t="shared" si="33"/>
        <v/>
      </c>
      <c r="S339" s="69" t="s">
        <v>81</v>
      </c>
    </row>
    <row r="340" spans="1:19" ht="12.5">
      <c r="A340" s="68">
        <f t="shared" si="30"/>
        <v>26</v>
      </c>
      <c r="B340" s="69" t="str">
        <f t="shared" si="31"/>
        <v>2024/06</v>
      </c>
      <c r="C340" s="76">
        <f t="shared" si="34"/>
        <v>45471</v>
      </c>
      <c r="D340" s="14"/>
      <c r="E340" s="14"/>
      <c r="F340" s="63" t="str">
        <f t="shared" si="41"/>
        <v/>
      </c>
      <c r="G340" s="187"/>
      <c r="H340" s="63" t="str">
        <f t="shared" si="42"/>
        <v/>
      </c>
      <c r="I340" s="84"/>
      <c r="J340" s="65" t="str">
        <f t="shared" si="37"/>
        <v/>
      </c>
      <c r="K340" s="65" t="str">
        <f t="shared" si="38"/>
        <v/>
      </c>
      <c r="L340" s="65" t="str">
        <f t="shared" si="39"/>
        <v/>
      </c>
      <c r="M340" s="65" t="str">
        <f t="shared" si="40"/>
        <v/>
      </c>
      <c r="N340" s="83"/>
      <c r="O340" s="137"/>
      <c r="P340" s="137"/>
      <c r="Q340" s="63" t="str">
        <f t="shared" si="32"/>
        <v/>
      </c>
      <c r="R340" s="65" t="str">
        <f t="shared" si="33"/>
        <v/>
      </c>
      <c r="S340" s="69" t="s">
        <v>81</v>
      </c>
    </row>
    <row r="341" spans="1:19" ht="12.5">
      <c r="A341" s="68">
        <f t="shared" si="30"/>
        <v>26</v>
      </c>
      <c r="B341" s="69" t="str">
        <f t="shared" si="31"/>
        <v>2024/06</v>
      </c>
      <c r="C341" s="76">
        <f t="shared" si="34"/>
        <v>45472</v>
      </c>
      <c r="D341" s="14"/>
      <c r="E341" s="14"/>
      <c r="F341" s="63" t="str">
        <f t="shared" si="41"/>
        <v/>
      </c>
      <c r="G341" s="187"/>
      <c r="H341" s="63" t="str">
        <f t="shared" si="42"/>
        <v/>
      </c>
      <c r="I341" s="84"/>
      <c r="J341" s="65" t="str">
        <f t="shared" si="37"/>
        <v/>
      </c>
      <c r="K341" s="65" t="str">
        <f t="shared" si="38"/>
        <v/>
      </c>
      <c r="L341" s="65" t="str">
        <f t="shared" si="39"/>
        <v/>
      </c>
      <c r="M341" s="65" t="str">
        <f t="shared" si="40"/>
        <v/>
      </c>
      <c r="N341" s="83"/>
      <c r="O341" s="137"/>
      <c r="P341" s="137"/>
      <c r="Q341" s="63" t="str">
        <f t="shared" si="32"/>
        <v/>
      </c>
      <c r="R341" s="65" t="str">
        <f t="shared" si="33"/>
        <v/>
      </c>
      <c r="S341" s="69" t="s">
        <v>81</v>
      </c>
    </row>
    <row r="342" spans="1:19" ht="12.5">
      <c r="A342" s="68">
        <f t="shared" si="30"/>
        <v>27</v>
      </c>
      <c r="B342" s="69" t="str">
        <f t="shared" si="31"/>
        <v>2024/06</v>
      </c>
      <c r="C342" s="76">
        <f t="shared" si="34"/>
        <v>45473</v>
      </c>
      <c r="D342" s="14"/>
      <c r="E342" s="14"/>
      <c r="F342" s="63" t="str">
        <f t="shared" si="41"/>
        <v/>
      </c>
      <c r="G342" s="187"/>
      <c r="H342" s="63" t="str">
        <f t="shared" si="42"/>
        <v/>
      </c>
      <c r="I342" s="84"/>
      <c r="J342" s="65" t="str">
        <f t="shared" si="37"/>
        <v/>
      </c>
      <c r="K342" s="65" t="str">
        <f t="shared" si="38"/>
        <v/>
      </c>
      <c r="L342" s="65" t="str">
        <f t="shared" si="39"/>
        <v/>
      </c>
      <c r="M342" s="65" t="str">
        <f t="shared" si="40"/>
        <v/>
      </c>
      <c r="N342" s="83"/>
      <c r="O342" s="137"/>
      <c r="P342" s="137"/>
      <c r="Q342" s="63" t="str">
        <f t="shared" si="32"/>
        <v/>
      </c>
      <c r="R342" s="65" t="str">
        <f t="shared" si="33"/>
        <v/>
      </c>
      <c r="S342" s="69" t="s">
        <v>81</v>
      </c>
    </row>
    <row r="343" spans="1:19" ht="12.5">
      <c r="A343" s="68">
        <f t="shared" si="30"/>
        <v>27</v>
      </c>
      <c r="B343" s="69" t="str">
        <f t="shared" si="31"/>
        <v>2024/07</v>
      </c>
      <c r="C343" s="76">
        <f t="shared" si="34"/>
        <v>45474</v>
      </c>
      <c r="D343" s="14"/>
      <c r="E343" s="14"/>
      <c r="F343" s="63" t="str">
        <f t="shared" si="41"/>
        <v/>
      </c>
      <c r="G343" s="187"/>
      <c r="H343" s="63" t="str">
        <f t="shared" si="42"/>
        <v/>
      </c>
      <c r="I343" s="84"/>
      <c r="J343" s="65" t="str">
        <f t="shared" si="37"/>
        <v/>
      </c>
      <c r="K343" s="65" t="str">
        <f t="shared" si="38"/>
        <v/>
      </c>
      <c r="L343" s="65" t="str">
        <f t="shared" si="39"/>
        <v/>
      </c>
      <c r="M343" s="65" t="str">
        <f t="shared" si="40"/>
        <v/>
      </c>
      <c r="N343" s="83"/>
      <c r="O343" s="137"/>
      <c r="P343" s="137"/>
      <c r="Q343" s="63" t="str">
        <f t="shared" si="32"/>
        <v/>
      </c>
      <c r="R343" s="65" t="str">
        <f t="shared" si="33"/>
        <v/>
      </c>
      <c r="S343" s="69" t="s">
        <v>81</v>
      </c>
    </row>
    <row r="344" spans="1:19" ht="12.5">
      <c r="A344" s="68">
        <f t="shared" si="30"/>
        <v>27</v>
      </c>
      <c r="B344" s="69" t="str">
        <f t="shared" si="31"/>
        <v>2024/07</v>
      </c>
      <c r="C344" s="76">
        <f t="shared" si="34"/>
        <v>45475</v>
      </c>
      <c r="D344" s="14"/>
      <c r="E344" s="14"/>
      <c r="F344" s="63" t="str">
        <f t="shared" si="41"/>
        <v/>
      </c>
      <c r="G344" s="187"/>
      <c r="H344" s="63" t="str">
        <f t="shared" si="42"/>
        <v/>
      </c>
      <c r="I344" s="84"/>
      <c r="J344" s="65" t="str">
        <f t="shared" si="37"/>
        <v/>
      </c>
      <c r="K344" s="65" t="str">
        <f t="shared" si="38"/>
        <v/>
      </c>
      <c r="L344" s="65" t="str">
        <f t="shared" si="39"/>
        <v/>
      </c>
      <c r="M344" s="65" t="str">
        <f t="shared" si="40"/>
        <v/>
      </c>
      <c r="N344" s="83"/>
      <c r="O344" s="137"/>
      <c r="P344" s="137"/>
      <c r="Q344" s="63" t="str">
        <f t="shared" si="32"/>
        <v/>
      </c>
      <c r="R344" s="65" t="str">
        <f t="shared" si="33"/>
        <v/>
      </c>
      <c r="S344" s="69" t="s">
        <v>81</v>
      </c>
    </row>
    <row r="345" spans="1:19" ht="12.5">
      <c r="A345" s="68">
        <f t="shared" si="30"/>
        <v>27</v>
      </c>
      <c r="B345" s="69" t="str">
        <f t="shared" si="31"/>
        <v>2024/07</v>
      </c>
      <c r="C345" s="76">
        <f t="shared" si="34"/>
        <v>45476</v>
      </c>
      <c r="D345" s="14"/>
      <c r="E345" s="14"/>
      <c r="F345" s="63" t="str">
        <f t="shared" si="41"/>
        <v/>
      </c>
      <c r="G345" s="187"/>
      <c r="H345" s="63" t="str">
        <f t="shared" si="42"/>
        <v/>
      </c>
      <c r="I345" s="84"/>
      <c r="J345" s="65" t="str">
        <f t="shared" si="37"/>
        <v/>
      </c>
      <c r="K345" s="65" t="str">
        <f t="shared" si="38"/>
        <v/>
      </c>
      <c r="L345" s="65" t="str">
        <f t="shared" si="39"/>
        <v/>
      </c>
      <c r="M345" s="65" t="str">
        <f t="shared" si="40"/>
        <v/>
      </c>
      <c r="N345" s="83"/>
      <c r="O345" s="137"/>
      <c r="P345" s="137"/>
      <c r="Q345" s="63" t="str">
        <f t="shared" si="32"/>
        <v/>
      </c>
      <c r="R345" s="65" t="str">
        <f t="shared" si="33"/>
        <v/>
      </c>
      <c r="S345" s="69" t="s">
        <v>81</v>
      </c>
    </row>
    <row r="346" spans="1:19" ht="12.5">
      <c r="A346" s="68">
        <f t="shared" si="30"/>
        <v>27</v>
      </c>
      <c r="B346" s="69" t="str">
        <f t="shared" si="31"/>
        <v>2024/07</v>
      </c>
      <c r="C346" s="76">
        <f t="shared" si="34"/>
        <v>45477</v>
      </c>
      <c r="D346" s="14"/>
      <c r="E346" s="14"/>
      <c r="F346" s="63" t="str">
        <f t="shared" si="41"/>
        <v/>
      </c>
      <c r="G346" s="187"/>
      <c r="H346" s="63" t="str">
        <f t="shared" si="42"/>
        <v/>
      </c>
      <c r="I346" s="84"/>
      <c r="J346" s="65" t="str">
        <f t="shared" si="37"/>
        <v/>
      </c>
      <c r="K346" s="65" t="str">
        <f t="shared" si="38"/>
        <v/>
      </c>
      <c r="L346" s="65" t="str">
        <f t="shared" si="39"/>
        <v/>
      </c>
      <c r="M346" s="65" t="str">
        <f t="shared" si="40"/>
        <v/>
      </c>
      <c r="N346" s="83"/>
      <c r="O346" s="137"/>
      <c r="P346" s="137"/>
      <c r="Q346" s="63" t="str">
        <f t="shared" si="32"/>
        <v/>
      </c>
      <c r="R346" s="65" t="str">
        <f t="shared" si="33"/>
        <v/>
      </c>
      <c r="S346" s="69" t="s">
        <v>81</v>
      </c>
    </row>
    <row r="347" spans="1:19" ht="12.5">
      <c r="A347" s="68">
        <f t="shared" si="30"/>
        <v>27</v>
      </c>
      <c r="B347" s="69" t="str">
        <f t="shared" si="31"/>
        <v>2024/07</v>
      </c>
      <c r="C347" s="76">
        <f t="shared" si="34"/>
        <v>45478</v>
      </c>
      <c r="D347" s="14"/>
      <c r="E347" s="14"/>
      <c r="F347" s="63" t="str">
        <f t="shared" si="41"/>
        <v/>
      </c>
      <c r="G347" s="187"/>
      <c r="H347" s="63" t="str">
        <f t="shared" si="42"/>
        <v/>
      </c>
      <c r="I347" s="84"/>
      <c r="J347" s="65" t="str">
        <f t="shared" si="37"/>
        <v/>
      </c>
      <c r="K347" s="65" t="str">
        <f t="shared" si="38"/>
        <v/>
      </c>
      <c r="L347" s="65" t="str">
        <f t="shared" si="39"/>
        <v/>
      </c>
      <c r="M347" s="65" t="str">
        <f t="shared" si="40"/>
        <v/>
      </c>
      <c r="N347" s="83"/>
      <c r="O347" s="137"/>
      <c r="P347" s="137"/>
      <c r="Q347" s="63" t="str">
        <f t="shared" si="32"/>
        <v/>
      </c>
      <c r="R347" s="65" t="str">
        <f t="shared" si="33"/>
        <v/>
      </c>
      <c r="S347" s="69" t="s">
        <v>81</v>
      </c>
    </row>
    <row r="348" spans="1:19" ht="12.5">
      <c r="A348" s="68">
        <f t="shared" si="30"/>
        <v>27</v>
      </c>
      <c r="B348" s="69" t="str">
        <f t="shared" si="31"/>
        <v>2024/07</v>
      </c>
      <c r="C348" s="76">
        <f t="shared" si="34"/>
        <v>45479</v>
      </c>
      <c r="D348" s="14"/>
      <c r="E348" s="14"/>
      <c r="F348" s="63" t="str">
        <f t="shared" si="41"/>
        <v/>
      </c>
      <c r="G348" s="187"/>
      <c r="H348" s="63" t="str">
        <f t="shared" si="42"/>
        <v/>
      </c>
      <c r="I348" s="84"/>
      <c r="J348" s="65" t="str">
        <f t="shared" si="37"/>
        <v/>
      </c>
      <c r="K348" s="65" t="str">
        <f t="shared" si="38"/>
        <v/>
      </c>
      <c r="L348" s="65" t="str">
        <f t="shared" si="39"/>
        <v/>
      </c>
      <c r="M348" s="65" t="str">
        <f t="shared" si="40"/>
        <v/>
      </c>
      <c r="N348" s="83"/>
      <c r="O348" s="137"/>
      <c r="P348" s="137"/>
      <c r="Q348" s="63" t="str">
        <f t="shared" si="32"/>
        <v/>
      </c>
      <c r="R348" s="65" t="str">
        <f t="shared" si="33"/>
        <v/>
      </c>
      <c r="S348" s="69" t="s">
        <v>81</v>
      </c>
    </row>
    <row r="349" spans="1:19" ht="12.5">
      <c r="A349" s="68">
        <f t="shared" si="30"/>
        <v>28</v>
      </c>
      <c r="B349" s="69" t="str">
        <f t="shared" si="31"/>
        <v>2024/07</v>
      </c>
      <c r="C349" s="76">
        <f t="shared" si="34"/>
        <v>45480</v>
      </c>
      <c r="D349" s="14"/>
      <c r="E349" s="14"/>
      <c r="F349" s="63" t="str">
        <f t="shared" si="41"/>
        <v/>
      </c>
      <c r="G349" s="187"/>
      <c r="H349" s="63" t="str">
        <f t="shared" si="42"/>
        <v/>
      </c>
      <c r="I349" s="84"/>
      <c r="J349" s="65" t="str">
        <f t="shared" si="37"/>
        <v/>
      </c>
      <c r="K349" s="65" t="str">
        <f t="shared" si="38"/>
        <v/>
      </c>
      <c r="L349" s="65" t="str">
        <f t="shared" si="39"/>
        <v/>
      </c>
      <c r="M349" s="65" t="str">
        <f t="shared" si="40"/>
        <v/>
      </c>
      <c r="N349" s="83"/>
      <c r="O349" s="137"/>
      <c r="P349" s="137"/>
      <c r="Q349" s="63" t="str">
        <f t="shared" si="32"/>
        <v/>
      </c>
      <c r="R349" s="65" t="str">
        <f t="shared" si="33"/>
        <v/>
      </c>
      <c r="S349" s="69" t="s">
        <v>81</v>
      </c>
    </row>
    <row r="350" spans="1:19" ht="12.5">
      <c r="A350" s="68">
        <f t="shared" si="30"/>
        <v>28</v>
      </c>
      <c r="B350" s="69" t="str">
        <f t="shared" si="31"/>
        <v>2024/07</v>
      </c>
      <c r="C350" s="76">
        <f t="shared" si="34"/>
        <v>45481</v>
      </c>
      <c r="D350" s="14"/>
      <c r="E350" s="14"/>
      <c r="F350" s="63" t="str">
        <f t="shared" si="41"/>
        <v/>
      </c>
      <c r="G350" s="187"/>
      <c r="H350" s="63" t="str">
        <f t="shared" si="42"/>
        <v/>
      </c>
      <c r="I350" s="84"/>
      <c r="J350" s="65" t="str">
        <f t="shared" si="37"/>
        <v/>
      </c>
      <c r="K350" s="65" t="str">
        <f t="shared" si="38"/>
        <v/>
      </c>
      <c r="L350" s="65" t="str">
        <f t="shared" si="39"/>
        <v/>
      </c>
      <c r="M350" s="65" t="str">
        <f t="shared" si="40"/>
        <v/>
      </c>
      <c r="N350" s="83"/>
      <c r="O350" s="137"/>
      <c r="P350" s="137"/>
      <c r="Q350" s="63" t="str">
        <f t="shared" si="32"/>
        <v/>
      </c>
      <c r="R350" s="65" t="str">
        <f t="shared" si="33"/>
        <v/>
      </c>
      <c r="S350" s="69" t="s">
        <v>81</v>
      </c>
    </row>
    <row r="351" spans="1:19" ht="12.5">
      <c r="A351" s="68">
        <f t="shared" si="30"/>
        <v>28</v>
      </c>
      <c r="B351" s="69" t="str">
        <f t="shared" si="31"/>
        <v>2024/07</v>
      </c>
      <c r="C351" s="76">
        <f t="shared" si="34"/>
        <v>45482</v>
      </c>
      <c r="D351" s="14"/>
      <c r="E351" s="14"/>
      <c r="F351" s="63" t="str">
        <f t="shared" si="41"/>
        <v/>
      </c>
      <c r="G351" s="187"/>
      <c r="H351" s="63" t="str">
        <f t="shared" si="42"/>
        <v/>
      </c>
      <c r="I351" s="84"/>
      <c r="J351" s="65" t="str">
        <f t="shared" si="37"/>
        <v/>
      </c>
      <c r="K351" s="65" t="str">
        <f t="shared" si="38"/>
        <v/>
      </c>
      <c r="L351" s="65" t="str">
        <f t="shared" si="39"/>
        <v/>
      </c>
      <c r="M351" s="65" t="str">
        <f t="shared" si="40"/>
        <v/>
      </c>
      <c r="N351" s="83"/>
      <c r="O351" s="137"/>
      <c r="P351" s="137"/>
      <c r="Q351" s="63" t="str">
        <f t="shared" si="32"/>
        <v/>
      </c>
      <c r="R351" s="65" t="str">
        <f t="shared" si="33"/>
        <v/>
      </c>
      <c r="S351" s="69" t="s">
        <v>81</v>
      </c>
    </row>
    <row r="352" spans="1:19" ht="12.5">
      <c r="A352" s="68">
        <f t="shared" si="30"/>
        <v>28</v>
      </c>
      <c r="B352" s="69" t="str">
        <f t="shared" si="31"/>
        <v>2024/07</v>
      </c>
      <c r="C352" s="76">
        <f t="shared" si="34"/>
        <v>45483</v>
      </c>
      <c r="D352" s="14"/>
      <c r="E352" s="14"/>
      <c r="F352" s="63" t="str">
        <f t="shared" si="41"/>
        <v/>
      </c>
      <c r="G352" s="187"/>
      <c r="H352" s="63" t="str">
        <f t="shared" si="42"/>
        <v/>
      </c>
      <c r="I352" s="84"/>
      <c r="J352" s="65" t="str">
        <f t="shared" si="37"/>
        <v/>
      </c>
      <c r="K352" s="65" t="str">
        <f t="shared" si="38"/>
        <v/>
      </c>
      <c r="L352" s="65" t="str">
        <f t="shared" si="39"/>
        <v/>
      </c>
      <c r="M352" s="65" t="str">
        <f t="shared" si="40"/>
        <v/>
      </c>
      <c r="N352" s="83"/>
      <c r="O352" s="137"/>
      <c r="P352" s="137"/>
      <c r="Q352" s="63" t="str">
        <f t="shared" si="32"/>
        <v/>
      </c>
      <c r="R352" s="65" t="str">
        <f t="shared" si="33"/>
        <v/>
      </c>
      <c r="S352" s="69" t="s">
        <v>81</v>
      </c>
    </row>
    <row r="353" spans="1:19" ht="12.5">
      <c r="A353" s="68">
        <f t="shared" si="30"/>
        <v>28</v>
      </c>
      <c r="B353" s="69" t="str">
        <f t="shared" si="31"/>
        <v>2024/07</v>
      </c>
      <c r="C353" s="76">
        <f t="shared" si="34"/>
        <v>45484</v>
      </c>
      <c r="D353" s="14"/>
      <c r="E353" s="14"/>
      <c r="F353" s="63" t="str">
        <f t="shared" si="41"/>
        <v/>
      </c>
      <c r="G353" s="187"/>
      <c r="H353" s="63" t="str">
        <f t="shared" si="42"/>
        <v/>
      </c>
      <c r="I353" s="84"/>
      <c r="J353" s="65" t="str">
        <f t="shared" si="37"/>
        <v/>
      </c>
      <c r="K353" s="65" t="str">
        <f t="shared" si="38"/>
        <v/>
      </c>
      <c r="L353" s="65" t="str">
        <f t="shared" si="39"/>
        <v/>
      </c>
      <c r="M353" s="65" t="str">
        <f t="shared" si="40"/>
        <v/>
      </c>
      <c r="N353" s="83"/>
      <c r="O353" s="137"/>
      <c r="P353" s="137"/>
      <c r="Q353" s="63" t="str">
        <f t="shared" si="32"/>
        <v/>
      </c>
      <c r="R353" s="65" t="str">
        <f t="shared" si="33"/>
        <v/>
      </c>
      <c r="S353" s="69" t="s">
        <v>81</v>
      </c>
    </row>
    <row r="354" spans="1:19" ht="12.5">
      <c r="A354" s="68">
        <f t="shared" si="30"/>
        <v>28</v>
      </c>
      <c r="B354" s="69" t="str">
        <f t="shared" si="31"/>
        <v>2024/07</v>
      </c>
      <c r="C354" s="76">
        <f t="shared" si="34"/>
        <v>45485</v>
      </c>
      <c r="D354" s="14"/>
      <c r="E354" s="14"/>
      <c r="F354" s="63" t="str">
        <f t="shared" si="41"/>
        <v/>
      </c>
      <c r="G354" s="187"/>
      <c r="H354" s="63" t="str">
        <f t="shared" si="42"/>
        <v/>
      </c>
      <c r="I354" s="84"/>
      <c r="J354" s="65" t="str">
        <f t="shared" si="37"/>
        <v/>
      </c>
      <c r="K354" s="65" t="str">
        <f t="shared" si="38"/>
        <v/>
      </c>
      <c r="L354" s="65" t="str">
        <f t="shared" si="39"/>
        <v/>
      </c>
      <c r="M354" s="65" t="str">
        <f t="shared" si="40"/>
        <v/>
      </c>
      <c r="N354" s="83"/>
      <c r="O354" s="137"/>
      <c r="P354" s="137"/>
      <c r="Q354" s="63" t="str">
        <f t="shared" si="32"/>
        <v/>
      </c>
      <c r="R354" s="65" t="str">
        <f t="shared" si="33"/>
        <v/>
      </c>
      <c r="S354" s="69" t="s">
        <v>81</v>
      </c>
    </row>
    <row r="355" spans="1:19" ht="12.5">
      <c r="A355" s="68">
        <f t="shared" si="30"/>
        <v>28</v>
      </c>
      <c r="B355" s="69" t="str">
        <f t="shared" si="31"/>
        <v>2024/07</v>
      </c>
      <c r="C355" s="76">
        <f t="shared" si="34"/>
        <v>45486</v>
      </c>
      <c r="D355" s="14"/>
      <c r="E355" s="14"/>
      <c r="F355" s="63" t="str">
        <f t="shared" si="41"/>
        <v/>
      </c>
      <c r="G355" s="187"/>
      <c r="H355" s="63" t="str">
        <f t="shared" si="42"/>
        <v/>
      </c>
      <c r="I355" s="84"/>
      <c r="J355" s="65" t="str">
        <f t="shared" si="37"/>
        <v/>
      </c>
      <c r="K355" s="65" t="str">
        <f t="shared" si="38"/>
        <v/>
      </c>
      <c r="L355" s="65" t="str">
        <f t="shared" si="39"/>
        <v/>
      </c>
      <c r="M355" s="65" t="str">
        <f t="shared" si="40"/>
        <v/>
      </c>
      <c r="N355" s="83"/>
      <c r="O355" s="137"/>
      <c r="P355" s="137"/>
      <c r="Q355" s="63" t="str">
        <f t="shared" si="32"/>
        <v/>
      </c>
      <c r="R355" s="65" t="str">
        <f t="shared" si="33"/>
        <v/>
      </c>
      <c r="S355" s="69" t="s">
        <v>81</v>
      </c>
    </row>
    <row r="356" spans="1:19" ht="12.5">
      <c r="A356" s="68">
        <f t="shared" si="30"/>
        <v>29</v>
      </c>
      <c r="B356" s="69" t="str">
        <f t="shared" si="31"/>
        <v>2024/07</v>
      </c>
      <c r="C356" s="76">
        <f t="shared" si="34"/>
        <v>45487</v>
      </c>
      <c r="D356" s="14"/>
      <c r="E356" s="14"/>
      <c r="F356" s="63" t="str">
        <f t="shared" si="41"/>
        <v/>
      </c>
      <c r="G356" s="187"/>
      <c r="H356" s="63" t="str">
        <f t="shared" si="42"/>
        <v/>
      </c>
      <c r="I356" s="84"/>
      <c r="J356" s="65" t="str">
        <f t="shared" si="37"/>
        <v/>
      </c>
      <c r="K356" s="65" t="str">
        <f t="shared" si="38"/>
        <v/>
      </c>
      <c r="L356" s="65" t="str">
        <f t="shared" si="39"/>
        <v/>
      </c>
      <c r="M356" s="65" t="str">
        <f t="shared" si="40"/>
        <v/>
      </c>
      <c r="N356" s="83"/>
      <c r="O356" s="137"/>
      <c r="P356" s="137"/>
      <c r="Q356" s="63" t="str">
        <f t="shared" si="32"/>
        <v/>
      </c>
      <c r="R356" s="65" t="str">
        <f t="shared" si="33"/>
        <v/>
      </c>
      <c r="S356" s="69" t="s">
        <v>81</v>
      </c>
    </row>
    <row r="357" spans="1:19" ht="12.5">
      <c r="A357" s="68">
        <f t="shared" si="30"/>
        <v>29</v>
      </c>
      <c r="B357" s="69" t="str">
        <f t="shared" si="31"/>
        <v>2024/07</v>
      </c>
      <c r="C357" s="76">
        <f t="shared" si="34"/>
        <v>45488</v>
      </c>
      <c r="D357" s="14"/>
      <c r="E357" s="14"/>
      <c r="F357" s="63" t="str">
        <f t="shared" si="41"/>
        <v/>
      </c>
      <c r="G357" s="187"/>
      <c r="H357" s="63" t="str">
        <f t="shared" si="42"/>
        <v/>
      </c>
      <c r="I357" s="84"/>
      <c r="J357" s="65" t="str">
        <f t="shared" si="37"/>
        <v/>
      </c>
      <c r="K357" s="65" t="str">
        <f t="shared" si="38"/>
        <v/>
      </c>
      <c r="L357" s="65" t="str">
        <f t="shared" si="39"/>
        <v/>
      </c>
      <c r="M357" s="65" t="str">
        <f t="shared" si="40"/>
        <v/>
      </c>
      <c r="N357" s="83"/>
      <c r="O357" s="137"/>
      <c r="P357" s="137"/>
      <c r="Q357" s="63" t="str">
        <f t="shared" si="32"/>
        <v/>
      </c>
      <c r="R357" s="65" t="str">
        <f t="shared" si="33"/>
        <v/>
      </c>
      <c r="S357" s="69" t="s">
        <v>81</v>
      </c>
    </row>
    <row r="358" spans="1:19" ht="12.5">
      <c r="A358" s="68">
        <f t="shared" si="30"/>
        <v>29</v>
      </c>
      <c r="B358" s="69" t="str">
        <f t="shared" si="31"/>
        <v>2024/07</v>
      </c>
      <c r="C358" s="76">
        <f t="shared" si="34"/>
        <v>45489</v>
      </c>
      <c r="D358" s="14"/>
      <c r="E358" s="14"/>
      <c r="F358" s="63" t="str">
        <f t="shared" si="41"/>
        <v/>
      </c>
      <c r="G358" s="187"/>
      <c r="H358" s="63" t="str">
        <f t="shared" si="42"/>
        <v/>
      </c>
      <c r="I358" s="84"/>
      <c r="J358" s="65" t="str">
        <f t="shared" si="37"/>
        <v/>
      </c>
      <c r="K358" s="65" t="str">
        <f t="shared" si="38"/>
        <v/>
      </c>
      <c r="L358" s="65" t="str">
        <f t="shared" si="39"/>
        <v/>
      </c>
      <c r="M358" s="65" t="str">
        <f t="shared" si="40"/>
        <v/>
      </c>
      <c r="N358" s="83"/>
      <c r="O358" s="137"/>
      <c r="P358" s="137"/>
      <c r="Q358" s="63" t="str">
        <f t="shared" si="32"/>
        <v/>
      </c>
      <c r="R358" s="65" t="str">
        <f t="shared" si="33"/>
        <v/>
      </c>
      <c r="S358" s="69" t="s">
        <v>81</v>
      </c>
    </row>
    <row r="359" spans="1:19" ht="12.5">
      <c r="A359" s="68">
        <f t="shared" si="30"/>
        <v>29</v>
      </c>
      <c r="B359" s="69" t="str">
        <f t="shared" si="31"/>
        <v>2024/07</v>
      </c>
      <c r="C359" s="76">
        <f t="shared" si="34"/>
        <v>45490</v>
      </c>
      <c r="D359" s="14"/>
      <c r="E359" s="14"/>
      <c r="F359" s="63" t="str">
        <f t="shared" si="41"/>
        <v/>
      </c>
      <c r="G359" s="187"/>
      <c r="H359" s="63" t="str">
        <f t="shared" si="42"/>
        <v/>
      </c>
      <c r="I359" s="84"/>
      <c r="J359" s="65" t="str">
        <f t="shared" si="37"/>
        <v/>
      </c>
      <c r="K359" s="65" t="str">
        <f t="shared" si="38"/>
        <v/>
      </c>
      <c r="L359" s="65" t="str">
        <f t="shared" si="39"/>
        <v/>
      </c>
      <c r="M359" s="65" t="str">
        <f t="shared" si="40"/>
        <v/>
      </c>
      <c r="N359" s="83"/>
      <c r="O359" s="137"/>
      <c r="P359" s="137"/>
      <c r="Q359" s="63" t="str">
        <f t="shared" si="32"/>
        <v/>
      </c>
      <c r="R359" s="65" t="str">
        <f t="shared" si="33"/>
        <v/>
      </c>
      <c r="S359" s="69" t="s">
        <v>81</v>
      </c>
    </row>
    <row r="360" spans="1:19" ht="12.5">
      <c r="A360" s="68">
        <f t="shared" si="30"/>
        <v>29</v>
      </c>
      <c r="B360" s="69" t="str">
        <f t="shared" si="31"/>
        <v>2024/07</v>
      </c>
      <c r="C360" s="76">
        <f t="shared" si="34"/>
        <v>45491</v>
      </c>
      <c r="D360" s="14"/>
      <c r="E360" s="14"/>
      <c r="F360" s="63" t="str">
        <f t="shared" si="41"/>
        <v/>
      </c>
      <c r="G360" s="187"/>
      <c r="H360" s="63" t="str">
        <f t="shared" si="42"/>
        <v/>
      </c>
      <c r="I360" s="84"/>
      <c r="J360" s="65" t="str">
        <f t="shared" si="37"/>
        <v/>
      </c>
      <c r="K360" s="65" t="str">
        <f t="shared" si="38"/>
        <v/>
      </c>
      <c r="L360" s="65" t="str">
        <f t="shared" si="39"/>
        <v/>
      </c>
      <c r="M360" s="65" t="str">
        <f t="shared" si="40"/>
        <v/>
      </c>
      <c r="N360" s="83"/>
      <c r="O360" s="137"/>
      <c r="P360" s="137"/>
      <c r="Q360" s="63" t="str">
        <f t="shared" si="32"/>
        <v/>
      </c>
      <c r="R360" s="65" t="str">
        <f t="shared" si="33"/>
        <v/>
      </c>
      <c r="S360" s="69" t="s">
        <v>81</v>
      </c>
    </row>
    <row r="361" spans="1:19" ht="12.5">
      <c r="A361" s="68">
        <f t="shared" si="30"/>
        <v>29</v>
      </c>
      <c r="B361" s="69" t="str">
        <f t="shared" si="31"/>
        <v>2024/07</v>
      </c>
      <c r="C361" s="76">
        <f t="shared" si="34"/>
        <v>45492</v>
      </c>
      <c r="D361" s="14"/>
      <c r="E361" s="14"/>
      <c r="F361" s="63" t="str">
        <f t="shared" si="41"/>
        <v/>
      </c>
      <c r="G361" s="187"/>
      <c r="H361" s="63" t="str">
        <f t="shared" si="42"/>
        <v/>
      </c>
      <c r="I361" s="84"/>
      <c r="J361" s="65" t="str">
        <f t="shared" si="37"/>
        <v/>
      </c>
      <c r="K361" s="65" t="str">
        <f t="shared" si="38"/>
        <v/>
      </c>
      <c r="L361" s="65" t="str">
        <f t="shared" si="39"/>
        <v/>
      </c>
      <c r="M361" s="65" t="str">
        <f t="shared" si="40"/>
        <v/>
      </c>
      <c r="N361" s="83"/>
      <c r="O361" s="137"/>
      <c r="P361" s="137"/>
      <c r="Q361" s="63" t="str">
        <f t="shared" si="32"/>
        <v/>
      </c>
      <c r="R361" s="65" t="str">
        <f t="shared" si="33"/>
        <v/>
      </c>
      <c r="S361" s="69" t="s">
        <v>81</v>
      </c>
    </row>
    <row r="362" spans="1:19" ht="12.5">
      <c r="A362" s="68">
        <f t="shared" si="30"/>
        <v>29</v>
      </c>
      <c r="B362" s="69" t="str">
        <f t="shared" si="31"/>
        <v>2024/07</v>
      </c>
      <c r="C362" s="76">
        <f t="shared" si="34"/>
        <v>45493</v>
      </c>
      <c r="D362" s="14"/>
      <c r="E362" s="14"/>
      <c r="F362" s="63" t="str">
        <f t="shared" si="41"/>
        <v/>
      </c>
      <c r="G362" s="187"/>
      <c r="H362" s="63" t="str">
        <f t="shared" si="42"/>
        <v/>
      </c>
      <c r="I362" s="84"/>
      <c r="J362" s="65" t="str">
        <f t="shared" si="37"/>
        <v/>
      </c>
      <c r="K362" s="65" t="str">
        <f t="shared" si="38"/>
        <v/>
      </c>
      <c r="L362" s="65" t="str">
        <f t="shared" si="39"/>
        <v/>
      </c>
      <c r="M362" s="65" t="str">
        <f t="shared" si="40"/>
        <v/>
      </c>
      <c r="N362" s="83"/>
      <c r="O362" s="137"/>
      <c r="P362" s="137"/>
      <c r="Q362" s="63" t="str">
        <f t="shared" si="32"/>
        <v/>
      </c>
      <c r="R362" s="65" t="str">
        <f t="shared" si="33"/>
        <v/>
      </c>
      <c r="S362" s="69" t="s">
        <v>81</v>
      </c>
    </row>
    <row r="363" spans="1:19" ht="12.5">
      <c r="A363" s="68">
        <f t="shared" si="30"/>
        <v>30</v>
      </c>
      <c r="B363" s="69" t="str">
        <f t="shared" si="31"/>
        <v>2024/07</v>
      </c>
      <c r="C363" s="76">
        <f t="shared" si="34"/>
        <v>45494</v>
      </c>
      <c r="D363" s="14"/>
      <c r="E363" s="14"/>
      <c r="F363" s="63" t="str">
        <f t="shared" si="41"/>
        <v/>
      </c>
      <c r="G363" s="187"/>
      <c r="H363" s="63" t="str">
        <f t="shared" si="42"/>
        <v/>
      </c>
      <c r="I363" s="84"/>
      <c r="J363" s="65" t="str">
        <f t="shared" si="37"/>
        <v/>
      </c>
      <c r="K363" s="65" t="str">
        <f t="shared" si="38"/>
        <v/>
      </c>
      <c r="L363" s="65" t="str">
        <f t="shared" si="39"/>
        <v/>
      </c>
      <c r="M363" s="65" t="str">
        <f t="shared" si="40"/>
        <v/>
      </c>
      <c r="N363" s="83"/>
      <c r="O363" s="137"/>
      <c r="P363" s="137"/>
      <c r="Q363" s="63" t="str">
        <f t="shared" si="32"/>
        <v/>
      </c>
      <c r="R363" s="65" t="str">
        <f t="shared" si="33"/>
        <v/>
      </c>
      <c r="S363" s="69" t="s">
        <v>81</v>
      </c>
    </row>
    <row r="364" spans="1:19" ht="12.5">
      <c r="A364" s="68">
        <f t="shared" si="30"/>
        <v>30</v>
      </c>
      <c r="B364" s="69" t="str">
        <f t="shared" si="31"/>
        <v>2024/07</v>
      </c>
      <c r="C364" s="76">
        <f t="shared" si="34"/>
        <v>45495</v>
      </c>
      <c r="D364" s="14"/>
      <c r="E364" s="14"/>
      <c r="F364" s="63" t="str">
        <f t="shared" si="41"/>
        <v/>
      </c>
      <c r="G364" s="187"/>
      <c r="H364" s="63" t="str">
        <f t="shared" si="42"/>
        <v/>
      </c>
      <c r="I364" s="84"/>
      <c r="J364" s="65" t="str">
        <f t="shared" si="37"/>
        <v/>
      </c>
      <c r="K364" s="65" t="str">
        <f t="shared" si="38"/>
        <v/>
      </c>
      <c r="L364" s="65" t="str">
        <f t="shared" si="39"/>
        <v/>
      </c>
      <c r="M364" s="65" t="str">
        <f t="shared" si="40"/>
        <v/>
      </c>
      <c r="N364" s="83"/>
      <c r="O364" s="137"/>
      <c r="P364" s="137"/>
      <c r="Q364" s="63" t="str">
        <f t="shared" si="32"/>
        <v/>
      </c>
      <c r="R364" s="65" t="str">
        <f t="shared" si="33"/>
        <v/>
      </c>
      <c r="S364" s="69" t="s">
        <v>81</v>
      </c>
    </row>
    <row r="365" spans="1:19" ht="12.5">
      <c r="A365" s="68">
        <f t="shared" si="30"/>
        <v>30</v>
      </c>
      <c r="B365" s="69" t="str">
        <f t="shared" si="31"/>
        <v>2024/07</v>
      </c>
      <c r="C365" s="76">
        <f t="shared" si="34"/>
        <v>45496</v>
      </c>
      <c r="D365" s="14"/>
      <c r="E365" s="14"/>
      <c r="F365" s="63" t="str">
        <f t="shared" si="41"/>
        <v/>
      </c>
      <c r="G365" s="187"/>
      <c r="H365" s="63" t="str">
        <f t="shared" si="42"/>
        <v/>
      </c>
      <c r="I365" s="84"/>
      <c r="J365" s="65" t="str">
        <f t="shared" si="37"/>
        <v/>
      </c>
      <c r="K365" s="65" t="str">
        <f t="shared" si="38"/>
        <v/>
      </c>
      <c r="L365" s="65" t="str">
        <f t="shared" si="39"/>
        <v/>
      </c>
      <c r="M365" s="65" t="str">
        <f t="shared" si="40"/>
        <v/>
      </c>
      <c r="N365" s="83"/>
      <c r="O365" s="137"/>
      <c r="P365" s="137"/>
      <c r="Q365" s="63" t="str">
        <f t="shared" si="32"/>
        <v/>
      </c>
      <c r="R365" s="65" t="str">
        <f t="shared" si="33"/>
        <v/>
      </c>
      <c r="S365" s="69" t="s">
        <v>81</v>
      </c>
    </row>
    <row r="366" spans="1:19" ht="12.5">
      <c r="A366" s="68">
        <f t="shared" si="30"/>
        <v>30</v>
      </c>
      <c r="B366" s="69" t="str">
        <f t="shared" si="31"/>
        <v>2024/07</v>
      </c>
      <c r="C366" s="76">
        <f t="shared" si="34"/>
        <v>45497</v>
      </c>
      <c r="D366" s="14"/>
      <c r="E366" s="14"/>
      <c r="F366" s="63" t="str">
        <f t="shared" si="41"/>
        <v/>
      </c>
      <c r="G366" s="187"/>
      <c r="H366" s="63" t="str">
        <f t="shared" si="42"/>
        <v/>
      </c>
      <c r="I366" s="84"/>
      <c r="J366" s="65" t="str">
        <f t="shared" si="37"/>
        <v/>
      </c>
      <c r="K366" s="65" t="str">
        <f t="shared" si="38"/>
        <v/>
      </c>
      <c r="L366" s="65" t="str">
        <f t="shared" si="39"/>
        <v/>
      </c>
      <c r="M366" s="65" t="str">
        <f t="shared" si="40"/>
        <v/>
      </c>
      <c r="N366" s="83"/>
      <c r="O366" s="137"/>
      <c r="P366" s="137"/>
      <c r="Q366" s="63" t="str">
        <f t="shared" si="32"/>
        <v/>
      </c>
      <c r="R366" s="65" t="str">
        <f t="shared" si="33"/>
        <v/>
      </c>
      <c r="S366" s="69" t="s">
        <v>81</v>
      </c>
    </row>
    <row r="367" spans="1:19" ht="12.5">
      <c r="A367" s="68">
        <f t="shared" si="30"/>
        <v>30</v>
      </c>
      <c r="B367" s="69" t="str">
        <f t="shared" si="31"/>
        <v>2024/07</v>
      </c>
      <c r="C367" s="76">
        <f t="shared" si="34"/>
        <v>45498</v>
      </c>
      <c r="D367" s="14"/>
      <c r="E367" s="14"/>
      <c r="F367" s="63" t="str">
        <f t="shared" si="41"/>
        <v/>
      </c>
      <c r="G367" s="187"/>
      <c r="H367" s="63" t="str">
        <f t="shared" si="42"/>
        <v/>
      </c>
      <c r="I367" s="84"/>
      <c r="J367" s="65" t="str">
        <f t="shared" si="37"/>
        <v/>
      </c>
      <c r="K367" s="65" t="str">
        <f t="shared" si="38"/>
        <v/>
      </c>
      <c r="L367" s="65" t="str">
        <f t="shared" si="39"/>
        <v/>
      </c>
      <c r="M367" s="65" t="str">
        <f t="shared" si="40"/>
        <v/>
      </c>
      <c r="N367" s="83"/>
      <c r="O367" s="137"/>
      <c r="P367" s="137"/>
      <c r="Q367" s="63" t="str">
        <f t="shared" si="32"/>
        <v/>
      </c>
      <c r="R367" s="65" t="str">
        <f t="shared" si="33"/>
        <v/>
      </c>
      <c r="S367" s="69" t="s">
        <v>81</v>
      </c>
    </row>
    <row r="368" spans="1:19" ht="12.5">
      <c r="A368" s="68">
        <f t="shared" si="30"/>
        <v>30</v>
      </c>
      <c r="B368" s="69" t="str">
        <f t="shared" si="31"/>
        <v>2024/07</v>
      </c>
      <c r="C368" s="76">
        <f t="shared" si="34"/>
        <v>45499</v>
      </c>
      <c r="D368" s="14"/>
      <c r="E368" s="14"/>
      <c r="F368" s="63" t="str">
        <f t="shared" si="41"/>
        <v/>
      </c>
      <c r="G368" s="187"/>
      <c r="H368" s="63" t="str">
        <f t="shared" si="42"/>
        <v/>
      </c>
      <c r="I368" s="84"/>
      <c r="J368" s="65" t="str">
        <f t="shared" si="37"/>
        <v/>
      </c>
      <c r="K368" s="65" t="str">
        <f t="shared" si="38"/>
        <v/>
      </c>
      <c r="L368" s="65" t="str">
        <f t="shared" si="39"/>
        <v/>
      </c>
      <c r="M368" s="65" t="str">
        <f t="shared" si="40"/>
        <v/>
      </c>
      <c r="N368" s="83"/>
      <c r="O368" s="137"/>
      <c r="P368" s="137"/>
      <c r="Q368" s="63" t="str">
        <f t="shared" si="32"/>
        <v/>
      </c>
      <c r="R368" s="65" t="str">
        <f t="shared" si="33"/>
        <v/>
      </c>
      <c r="S368" s="69" t="s">
        <v>81</v>
      </c>
    </row>
    <row r="369" spans="1:19" ht="12.5">
      <c r="A369" s="68">
        <f t="shared" si="30"/>
        <v>30</v>
      </c>
      <c r="B369" s="69" t="str">
        <f t="shared" si="31"/>
        <v>2024/07</v>
      </c>
      <c r="C369" s="76">
        <f t="shared" si="34"/>
        <v>45500</v>
      </c>
      <c r="D369" s="14"/>
      <c r="E369" s="14"/>
      <c r="F369" s="63" t="str">
        <f t="shared" si="41"/>
        <v/>
      </c>
      <c r="G369" s="187"/>
      <c r="H369" s="63" t="str">
        <f t="shared" si="42"/>
        <v/>
      </c>
      <c r="I369" s="84"/>
      <c r="J369" s="65" t="str">
        <f t="shared" si="37"/>
        <v/>
      </c>
      <c r="K369" s="65" t="str">
        <f t="shared" si="38"/>
        <v/>
      </c>
      <c r="L369" s="65" t="str">
        <f t="shared" si="39"/>
        <v/>
      </c>
      <c r="M369" s="65" t="str">
        <f t="shared" si="40"/>
        <v/>
      </c>
      <c r="N369" s="83"/>
      <c r="O369" s="137"/>
      <c r="P369" s="137"/>
      <c r="Q369" s="63" t="str">
        <f t="shared" si="32"/>
        <v/>
      </c>
      <c r="R369" s="65" t="str">
        <f t="shared" si="33"/>
        <v/>
      </c>
      <c r="S369" s="69" t="s">
        <v>81</v>
      </c>
    </row>
    <row r="370" spans="1:19" ht="12.5">
      <c r="A370" s="68">
        <f t="shared" si="30"/>
        <v>31</v>
      </c>
      <c r="B370" s="69" t="str">
        <f t="shared" si="31"/>
        <v>2024/07</v>
      </c>
      <c r="C370" s="76">
        <f t="shared" si="34"/>
        <v>45501</v>
      </c>
      <c r="D370" s="14"/>
      <c r="E370" s="14"/>
      <c r="F370" s="63" t="str">
        <f t="shared" si="41"/>
        <v/>
      </c>
      <c r="G370" s="187"/>
      <c r="H370" s="63" t="str">
        <f t="shared" si="42"/>
        <v/>
      </c>
      <c r="I370" s="84"/>
      <c r="J370" s="65" t="str">
        <f t="shared" si="37"/>
        <v/>
      </c>
      <c r="K370" s="65" t="str">
        <f t="shared" si="38"/>
        <v/>
      </c>
      <c r="L370" s="65" t="str">
        <f t="shared" si="39"/>
        <v/>
      </c>
      <c r="M370" s="65" t="str">
        <f t="shared" si="40"/>
        <v/>
      </c>
      <c r="N370" s="83"/>
      <c r="O370" s="137"/>
      <c r="P370" s="137"/>
      <c r="Q370" s="63" t="str">
        <f t="shared" si="32"/>
        <v/>
      </c>
      <c r="R370" s="65" t="str">
        <f t="shared" si="33"/>
        <v/>
      </c>
      <c r="S370" s="69" t="s">
        <v>81</v>
      </c>
    </row>
    <row r="371" spans="1:19" ht="12.5">
      <c r="A371" s="68">
        <f t="shared" si="30"/>
        <v>31</v>
      </c>
      <c r="B371" s="69" t="str">
        <f t="shared" si="31"/>
        <v>2024/07</v>
      </c>
      <c r="C371" s="76">
        <f t="shared" si="34"/>
        <v>45502</v>
      </c>
      <c r="D371" s="14"/>
      <c r="E371" s="14"/>
      <c r="F371" s="63" t="str">
        <f t="shared" si="41"/>
        <v/>
      </c>
      <c r="G371" s="187"/>
      <c r="H371" s="63" t="str">
        <f t="shared" si="42"/>
        <v/>
      </c>
      <c r="I371" s="84"/>
      <c r="J371" s="65" t="str">
        <f t="shared" si="37"/>
        <v/>
      </c>
      <c r="K371" s="65" t="str">
        <f t="shared" si="38"/>
        <v/>
      </c>
      <c r="L371" s="65" t="str">
        <f t="shared" si="39"/>
        <v/>
      </c>
      <c r="M371" s="65" t="str">
        <f t="shared" si="40"/>
        <v/>
      </c>
      <c r="N371" s="83"/>
      <c r="O371" s="137"/>
      <c r="P371" s="137"/>
      <c r="Q371" s="63" t="str">
        <f t="shared" si="32"/>
        <v/>
      </c>
      <c r="R371" s="65" t="str">
        <f t="shared" si="33"/>
        <v/>
      </c>
      <c r="S371" s="69" t="s">
        <v>81</v>
      </c>
    </row>
    <row r="372" spans="1:19" ht="12.5">
      <c r="A372" s="68">
        <f t="shared" si="30"/>
        <v>31</v>
      </c>
      <c r="B372" s="69" t="str">
        <f t="shared" si="31"/>
        <v>2024/07</v>
      </c>
      <c r="C372" s="76">
        <f t="shared" si="34"/>
        <v>45503</v>
      </c>
      <c r="D372" s="14"/>
      <c r="E372" s="14"/>
      <c r="F372" s="63" t="str">
        <f t="shared" si="41"/>
        <v/>
      </c>
      <c r="G372" s="187"/>
      <c r="H372" s="63" t="str">
        <f t="shared" si="42"/>
        <v/>
      </c>
      <c r="I372" s="84"/>
      <c r="J372" s="65" t="str">
        <f t="shared" si="37"/>
        <v/>
      </c>
      <c r="K372" s="65" t="str">
        <f t="shared" si="38"/>
        <v/>
      </c>
      <c r="L372" s="65" t="str">
        <f t="shared" si="39"/>
        <v/>
      </c>
      <c r="M372" s="65" t="str">
        <f t="shared" si="40"/>
        <v/>
      </c>
      <c r="N372" s="83"/>
      <c r="O372" s="137"/>
      <c r="P372" s="137"/>
      <c r="Q372" s="63" t="str">
        <f t="shared" si="32"/>
        <v/>
      </c>
      <c r="R372" s="65" t="str">
        <f t="shared" si="33"/>
        <v/>
      </c>
      <c r="S372" s="69" t="s">
        <v>81</v>
      </c>
    </row>
    <row r="373" spans="1:19" ht="12.5">
      <c r="A373" s="68">
        <f t="shared" si="30"/>
        <v>31</v>
      </c>
      <c r="B373" s="69" t="str">
        <f t="shared" si="31"/>
        <v>2024/07</v>
      </c>
      <c r="C373" s="76">
        <f t="shared" si="34"/>
        <v>45504</v>
      </c>
      <c r="D373" s="82"/>
      <c r="E373" s="14"/>
      <c r="F373" s="63" t="str">
        <f t="shared" si="41"/>
        <v/>
      </c>
      <c r="G373" s="187"/>
      <c r="H373" s="63" t="str">
        <f t="shared" si="42"/>
        <v/>
      </c>
      <c r="I373" s="84"/>
      <c r="J373" s="65" t="str">
        <f t="shared" si="37"/>
        <v/>
      </c>
      <c r="K373" s="65" t="str">
        <f t="shared" si="38"/>
        <v/>
      </c>
      <c r="L373" s="65" t="str">
        <f t="shared" si="39"/>
        <v/>
      </c>
      <c r="M373" s="65" t="str">
        <f t="shared" si="40"/>
        <v/>
      </c>
      <c r="N373" s="83"/>
      <c r="O373" s="137"/>
      <c r="P373" s="137"/>
      <c r="Q373" s="63" t="str">
        <f t="shared" si="32"/>
        <v/>
      </c>
      <c r="R373" s="65" t="str">
        <f t="shared" si="33"/>
        <v/>
      </c>
      <c r="S373" s="69" t="s">
        <v>81</v>
      </c>
    </row>
    <row r="374" spans="1:19" ht="12.5">
      <c r="A374" s="68">
        <f t="shared" si="30"/>
        <v>31</v>
      </c>
      <c r="B374" s="69" t="str">
        <f t="shared" si="31"/>
        <v>2024/08</v>
      </c>
      <c r="C374" s="76">
        <f t="shared" si="34"/>
        <v>45505</v>
      </c>
      <c r="D374" s="82"/>
      <c r="E374" s="14"/>
      <c r="F374" s="63" t="str">
        <f t="shared" si="41"/>
        <v/>
      </c>
      <c r="G374" s="187"/>
      <c r="H374" s="63" t="str">
        <f t="shared" si="42"/>
        <v/>
      </c>
      <c r="I374" s="84"/>
      <c r="J374" s="65" t="str">
        <f t="shared" si="37"/>
        <v/>
      </c>
      <c r="K374" s="65" t="str">
        <f t="shared" si="38"/>
        <v/>
      </c>
      <c r="L374" s="65" t="str">
        <f t="shared" si="39"/>
        <v/>
      </c>
      <c r="M374" s="65" t="str">
        <f t="shared" si="40"/>
        <v/>
      </c>
      <c r="N374" s="83"/>
      <c r="O374" s="137"/>
      <c r="P374" s="137"/>
      <c r="Q374" s="63" t="str">
        <f t="shared" si="32"/>
        <v/>
      </c>
      <c r="R374" s="65" t="str">
        <f t="shared" si="33"/>
        <v/>
      </c>
      <c r="S374" s="69" t="s">
        <v>81</v>
      </c>
    </row>
    <row r="375" spans="1:19" ht="12.5">
      <c r="A375" s="68">
        <f t="shared" si="30"/>
        <v>31</v>
      </c>
      <c r="B375" s="69" t="str">
        <f t="shared" si="31"/>
        <v>2024/08</v>
      </c>
      <c r="C375" s="76">
        <f t="shared" si="34"/>
        <v>45506</v>
      </c>
      <c r="D375" s="82"/>
      <c r="E375" s="14"/>
      <c r="F375" s="63" t="str">
        <f t="shared" si="41"/>
        <v/>
      </c>
      <c r="G375" s="187"/>
      <c r="H375" s="63" t="str">
        <f t="shared" si="42"/>
        <v/>
      </c>
      <c r="I375" s="84"/>
      <c r="J375" s="65" t="str">
        <f t="shared" si="37"/>
        <v/>
      </c>
      <c r="K375" s="65" t="str">
        <f t="shared" si="38"/>
        <v/>
      </c>
      <c r="L375" s="65" t="str">
        <f t="shared" si="39"/>
        <v/>
      </c>
      <c r="M375" s="65" t="str">
        <f t="shared" si="40"/>
        <v/>
      </c>
      <c r="N375" s="83"/>
      <c r="O375" s="137"/>
      <c r="P375" s="137"/>
      <c r="Q375" s="63" t="str">
        <f t="shared" si="32"/>
        <v/>
      </c>
      <c r="R375" s="65" t="str">
        <f t="shared" si="33"/>
        <v/>
      </c>
      <c r="S375" s="69" t="s">
        <v>81</v>
      </c>
    </row>
    <row r="376" spans="1:19" ht="12.5">
      <c r="A376" s="68">
        <f t="shared" si="30"/>
        <v>31</v>
      </c>
      <c r="B376" s="69" t="str">
        <f t="shared" si="31"/>
        <v>2024/08</v>
      </c>
      <c r="C376" s="76">
        <f t="shared" si="34"/>
        <v>45507</v>
      </c>
      <c r="D376" s="14"/>
      <c r="E376" s="14"/>
      <c r="F376" s="63" t="str">
        <f t="shared" si="41"/>
        <v/>
      </c>
      <c r="G376" s="187"/>
      <c r="H376" s="63" t="str">
        <f t="shared" si="42"/>
        <v/>
      </c>
      <c r="I376" s="84"/>
      <c r="J376" s="65" t="str">
        <f t="shared" si="37"/>
        <v/>
      </c>
      <c r="K376" s="65" t="str">
        <f t="shared" si="38"/>
        <v/>
      </c>
      <c r="L376" s="65" t="str">
        <f t="shared" si="39"/>
        <v/>
      </c>
      <c r="M376" s="65" t="str">
        <f t="shared" si="40"/>
        <v/>
      </c>
      <c r="N376" s="83"/>
      <c r="O376" s="137"/>
      <c r="P376" s="137"/>
      <c r="Q376" s="63" t="str">
        <f t="shared" si="32"/>
        <v/>
      </c>
      <c r="R376" s="65" t="str">
        <f t="shared" si="33"/>
        <v/>
      </c>
      <c r="S376" s="69" t="s">
        <v>81</v>
      </c>
    </row>
    <row r="377" spans="1:19" ht="12.5">
      <c r="A377" s="68">
        <f t="shared" si="30"/>
        <v>32</v>
      </c>
      <c r="B377" s="69" t="str">
        <f t="shared" si="31"/>
        <v>2024/08</v>
      </c>
      <c r="C377" s="76">
        <f t="shared" si="34"/>
        <v>45508</v>
      </c>
      <c r="D377" s="14"/>
      <c r="E377" s="14"/>
      <c r="F377" s="63" t="str">
        <f t="shared" si="41"/>
        <v/>
      </c>
      <c r="G377" s="187"/>
      <c r="H377" s="63" t="str">
        <f t="shared" si="42"/>
        <v/>
      </c>
      <c r="I377" s="84"/>
      <c r="J377" s="65" t="str">
        <f t="shared" si="37"/>
        <v/>
      </c>
      <c r="K377" s="65" t="str">
        <f t="shared" si="38"/>
        <v/>
      </c>
      <c r="L377" s="65" t="str">
        <f t="shared" si="39"/>
        <v/>
      </c>
      <c r="M377" s="65" t="str">
        <f t="shared" si="40"/>
        <v/>
      </c>
      <c r="N377" s="83"/>
      <c r="O377" s="137"/>
      <c r="P377" s="137"/>
      <c r="Q377" s="63" t="str">
        <f t="shared" si="32"/>
        <v/>
      </c>
      <c r="R377" s="65" t="str">
        <f t="shared" si="33"/>
        <v/>
      </c>
      <c r="S377" s="69" t="s">
        <v>81</v>
      </c>
    </row>
    <row r="378" spans="1:19" ht="12.5">
      <c r="A378" s="68">
        <f t="shared" si="30"/>
        <v>32</v>
      </c>
      <c r="B378" s="69" t="str">
        <f t="shared" si="31"/>
        <v>2024/08</v>
      </c>
      <c r="C378" s="76">
        <f t="shared" si="34"/>
        <v>45509</v>
      </c>
      <c r="D378" s="14"/>
      <c r="E378" s="14"/>
      <c r="F378" s="63" t="str">
        <f t="shared" si="41"/>
        <v/>
      </c>
      <c r="G378" s="187"/>
      <c r="H378" s="63" t="str">
        <f t="shared" si="42"/>
        <v/>
      </c>
      <c r="I378" s="84"/>
      <c r="J378" s="65" t="str">
        <f t="shared" si="37"/>
        <v/>
      </c>
      <c r="K378" s="65" t="str">
        <f t="shared" si="38"/>
        <v/>
      </c>
      <c r="L378" s="65" t="str">
        <f t="shared" si="39"/>
        <v/>
      </c>
      <c r="M378" s="65" t="str">
        <f t="shared" si="40"/>
        <v/>
      </c>
      <c r="N378" s="83"/>
      <c r="O378" s="137"/>
      <c r="P378" s="137"/>
      <c r="Q378" s="63" t="str">
        <f t="shared" si="32"/>
        <v/>
      </c>
      <c r="R378" s="65" t="str">
        <f t="shared" si="33"/>
        <v/>
      </c>
      <c r="S378" s="69" t="s">
        <v>81</v>
      </c>
    </row>
    <row r="379" spans="1:19" ht="12.5">
      <c r="A379" s="68">
        <f t="shared" si="30"/>
        <v>32</v>
      </c>
      <c r="B379" s="69" t="str">
        <f t="shared" si="31"/>
        <v>2024/08</v>
      </c>
      <c r="C379" s="76">
        <f t="shared" si="34"/>
        <v>45510</v>
      </c>
      <c r="D379" s="14"/>
      <c r="E379" s="14"/>
      <c r="F379" s="63" t="str">
        <f t="shared" si="41"/>
        <v/>
      </c>
      <c r="G379" s="187"/>
      <c r="H379" s="63" t="str">
        <f t="shared" si="42"/>
        <v/>
      </c>
      <c r="I379" s="84"/>
      <c r="J379" s="65" t="str">
        <f t="shared" si="37"/>
        <v/>
      </c>
      <c r="K379" s="65" t="str">
        <f t="shared" si="38"/>
        <v/>
      </c>
      <c r="L379" s="65" t="str">
        <f t="shared" si="39"/>
        <v/>
      </c>
      <c r="M379" s="65" t="str">
        <f t="shared" si="40"/>
        <v/>
      </c>
      <c r="N379" s="83"/>
      <c r="O379" s="137"/>
      <c r="P379" s="137"/>
      <c r="Q379" s="63" t="str">
        <f t="shared" si="32"/>
        <v/>
      </c>
      <c r="R379" s="65" t="str">
        <f t="shared" si="33"/>
        <v/>
      </c>
      <c r="S379" s="69" t="s">
        <v>81</v>
      </c>
    </row>
    <row r="380" spans="1:19" ht="12.5">
      <c r="A380" s="68">
        <f t="shared" si="30"/>
        <v>32</v>
      </c>
      <c r="B380" s="69" t="str">
        <f t="shared" si="31"/>
        <v>2024/08</v>
      </c>
      <c r="C380" s="76">
        <f t="shared" si="34"/>
        <v>45511</v>
      </c>
      <c r="D380" s="14"/>
      <c r="E380" s="14"/>
      <c r="F380" s="63" t="str">
        <f t="shared" si="41"/>
        <v/>
      </c>
      <c r="G380" s="187"/>
      <c r="H380" s="63" t="str">
        <f t="shared" si="42"/>
        <v/>
      </c>
      <c r="I380" s="84"/>
      <c r="J380" s="65" t="str">
        <f t="shared" si="37"/>
        <v/>
      </c>
      <c r="K380" s="65" t="str">
        <f t="shared" si="38"/>
        <v/>
      </c>
      <c r="L380" s="65" t="str">
        <f t="shared" si="39"/>
        <v/>
      </c>
      <c r="M380" s="65" t="str">
        <f t="shared" si="40"/>
        <v/>
      </c>
      <c r="N380" s="83"/>
      <c r="O380" s="137"/>
      <c r="P380" s="137"/>
      <c r="Q380" s="63" t="str">
        <f t="shared" si="32"/>
        <v/>
      </c>
      <c r="R380" s="65" t="str">
        <f t="shared" si="33"/>
        <v/>
      </c>
      <c r="S380" s="69" t="s">
        <v>81</v>
      </c>
    </row>
    <row r="381" spans="1:19" ht="12.5">
      <c r="A381" s="68">
        <f t="shared" si="30"/>
        <v>32</v>
      </c>
      <c r="B381" s="69" t="str">
        <f t="shared" si="31"/>
        <v>2024/08</v>
      </c>
      <c r="C381" s="76">
        <f t="shared" si="34"/>
        <v>45512</v>
      </c>
      <c r="D381" s="14"/>
      <c r="E381" s="14"/>
      <c r="F381" s="63" t="str">
        <f t="shared" si="41"/>
        <v/>
      </c>
      <c r="G381" s="187"/>
      <c r="H381" s="63" t="str">
        <f t="shared" si="42"/>
        <v/>
      </c>
      <c r="I381" s="84"/>
      <c r="J381" s="65" t="str">
        <f t="shared" si="37"/>
        <v/>
      </c>
      <c r="K381" s="65" t="str">
        <f t="shared" si="38"/>
        <v/>
      </c>
      <c r="L381" s="65" t="str">
        <f t="shared" si="39"/>
        <v/>
      </c>
      <c r="M381" s="65" t="str">
        <f t="shared" si="40"/>
        <v/>
      </c>
      <c r="N381" s="83"/>
      <c r="O381" s="137"/>
      <c r="P381" s="137"/>
      <c r="Q381" s="63" t="str">
        <f t="shared" si="32"/>
        <v/>
      </c>
      <c r="R381" s="65" t="str">
        <f t="shared" si="33"/>
        <v/>
      </c>
      <c r="S381" s="69" t="s">
        <v>81</v>
      </c>
    </row>
    <row r="382" spans="1:19" ht="12.5">
      <c r="A382" s="68">
        <f t="shared" si="30"/>
        <v>32</v>
      </c>
      <c r="B382" s="69" t="str">
        <f t="shared" si="31"/>
        <v>2024/08</v>
      </c>
      <c r="C382" s="76">
        <f t="shared" si="34"/>
        <v>45513</v>
      </c>
      <c r="D382" s="14"/>
      <c r="E382" s="14"/>
      <c r="F382" s="63" t="str">
        <f t="shared" si="41"/>
        <v/>
      </c>
      <c r="G382" s="187"/>
      <c r="H382" s="63" t="str">
        <f t="shared" si="42"/>
        <v/>
      </c>
      <c r="I382" s="84"/>
      <c r="J382" s="65" t="str">
        <f t="shared" si="37"/>
        <v/>
      </c>
      <c r="K382" s="65" t="str">
        <f t="shared" si="38"/>
        <v/>
      </c>
      <c r="L382" s="65" t="str">
        <f t="shared" si="39"/>
        <v/>
      </c>
      <c r="M382" s="65" t="str">
        <f t="shared" si="40"/>
        <v/>
      </c>
      <c r="N382" s="83"/>
      <c r="O382" s="137"/>
      <c r="P382" s="137"/>
      <c r="Q382" s="63" t="str">
        <f t="shared" si="32"/>
        <v/>
      </c>
      <c r="R382" s="65" t="str">
        <f t="shared" si="33"/>
        <v/>
      </c>
      <c r="S382" s="69" t="s">
        <v>81</v>
      </c>
    </row>
    <row r="383" spans="1:19" ht="12.5">
      <c r="A383" s="68">
        <f t="shared" si="30"/>
        <v>32</v>
      </c>
      <c r="B383" s="69" t="str">
        <f t="shared" si="31"/>
        <v>2024/08</v>
      </c>
      <c r="C383" s="76">
        <f t="shared" si="34"/>
        <v>45514</v>
      </c>
      <c r="D383" s="14"/>
      <c r="E383" s="14"/>
      <c r="F383" s="63" t="str">
        <f t="shared" si="41"/>
        <v/>
      </c>
      <c r="G383" s="187"/>
      <c r="H383" s="63" t="str">
        <f t="shared" si="42"/>
        <v/>
      </c>
      <c r="I383" s="84"/>
      <c r="J383" s="65" t="str">
        <f t="shared" si="37"/>
        <v/>
      </c>
      <c r="K383" s="65" t="str">
        <f t="shared" si="38"/>
        <v/>
      </c>
      <c r="L383" s="65" t="str">
        <f t="shared" si="39"/>
        <v/>
      </c>
      <c r="M383" s="65" t="str">
        <f t="shared" si="40"/>
        <v/>
      </c>
      <c r="N383" s="83"/>
      <c r="O383" s="137"/>
      <c r="P383" s="137"/>
      <c r="Q383" s="63" t="str">
        <f t="shared" si="32"/>
        <v/>
      </c>
      <c r="R383" s="65" t="str">
        <f t="shared" si="33"/>
        <v/>
      </c>
      <c r="S383" s="69" t="s">
        <v>81</v>
      </c>
    </row>
    <row r="384" spans="1:19" ht="12.5">
      <c r="A384" s="68">
        <f t="shared" si="30"/>
        <v>33</v>
      </c>
      <c r="B384" s="69" t="str">
        <f t="shared" si="31"/>
        <v>2024/08</v>
      </c>
      <c r="C384" s="76">
        <f t="shared" si="34"/>
        <v>45515</v>
      </c>
      <c r="D384" s="14"/>
      <c r="E384" s="14"/>
      <c r="F384" s="63" t="str">
        <f t="shared" si="41"/>
        <v/>
      </c>
      <c r="G384" s="187"/>
      <c r="H384" s="63" t="str">
        <f t="shared" si="42"/>
        <v/>
      </c>
      <c r="I384" s="84"/>
      <c r="J384" s="65" t="str">
        <f t="shared" si="37"/>
        <v/>
      </c>
      <c r="K384" s="65" t="str">
        <f t="shared" si="38"/>
        <v/>
      </c>
      <c r="L384" s="65" t="str">
        <f t="shared" si="39"/>
        <v/>
      </c>
      <c r="M384" s="65" t="str">
        <f t="shared" si="40"/>
        <v/>
      </c>
      <c r="N384" s="83"/>
      <c r="O384" s="137"/>
      <c r="P384" s="137"/>
      <c r="Q384" s="63" t="str">
        <f t="shared" si="32"/>
        <v/>
      </c>
      <c r="R384" s="65" t="str">
        <f t="shared" si="33"/>
        <v/>
      </c>
      <c r="S384" s="69" t="s">
        <v>81</v>
      </c>
    </row>
    <row r="385" spans="1:19" ht="12.5">
      <c r="A385" s="68">
        <f t="shared" si="30"/>
        <v>33</v>
      </c>
      <c r="B385" s="69" t="str">
        <f t="shared" si="31"/>
        <v>2024/08</v>
      </c>
      <c r="C385" s="76">
        <f t="shared" si="34"/>
        <v>45516</v>
      </c>
      <c r="D385" s="14"/>
      <c r="E385" s="14"/>
      <c r="F385" s="63" t="str">
        <f t="shared" si="41"/>
        <v/>
      </c>
      <c r="G385" s="187"/>
      <c r="H385" s="63" t="str">
        <f t="shared" si="42"/>
        <v/>
      </c>
      <c r="I385" s="84"/>
      <c r="J385" s="65" t="str">
        <f t="shared" si="37"/>
        <v/>
      </c>
      <c r="K385" s="65" t="str">
        <f t="shared" si="38"/>
        <v/>
      </c>
      <c r="L385" s="65" t="str">
        <f t="shared" si="39"/>
        <v/>
      </c>
      <c r="M385" s="65" t="str">
        <f t="shared" si="40"/>
        <v/>
      </c>
      <c r="N385" s="83"/>
      <c r="O385" s="137"/>
      <c r="P385" s="137"/>
      <c r="Q385" s="63" t="str">
        <f t="shared" si="32"/>
        <v/>
      </c>
      <c r="R385" s="65" t="str">
        <f t="shared" si="33"/>
        <v/>
      </c>
      <c r="S385" s="69" t="s">
        <v>81</v>
      </c>
    </row>
    <row r="386" spans="1:19" ht="12.5">
      <c r="A386" s="68">
        <f t="shared" si="30"/>
        <v>33</v>
      </c>
      <c r="B386" s="69" t="str">
        <f t="shared" si="31"/>
        <v>2024/08</v>
      </c>
      <c r="C386" s="76">
        <f t="shared" si="34"/>
        <v>45517</v>
      </c>
      <c r="D386" s="14"/>
      <c r="E386" s="14"/>
      <c r="F386" s="63" t="str">
        <f t="shared" si="41"/>
        <v/>
      </c>
      <c r="G386" s="187"/>
      <c r="H386" s="63" t="str">
        <f t="shared" si="42"/>
        <v/>
      </c>
      <c r="I386" s="84"/>
      <c r="J386" s="65" t="str">
        <f t="shared" si="37"/>
        <v/>
      </c>
      <c r="K386" s="65" t="str">
        <f t="shared" si="38"/>
        <v/>
      </c>
      <c r="L386" s="65" t="str">
        <f t="shared" si="39"/>
        <v/>
      </c>
      <c r="M386" s="65" t="str">
        <f t="shared" si="40"/>
        <v/>
      </c>
      <c r="N386" s="83"/>
      <c r="O386" s="137"/>
      <c r="P386" s="137"/>
      <c r="Q386" s="63" t="str">
        <f t="shared" si="32"/>
        <v/>
      </c>
      <c r="R386" s="65" t="str">
        <f t="shared" si="33"/>
        <v/>
      </c>
      <c r="S386" s="69" t="s">
        <v>81</v>
      </c>
    </row>
    <row r="387" spans="1:19" ht="12.5">
      <c r="A387" s="68">
        <f t="shared" si="30"/>
        <v>33</v>
      </c>
      <c r="B387" s="69" t="str">
        <f t="shared" si="31"/>
        <v>2024/08</v>
      </c>
      <c r="C387" s="76">
        <f t="shared" si="34"/>
        <v>45518</v>
      </c>
      <c r="D387" s="14"/>
      <c r="E387" s="14"/>
      <c r="F387" s="63" t="str">
        <f t="shared" si="41"/>
        <v/>
      </c>
      <c r="G387" s="187"/>
      <c r="H387" s="63" t="str">
        <f t="shared" si="42"/>
        <v/>
      </c>
      <c r="I387" s="84"/>
      <c r="J387" s="65" t="str">
        <f t="shared" si="37"/>
        <v/>
      </c>
      <c r="K387" s="65" t="str">
        <f t="shared" si="38"/>
        <v/>
      </c>
      <c r="L387" s="65" t="str">
        <f t="shared" si="39"/>
        <v/>
      </c>
      <c r="M387" s="65" t="str">
        <f t="shared" si="40"/>
        <v/>
      </c>
      <c r="N387" s="83"/>
      <c r="O387" s="137"/>
      <c r="P387" s="137"/>
      <c r="Q387" s="63" t="str">
        <f t="shared" si="32"/>
        <v/>
      </c>
      <c r="R387" s="65" t="str">
        <f t="shared" si="33"/>
        <v/>
      </c>
      <c r="S387" s="69" t="s">
        <v>81</v>
      </c>
    </row>
    <row r="388" spans="1:19" ht="12.5">
      <c r="A388" s="68">
        <f t="shared" si="30"/>
        <v>33</v>
      </c>
      <c r="B388" s="69" t="str">
        <f t="shared" si="31"/>
        <v>2024/08</v>
      </c>
      <c r="C388" s="76">
        <f t="shared" si="34"/>
        <v>45519</v>
      </c>
      <c r="D388" s="14"/>
      <c r="E388" s="14"/>
      <c r="F388" s="63" t="str">
        <f t="shared" si="41"/>
        <v/>
      </c>
      <c r="G388" s="187"/>
      <c r="H388" s="63" t="str">
        <f t="shared" si="42"/>
        <v/>
      </c>
      <c r="I388" s="84"/>
      <c r="J388" s="65" t="str">
        <f t="shared" si="37"/>
        <v/>
      </c>
      <c r="K388" s="65" t="str">
        <f t="shared" si="38"/>
        <v/>
      </c>
      <c r="L388" s="65" t="str">
        <f t="shared" si="39"/>
        <v/>
      </c>
      <c r="M388" s="65" t="str">
        <f t="shared" si="40"/>
        <v/>
      </c>
      <c r="N388" s="83"/>
      <c r="O388" s="137"/>
      <c r="P388" s="137"/>
      <c r="Q388" s="63" t="str">
        <f t="shared" si="32"/>
        <v/>
      </c>
      <c r="R388" s="65" t="str">
        <f t="shared" si="33"/>
        <v/>
      </c>
      <c r="S388" s="69" t="s">
        <v>81</v>
      </c>
    </row>
    <row r="389" spans="1:19" ht="12.5">
      <c r="A389" s="68">
        <f t="shared" si="30"/>
        <v>33</v>
      </c>
      <c r="B389" s="69" t="str">
        <f t="shared" si="31"/>
        <v>2024/08</v>
      </c>
      <c r="C389" s="76">
        <f t="shared" si="34"/>
        <v>45520</v>
      </c>
      <c r="D389" s="14"/>
      <c r="E389" s="14"/>
      <c r="F389" s="63" t="str">
        <f t="shared" si="41"/>
        <v/>
      </c>
      <c r="G389" s="187"/>
      <c r="H389" s="63" t="str">
        <f t="shared" si="42"/>
        <v/>
      </c>
      <c r="I389" s="84"/>
      <c r="J389" s="65" t="str">
        <f t="shared" si="37"/>
        <v/>
      </c>
      <c r="K389" s="65" t="str">
        <f t="shared" si="38"/>
        <v/>
      </c>
      <c r="L389" s="65" t="str">
        <f t="shared" si="39"/>
        <v/>
      </c>
      <c r="M389" s="65" t="str">
        <f t="shared" si="40"/>
        <v/>
      </c>
      <c r="N389" s="83"/>
      <c r="O389" s="137"/>
      <c r="P389" s="137"/>
      <c r="Q389" s="63" t="str">
        <f t="shared" si="32"/>
        <v/>
      </c>
      <c r="R389" s="65" t="str">
        <f t="shared" si="33"/>
        <v/>
      </c>
      <c r="S389" s="69" t="s">
        <v>81</v>
      </c>
    </row>
    <row r="390" spans="1:19" ht="12.5">
      <c r="A390" s="68">
        <f t="shared" si="30"/>
        <v>33</v>
      </c>
      <c r="B390" s="69" t="str">
        <f t="shared" si="31"/>
        <v>2024/08</v>
      </c>
      <c r="C390" s="76">
        <f t="shared" si="34"/>
        <v>45521</v>
      </c>
      <c r="D390" s="14"/>
      <c r="E390" s="14"/>
      <c r="F390" s="63" t="str">
        <f t="shared" si="41"/>
        <v/>
      </c>
      <c r="G390" s="187"/>
      <c r="H390" s="63" t="str">
        <f t="shared" si="42"/>
        <v/>
      </c>
      <c r="I390" s="84"/>
      <c r="J390" s="65" t="str">
        <f t="shared" si="37"/>
        <v/>
      </c>
      <c r="K390" s="65" t="str">
        <f t="shared" si="38"/>
        <v/>
      </c>
      <c r="L390" s="65" t="str">
        <f t="shared" si="39"/>
        <v/>
      </c>
      <c r="M390" s="65" t="str">
        <f t="shared" si="40"/>
        <v/>
      </c>
      <c r="N390" s="83"/>
      <c r="O390" s="137"/>
      <c r="P390" s="137"/>
      <c r="Q390" s="63" t="str">
        <f t="shared" si="32"/>
        <v/>
      </c>
      <c r="R390" s="65" t="str">
        <f t="shared" si="33"/>
        <v/>
      </c>
      <c r="S390" s="69" t="s">
        <v>81</v>
      </c>
    </row>
    <row r="391" spans="1:19" ht="12.5">
      <c r="A391" s="68">
        <f t="shared" si="30"/>
        <v>34</v>
      </c>
      <c r="B391" s="69" t="str">
        <f t="shared" si="31"/>
        <v>2024/08</v>
      </c>
      <c r="C391" s="76">
        <f t="shared" si="34"/>
        <v>45522</v>
      </c>
      <c r="D391" s="14"/>
      <c r="E391" s="14"/>
      <c r="F391" s="63" t="str">
        <f t="shared" si="41"/>
        <v/>
      </c>
      <c r="G391" s="187"/>
      <c r="H391" s="63" t="str">
        <f t="shared" si="42"/>
        <v/>
      </c>
      <c r="I391" s="84"/>
      <c r="J391" s="65" t="str">
        <f t="shared" si="37"/>
        <v/>
      </c>
      <c r="K391" s="65" t="str">
        <f t="shared" si="38"/>
        <v/>
      </c>
      <c r="L391" s="65" t="str">
        <f t="shared" si="39"/>
        <v/>
      </c>
      <c r="M391" s="65" t="str">
        <f t="shared" si="40"/>
        <v/>
      </c>
      <c r="N391" s="83"/>
      <c r="O391" s="137"/>
      <c r="P391" s="137"/>
      <c r="Q391" s="63" t="str">
        <f t="shared" si="32"/>
        <v/>
      </c>
      <c r="R391" s="65" t="str">
        <f t="shared" si="33"/>
        <v/>
      </c>
      <c r="S391" s="69" t="s">
        <v>81</v>
      </c>
    </row>
    <row r="392" spans="1:19" ht="12.5">
      <c r="A392" s="68">
        <f t="shared" si="30"/>
        <v>34</v>
      </c>
      <c r="B392" s="69" t="str">
        <f t="shared" si="31"/>
        <v>2024/08</v>
      </c>
      <c r="C392" s="76">
        <f t="shared" si="34"/>
        <v>45523</v>
      </c>
      <c r="D392" s="14"/>
      <c r="E392" s="14"/>
      <c r="F392" s="63" t="str">
        <f t="shared" si="41"/>
        <v/>
      </c>
      <c r="G392" s="187"/>
      <c r="H392" s="63" t="str">
        <f t="shared" si="42"/>
        <v/>
      </c>
      <c r="I392" s="84"/>
      <c r="J392" s="65" t="str">
        <f t="shared" si="37"/>
        <v/>
      </c>
      <c r="K392" s="65" t="str">
        <f t="shared" si="38"/>
        <v/>
      </c>
      <c r="L392" s="65" t="str">
        <f t="shared" si="39"/>
        <v/>
      </c>
      <c r="M392" s="65" t="str">
        <f t="shared" si="40"/>
        <v/>
      </c>
      <c r="N392" s="83"/>
      <c r="O392" s="137"/>
      <c r="P392" s="137"/>
      <c r="Q392" s="63" t="str">
        <f t="shared" si="32"/>
        <v/>
      </c>
      <c r="R392" s="65" t="str">
        <f t="shared" si="33"/>
        <v/>
      </c>
      <c r="S392" s="69" t="s">
        <v>81</v>
      </c>
    </row>
    <row r="393" spans="1:19" ht="12.5">
      <c r="A393" s="68">
        <f t="shared" si="30"/>
        <v>34</v>
      </c>
      <c r="B393" s="69" t="str">
        <f t="shared" si="31"/>
        <v>2024/08</v>
      </c>
      <c r="C393" s="76">
        <f t="shared" si="34"/>
        <v>45524</v>
      </c>
      <c r="D393" s="14"/>
      <c r="E393" s="14"/>
      <c r="F393" s="63" t="str">
        <f t="shared" si="41"/>
        <v/>
      </c>
      <c r="G393" s="187"/>
      <c r="H393" s="63" t="str">
        <f t="shared" si="42"/>
        <v/>
      </c>
      <c r="I393" s="84"/>
      <c r="J393" s="65" t="str">
        <f t="shared" si="37"/>
        <v/>
      </c>
      <c r="K393" s="65" t="str">
        <f t="shared" si="38"/>
        <v/>
      </c>
      <c r="L393" s="65" t="str">
        <f t="shared" si="39"/>
        <v/>
      </c>
      <c r="M393" s="65" t="str">
        <f t="shared" si="40"/>
        <v/>
      </c>
      <c r="N393" s="83"/>
      <c r="O393" s="137"/>
      <c r="P393" s="137"/>
      <c r="Q393" s="63" t="str">
        <f t="shared" si="32"/>
        <v/>
      </c>
      <c r="R393" s="65" t="str">
        <f t="shared" si="33"/>
        <v/>
      </c>
      <c r="S393" s="69" t="s">
        <v>81</v>
      </c>
    </row>
    <row r="394" spans="1:19" ht="12.5">
      <c r="A394" s="68">
        <f t="shared" si="30"/>
        <v>34</v>
      </c>
      <c r="B394" s="69" t="str">
        <f t="shared" si="31"/>
        <v>2024/08</v>
      </c>
      <c r="C394" s="76">
        <f t="shared" si="34"/>
        <v>45525</v>
      </c>
      <c r="D394" s="14"/>
      <c r="E394" s="14"/>
      <c r="F394" s="63" t="str">
        <f t="shared" si="41"/>
        <v/>
      </c>
      <c r="G394" s="187"/>
      <c r="H394" s="63" t="str">
        <f t="shared" si="42"/>
        <v/>
      </c>
      <c r="I394" s="84"/>
      <c r="J394" s="65" t="str">
        <f t="shared" si="37"/>
        <v/>
      </c>
      <c r="K394" s="65" t="str">
        <f t="shared" si="38"/>
        <v/>
      </c>
      <c r="L394" s="65" t="str">
        <f t="shared" si="39"/>
        <v/>
      </c>
      <c r="M394" s="65" t="str">
        <f t="shared" si="40"/>
        <v/>
      </c>
      <c r="N394" s="83"/>
      <c r="O394" s="137"/>
      <c r="P394" s="137"/>
      <c r="Q394" s="63" t="str">
        <f t="shared" si="32"/>
        <v/>
      </c>
      <c r="R394" s="65" t="str">
        <f t="shared" si="33"/>
        <v/>
      </c>
      <c r="S394" s="69" t="s">
        <v>81</v>
      </c>
    </row>
    <row r="395" spans="1:19" ht="12.5">
      <c r="A395" s="68">
        <f t="shared" si="30"/>
        <v>34</v>
      </c>
      <c r="B395" s="69" t="str">
        <f t="shared" si="31"/>
        <v>2024/08</v>
      </c>
      <c r="C395" s="76">
        <f t="shared" si="34"/>
        <v>45526</v>
      </c>
      <c r="D395" s="14"/>
      <c r="E395" s="14"/>
      <c r="F395" s="63" t="str">
        <f t="shared" si="41"/>
        <v/>
      </c>
      <c r="G395" s="187"/>
      <c r="H395" s="63" t="str">
        <f t="shared" si="42"/>
        <v/>
      </c>
      <c r="I395" s="84"/>
      <c r="J395" s="65" t="str">
        <f t="shared" si="37"/>
        <v/>
      </c>
      <c r="K395" s="65" t="str">
        <f t="shared" si="38"/>
        <v/>
      </c>
      <c r="L395" s="65" t="str">
        <f t="shared" si="39"/>
        <v/>
      </c>
      <c r="M395" s="65" t="str">
        <f t="shared" si="40"/>
        <v/>
      </c>
      <c r="N395" s="83"/>
      <c r="O395" s="137"/>
      <c r="P395" s="137"/>
      <c r="Q395" s="63" t="str">
        <f t="shared" si="32"/>
        <v/>
      </c>
      <c r="R395" s="65" t="str">
        <f t="shared" si="33"/>
        <v/>
      </c>
      <c r="S395" s="69" t="s">
        <v>81</v>
      </c>
    </row>
    <row r="396" spans="1:19" ht="12.5">
      <c r="A396" s="68">
        <f t="shared" si="30"/>
        <v>34</v>
      </c>
      <c r="B396" s="69" t="str">
        <f t="shared" si="31"/>
        <v>2024/08</v>
      </c>
      <c r="C396" s="76">
        <f t="shared" si="34"/>
        <v>45527</v>
      </c>
      <c r="D396" s="14"/>
      <c r="E396" s="14"/>
      <c r="F396" s="63" t="str">
        <f t="shared" si="41"/>
        <v/>
      </c>
      <c r="G396" s="187"/>
      <c r="H396" s="63" t="str">
        <f t="shared" si="42"/>
        <v/>
      </c>
      <c r="I396" s="84"/>
      <c r="J396" s="65" t="str">
        <f t="shared" si="37"/>
        <v/>
      </c>
      <c r="K396" s="65" t="str">
        <f t="shared" si="38"/>
        <v/>
      </c>
      <c r="L396" s="65" t="str">
        <f t="shared" si="39"/>
        <v/>
      </c>
      <c r="M396" s="65" t="str">
        <f t="shared" si="40"/>
        <v/>
      </c>
      <c r="N396" s="83"/>
      <c r="O396" s="137"/>
      <c r="P396" s="137"/>
      <c r="Q396" s="63" t="str">
        <f t="shared" si="32"/>
        <v/>
      </c>
      <c r="R396" s="65" t="str">
        <f t="shared" si="33"/>
        <v/>
      </c>
      <c r="S396" s="69" t="s">
        <v>81</v>
      </c>
    </row>
    <row r="397" spans="1:19" ht="12.5">
      <c r="A397" s="68">
        <f t="shared" si="30"/>
        <v>34</v>
      </c>
      <c r="B397" s="69" t="str">
        <f t="shared" si="31"/>
        <v>2024/08</v>
      </c>
      <c r="C397" s="76">
        <f t="shared" si="34"/>
        <v>45528</v>
      </c>
      <c r="D397" s="14"/>
      <c r="E397" s="14"/>
      <c r="F397" s="63" t="str">
        <f t="shared" si="41"/>
        <v/>
      </c>
      <c r="G397" s="187"/>
      <c r="H397" s="63" t="str">
        <f t="shared" si="42"/>
        <v/>
      </c>
      <c r="I397" s="84"/>
      <c r="J397" s="65" t="str">
        <f t="shared" si="37"/>
        <v/>
      </c>
      <c r="K397" s="65" t="str">
        <f t="shared" si="38"/>
        <v/>
      </c>
      <c r="L397" s="65" t="str">
        <f t="shared" si="39"/>
        <v/>
      </c>
      <c r="M397" s="65" t="str">
        <f t="shared" si="40"/>
        <v/>
      </c>
      <c r="N397" s="83"/>
      <c r="O397" s="137"/>
      <c r="P397" s="137"/>
      <c r="Q397" s="63" t="str">
        <f t="shared" si="32"/>
        <v/>
      </c>
      <c r="R397" s="65" t="str">
        <f t="shared" si="33"/>
        <v/>
      </c>
      <c r="S397" s="69" t="s">
        <v>81</v>
      </c>
    </row>
    <row r="398" spans="1:19" ht="12.5">
      <c r="A398" s="68">
        <f t="shared" si="30"/>
        <v>35</v>
      </c>
      <c r="B398" s="69" t="str">
        <f t="shared" si="31"/>
        <v>2024/08</v>
      </c>
      <c r="C398" s="76">
        <f t="shared" si="34"/>
        <v>45529</v>
      </c>
      <c r="D398" s="14"/>
      <c r="E398" s="14"/>
      <c r="F398" s="63" t="str">
        <f t="shared" si="41"/>
        <v/>
      </c>
      <c r="G398" s="187"/>
      <c r="H398" s="63" t="str">
        <f t="shared" si="42"/>
        <v/>
      </c>
      <c r="I398" s="84"/>
      <c r="J398" s="65" t="str">
        <f t="shared" si="37"/>
        <v/>
      </c>
      <c r="K398" s="65" t="str">
        <f t="shared" si="38"/>
        <v/>
      </c>
      <c r="L398" s="65" t="str">
        <f t="shared" si="39"/>
        <v/>
      </c>
      <c r="M398" s="65" t="str">
        <f t="shared" si="40"/>
        <v/>
      </c>
      <c r="N398" s="83"/>
      <c r="O398" s="137"/>
      <c r="P398" s="137"/>
      <c r="Q398" s="63" t="str">
        <f t="shared" si="32"/>
        <v/>
      </c>
      <c r="R398" s="65" t="str">
        <f t="shared" si="33"/>
        <v/>
      </c>
      <c r="S398" s="69" t="s">
        <v>81</v>
      </c>
    </row>
    <row r="399" spans="1:19" ht="12.5">
      <c r="A399" s="68">
        <f t="shared" si="30"/>
        <v>35</v>
      </c>
      <c r="B399" s="69" t="str">
        <f t="shared" si="31"/>
        <v>2024/08</v>
      </c>
      <c r="C399" s="76">
        <f t="shared" si="34"/>
        <v>45530</v>
      </c>
      <c r="D399" s="14"/>
      <c r="E399" s="14"/>
      <c r="F399" s="63" t="str">
        <f t="shared" si="41"/>
        <v/>
      </c>
      <c r="G399" s="187"/>
      <c r="H399" s="63" t="str">
        <f t="shared" si="42"/>
        <v/>
      </c>
      <c r="I399" s="84"/>
      <c r="J399" s="65" t="str">
        <f t="shared" si="37"/>
        <v/>
      </c>
      <c r="K399" s="65" t="str">
        <f t="shared" si="38"/>
        <v/>
      </c>
      <c r="L399" s="65" t="str">
        <f t="shared" si="39"/>
        <v/>
      </c>
      <c r="M399" s="65" t="str">
        <f t="shared" si="40"/>
        <v/>
      </c>
      <c r="N399" s="83"/>
      <c r="O399" s="137"/>
      <c r="P399" s="137"/>
      <c r="Q399" s="63" t="str">
        <f t="shared" si="32"/>
        <v/>
      </c>
      <c r="R399" s="65" t="str">
        <f t="shared" si="33"/>
        <v/>
      </c>
      <c r="S399" s="69" t="s">
        <v>81</v>
      </c>
    </row>
    <row r="400" spans="1:19" ht="12.5">
      <c r="A400" s="68">
        <f t="shared" si="30"/>
        <v>35</v>
      </c>
      <c r="B400" s="69" t="str">
        <f t="shared" si="31"/>
        <v>2024/08</v>
      </c>
      <c r="C400" s="76">
        <f t="shared" si="34"/>
        <v>45531</v>
      </c>
      <c r="D400" s="14"/>
      <c r="E400" s="14"/>
      <c r="F400" s="63" t="str">
        <f t="shared" si="41"/>
        <v/>
      </c>
      <c r="G400" s="187"/>
      <c r="H400" s="63" t="str">
        <f t="shared" si="42"/>
        <v/>
      </c>
      <c r="I400" s="84"/>
      <c r="J400" s="65" t="str">
        <f t="shared" si="37"/>
        <v/>
      </c>
      <c r="K400" s="65" t="str">
        <f t="shared" si="38"/>
        <v/>
      </c>
      <c r="L400" s="65" t="str">
        <f t="shared" si="39"/>
        <v/>
      </c>
      <c r="M400" s="65" t="str">
        <f t="shared" si="40"/>
        <v/>
      </c>
      <c r="N400" s="83"/>
      <c r="O400" s="137"/>
      <c r="P400" s="137"/>
      <c r="Q400" s="63" t="str">
        <f t="shared" si="32"/>
        <v/>
      </c>
      <c r="R400" s="65" t="str">
        <f t="shared" si="33"/>
        <v/>
      </c>
      <c r="S400" s="69" t="s">
        <v>81</v>
      </c>
    </row>
    <row r="401" spans="1:19" ht="12.5">
      <c r="A401" s="68">
        <f t="shared" si="30"/>
        <v>35</v>
      </c>
      <c r="B401" s="69" t="str">
        <f t="shared" si="31"/>
        <v>2024/08</v>
      </c>
      <c r="C401" s="76">
        <f t="shared" si="34"/>
        <v>45532</v>
      </c>
      <c r="D401" s="14"/>
      <c r="E401" s="14"/>
      <c r="F401" s="63" t="str">
        <f t="shared" si="41"/>
        <v/>
      </c>
      <c r="G401" s="187"/>
      <c r="H401" s="63" t="str">
        <f t="shared" si="42"/>
        <v/>
      </c>
      <c r="I401" s="84"/>
      <c r="J401" s="65" t="str">
        <f t="shared" si="37"/>
        <v/>
      </c>
      <c r="K401" s="65" t="str">
        <f t="shared" si="38"/>
        <v/>
      </c>
      <c r="L401" s="65" t="str">
        <f t="shared" si="39"/>
        <v/>
      </c>
      <c r="M401" s="65" t="str">
        <f t="shared" si="40"/>
        <v/>
      </c>
      <c r="N401" s="83"/>
      <c r="O401" s="137"/>
      <c r="P401" s="137"/>
      <c r="Q401" s="63" t="str">
        <f t="shared" si="32"/>
        <v/>
      </c>
      <c r="R401" s="65" t="str">
        <f t="shared" si="33"/>
        <v/>
      </c>
      <c r="S401" s="69" t="s">
        <v>81</v>
      </c>
    </row>
    <row r="402" spans="1:19" ht="12.5">
      <c r="A402" s="68">
        <f t="shared" si="30"/>
        <v>35</v>
      </c>
      <c r="B402" s="69" t="str">
        <f t="shared" si="31"/>
        <v>2024/08</v>
      </c>
      <c r="C402" s="76">
        <f t="shared" si="34"/>
        <v>45533</v>
      </c>
      <c r="D402" s="14"/>
      <c r="E402" s="14"/>
      <c r="F402" s="63" t="str">
        <f t="shared" si="41"/>
        <v/>
      </c>
      <c r="G402" s="187"/>
      <c r="H402" s="63" t="str">
        <f t="shared" si="42"/>
        <v/>
      </c>
      <c r="I402" s="84"/>
      <c r="J402" s="65" t="str">
        <f t="shared" si="37"/>
        <v/>
      </c>
      <c r="K402" s="65" t="str">
        <f t="shared" si="38"/>
        <v/>
      </c>
      <c r="L402" s="65" t="str">
        <f t="shared" si="39"/>
        <v/>
      </c>
      <c r="M402" s="65" t="str">
        <f t="shared" si="40"/>
        <v/>
      </c>
      <c r="N402" s="83"/>
      <c r="O402" s="137"/>
      <c r="P402" s="137"/>
      <c r="Q402" s="63" t="str">
        <f t="shared" si="32"/>
        <v/>
      </c>
      <c r="R402" s="65" t="str">
        <f t="shared" si="33"/>
        <v/>
      </c>
      <c r="S402" s="69" t="s">
        <v>81</v>
      </c>
    </row>
    <row r="403" spans="1:19" ht="12.5">
      <c r="A403" s="68">
        <f t="shared" si="30"/>
        <v>35</v>
      </c>
      <c r="B403" s="69" t="str">
        <f t="shared" si="31"/>
        <v>2024/08</v>
      </c>
      <c r="C403" s="76">
        <f t="shared" si="34"/>
        <v>45534</v>
      </c>
      <c r="D403" s="14"/>
      <c r="E403" s="14"/>
      <c r="F403" s="63" t="str">
        <f t="shared" si="41"/>
        <v/>
      </c>
      <c r="G403" s="187"/>
      <c r="H403" s="63" t="str">
        <f t="shared" si="42"/>
        <v/>
      </c>
      <c r="I403" s="84"/>
      <c r="J403" s="65" t="str">
        <f t="shared" si="37"/>
        <v/>
      </c>
      <c r="K403" s="65" t="str">
        <f t="shared" si="38"/>
        <v/>
      </c>
      <c r="L403" s="65" t="str">
        <f t="shared" si="39"/>
        <v/>
      </c>
      <c r="M403" s="65" t="str">
        <f t="shared" si="40"/>
        <v/>
      </c>
      <c r="N403" s="83"/>
      <c r="O403" s="137"/>
      <c r="P403" s="137"/>
      <c r="Q403" s="63" t="str">
        <f t="shared" si="32"/>
        <v/>
      </c>
      <c r="R403" s="65" t="str">
        <f t="shared" si="33"/>
        <v/>
      </c>
      <c r="S403" s="69" t="s">
        <v>81</v>
      </c>
    </row>
    <row r="404" spans="1:19" ht="12.5">
      <c r="A404" s="68">
        <f t="shared" si="30"/>
        <v>35</v>
      </c>
      <c r="B404" s="69" t="str">
        <f t="shared" si="31"/>
        <v>2024/08</v>
      </c>
      <c r="C404" s="76">
        <f t="shared" si="34"/>
        <v>45535</v>
      </c>
      <c r="D404" s="14"/>
      <c r="E404" s="14"/>
      <c r="F404" s="63" t="str">
        <f t="shared" si="41"/>
        <v/>
      </c>
      <c r="G404" s="187"/>
      <c r="H404" s="63" t="str">
        <f t="shared" si="42"/>
        <v/>
      </c>
      <c r="I404" s="84"/>
      <c r="J404" s="65" t="str">
        <f t="shared" si="37"/>
        <v/>
      </c>
      <c r="K404" s="65" t="str">
        <f t="shared" si="38"/>
        <v/>
      </c>
      <c r="L404" s="65" t="str">
        <f t="shared" si="39"/>
        <v/>
      </c>
      <c r="M404" s="65" t="str">
        <f t="shared" si="40"/>
        <v/>
      </c>
      <c r="N404" s="83"/>
      <c r="O404" s="137"/>
      <c r="P404" s="137"/>
      <c r="Q404" s="63" t="str">
        <f t="shared" si="32"/>
        <v/>
      </c>
      <c r="R404" s="65" t="str">
        <f t="shared" si="33"/>
        <v/>
      </c>
      <c r="S404" s="69" t="s">
        <v>81</v>
      </c>
    </row>
    <row r="405" spans="1:19" ht="12.5">
      <c r="A405" s="68">
        <f t="shared" si="30"/>
        <v>36</v>
      </c>
      <c r="B405" s="69" t="str">
        <f t="shared" si="31"/>
        <v>2024/09</v>
      </c>
      <c r="C405" s="76">
        <f t="shared" si="34"/>
        <v>45536</v>
      </c>
      <c r="D405" s="14"/>
      <c r="E405" s="14"/>
      <c r="F405" s="63" t="str">
        <f t="shared" si="41"/>
        <v/>
      </c>
      <c r="G405" s="187"/>
      <c r="H405" s="63" t="str">
        <f t="shared" si="42"/>
        <v/>
      </c>
      <c r="I405" s="84"/>
      <c r="J405" s="65" t="str">
        <f t="shared" si="37"/>
        <v/>
      </c>
      <c r="K405" s="65" t="str">
        <f t="shared" si="38"/>
        <v/>
      </c>
      <c r="L405" s="65" t="str">
        <f t="shared" si="39"/>
        <v/>
      </c>
      <c r="M405" s="65" t="str">
        <f t="shared" si="40"/>
        <v/>
      </c>
      <c r="N405" s="83"/>
      <c r="O405" s="137"/>
      <c r="P405" s="137"/>
      <c r="Q405" s="63" t="str">
        <f t="shared" si="32"/>
        <v/>
      </c>
      <c r="R405" s="65" t="str">
        <f t="shared" si="33"/>
        <v/>
      </c>
      <c r="S405" s="69" t="s">
        <v>81</v>
      </c>
    </row>
    <row r="406" spans="1:19" ht="12.5">
      <c r="A406" s="68">
        <f t="shared" si="30"/>
        <v>36</v>
      </c>
      <c r="B406" s="69" t="str">
        <f t="shared" si="31"/>
        <v>2024/09</v>
      </c>
      <c r="C406" s="76">
        <f t="shared" si="34"/>
        <v>45537</v>
      </c>
      <c r="D406" s="14"/>
      <c r="E406" s="14"/>
      <c r="F406" s="63" t="str">
        <f t="shared" si="41"/>
        <v/>
      </c>
      <c r="G406" s="187"/>
      <c r="H406" s="63" t="str">
        <f t="shared" si="42"/>
        <v/>
      </c>
      <c r="I406" s="84"/>
      <c r="J406" s="65" t="str">
        <f t="shared" si="37"/>
        <v/>
      </c>
      <c r="K406" s="65" t="str">
        <f t="shared" si="38"/>
        <v/>
      </c>
      <c r="L406" s="65" t="str">
        <f t="shared" si="39"/>
        <v/>
      </c>
      <c r="M406" s="65" t="str">
        <f t="shared" si="40"/>
        <v/>
      </c>
      <c r="N406" s="83"/>
      <c r="O406" s="137"/>
      <c r="P406" s="137"/>
      <c r="Q406" s="63" t="str">
        <f t="shared" si="32"/>
        <v/>
      </c>
      <c r="R406" s="65" t="str">
        <f t="shared" si="33"/>
        <v/>
      </c>
      <c r="S406" s="69" t="s">
        <v>81</v>
      </c>
    </row>
    <row r="407" spans="1:19" ht="12.5">
      <c r="A407" s="68">
        <f t="shared" si="30"/>
        <v>36</v>
      </c>
      <c r="B407" s="69" t="str">
        <f t="shared" si="31"/>
        <v>2024/09</v>
      </c>
      <c r="C407" s="76">
        <f t="shared" si="34"/>
        <v>45538</v>
      </c>
      <c r="D407" s="14"/>
      <c r="E407" s="14"/>
      <c r="F407" s="63" t="str">
        <f t="shared" si="41"/>
        <v/>
      </c>
      <c r="G407" s="187"/>
      <c r="H407" s="63" t="str">
        <f t="shared" si="42"/>
        <v/>
      </c>
      <c r="I407" s="84"/>
      <c r="J407" s="65" t="str">
        <f t="shared" si="37"/>
        <v/>
      </c>
      <c r="K407" s="65" t="str">
        <f t="shared" si="38"/>
        <v/>
      </c>
      <c r="L407" s="65" t="str">
        <f t="shared" si="39"/>
        <v/>
      </c>
      <c r="M407" s="65" t="str">
        <f t="shared" si="40"/>
        <v/>
      </c>
      <c r="N407" s="83"/>
      <c r="O407" s="137"/>
      <c r="P407" s="137"/>
      <c r="Q407" s="63" t="str">
        <f t="shared" si="32"/>
        <v/>
      </c>
      <c r="R407" s="65" t="str">
        <f t="shared" si="33"/>
        <v/>
      </c>
      <c r="S407" s="69" t="s">
        <v>81</v>
      </c>
    </row>
    <row r="408" spans="1:19" ht="12.5">
      <c r="A408" s="68">
        <f t="shared" si="30"/>
        <v>36</v>
      </c>
      <c r="B408" s="69" t="str">
        <f t="shared" si="31"/>
        <v>2024/09</v>
      </c>
      <c r="C408" s="76">
        <f t="shared" si="34"/>
        <v>45539</v>
      </c>
      <c r="D408" s="14"/>
      <c r="E408" s="14"/>
      <c r="F408" s="63" t="str">
        <f t="shared" si="41"/>
        <v/>
      </c>
      <c r="G408" s="187"/>
      <c r="H408" s="63" t="str">
        <f t="shared" si="42"/>
        <v/>
      </c>
      <c r="I408" s="84"/>
      <c r="J408" s="65" t="str">
        <f t="shared" si="37"/>
        <v/>
      </c>
      <c r="K408" s="65" t="str">
        <f t="shared" si="38"/>
        <v/>
      </c>
      <c r="L408" s="65" t="str">
        <f t="shared" si="39"/>
        <v/>
      </c>
      <c r="M408" s="65" t="str">
        <f t="shared" si="40"/>
        <v/>
      </c>
      <c r="N408" s="83"/>
      <c r="O408" s="137"/>
      <c r="P408" s="137"/>
      <c r="Q408" s="63" t="str">
        <f t="shared" si="32"/>
        <v/>
      </c>
      <c r="R408" s="65" t="str">
        <f t="shared" si="33"/>
        <v/>
      </c>
      <c r="S408" s="69" t="s">
        <v>81</v>
      </c>
    </row>
    <row r="409" spans="1:19" ht="12.5">
      <c r="A409" s="68">
        <f t="shared" si="30"/>
        <v>36</v>
      </c>
      <c r="B409" s="69" t="str">
        <f t="shared" si="31"/>
        <v>2024/09</v>
      </c>
      <c r="C409" s="76">
        <f t="shared" si="34"/>
        <v>45540</v>
      </c>
      <c r="D409" s="14"/>
      <c r="E409" s="14"/>
      <c r="F409" s="63" t="str">
        <f t="shared" si="41"/>
        <v/>
      </c>
      <c r="G409" s="187"/>
      <c r="H409" s="63" t="str">
        <f t="shared" si="42"/>
        <v/>
      </c>
      <c r="I409" s="84"/>
      <c r="J409" s="65" t="str">
        <f t="shared" si="37"/>
        <v/>
      </c>
      <c r="K409" s="65" t="str">
        <f t="shared" si="38"/>
        <v/>
      </c>
      <c r="L409" s="65" t="str">
        <f t="shared" si="39"/>
        <v/>
      </c>
      <c r="M409" s="65" t="str">
        <f t="shared" si="40"/>
        <v/>
      </c>
      <c r="N409" s="83"/>
      <c r="O409" s="137"/>
      <c r="P409" s="137"/>
      <c r="Q409" s="63" t="str">
        <f t="shared" si="32"/>
        <v/>
      </c>
      <c r="R409" s="65" t="str">
        <f t="shared" si="33"/>
        <v/>
      </c>
      <c r="S409" s="69" t="s">
        <v>81</v>
      </c>
    </row>
    <row r="410" spans="1:19" ht="12.5">
      <c r="A410" s="68">
        <f t="shared" si="30"/>
        <v>36</v>
      </c>
      <c r="B410" s="69" t="str">
        <f t="shared" si="31"/>
        <v>2024/09</v>
      </c>
      <c r="C410" s="76">
        <f t="shared" si="34"/>
        <v>45541</v>
      </c>
      <c r="D410" s="14"/>
      <c r="E410" s="14"/>
      <c r="F410" s="63" t="str">
        <f t="shared" si="41"/>
        <v/>
      </c>
      <c r="G410" s="187"/>
      <c r="H410" s="63" t="str">
        <f t="shared" si="42"/>
        <v/>
      </c>
      <c r="I410" s="84"/>
      <c r="J410" s="65" t="str">
        <f t="shared" si="37"/>
        <v/>
      </c>
      <c r="K410" s="65" t="str">
        <f t="shared" si="38"/>
        <v/>
      </c>
      <c r="L410" s="65" t="str">
        <f t="shared" si="39"/>
        <v/>
      </c>
      <c r="M410" s="65" t="str">
        <f t="shared" si="40"/>
        <v/>
      </c>
      <c r="N410" s="83"/>
      <c r="O410" s="137"/>
      <c r="P410" s="137"/>
      <c r="Q410" s="63" t="str">
        <f t="shared" si="32"/>
        <v/>
      </c>
      <c r="R410" s="65" t="str">
        <f t="shared" si="33"/>
        <v/>
      </c>
      <c r="S410" s="69" t="s">
        <v>81</v>
      </c>
    </row>
    <row r="411" spans="1:19" ht="12.5">
      <c r="A411" s="68">
        <f t="shared" si="30"/>
        <v>36</v>
      </c>
      <c r="B411" s="69" t="str">
        <f t="shared" si="31"/>
        <v>2024/09</v>
      </c>
      <c r="C411" s="76">
        <f t="shared" si="34"/>
        <v>45542</v>
      </c>
      <c r="D411" s="14"/>
      <c r="E411" s="14"/>
      <c r="F411" s="63" t="str">
        <f t="shared" si="41"/>
        <v/>
      </c>
      <c r="G411" s="187"/>
      <c r="H411" s="63" t="str">
        <f t="shared" si="42"/>
        <v/>
      </c>
      <c r="I411" s="84"/>
      <c r="J411" s="65" t="str">
        <f t="shared" si="37"/>
        <v/>
      </c>
      <c r="K411" s="65" t="str">
        <f t="shared" si="38"/>
        <v/>
      </c>
      <c r="L411" s="65" t="str">
        <f t="shared" si="39"/>
        <v/>
      </c>
      <c r="M411" s="65" t="str">
        <f t="shared" si="40"/>
        <v/>
      </c>
      <c r="N411" s="83"/>
      <c r="O411" s="137"/>
      <c r="P411" s="137"/>
      <c r="Q411" s="63" t="str">
        <f t="shared" si="32"/>
        <v/>
      </c>
      <c r="R411" s="65" t="str">
        <f t="shared" si="33"/>
        <v/>
      </c>
      <c r="S411" s="69" t="s">
        <v>81</v>
      </c>
    </row>
    <row r="412" spans="1:19" ht="12.5">
      <c r="A412" s="68">
        <f t="shared" si="30"/>
        <v>37</v>
      </c>
      <c r="B412" s="69" t="str">
        <f t="shared" si="31"/>
        <v>2024/09</v>
      </c>
      <c r="C412" s="76">
        <f t="shared" si="34"/>
        <v>45543</v>
      </c>
      <c r="D412" s="14"/>
      <c r="E412" s="14"/>
      <c r="F412" s="63" t="str">
        <f t="shared" si="41"/>
        <v/>
      </c>
      <c r="G412" s="187"/>
      <c r="H412" s="63" t="str">
        <f t="shared" si="42"/>
        <v/>
      </c>
      <c r="I412" s="84"/>
      <c r="J412" s="65" t="str">
        <f t="shared" si="37"/>
        <v/>
      </c>
      <c r="K412" s="65" t="str">
        <f t="shared" si="38"/>
        <v/>
      </c>
      <c r="L412" s="65" t="str">
        <f t="shared" si="39"/>
        <v/>
      </c>
      <c r="M412" s="65" t="str">
        <f t="shared" si="40"/>
        <v/>
      </c>
      <c r="N412" s="83"/>
      <c r="O412" s="137"/>
      <c r="P412" s="137"/>
      <c r="Q412" s="63" t="str">
        <f t="shared" si="32"/>
        <v/>
      </c>
      <c r="R412" s="65" t="str">
        <f t="shared" si="33"/>
        <v/>
      </c>
      <c r="S412" s="69" t="s">
        <v>81</v>
      </c>
    </row>
    <row r="413" spans="1:19" ht="12.5">
      <c r="A413" s="68">
        <f t="shared" si="30"/>
        <v>37</v>
      </c>
      <c r="B413" s="69" t="str">
        <f t="shared" si="31"/>
        <v>2024/09</v>
      </c>
      <c r="C413" s="76">
        <f t="shared" si="34"/>
        <v>45544</v>
      </c>
      <c r="D413" s="14"/>
      <c r="E413" s="14"/>
      <c r="F413" s="63" t="str">
        <f t="shared" si="41"/>
        <v/>
      </c>
      <c r="G413" s="187"/>
      <c r="H413" s="63" t="str">
        <f t="shared" si="42"/>
        <v/>
      </c>
      <c r="I413" s="84"/>
      <c r="J413" s="65" t="str">
        <f t="shared" si="37"/>
        <v/>
      </c>
      <c r="K413" s="65" t="str">
        <f t="shared" si="38"/>
        <v/>
      </c>
      <c r="L413" s="65" t="str">
        <f t="shared" si="39"/>
        <v/>
      </c>
      <c r="M413" s="65" t="str">
        <f t="shared" si="40"/>
        <v/>
      </c>
      <c r="N413" s="83"/>
      <c r="O413" s="137"/>
      <c r="P413" s="137"/>
      <c r="Q413" s="63" t="str">
        <f t="shared" si="32"/>
        <v/>
      </c>
      <c r="R413" s="65" t="str">
        <f t="shared" si="33"/>
        <v/>
      </c>
      <c r="S413" s="69" t="s">
        <v>81</v>
      </c>
    </row>
    <row r="414" spans="1:19" ht="12.5">
      <c r="A414" s="68">
        <f t="shared" si="30"/>
        <v>37</v>
      </c>
      <c r="B414" s="69" t="str">
        <f t="shared" si="31"/>
        <v>2024/09</v>
      </c>
      <c r="C414" s="76">
        <f t="shared" si="34"/>
        <v>45545</v>
      </c>
      <c r="D414" s="14"/>
      <c r="E414" s="14"/>
      <c r="F414" s="63" t="str">
        <f t="shared" si="41"/>
        <v/>
      </c>
      <c r="G414" s="187"/>
      <c r="H414" s="63" t="str">
        <f t="shared" si="42"/>
        <v/>
      </c>
      <c r="I414" s="84"/>
      <c r="J414" s="65" t="str">
        <f t="shared" si="37"/>
        <v/>
      </c>
      <c r="K414" s="65" t="str">
        <f t="shared" si="38"/>
        <v/>
      </c>
      <c r="L414" s="65" t="str">
        <f t="shared" si="39"/>
        <v/>
      </c>
      <c r="M414" s="65" t="str">
        <f t="shared" si="40"/>
        <v/>
      </c>
      <c r="N414" s="83"/>
      <c r="O414" s="137"/>
      <c r="P414" s="137"/>
      <c r="Q414" s="63" t="str">
        <f t="shared" si="32"/>
        <v/>
      </c>
      <c r="R414" s="65" t="str">
        <f t="shared" si="33"/>
        <v/>
      </c>
      <c r="S414" s="69" t="s">
        <v>81</v>
      </c>
    </row>
    <row r="415" spans="1:19" ht="12.5">
      <c r="A415" s="68">
        <f t="shared" si="30"/>
        <v>37</v>
      </c>
      <c r="B415" s="69" t="str">
        <f t="shared" si="31"/>
        <v>2024/09</v>
      </c>
      <c r="C415" s="76">
        <f t="shared" si="34"/>
        <v>45546</v>
      </c>
      <c r="D415" s="14"/>
      <c r="E415" s="14"/>
      <c r="F415" s="63" t="str">
        <f t="shared" si="41"/>
        <v/>
      </c>
      <c r="G415" s="187"/>
      <c r="H415" s="63" t="str">
        <f t="shared" si="42"/>
        <v/>
      </c>
      <c r="I415" s="84"/>
      <c r="J415" s="65" t="str">
        <f t="shared" si="37"/>
        <v/>
      </c>
      <c r="K415" s="65" t="str">
        <f t="shared" si="38"/>
        <v/>
      </c>
      <c r="L415" s="65" t="str">
        <f t="shared" si="39"/>
        <v/>
      </c>
      <c r="M415" s="65" t="str">
        <f t="shared" si="40"/>
        <v/>
      </c>
      <c r="N415" s="83"/>
      <c r="O415" s="137"/>
      <c r="P415" s="137"/>
      <c r="Q415" s="63" t="str">
        <f t="shared" si="32"/>
        <v/>
      </c>
      <c r="R415" s="65" t="str">
        <f t="shared" si="33"/>
        <v/>
      </c>
      <c r="S415" s="69" t="s">
        <v>81</v>
      </c>
    </row>
    <row r="416" spans="1:19" ht="12.5">
      <c r="A416" s="68">
        <f t="shared" si="30"/>
        <v>37</v>
      </c>
      <c r="B416" s="69" t="str">
        <f t="shared" si="31"/>
        <v>2024/09</v>
      </c>
      <c r="C416" s="76">
        <f t="shared" si="34"/>
        <v>45547</v>
      </c>
      <c r="D416" s="14"/>
      <c r="E416" s="14"/>
      <c r="F416" s="63" t="str">
        <f t="shared" si="41"/>
        <v/>
      </c>
      <c r="G416" s="187"/>
      <c r="H416" s="63" t="str">
        <f t="shared" si="42"/>
        <v/>
      </c>
      <c r="I416" s="84"/>
      <c r="J416" s="65" t="str">
        <f t="shared" si="37"/>
        <v/>
      </c>
      <c r="K416" s="65" t="str">
        <f t="shared" si="38"/>
        <v/>
      </c>
      <c r="L416" s="65" t="str">
        <f t="shared" si="39"/>
        <v/>
      </c>
      <c r="M416" s="65" t="str">
        <f t="shared" si="40"/>
        <v/>
      </c>
      <c r="N416" s="83"/>
      <c r="O416" s="137"/>
      <c r="P416" s="137"/>
      <c r="Q416" s="63" t="str">
        <f t="shared" si="32"/>
        <v/>
      </c>
      <c r="R416" s="65" t="str">
        <f t="shared" si="33"/>
        <v/>
      </c>
      <c r="S416" s="69" t="s">
        <v>81</v>
      </c>
    </row>
    <row r="417" spans="1:19" ht="12.5">
      <c r="A417" s="68">
        <f t="shared" si="30"/>
        <v>37</v>
      </c>
      <c r="B417" s="69" t="str">
        <f t="shared" si="31"/>
        <v>2024/09</v>
      </c>
      <c r="C417" s="76">
        <f t="shared" si="34"/>
        <v>45548</v>
      </c>
      <c r="D417" s="14"/>
      <c r="E417" s="14"/>
      <c r="F417" s="63" t="str">
        <f t="shared" si="41"/>
        <v/>
      </c>
      <c r="G417" s="187"/>
      <c r="H417" s="63" t="str">
        <f t="shared" si="42"/>
        <v/>
      </c>
      <c r="I417" s="84"/>
      <c r="J417" s="65" t="str">
        <f t="shared" si="37"/>
        <v/>
      </c>
      <c r="K417" s="65" t="str">
        <f t="shared" si="38"/>
        <v/>
      </c>
      <c r="L417" s="65" t="str">
        <f t="shared" si="39"/>
        <v/>
      </c>
      <c r="M417" s="65" t="str">
        <f t="shared" si="40"/>
        <v/>
      </c>
      <c r="N417" s="83"/>
      <c r="O417" s="137"/>
      <c r="P417" s="137"/>
      <c r="Q417" s="63" t="str">
        <f t="shared" si="32"/>
        <v/>
      </c>
      <c r="R417" s="65" t="str">
        <f t="shared" si="33"/>
        <v/>
      </c>
      <c r="S417" s="69" t="s">
        <v>81</v>
      </c>
    </row>
    <row r="418" spans="1:19" ht="12.5">
      <c r="A418" s="68">
        <f t="shared" si="30"/>
        <v>37</v>
      </c>
      <c r="B418" s="69" t="str">
        <f t="shared" si="31"/>
        <v>2024/09</v>
      </c>
      <c r="C418" s="76">
        <f t="shared" si="34"/>
        <v>45549</v>
      </c>
      <c r="D418" s="14"/>
      <c r="E418" s="14"/>
      <c r="F418" s="63" t="str">
        <f t="shared" si="41"/>
        <v/>
      </c>
      <c r="G418" s="187"/>
      <c r="H418" s="63" t="str">
        <f t="shared" si="42"/>
        <v/>
      </c>
      <c r="I418" s="84"/>
      <c r="J418" s="65" t="str">
        <f t="shared" si="37"/>
        <v/>
      </c>
      <c r="K418" s="65" t="str">
        <f t="shared" si="38"/>
        <v/>
      </c>
      <c r="L418" s="65" t="str">
        <f t="shared" si="39"/>
        <v/>
      </c>
      <c r="M418" s="65" t="str">
        <f t="shared" si="40"/>
        <v/>
      </c>
      <c r="N418" s="83"/>
      <c r="O418" s="137"/>
      <c r="P418" s="137"/>
      <c r="Q418" s="63" t="str">
        <f t="shared" si="32"/>
        <v/>
      </c>
      <c r="R418" s="65" t="str">
        <f t="shared" si="33"/>
        <v/>
      </c>
      <c r="S418" s="69" t="s">
        <v>81</v>
      </c>
    </row>
    <row r="419" spans="1:19" ht="12.5">
      <c r="A419" s="68">
        <f t="shared" si="30"/>
        <v>38</v>
      </c>
      <c r="B419" s="69" t="str">
        <f t="shared" si="31"/>
        <v>2024/09</v>
      </c>
      <c r="C419" s="76">
        <f t="shared" si="34"/>
        <v>45550</v>
      </c>
      <c r="D419" s="14"/>
      <c r="E419" s="14"/>
      <c r="F419" s="63" t="str">
        <f t="shared" si="41"/>
        <v/>
      </c>
      <c r="G419" s="187"/>
      <c r="H419" s="63" t="str">
        <f t="shared" si="42"/>
        <v/>
      </c>
      <c r="I419" s="84"/>
      <c r="J419" s="65" t="str">
        <f t="shared" si="37"/>
        <v/>
      </c>
      <c r="K419" s="65" t="str">
        <f t="shared" si="38"/>
        <v/>
      </c>
      <c r="L419" s="65" t="str">
        <f t="shared" si="39"/>
        <v/>
      </c>
      <c r="M419" s="65" t="str">
        <f t="shared" si="40"/>
        <v/>
      </c>
      <c r="N419" s="83"/>
      <c r="O419" s="137"/>
      <c r="P419" s="137"/>
      <c r="Q419" s="63" t="str">
        <f t="shared" si="32"/>
        <v/>
      </c>
      <c r="R419" s="65" t="str">
        <f t="shared" si="33"/>
        <v/>
      </c>
      <c r="S419" s="69" t="s">
        <v>81</v>
      </c>
    </row>
    <row r="420" spans="1:19" ht="12.5">
      <c r="A420" s="68">
        <f t="shared" si="30"/>
        <v>38</v>
      </c>
      <c r="B420" s="69" t="str">
        <f t="shared" si="31"/>
        <v>2024/09</v>
      </c>
      <c r="C420" s="76">
        <f t="shared" si="34"/>
        <v>45551</v>
      </c>
      <c r="D420" s="14"/>
      <c r="E420" s="14"/>
      <c r="F420" s="63" t="str">
        <f t="shared" si="41"/>
        <v/>
      </c>
      <c r="G420" s="187"/>
      <c r="H420" s="63" t="str">
        <f t="shared" si="42"/>
        <v/>
      </c>
      <c r="I420" s="84"/>
      <c r="J420" s="65" t="str">
        <f t="shared" si="37"/>
        <v/>
      </c>
      <c r="K420" s="65" t="str">
        <f t="shared" si="38"/>
        <v/>
      </c>
      <c r="L420" s="65" t="str">
        <f t="shared" si="39"/>
        <v/>
      </c>
      <c r="M420" s="65" t="str">
        <f t="shared" si="40"/>
        <v/>
      </c>
      <c r="N420" s="83"/>
      <c r="O420" s="137"/>
      <c r="P420" s="137"/>
      <c r="Q420" s="63" t="str">
        <f t="shared" si="32"/>
        <v/>
      </c>
      <c r="R420" s="65" t="str">
        <f t="shared" si="33"/>
        <v/>
      </c>
      <c r="S420" s="69" t="s">
        <v>81</v>
      </c>
    </row>
    <row r="421" spans="1:19" ht="12.5">
      <c r="A421" s="68">
        <f t="shared" si="30"/>
        <v>38</v>
      </c>
      <c r="B421" s="69" t="str">
        <f t="shared" si="31"/>
        <v>2024/09</v>
      </c>
      <c r="C421" s="76">
        <f t="shared" si="34"/>
        <v>45552</v>
      </c>
      <c r="D421" s="14"/>
      <c r="E421" s="14"/>
      <c r="F421" s="63" t="str">
        <f t="shared" si="41"/>
        <v/>
      </c>
      <c r="G421" s="187"/>
      <c r="H421" s="63" t="str">
        <f t="shared" si="42"/>
        <v/>
      </c>
      <c r="I421" s="84"/>
      <c r="J421" s="65" t="str">
        <f t="shared" si="37"/>
        <v/>
      </c>
      <c r="K421" s="65" t="str">
        <f t="shared" si="38"/>
        <v/>
      </c>
      <c r="L421" s="65" t="str">
        <f t="shared" si="39"/>
        <v/>
      </c>
      <c r="M421" s="65" t="str">
        <f t="shared" si="40"/>
        <v/>
      </c>
      <c r="N421" s="83"/>
      <c r="O421" s="137"/>
      <c r="P421" s="137"/>
      <c r="Q421" s="63" t="str">
        <f t="shared" si="32"/>
        <v/>
      </c>
      <c r="R421" s="65" t="str">
        <f t="shared" si="33"/>
        <v/>
      </c>
      <c r="S421" s="69" t="s">
        <v>81</v>
      </c>
    </row>
    <row r="422" spans="1:19" ht="12.5">
      <c r="A422" s="68">
        <f t="shared" si="30"/>
        <v>38</v>
      </c>
      <c r="B422" s="69" t="str">
        <f t="shared" si="31"/>
        <v>2024/09</v>
      </c>
      <c r="C422" s="76">
        <f t="shared" si="34"/>
        <v>45553</v>
      </c>
      <c r="D422" s="14"/>
      <c r="E422" s="14"/>
      <c r="F422" s="63" t="str">
        <f t="shared" si="41"/>
        <v/>
      </c>
      <c r="G422" s="187"/>
      <c r="H422" s="63" t="str">
        <f t="shared" si="42"/>
        <v/>
      </c>
      <c r="I422" s="84"/>
      <c r="J422" s="65" t="str">
        <f t="shared" si="37"/>
        <v/>
      </c>
      <c r="K422" s="65" t="str">
        <f t="shared" si="38"/>
        <v/>
      </c>
      <c r="L422" s="65" t="str">
        <f t="shared" si="39"/>
        <v/>
      </c>
      <c r="M422" s="65" t="str">
        <f t="shared" si="40"/>
        <v/>
      </c>
      <c r="N422" s="83"/>
      <c r="O422" s="137"/>
      <c r="P422" s="137"/>
      <c r="Q422" s="63" t="str">
        <f t="shared" si="32"/>
        <v/>
      </c>
      <c r="R422" s="65" t="str">
        <f t="shared" si="33"/>
        <v/>
      </c>
      <c r="S422" s="69" t="s">
        <v>81</v>
      </c>
    </row>
    <row r="423" spans="1:19" ht="12.5">
      <c r="A423" s="68">
        <f t="shared" si="30"/>
        <v>38</v>
      </c>
      <c r="B423" s="69" t="str">
        <f t="shared" si="31"/>
        <v>2024/09</v>
      </c>
      <c r="C423" s="76">
        <f t="shared" si="34"/>
        <v>45554</v>
      </c>
      <c r="D423" s="14"/>
      <c r="E423" s="14"/>
      <c r="F423" s="63" t="str">
        <f t="shared" si="41"/>
        <v/>
      </c>
      <c r="G423" s="187"/>
      <c r="H423" s="63" t="str">
        <f t="shared" si="42"/>
        <v/>
      </c>
      <c r="I423" s="84"/>
      <c r="J423" s="65" t="str">
        <f t="shared" si="37"/>
        <v/>
      </c>
      <c r="K423" s="65" t="str">
        <f t="shared" si="38"/>
        <v/>
      </c>
      <c r="L423" s="65" t="str">
        <f t="shared" si="39"/>
        <v/>
      </c>
      <c r="M423" s="65" t="str">
        <f t="shared" si="40"/>
        <v/>
      </c>
      <c r="N423" s="83"/>
      <c r="O423" s="137"/>
      <c r="P423" s="137"/>
      <c r="Q423" s="63" t="str">
        <f t="shared" si="32"/>
        <v/>
      </c>
      <c r="R423" s="65" t="str">
        <f t="shared" si="33"/>
        <v/>
      </c>
      <c r="S423" s="69" t="s">
        <v>81</v>
      </c>
    </row>
    <row r="424" spans="1:19" ht="12.5">
      <c r="A424" s="68">
        <f t="shared" si="30"/>
        <v>38</v>
      </c>
      <c r="B424" s="69" t="str">
        <f t="shared" si="31"/>
        <v>2024/09</v>
      </c>
      <c r="C424" s="76">
        <f t="shared" si="34"/>
        <v>45555</v>
      </c>
      <c r="D424" s="14"/>
      <c r="E424" s="14"/>
      <c r="F424" s="63" t="str">
        <f t="shared" si="41"/>
        <v/>
      </c>
      <c r="G424" s="187"/>
      <c r="H424" s="63" t="str">
        <f t="shared" si="42"/>
        <v/>
      </c>
      <c r="I424" s="84"/>
      <c r="J424" s="65" t="str">
        <f t="shared" si="37"/>
        <v/>
      </c>
      <c r="K424" s="65" t="str">
        <f t="shared" si="38"/>
        <v/>
      </c>
      <c r="L424" s="65" t="str">
        <f t="shared" si="39"/>
        <v/>
      </c>
      <c r="M424" s="65" t="str">
        <f t="shared" si="40"/>
        <v/>
      </c>
      <c r="N424" s="83"/>
      <c r="O424" s="137"/>
      <c r="P424" s="137"/>
      <c r="Q424" s="63" t="str">
        <f t="shared" si="32"/>
        <v/>
      </c>
      <c r="R424" s="65" t="str">
        <f t="shared" si="33"/>
        <v/>
      </c>
      <c r="S424" s="69" t="s">
        <v>81</v>
      </c>
    </row>
    <row r="425" spans="1:19" ht="12.5">
      <c r="A425" s="68">
        <f t="shared" si="30"/>
        <v>38</v>
      </c>
      <c r="B425" s="69" t="str">
        <f t="shared" si="31"/>
        <v>2024/09</v>
      </c>
      <c r="C425" s="76">
        <f t="shared" si="34"/>
        <v>45556</v>
      </c>
      <c r="D425" s="14"/>
      <c r="E425" s="14"/>
      <c r="F425" s="63" t="str">
        <f t="shared" si="41"/>
        <v/>
      </c>
      <c r="G425" s="187"/>
      <c r="H425" s="63" t="str">
        <f t="shared" si="42"/>
        <v/>
      </c>
      <c r="I425" s="84"/>
      <c r="J425" s="65" t="str">
        <f t="shared" si="37"/>
        <v/>
      </c>
      <c r="K425" s="65" t="str">
        <f t="shared" si="38"/>
        <v/>
      </c>
      <c r="L425" s="65" t="str">
        <f t="shared" si="39"/>
        <v/>
      </c>
      <c r="M425" s="65" t="str">
        <f t="shared" si="40"/>
        <v/>
      </c>
      <c r="N425" s="83"/>
      <c r="O425" s="137"/>
      <c r="P425" s="137"/>
      <c r="Q425" s="63" t="str">
        <f t="shared" si="32"/>
        <v/>
      </c>
      <c r="R425" s="65" t="str">
        <f t="shared" si="33"/>
        <v/>
      </c>
      <c r="S425" s="69" t="s">
        <v>81</v>
      </c>
    </row>
    <row r="426" spans="1:19" ht="12.5">
      <c r="A426" s="68">
        <f t="shared" si="30"/>
        <v>39</v>
      </c>
      <c r="B426" s="69" t="str">
        <f t="shared" si="31"/>
        <v>2024/09</v>
      </c>
      <c r="C426" s="76">
        <f t="shared" si="34"/>
        <v>45557</v>
      </c>
      <c r="D426" s="14"/>
      <c r="E426" s="14"/>
      <c r="F426" s="63" t="str">
        <f t="shared" si="41"/>
        <v/>
      </c>
      <c r="G426" s="187"/>
      <c r="H426" s="63" t="str">
        <f t="shared" si="42"/>
        <v/>
      </c>
      <c r="I426" s="84"/>
      <c r="J426" s="65" t="str">
        <f t="shared" si="37"/>
        <v/>
      </c>
      <c r="K426" s="65" t="str">
        <f t="shared" si="38"/>
        <v/>
      </c>
      <c r="L426" s="65" t="str">
        <f t="shared" si="39"/>
        <v/>
      </c>
      <c r="M426" s="65" t="str">
        <f t="shared" si="40"/>
        <v/>
      </c>
      <c r="N426" s="83"/>
      <c r="O426" s="137"/>
      <c r="P426" s="137"/>
      <c r="Q426" s="63" t="str">
        <f t="shared" si="32"/>
        <v/>
      </c>
      <c r="R426" s="65" t="str">
        <f t="shared" si="33"/>
        <v/>
      </c>
      <c r="S426" s="69" t="s">
        <v>81</v>
      </c>
    </row>
    <row r="427" spans="1:19" ht="12.5">
      <c r="A427" s="68">
        <f t="shared" si="30"/>
        <v>39</v>
      </c>
      <c r="B427" s="69" t="str">
        <f t="shared" si="31"/>
        <v>2024/09</v>
      </c>
      <c r="C427" s="76">
        <f t="shared" si="34"/>
        <v>45558</v>
      </c>
      <c r="D427" s="14"/>
      <c r="E427" s="14"/>
      <c r="F427" s="63" t="str">
        <f t="shared" si="41"/>
        <v/>
      </c>
      <c r="G427" s="187"/>
      <c r="H427" s="63" t="str">
        <f t="shared" si="42"/>
        <v/>
      </c>
      <c r="I427" s="84"/>
      <c r="J427" s="65" t="str">
        <f t="shared" si="37"/>
        <v/>
      </c>
      <c r="K427" s="65" t="str">
        <f t="shared" si="38"/>
        <v/>
      </c>
      <c r="L427" s="65" t="str">
        <f t="shared" si="39"/>
        <v/>
      </c>
      <c r="M427" s="65" t="str">
        <f t="shared" si="40"/>
        <v/>
      </c>
      <c r="N427" s="83"/>
      <c r="O427" s="137"/>
      <c r="P427" s="137"/>
      <c r="Q427" s="63" t="str">
        <f t="shared" si="32"/>
        <v/>
      </c>
      <c r="R427" s="65" t="str">
        <f t="shared" si="33"/>
        <v/>
      </c>
      <c r="S427" s="69" t="s">
        <v>81</v>
      </c>
    </row>
    <row r="428" spans="1:19" ht="12.5">
      <c r="A428" s="68">
        <f t="shared" si="30"/>
        <v>39</v>
      </c>
      <c r="B428" s="69" t="str">
        <f t="shared" si="31"/>
        <v>2024/09</v>
      </c>
      <c r="C428" s="76">
        <f t="shared" si="34"/>
        <v>45559</v>
      </c>
      <c r="D428" s="14"/>
      <c r="E428" s="14"/>
      <c r="F428" s="63" t="str">
        <f t="shared" si="41"/>
        <v/>
      </c>
      <c r="G428" s="187"/>
      <c r="H428" s="63" t="str">
        <f t="shared" si="42"/>
        <v/>
      </c>
      <c r="I428" s="84"/>
      <c r="J428" s="65" t="str">
        <f t="shared" si="37"/>
        <v/>
      </c>
      <c r="K428" s="65" t="str">
        <f t="shared" si="38"/>
        <v/>
      </c>
      <c r="L428" s="65" t="str">
        <f t="shared" si="39"/>
        <v/>
      </c>
      <c r="M428" s="65" t="str">
        <f t="shared" si="40"/>
        <v/>
      </c>
      <c r="N428" s="83"/>
      <c r="O428" s="137"/>
      <c r="P428" s="137"/>
      <c r="Q428" s="63" t="str">
        <f t="shared" si="32"/>
        <v/>
      </c>
      <c r="R428" s="65" t="str">
        <f t="shared" si="33"/>
        <v/>
      </c>
      <c r="S428" s="69" t="s">
        <v>81</v>
      </c>
    </row>
    <row r="429" spans="1:19" ht="12.5">
      <c r="A429" s="68">
        <f t="shared" si="30"/>
        <v>39</v>
      </c>
      <c r="B429" s="69" t="str">
        <f t="shared" si="31"/>
        <v>2024/09</v>
      </c>
      <c r="C429" s="76">
        <f t="shared" si="34"/>
        <v>45560</v>
      </c>
      <c r="D429" s="14"/>
      <c r="E429" s="14"/>
      <c r="F429" s="63" t="str">
        <f t="shared" si="41"/>
        <v/>
      </c>
      <c r="G429" s="187"/>
      <c r="H429" s="63" t="str">
        <f t="shared" si="42"/>
        <v/>
      </c>
      <c r="I429" s="84"/>
      <c r="J429" s="65" t="str">
        <f t="shared" si="37"/>
        <v/>
      </c>
      <c r="K429" s="65" t="str">
        <f t="shared" si="38"/>
        <v/>
      </c>
      <c r="L429" s="65" t="str">
        <f t="shared" si="39"/>
        <v/>
      </c>
      <c r="M429" s="65" t="str">
        <f t="shared" si="40"/>
        <v/>
      </c>
      <c r="N429" s="83"/>
      <c r="O429" s="137"/>
      <c r="P429" s="137"/>
      <c r="Q429" s="63" t="str">
        <f t="shared" si="32"/>
        <v/>
      </c>
      <c r="R429" s="65" t="str">
        <f t="shared" si="33"/>
        <v/>
      </c>
      <c r="S429" s="69" t="s">
        <v>81</v>
      </c>
    </row>
    <row r="430" spans="1:19" ht="12.5">
      <c r="A430" s="68">
        <f t="shared" si="30"/>
        <v>39</v>
      </c>
      <c r="B430" s="69" t="str">
        <f t="shared" si="31"/>
        <v>2024/09</v>
      </c>
      <c r="C430" s="76">
        <f t="shared" si="34"/>
        <v>45561</v>
      </c>
      <c r="D430" s="14"/>
      <c r="E430" s="14"/>
      <c r="F430" s="63" t="str">
        <f t="shared" si="41"/>
        <v/>
      </c>
      <c r="G430" s="187"/>
      <c r="H430" s="63" t="str">
        <f t="shared" si="42"/>
        <v/>
      </c>
      <c r="I430" s="84"/>
      <c r="J430" s="65" t="str">
        <f t="shared" si="37"/>
        <v/>
      </c>
      <c r="K430" s="65" t="str">
        <f t="shared" si="38"/>
        <v/>
      </c>
      <c r="L430" s="65" t="str">
        <f t="shared" si="39"/>
        <v/>
      </c>
      <c r="M430" s="65" t="str">
        <f t="shared" si="40"/>
        <v/>
      </c>
      <c r="N430" s="83"/>
      <c r="O430" s="137"/>
      <c r="P430" s="137"/>
      <c r="Q430" s="63" t="str">
        <f t="shared" si="32"/>
        <v/>
      </c>
      <c r="R430" s="65" t="str">
        <f t="shared" si="33"/>
        <v/>
      </c>
      <c r="S430" s="69" t="s">
        <v>81</v>
      </c>
    </row>
    <row r="431" spans="1:19" ht="12.5">
      <c r="A431" s="68">
        <f t="shared" si="30"/>
        <v>39</v>
      </c>
      <c r="B431" s="69" t="str">
        <f t="shared" si="31"/>
        <v>2024/09</v>
      </c>
      <c r="C431" s="76">
        <f t="shared" si="34"/>
        <v>45562</v>
      </c>
      <c r="D431" s="14"/>
      <c r="E431" s="14"/>
      <c r="F431" s="63" t="str">
        <f t="shared" si="41"/>
        <v/>
      </c>
      <c r="G431" s="187"/>
      <c r="H431" s="63" t="str">
        <f t="shared" si="42"/>
        <v/>
      </c>
      <c r="I431" s="84"/>
      <c r="J431" s="65" t="str">
        <f t="shared" si="37"/>
        <v/>
      </c>
      <c r="K431" s="65" t="str">
        <f t="shared" si="38"/>
        <v/>
      </c>
      <c r="L431" s="65" t="str">
        <f t="shared" si="39"/>
        <v/>
      </c>
      <c r="M431" s="65" t="str">
        <f t="shared" si="40"/>
        <v/>
      </c>
      <c r="N431" s="83"/>
      <c r="O431" s="137"/>
      <c r="P431" s="137"/>
      <c r="Q431" s="63" t="str">
        <f t="shared" si="32"/>
        <v/>
      </c>
      <c r="R431" s="65" t="str">
        <f t="shared" si="33"/>
        <v/>
      </c>
      <c r="S431" s="69" t="s">
        <v>81</v>
      </c>
    </row>
    <row r="432" spans="1:19" ht="12.5">
      <c r="A432" s="68">
        <f t="shared" si="30"/>
        <v>39</v>
      </c>
      <c r="B432" s="69" t="str">
        <f t="shared" si="31"/>
        <v>2024/09</v>
      </c>
      <c r="C432" s="76">
        <f t="shared" si="34"/>
        <v>45563</v>
      </c>
      <c r="D432" s="14"/>
      <c r="E432" s="14"/>
      <c r="F432" s="63" t="str">
        <f t="shared" si="41"/>
        <v/>
      </c>
      <c r="G432" s="187"/>
      <c r="H432" s="63" t="str">
        <f t="shared" si="42"/>
        <v/>
      </c>
      <c r="I432" s="84"/>
      <c r="J432" s="65" t="str">
        <f t="shared" si="37"/>
        <v/>
      </c>
      <c r="K432" s="65" t="str">
        <f t="shared" si="38"/>
        <v/>
      </c>
      <c r="L432" s="65" t="str">
        <f t="shared" si="39"/>
        <v/>
      </c>
      <c r="M432" s="65" t="str">
        <f t="shared" si="40"/>
        <v/>
      </c>
      <c r="N432" s="83"/>
      <c r="O432" s="137"/>
      <c r="P432" s="137"/>
      <c r="Q432" s="63" t="str">
        <f t="shared" si="32"/>
        <v/>
      </c>
      <c r="R432" s="65" t="str">
        <f t="shared" si="33"/>
        <v/>
      </c>
      <c r="S432" s="69" t="s">
        <v>81</v>
      </c>
    </row>
    <row r="433" spans="1:19" ht="12.5">
      <c r="A433" s="68">
        <f t="shared" si="30"/>
        <v>40</v>
      </c>
      <c r="B433" s="69" t="str">
        <f t="shared" si="31"/>
        <v>2024/09</v>
      </c>
      <c r="C433" s="76">
        <f t="shared" si="34"/>
        <v>45564</v>
      </c>
      <c r="D433" s="14"/>
      <c r="E433" s="14"/>
      <c r="F433" s="63" t="str">
        <f t="shared" si="41"/>
        <v/>
      </c>
      <c r="G433" s="187"/>
      <c r="H433" s="63" t="str">
        <f t="shared" si="42"/>
        <v/>
      </c>
      <c r="I433" s="84"/>
      <c r="J433" s="65" t="str">
        <f t="shared" si="37"/>
        <v/>
      </c>
      <c r="K433" s="65" t="str">
        <f t="shared" si="38"/>
        <v/>
      </c>
      <c r="L433" s="65" t="str">
        <f t="shared" si="39"/>
        <v/>
      </c>
      <c r="M433" s="65" t="str">
        <f t="shared" si="40"/>
        <v/>
      </c>
      <c r="N433" s="83"/>
      <c r="O433" s="137"/>
      <c r="P433" s="137"/>
      <c r="Q433" s="63" t="str">
        <f t="shared" si="32"/>
        <v/>
      </c>
      <c r="R433" s="65" t="str">
        <f t="shared" si="33"/>
        <v/>
      </c>
      <c r="S433" s="69" t="s">
        <v>81</v>
      </c>
    </row>
    <row r="434" spans="1:19" ht="12.5">
      <c r="A434" s="68">
        <f t="shared" si="30"/>
        <v>40</v>
      </c>
      <c r="B434" s="69" t="str">
        <f t="shared" si="31"/>
        <v>2024/09</v>
      </c>
      <c r="C434" s="76">
        <f t="shared" si="34"/>
        <v>45565</v>
      </c>
      <c r="D434" s="14"/>
      <c r="E434" s="14"/>
      <c r="F434" s="63" t="str">
        <f t="shared" si="41"/>
        <v/>
      </c>
      <c r="G434" s="187"/>
      <c r="H434" s="63" t="str">
        <f t="shared" si="42"/>
        <v/>
      </c>
      <c r="I434" s="84"/>
      <c r="J434" s="65" t="str">
        <f t="shared" si="37"/>
        <v/>
      </c>
      <c r="K434" s="65" t="str">
        <f t="shared" si="38"/>
        <v/>
      </c>
      <c r="L434" s="65" t="str">
        <f t="shared" si="39"/>
        <v/>
      </c>
      <c r="M434" s="65" t="str">
        <f t="shared" si="40"/>
        <v/>
      </c>
      <c r="N434" s="83"/>
      <c r="O434" s="137"/>
      <c r="P434" s="137"/>
      <c r="Q434" s="63" t="str">
        <f t="shared" si="32"/>
        <v/>
      </c>
      <c r="R434" s="65" t="str">
        <f t="shared" si="33"/>
        <v/>
      </c>
      <c r="S434" s="69" t="s">
        <v>81</v>
      </c>
    </row>
    <row r="435" spans="1:19" ht="12.5">
      <c r="A435" s="68">
        <f t="shared" si="30"/>
        <v>40</v>
      </c>
      <c r="B435" s="69" t="str">
        <f t="shared" si="31"/>
        <v>2024/10</v>
      </c>
      <c r="C435" s="76">
        <f t="shared" si="34"/>
        <v>45566</v>
      </c>
      <c r="D435" s="14"/>
      <c r="E435" s="14"/>
      <c r="F435" s="63" t="str">
        <f t="shared" si="41"/>
        <v/>
      </c>
      <c r="G435" s="187"/>
      <c r="H435" s="63" t="str">
        <f t="shared" si="42"/>
        <v/>
      </c>
      <c r="I435" s="84"/>
      <c r="J435" s="65" t="str">
        <f t="shared" si="37"/>
        <v/>
      </c>
      <c r="K435" s="65" t="str">
        <f t="shared" si="38"/>
        <v/>
      </c>
      <c r="L435" s="65" t="str">
        <f t="shared" si="39"/>
        <v/>
      </c>
      <c r="M435" s="65" t="str">
        <f t="shared" si="40"/>
        <v/>
      </c>
      <c r="N435" s="83"/>
      <c r="O435" s="137"/>
      <c r="P435" s="137"/>
      <c r="Q435" s="63" t="str">
        <f t="shared" si="32"/>
        <v/>
      </c>
      <c r="R435" s="65" t="str">
        <f t="shared" si="33"/>
        <v/>
      </c>
      <c r="S435" s="69" t="s">
        <v>81</v>
      </c>
    </row>
    <row r="436" spans="1:19" ht="12.5">
      <c r="A436" s="68">
        <f t="shared" si="30"/>
        <v>40</v>
      </c>
      <c r="B436" s="69" t="str">
        <f t="shared" si="31"/>
        <v>2024/10</v>
      </c>
      <c r="C436" s="76">
        <f t="shared" si="34"/>
        <v>45567</v>
      </c>
      <c r="D436" s="14"/>
      <c r="E436" s="14"/>
      <c r="F436" s="63" t="str">
        <f t="shared" si="41"/>
        <v/>
      </c>
      <c r="G436" s="187"/>
      <c r="H436" s="63" t="str">
        <f t="shared" si="42"/>
        <v/>
      </c>
      <c r="I436" s="84"/>
      <c r="J436" s="65" t="str">
        <f t="shared" si="37"/>
        <v/>
      </c>
      <c r="K436" s="65" t="str">
        <f t="shared" si="38"/>
        <v/>
      </c>
      <c r="L436" s="65" t="str">
        <f t="shared" si="39"/>
        <v/>
      </c>
      <c r="M436" s="65" t="str">
        <f t="shared" si="40"/>
        <v/>
      </c>
      <c r="N436" s="83"/>
      <c r="O436" s="137"/>
      <c r="P436" s="137"/>
      <c r="Q436" s="63" t="str">
        <f t="shared" si="32"/>
        <v/>
      </c>
      <c r="R436" s="65" t="str">
        <f t="shared" si="33"/>
        <v/>
      </c>
      <c r="S436" s="69" t="s">
        <v>81</v>
      </c>
    </row>
    <row r="437" spans="1:19" ht="12.5">
      <c r="A437" s="68">
        <f t="shared" si="30"/>
        <v>40</v>
      </c>
      <c r="B437" s="69" t="str">
        <f t="shared" si="31"/>
        <v>2024/10</v>
      </c>
      <c r="C437" s="76">
        <f t="shared" si="34"/>
        <v>45568</v>
      </c>
      <c r="D437" s="14"/>
      <c r="E437" s="14"/>
      <c r="F437" s="63" t="str">
        <f t="shared" si="41"/>
        <v/>
      </c>
      <c r="G437" s="187"/>
      <c r="H437" s="63" t="str">
        <f t="shared" si="42"/>
        <v/>
      </c>
      <c r="I437" s="84"/>
      <c r="J437" s="65" t="str">
        <f t="shared" si="37"/>
        <v/>
      </c>
      <c r="K437" s="65" t="str">
        <f t="shared" si="38"/>
        <v/>
      </c>
      <c r="L437" s="65" t="str">
        <f t="shared" si="39"/>
        <v/>
      </c>
      <c r="M437" s="65" t="str">
        <f t="shared" si="40"/>
        <v/>
      </c>
      <c r="N437" s="83"/>
      <c r="O437" s="137"/>
      <c r="P437" s="137"/>
      <c r="Q437" s="63" t="str">
        <f t="shared" si="32"/>
        <v/>
      </c>
      <c r="R437" s="65" t="str">
        <f t="shared" si="33"/>
        <v/>
      </c>
      <c r="S437" s="69" t="s">
        <v>81</v>
      </c>
    </row>
    <row r="438" spans="1:19" ht="12.5">
      <c r="A438" s="68">
        <f t="shared" si="30"/>
        <v>40</v>
      </c>
      <c r="B438" s="69" t="str">
        <f t="shared" si="31"/>
        <v>2024/10</v>
      </c>
      <c r="C438" s="76">
        <f t="shared" si="34"/>
        <v>45569</v>
      </c>
      <c r="D438" s="14"/>
      <c r="E438" s="14"/>
      <c r="F438" s="63" t="str">
        <f t="shared" si="41"/>
        <v/>
      </c>
      <c r="G438" s="187"/>
      <c r="H438" s="63" t="str">
        <f t="shared" si="42"/>
        <v/>
      </c>
      <c r="I438" s="84"/>
      <c r="J438" s="65" t="str">
        <f t="shared" si="37"/>
        <v/>
      </c>
      <c r="K438" s="65" t="str">
        <f t="shared" si="38"/>
        <v/>
      </c>
      <c r="L438" s="65" t="str">
        <f t="shared" si="39"/>
        <v/>
      </c>
      <c r="M438" s="65" t="str">
        <f t="shared" si="40"/>
        <v/>
      </c>
      <c r="N438" s="83"/>
      <c r="O438" s="137"/>
      <c r="P438" s="137"/>
      <c r="Q438" s="63" t="str">
        <f t="shared" si="32"/>
        <v/>
      </c>
      <c r="R438" s="65" t="str">
        <f t="shared" si="33"/>
        <v/>
      </c>
      <c r="S438" s="69" t="s">
        <v>81</v>
      </c>
    </row>
    <row r="439" spans="1:19" ht="12.5">
      <c r="A439" s="68">
        <f t="shared" si="30"/>
        <v>40</v>
      </c>
      <c r="B439" s="69" t="str">
        <f t="shared" si="31"/>
        <v>2024/10</v>
      </c>
      <c r="C439" s="76">
        <f t="shared" si="34"/>
        <v>45570</v>
      </c>
      <c r="D439" s="14"/>
      <c r="E439" s="14"/>
      <c r="F439" s="63" t="str">
        <f t="shared" si="41"/>
        <v/>
      </c>
      <c r="G439" s="187"/>
      <c r="H439" s="63" t="str">
        <f t="shared" si="42"/>
        <v/>
      </c>
      <c r="I439" s="84"/>
      <c r="J439" s="65" t="str">
        <f t="shared" si="37"/>
        <v/>
      </c>
      <c r="K439" s="65" t="str">
        <f t="shared" si="38"/>
        <v/>
      </c>
      <c r="L439" s="65" t="str">
        <f t="shared" si="39"/>
        <v/>
      </c>
      <c r="M439" s="65" t="str">
        <f t="shared" si="40"/>
        <v/>
      </c>
      <c r="N439" s="83"/>
      <c r="O439" s="137"/>
      <c r="P439" s="137"/>
      <c r="Q439" s="63" t="str">
        <f t="shared" si="32"/>
        <v/>
      </c>
      <c r="R439" s="65" t="str">
        <f t="shared" si="33"/>
        <v/>
      </c>
      <c r="S439" s="69" t="s">
        <v>81</v>
      </c>
    </row>
    <row r="440" spans="1:19" ht="12.5">
      <c r="A440" s="68">
        <f t="shared" si="30"/>
        <v>41</v>
      </c>
      <c r="B440" s="69" t="str">
        <f t="shared" si="31"/>
        <v>2024/10</v>
      </c>
      <c r="C440" s="76">
        <f t="shared" si="34"/>
        <v>45571</v>
      </c>
      <c r="D440" s="14"/>
      <c r="E440" s="14"/>
      <c r="F440" s="63" t="str">
        <f t="shared" si="41"/>
        <v/>
      </c>
      <c r="G440" s="187"/>
      <c r="H440" s="63" t="str">
        <f t="shared" si="42"/>
        <v/>
      </c>
      <c r="I440" s="84"/>
      <c r="J440" s="65" t="str">
        <f t="shared" si="37"/>
        <v/>
      </c>
      <c r="K440" s="65" t="str">
        <f t="shared" si="38"/>
        <v/>
      </c>
      <c r="L440" s="65" t="str">
        <f t="shared" si="39"/>
        <v/>
      </c>
      <c r="M440" s="65" t="str">
        <f t="shared" si="40"/>
        <v/>
      </c>
      <c r="N440" s="83"/>
      <c r="O440" s="137"/>
      <c r="P440" s="137"/>
      <c r="Q440" s="63" t="str">
        <f t="shared" si="32"/>
        <v/>
      </c>
      <c r="R440" s="65" t="str">
        <f t="shared" si="33"/>
        <v/>
      </c>
      <c r="S440" s="69" t="s">
        <v>81</v>
      </c>
    </row>
    <row r="441" spans="1:19" ht="12.5">
      <c r="A441" s="68">
        <f t="shared" si="30"/>
        <v>41</v>
      </c>
      <c r="B441" s="69" t="str">
        <f t="shared" si="31"/>
        <v>2024/10</v>
      </c>
      <c r="C441" s="76">
        <f t="shared" si="34"/>
        <v>45572</v>
      </c>
      <c r="D441" s="14"/>
      <c r="E441" s="14"/>
      <c r="F441" s="63" t="str">
        <f t="shared" si="41"/>
        <v/>
      </c>
      <c r="G441" s="187"/>
      <c r="H441" s="63" t="str">
        <f t="shared" si="42"/>
        <v/>
      </c>
      <c r="I441" s="84"/>
      <c r="J441" s="65" t="str">
        <f t="shared" si="37"/>
        <v/>
      </c>
      <c r="K441" s="65" t="str">
        <f t="shared" si="38"/>
        <v/>
      </c>
      <c r="L441" s="65" t="str">
        <f t="shared" si="39"/>
        <v/>
      </c>
      <c r="M441" s="65" t="str">
        <f t="shared" si="40"/>
        <v/>
      </c>
      <c r="N441" s="83"/>
      <c r="O441" s="137"/>
      <c r="P441" s="137"/>
      <c r="Q441" s="63" t="str">
        <f t="shared" si="32"/>
        <v/>
      </c>
      <c r="R441" s="65" t="str">
        <f t="shared" si="33"/>
        <v/>
      </c>
      <c r="S441" s="69" t="s">
        <v>81</v>
      </c>
    </row>
    <row r="442" spans="1:19" ht="12.5">
      <c r="A442" s="68">
        <f t="shared" si="30"/>
        <v>41</v>
      </c>
      <c r="B442" s="69" t="str">
        <f t="shared" si="31"/>
        <v>2024/10</v>
      </c>
      <c r="C442" s="76">
        <f t="shared" si="34"/>
        <v>45573</v>
      </c>
      <c r="D442" s="14"/>
      <c r="E442" s="14"/>
      <c r="F442" s="63" t="str">
        <f t="shared" si="41"/>
        <v/>
      </c>
      <c r="G442" s="187"/>
      <c r="H442" s="63" t="str">
        <f t="shared" si="42"/>
        <v/>
      </c>
      <c r="I442" s="84"/>
      <c r="J442" s="65" t="str">
        <f t="shared" si="37"/>
        <v/>
      </c>
      <c r="K442" s="65" t="str">
        <f t="shared" si="38"/>
        <v/>
      </c>
      <c r="L442" s="65" t="str">
        <f t="shared" si="39"/>
        <v/>
      </c>
      <c r="M442" s="65" t="str">
        <f t="shared" si="40"/>
        <v/>
      </c>
      <c r="N442" s="83"/>
      <c r="O442" s="137"/>
      <c r="P442" s="137"/>
      <c r="Q442" s="63" t="str">
        <f t="shared" si="32"/>
        <v/>
      </c>
      <c r="R442" s="65" t="str">
        <f t="shared" si="33"/>
        <v/>
      </c>
      <c r="S442" s="69" t="s">
        <v>81</v>
      </c>
    </row>
    <row r="443" spans="1:19" ht="12.5">
      <c r="A443" s="68">
        <f t="shared" si="30"/>
        <v>41</v>
      </c>
      <c r="B443" s="69" t="str">
        <f t="shared" si="31"/>
        <v>2024/10</v>
      </c>
      <c r="C443" s="76">
        <f t="shared" si="34"/>
        <v>45574</v>
      </c>
      <c r="D443" s="14"/>
      <c r="E443" s="14"/>
      <c r="F443" s="63" t="str">
        <f t="shared" si="41"/>
        <v/>
      </c>
      <c r="G443" s="187"/>
      <c r="H443" s="63" t="str">
        <f t="shared" si="42"/>
        <v/>
      </c>
      <c r="I443" s="84"/>
      <c r="J443" s="65" t="str">
        <f t="shared" si="37"/>
        <v/>
      </c>
      <c r="K443" s="65" t="str">
        <f t="shared" si="38"/>
        <v/>
      </c>
      <c r="L443" s="65" t="str">
        <f t="shared" si="39"/>
        <v/>
      </c>
      <c r="M443" s="65" t="str">
        <f t="shared" si="40"/>
        <v/>
      </c>
      <c r="N443" s="83"/>
      <c r="O443" s="137"/>
      <c r="P443" s="137"/>
      <c r="Q443" s="63" t="str">
        <f t="shared" si="32"/>
        <v/>
      </c>
      <c r="R443" s="65" t="str">
        <f t="shared" si="33"/>
        <v/>
      </c>
      <c r="S443" s="69" t="s">
        <v>81</v>
      </c>
    </row>
    <row r="444" spans="1:19" ht="12.5">
      <c r="A444" s="68">
        <f t="shared" si="30"/>
        <v>41</v>
      </c>
      <c r="B444" s="69" t="str">
        <f t="shared" si="31"/>
        <v>2024/10</v>
      </c>
      <c r="C444" s="76">
        <f t="shared" si="34"/>
        <v>45575</v>
      </c>
      <c r="D444" s="14"/>
      <c r="E444" s="14"/>
      <c r="F444" s="63" t="str">
        <f t="shared" si="41"/>
        <v/>
      </c>
      <c r="G444" s="187"/>
      <c r="H444" s="63" t="str">
        <f t="shared" si="42"/>
        <v/>
      </c>
      <c r="I444" s="84"/>
      <c r="J444" s="65" t="str">
        <f t="shared" si="37"/>
        <v/>
      </c>
      <c r="K444" s="65" t="str">
        <f t="shared" si="38"/>
        <v/>
      </c>
      <c r="L444" s="65" t="str">
        <f t="shared" si="39"/>
        <v/>
      </c>
      <c r="M444" s="65" t="str">
        <f t="shared" si="40"/>
        <v/>
      </c>
      <c r="N444" s="83"/>
      <c r="O444" s="137"/>
      <c r="P444" s="137"/>
      <c r="Q444" s="63" t="str">
        <f t="shared" si="32"/>
        <v/>
      </c>
      <c r="R444" s="65" t="str">
        <f t="shared" si="33"/>
        <v/>
      </c>
      <c r="S444" s="69" t="s">
        <v>81</v>
      </c>
    </row>
    <row r="445" spans="1:19" ht="12.5">
      <c r="A445" s="68">
        <f t="shared" si="30"/>
        <v>41</v>
      </c>
      <c r="B445" s="69" t="str">
        <f t="shared" si="31"/>
        <v>2024/10</v>
      </c>
      <c r="C445" s="76">
        <f t="shared" si="34"/>
        <v>45576</v>
      </c>
      <c r="D445" s="14"/>
      <c r="E445" s="14"/>
      <c r="F445" s="63" t="str">
        <f t="shared" si="41"/>
        <v/>
      </c>
      <c r="G445" s="187"/>
      <c r="H445" s="63" t="str">
        <f t="shared" si="42"/>
        <v/>
      </c>
      <c r="I445" s="84"/>
      <c r="J445" s="65" t="str">
        <f t="shared" si="37"/>
        <v/>
      </c>
      <c r="K445" s="65" t="str">
        <f t="shared" si="38"/>
        <v/>
      </c>
      <c r="L445" s="65" t="str">
        <f t="shared" si="39"/>
        <v/>
      </c>
      <c r="M445" s="65" t="str">
        <f t="shared" si="40"/>
        <v/>
      </c>
      <c r="N445" s="83"/>
      <c r="O445" s="137"/>
      <c r="P445" s="137"/>
      <c r="Q445" s="63" t="str">
        <f t="shared" si="32"/>
        <v/>
      </c>
      <c r="R445" s="65" t="str">
        <f t="shared" si="33"/>
        <v/>
      </c>
      <c r="S445" s="69" t="s">
        <v>81</v>
      </c>
    </row>
    <row r="446" spans="1:19" ht="12.5">
      <c r="A446" s="68">
        <f t="shared" si="30"/>
        <v>41</v>
      </c>
      <c r="B446" s="69" t="str">
        <f t="shared" si="31"/>
        <v>2024/10</v>
      </c>
      <c r="C446" s="76">
        <f t="shared" si="34"/>
        <v>45577</v>
      </c>
      <c r="D446" s="14"/>
      <c r="E446" s="14"/>
      <c r="F446" s="63" t="str">
        <f t="shared" si="41"/>
        <v/>
      </c>
      <c r="G446" s="187"/>
      <c r="H446" s="63" t="str">
        <f t="shared" si="42"/>
        <v/>
      </c>
      <c r="I446" s="84"/>
      <c r="J446" s="65" t="str">
        <f t="shared" si="37"/>
        <v/>
      </c>
      <c r="K446" s="65" t="str">
        <f t="shared" si="38"/>
        <v/>
      </c>
      <c r="L446" s="65" t="str">
        <f t="shared" si="39"/>
        <v/>
      </c>
      <c r="M446" s="65" t="str">
        <f t="shared" si="40"/>
        <v/>
      </c>
      <c r="N446" s="83"/>
      <c r="O446" s="137"/>
      <c r="P446" s="137"/>
      <c r="Q446" s="63" t="str">
        <f t="shared" si="32"/>
        <v/>
      </c>
      <c r="R446" s="65" t="str">
        <f t="shared" si="33"/>
        <v/>
      </c>
      <c r="S446" s="69" t="s">
        <v>81</v>
      </c>
    </row>
    <row r="447" spans="1:19" ht="12.5">
      <c r="A447" s="68">
        <f t="shared" si="30"/>
        <v>42</v>
      </c>
      <c r="B447" s="69" t="str">
        <f t="shared" si="31"/>
        <v>2024/10</v>
      </c>
      <c r="C447" s="76">
        <f t="shared" si="34"/>
        <v>45578</v>
      </c>
      <c r="D447" s="14"/>
      <c r="E447" s="14"/>
      <c r="F447" s="63" t="str">
        <f t="shared" si="41"/>
        <v/>
      </c>
      <c r="G447" s="187"/>
      <c r="H447" s="63" t="str">
        <f t="shared" si="42"/>
        <v/>
      </c>
      <c r="I447" s="84"/>
      <c r="J447" s="65" t="str">
        <f t="shared" si="37"/>
        <v/>
      </c>
      <c r="K447" s="65" t="str">
        <f t="shared" si="38"/>
        <v/>
      </c>
      <c r="L447" s="65" t="str">
        <f t="shared" si="39"/>
        <v/>
      </c>
      <c r="M447" s="65" t="str">
        <f t="shared" si="40"/>
        <v/>
      </c>
      <c r="N447" s="83"/>
      <c r="O447" s="137"/>
      <c r="P447" s="137"/>
      <c r="Q447" s="63" t="str">
        <f t="shared" si="32"/>
        <v/>
      </c>
      <c r="R447" s="65" t="str">
        <f t="shared" si="33"/>
        <v/>
      </c>
      <c r="S447" s="69" t="s">
        <v>81</v>
      </c>
    </row>
    <row r="448" spans="1:19" ht="12.5">
      <c r="A448" s="68">
        <f t="shared" si="30"/>
        <v>42</v>
      </c>
      <c r="B448" s="69" t="str">
        <f t="shared" si="31"/>
        <v>2024/10</v>
      </c>
      <c r="C448" s="76">
        <f t="shared" si="34"/>
        <v>45579</v>
      </c>
      <c r="D448" s="14"/>
      <c r="E448" s="14"/>
      <c r="F448" s="63" t="str">
        <f t="shared" si="41"/>
        <v/>
      </c>
      <c r="G448" s="187"/>
      <c r="H448" s="63" t="str">
        <f t="shared" si="42"/>
        <v/>
      </c>
      <c r="I448" s="84"/>
      <c r="J448" s="65" t="str">
        <f t="shared" si="37"/>
        <v/>
      </c>
      <c r="K448" s="65" t="str">
        <f t="shared" si="38"/>
        <v/>
      </c>
      <c r="L448" s="65" t="str">
        <f t="shared" si="39"/>
        <v/>
      </c>
      <c r="M448" s="65" t="str">
        <f t="shared" si="40"/>
        <v/>
      </c>
      <c r="N448" s="83"/>
      <c r="O448" s="137"/>
      <c r="P448" s="137"/>
      <c r="Q448" s="63" t="str">
        <f t="shared" si="32"/>
        <v/>
      </c>
      <c r="R448" s="65" t="str">
        <f t="shared" si="33"/>
        <v/>
      </c>
      <c r="S448" s="69" t="s">
        <v>81</v>
      </c>
    </row>
    <row r="449" spans="1:19" ht="12.5">
      <c r="A449" s="68">
        <f t="shared" si="30"/>
        <v>42</v>
      </c>
      <c r="B449" s="69" t="str">
        <f t="shared" si="31"/>
        <v>2024/10</v>
      </c>
      <c r="C449" s="76">
        <f t="shared" si="34"/>
        <v>45580</v>
      </c>
      <c r="D449" s="14"/>
      <c r="E449" s="14"/>
      <c r="F449" s="63" t="str">
        <f t="shared" si="41"/>
        <v/>
      </c>
      <c r="G449" s="187"/>
      <c r="H449" s="63" t="str">
        <f t="shared" si="42"/>
        <v/>
      </c>
      <c r="I449" s="84"/>
      <c r="J449" s="65" t="str">
        <f t="shared" si="37"/>
        <v/>
      </c>
      <c r="K449" s="65" t="str">
        <f t="shared" si="38"/>
        <v/>
      </c>
      <c r="L449" s="65" t="str">
        <f t="shared" si="39"/>
        <v/>
      </c>
      <c r="M449" s="65" t="str">
        <f t="shared" si="40"/>
        <v/>
      </c>
      <c r="N449" s="83"/>
      <c r="O449" s="137"/>
      <c r="P449" s="137"/>
      <c r="Q449" s="63" t="str">
        <f t="shared" si="32"/>
        <v/>
      </c>
      <c r="R449" s="65" t="str">
        <f t="shared" si="33"/>
        <v/>
      </c>
      <c r="S449" s="69" t="s">
        <v>81</v>
      </c>
    </row>
    <row r="450" spans="1:19" ht="12.5">
      <c r="A450" s="68">
        <f t="shared" si="30"/>
        <v>42</v>
      </c>
      <c r="B450" s="69" t="str">
        <f t="shared" si="31"/>
        <v>2024/10</v>
      </c>
      <c r="C450" s="76">
        <f t="shared" si="34"/>
        <v>45581</v>
      </c>
      <c r="D450" s="14"/>
      <c r="E450" s="14"/>
      <c r="F450" s="63" t="str">
        <f t="shared" si="41"/>
        <v/>
      </c>
      <c r="G450" s="187"/>
      <c r="H450" s="63" t="str">
        <f t="shared" si="42"/>
        <v/>
      </c>
      <c r="I450" s="84"/>
      <c r="J450" s="65" t="str">
        <f t="shared" si="37"/>
        <v/>
      </c>
      <c r="K450" s="65" t="str">
        <f t="shared" si="38"/>
        <v/>
      </c>
      <c r="L450" s="65" t="str">
        <f t="shared" si="39"/>
        <v/>
      </c>
      <c r="M450" s="65" t="str">
        <f t="shared" si="40"/>
        <v/>
      </c>
      <c r="N450" s="83"/>
      <c r="O450" s="137"/>
      <c r="P450" s="137"/>
      <c r="Q450" s="63" t="str">
        <f t="shared" si="32"/>
        <v/>
      </c>
      <c r="R450" s="65" t="str">
        <f t="shared" si="33"/>
        <v/>
      </c>
      <c r="S450" s="69" t="s">
        <v>81</v>
      </c>
    </row>
    <row r="451" spans="1:19" ht="12.5">
      <c r="A451" s="68">
        <f t="shared" si="30"/>
        <v>42</v>
      </c>
      <c r="B451" s="69" t="str">
        <f t="shared" si="31"/>
        <v>2024/10</v>
      </c>
      <c r="C451" s="76">
        <f t="shared" si="34"/>
        <v>45582</v>
      </c>
      <c r="D451" s="14"/>
      <c r="E451" s="14"/>
      <c r="F451" s="63" t="str">
        <f t="shared" si="41"/>
        <v/>
      </c>
      <c r="G451" s="187"/>
      <c r="H451" s="63" t="str">
        <f t="shared" si="42"/>
        <v/>
      </c>
      <c r="I451" s="84"/>
      <c r="J451" s="65" t="str">
        <f t="shared" si="37"/>
        <v/>
      </c>
      <c r="K451" s="65" t="str">
        <f t="shared" si="38"/>
        <v/>
      </c>
      <c r="L451" s="65" t="str">
        <f t="shared" si="39"/>
        <v/>
      </c>
      <c r="M451" s="65" t="str">
        <f t="shared" si="40"/>
        <v/>
      </c>
      <c r="N451" s="83"/>
      <c r="O451" s="137"/>
      <c r="P451" s="137"/>
      <c r="Q451" s="63" t="str">
        <f t="shared" si="32"/>
        <v/>
      </c>
      <c r="R451" s="65" t="str">
        <f t="shared" si="33"/>
        <v/>
      </c>
      <c r="S451" s="69" t="s">
        <v>81</v>
      </c>
    </row>
    <row r="452" spans="1:19" ht="12.5">
      <c r="A452" s="68">
        <f t="shared" si="30"/>
        <v>42</v>
      </c>
      <c r="B452" s="69" t="str">
        <f t="shared" si="31"/>
        <v>2024/10</v>
      </c>
      <c r="C452" s="76">
        <f t="shared" si="34"/>
        <v>45583</v>
      </c>
      <c r="D452" s="14"/>
      <c r="E452" s="14"/>
      <c r="F452" s="63" t="str">
        <f t="shared" si="41"/>
        <v/>
      </c>
      <c r="G452" s="187"/>
      <c r="H452" s="63" t="str">
        <f t="shared" si="42"/>
        <v/>
      </c>
      <c r="I452" s="84"/>
      <c r="J452" s="65" t="str">
        <f t="shared" si="37"/>
        <v/>
      </c>
      <c r="K452" s="65" t="str">
        <f t="shared" si="38"/>
        <v/>
      </c>
      <c r="L452" s="65" t="str">
        <f t="shared" si="39"/>
        <v/>
      </c>
      <c r="M452" s="65" t="str">
        <f t="shared" si="40"/>
        <v/>
      </c>
      <c r="N452" s="83"/>
      <c r="O452" s="137"/>
      <c r="P452" s="137"/>
      <c r="Q452" s="63" t="str">
        <f t="shared" si="32"/>
        <v/>
      </c>
      <c r="R452" s="65" t="str">
        <f t="shared" si="33"/>
        <v/>
      </c>
      <c r="S452" s="69" t="s">
        <v>81</v>
      </c>
    </row>
    <row r="453" spans="1:19" ht="12.5">
      <c r="A453" s="68">
        <f t="shared" si="30"/>
        <v>42</v>
      </c>
      <c r="B453" s="69" t="str">
        <f t="shared" si="31"/>
        <v>2024/10</v>
      </c>
      <c r="C453" s="76">
        <f t="shared" si="34"/>
        <v>45584</v>
      </c>
      <c r="D453" s="14"/>
      <c r="E453" s="14"/>
      <c r="F453" s="63" t="str">
        <f t="shared" si="41"/>
        <v/>
      </c>
      <c r="G453" s="187"/>
      <c r="H453" s="63" t="str">
        <f t="shared" si="42"/>
        <v/>
      </c>
      <c r="I453" s="84"/>
      <c r="J453" s="65" t="str">
        <f t="shared" si="37"/>
        <v/>
      </c>
      <c r="K453" s="65" t="str">
        <f t="shared" si="38"/>
        <v/>
      </c>
      <c r="L453" s="65" t="str">
        <f t="shared" si="39"/>
        <v/>
      </c>
      <c r="M453" s="65" t="str">
        <f t="shared" si="40"/>
        <v/>
      </c>
      <c r="N453" s="83"/>
      <c r="O453" s="137"/>
      <c r="P453" s="137"/>
      <c r="Q453" s="63" t="str">
        <f t="shared" si="32"/>
        <v/>
      </c>
      <c r="R453" s="65" t="str">
        <f t="shared" si="33"/>
        <v/>
      </c>
      <c r="S453" s="69" t="s">
        <v>81</v>
      </c>
    </row>
    <row r="454" spans="1:19" ht="12.5">
      <c r="A454" s="68">
        <f t="shared" si="30"/>
        <v>43</v>
      </c>
      <c r="B454" s="69" t="str">
        <f t="shared" si="31"/>
        <v>2024/10</v>
      </c>
      <c r="C454" s="76">
        <f t="shared" si="34"/>
        <v>45585</v>
      </c>
      <c r="D454" s="14"/>
      <c r="E454" s="14"/>
      <c r="F454" s="63" t="str">
        <f t="shared" si="41"/>
        <v/>
      </c>
      <c r="G454" s="187"/>
      <c r="H454" s="63" t="str">
        <f t="shared" si="42"/>
        <v/>
      </c>
      <c r="I454" s="84"/>
      <c r="J454" s="65" t="str">
        <f t="shared" si="37"/>
        <v/>
      </c>
      <c r="K454" s="65" t="str">
        <f t="shared" si="38"/>
        <v/>
      </c>
      <c r="L454" s="65" t="str">
        <f t="shared" si="39"/>
        <v/>
      </c>
      <c r="M454" s="65" t="str">
        <f t="shared" si="40"/>
        <v/>
      </c>
      <c r="N454" s="83"/>
      <c r="O454" s="137"/>
      <c r="P454" s="137"/>
      <c r="Q454" s="63" t="str">
        <f t="shared" si="32"/>
        <v/>
      </c>
      <c r="R454" s="65" t="str">
        <f t="shared" si="33"/>
        <v/>
      </c>
      <c r="S454" s="69" t="s">
        <v>81</v>
      </c>
    </row>
    <row r="455" spans="1:19" ht="12.5">
      <c r="A455" s="68">
        <f t="shared" si="30"/>
        <v>43</v>
      </c>
      <c r="B455" s="69" t="str">
        <f t="shared" si="31"/>
        <v>2024/10</v>
      </c>
      <c r="C455" s="76">
        <f t="shared" si="34"/>
        <v>45586</v>
      </c>
      <c r="D455" s="14"/>
      <c r="E455" s="14"/>
      <c r="F455" s="63" t="str">
        <f t="shared" si="41"/>
        <v/>
      </c>
      <c r="G455" s="187"/>
      <c r="H455" s="63" t="str">
        <f t="shared" si="42"/>
        <v/>
      </c>
      <c r="I455" s="84"/>
      <c r="J455" s="65" t="str">
        <f t="shared" si="37"/>
        <v/>
      </c>
      <c r="K455" s="65" t="str">
        <f t="shared" si="38"/>
        <v/>
      </c>
      <c r="L455" s="65" t="str">
        <f t="shared" si="39"/>
        <v/>
      </c>
      <c r="M455" s="65" t="str">
        <f t="shared" si="40"/>
        <v/>
      </c>
      <c r="N455" s="83"/>
      <c r="O455" s="137"/>
      <c r="P455" s="137"/>
      <c r="Q455" s="63" t="str">
        <f t="shared" si="32"/>
        <v/>
      </c>
      <c r="R455" s="65" t="str">
        <f t="shared" si="33"/>
        <v/>
      </c>
      <c r="S455" s="69" t="s">
        <v>81</v>
      </c>
    </row>
    <row r="456" spans="1:19" ht="12.5">
      <c r="A456" s="68">
        <f t="shared" si="30"/>
        <v>43</v>
      </c>
      <c r="B456" s="69" t="str">
        <f t="shared" si="31"/>
        <v>2024/10</v>
      </c>
      <c r="C456" s="76">
        <f t="shared" si="34"/>
        <v>45587</v>
      </c>
      <c r="D456" s="14"/>
      <c r="E456" s="14"/>
      <c r="F456" s="63" t="str">
        <f t="shared" si="41"/>
        <v/>
      </c>
      <c r="G456" s="187"/>
      <c r="H456" s="63" t="str">
        <f t="shared" si="42"/>
        <v/>
      </c>
      <c r="I456" s="84"/>
      <c r="J456" s="65" t="str">
        <f t="shared" si="37"/>
        <v/>
      </c>
      <c r="K456" s="65" t="str">
        <f t="shared" si="38"/>
        <v/>
      </c>
      <c r="L456" s="65" t="str">
        <f t="shared" si="39"/>
        <v/>
      </c>
      <c r="M456" s="65" t="str">
        <f t="shared" si="40"/>
        <v/>
      </c>
      <c r="N456" s="83"/>
      <c r="O456" s="137"/>
      <c r="P456" s="137"/>
      <c r="Q456" s="63" t="str">
        <f t="shared" si="32"/>
        <v/>
      </c>
      <c r="R456" s="65" t="str">
        <f t="shared" si="33"/>
        <v/>
      </c>
      <c r="S456" s="69" t="s">
        <v>81</v>
      </c>
    </row>
    <row r="457" spans="1:19" ht="12.5">
      <c r="A457" s="68">
        <f t="shared" si="30"/>
        <v>43</v>
      </c>
      <c r="B457" s="69" t="str">
        <f t="shared" si="31"/>
        <v>2024/10</v>
      </c>
      <c r="C457" s="76">
        <f t="shared" si="34"/>
        <v>45588</v>
      </c>
      <c r="D457" s="14"/>
      <c r="E457" s="14"/>
      <c r="F457" s="63" t="str">
        <f t="shared" si="41"/>
        <v/>
      </c>
      <c r="G457" s="187"/>
      <c r="H457" s="63" t="str">
        <f t="shared" si="42"/>
        <v/>
      </c>
      <c r="I457" s="84"/>
      <c r="J457" s="65" t="str">
        <f t="shared" si="37"/>
        <v/>
      </c>
      <c r="K457" s="65" t="str">
        <f t="shared" si="38"/>
        <v/>
      </c>
      <c r="L457" s="65" t="str">
        <f t="shared" si="39"/>
        <v/>
      </c>
      <c r="M457" s="65" t="str">
        <f t="shared" si="40"/>
        <v/>
      </c>
      <c r="N457" s="83"/>
      <c r="O457" s="137"/>
      <c r="P457" s="137"/>
      <c r="Q457" s="63" t="str">
        <f t="shared" si="32"/>
        <v/>
      </c>
      <c r="R457" s="65" t="str">
        <f t="shared" si="33"/>
        <v/>
      </c>
      <c r="S457" s="69" t="s">
        <v>81</v>
      </c>
    </row>
    <row r="458" spans="1:19" ht="12.5">
      <c r="A458" s="68">
        <f t="shared" si="30"/>
        <v>43</v>
      </c>
      <c r="B458" s="69" t="str">
        <f t="shared" si="31"/>
        <v>2024/10</v>
      </c>
      <c r="C458" s="76">
        <f t="shared" si="34"/>
        <v>45589</v>
      </c>
      <c r="D458" s="14"/>
      <c r="E458" s="14"/>
      <c r="F458" s="63" t="str">
        <f t="shared" si="41"/>
        <v/>
      </c>
      <c r="G458" s="187"/>
      <c r="H458" s="63" t="str">
        <f t="shared" si="42"/>
        <v/>
      </c>
      <c r="I458" s="84"/>
      <c r="J458" s="65" t="str">
        <f t="shared" si="37"/>
        <v/>
      </c>
      <c r="K458" s="65" t="str">
        <f t="shared" si="38"/>
        <v/>
      </c>
      <c r="L458" s="65" t="str">
        <f t="shared" si="39"/>
        <v/>
      </c>
      <c r="M458" s="65" t="str">
        <f t="shared" si="40"/>
        <v/>
      </c>
      <c r="N458" s="83"/>
      <c r="O458" s="137"/>
      <c r="P458" s="137"/>
      <c r="Q458" s="63" t="str">
        <f t="shared" si="32"/>
        <v/>
      </c>
      <c r="R458" s="65" t="str">
        <f t="shared" si="33"/>
        <v/>
      </c>
      <c r="S458" s="69" t="s">
        <v>81</v>
      </c>
    </row>
    <row r="459" spans="1:19" ht="12.5">
      <c r="A459" s="68">
        <f t="shared" si="30"/>
        <v>43</v>
      </c>
      <c r="B459" s="69" t="str">
        <f t="shared" si="31"/>
        <v>2024/10</v>
      </c>
      <c r="C459" s="76">
        <f t="shared" si="34"/>
        <v>45590</v>
      </c>
      <c r="D459" s="14"/>
      <c r="E459" s="14"/>
      <c r="F459" s="63" t="str">
        <f t="shared" si="41"/>
        <v/>
      </c>
      <c r="G459" s="187"/>
      <c r="H459" s="63" t="str">
        <f t="shared" si="42"/>
        <v/>
      </c>
      <c r="I459" s="84"/>
      <c r="J459" s="65" t="str">
        <f t="shared" si="37"/>
        <v/>
      </c>
      <c r="K459" s="65" t="str">
        <f t="shared" si="38"/>
        <v/>
      </c>
      <c r="L459" s="65" t="str">
        <f t="shared" si="39"/>
        <v/>
      </c>
      <c r="M459" s="65" t="str">
        <f t="shared" si="40"/>
        <v/>
      </c>
      <c r="N459" s="83"/>
      <c r="O459" s="137"/>
      <c r="P459" s="137"/>
      <c r="Q459" s="63" t="str">
        <f t="shared" si="32"/>
        <v/>
      </c>
      <c r="R459" s="65" t="str">
        <f t="shared" si="33"/>
        <v/>
      </c>
      <c r="S459" s="69" t="s">
        <v>81</v>
      </c>
    </row>
    <row r="460" spans="1:19" ht="12.5">
      <c r="A460" s="68">
        <f t="shared" si="30"/>
        <v>43</v>
      </c>
      <c r="B460" s="69" t="str">
        <f t="shared" si="31"/>
        <v>2024/10</v>
      </c>
      <c r="C460" s="76">
        <f t="shared" si="34"/>
        <v>45591</v>
      </c>
      <c r="D460" s="14"/>
      <c r="E460" s="14"/>
      <c r="F460" s="63" t="str">
        <f t="shared" si="41"/>
        <v/>
      </c>
      <c r="G460" s="187"/>
      <c r="H460" s="63" t="str">
        <f t="shared" si="42"/>
        <v/>
      </c>
      <c r="I460" s="84"/>
      <c r="J460" s="65" t="str">
        <f t="shared" si="37"/>
        <v/>
      </c>
      <c r="K460" s="65" t="str">
        <f t="shared" si="38"/>
        <v/>
      </c>
      <c r="L460" s="65" t="str">
        <f t="shared" si="39"/>
        <v/>
      </c>
      <c r="M460" s="65" t="str">
        <f t="shared" si="40"/>
        <v/>
      </c>
      <c r="N460" s="83"/>
      <c r="O460" s="137"/>
      <c r="P460" s="137"/>
      <c r="Q460" s="63" t="str">
        <f t="shared" si="32"/>
        <v/>
      </c>
      <c r="R460" s="65" t="str">
        <f t="shared" si="33"/>
        <v/>
      </c>
      <c r="S460" s="69" t="s">
        <v>81</v>
      </c>
    </row>
    <row r="461" spans="1:19" ht="12.5">
      <c r="A461" s="68">
        <f t="shared" si="30"/>
        <v>44</v>
      </c>
      <c r="B461" s="69" t="str">
        <f t="shared" si="31"/>
        <v>2024/10</v>
      </c>
      <c r="C461" s="76">
        <f t="shared" si="34"/>
        <v>45592</v>
      </c>
      <c r="D461" s="14"/>
      <c r="E461" s="14"/>
      <c r="F461" s="63" t="str">
        <f t="shared" si="41"/>
        <v/>
      </c>
      <c r="G461" s="187"/>
      <c r="H461" s="63" t="str">
        <f t="shared" si="42"/>
        <v/>
      </c>
      <c r="I461" s="84"/>
      <c r="J461" s="65" t="str">
        <f t="shared" si="37"/>
        <v/>
      </c>
      <c r="K461" s="65" t="str">
        <f t="shared" si="38"/>
        <v/>
      </c>
      <c r="L461" s="65" t="str">
        <f t="shared" si="39"/>
        <v/>
      </c>
      <c r="M461" s="65" t="str">
        <f t="shared" si="40"/>
        <v/>
      </c>
      <c r="N461" s="83"/>
      <c r="O461" s="137"/>
      <c r="P461" s="137"/>
      <c r="Q461" s="63" t="str">
        <f t="shared" si="32"/>
        <v/>
      </c>
      <c r="R461" s="65" t="str">
        <f t="shared" si="33"/>
        <v/>
      </c>
      <c r="S461" s="69" t="s">
        <v>81</v>
      </c>
    </row>
    <row r="462" spans="1:19" ht="12.5">
      <c r="A462" s="68">
        <f t="shared" si="30"/>
        <v>44</v>
      </c>
      <c r="B462" s="69" t="str">
        <f t="shared" si="31"/>
        <v>2024/10</v>
      </c>
      <c r="C462" s="76">
        <f t="shared" si="34"/>
        <v>45593</v>
      </c>
      <c r="D462" s="14"/>
      <c r="E462" s="14"/>
      <c r="F462" s="63" t="str">
        <f t="shared" si="41"/>
        <v/>
      </c>
      <c r="G462" s="187"/>
      <c r="H462" s="63" t="str">
        <f t="shared" si="42"/>
        <v/>
      </c>
      <c r="I462" s="84"/>
      <c r="J462" s="65" t="str">
        <f t="shared" si="37"/>
        <v/>
      </c>
      <c r="K462" s="65" t="str">
        <f t="shared" si="38"/>
        <v/>
      </c>
      <c r="L462" s="65" t="str">
        <f t="shared" si="39"/>
        <v/>
      </c>
      <c r="M462" s="65" t="str">
        <f t="shared" si="40"/>
        <v/>
      </c>
      <c r="N462" s="83"/>
      <c r="O462" s="137"/>
      <c r="P462" s="137"/>
      <c r="Q462" s="63" t="str">
        <f t="shared" si="32"/>
        <v/>
      </c>
      <c r="R462" s="65" t="str">
        <f t="shared" si="33"/>
        <v/>
      </c>
      <c r="S462" s="69" t="s">
        <v>81</v>
      </c>
    </row>
    <row r="463" spans="1:19" ht="12.5">
      <c r="A463" s="68">
        <f t="shared" si="30"/>
        <v>44</v>
      </c>
      <c r="B463" s="69" t="str">
        <f t="shared" si="31"/>
        <v>2024/10</v>
      </c>
      <c r="C463" s="76">
        <f t="shared" si="34"/>
        <v>45594</v>
      </c>
      <c r="D463" s="14"/>
      <c r="E463" s="14"/>
      <c r="F463" s="63" t="str">
        <f t="shared" si="41"/>
        <v/>
      </c>
      <c r="G463" s="187"/>
      <c r="H463" s="63" t="str">
        <f t="shared" si="42"/>
        <v/>
      </c>
      <c r="I463" s="84"/>
      <c r="J463" s="65" t="str">
        <f t="shared" si="37"/>
        <v/>
      </c>
      <c r="K463" s="65" t="str">
        <f t="shared" si="38"/>
        <v/>
      </c>
      <c r="L463" s="65" t="str">
        <f t="shared" si="39"/>
        <v/>
      </c>
      <c r="M463" s="65" t="str">
        <f t="shared" si="40"/>
        <v/>
      </c>
      <c r="N463" s="83"/>
      <c r="O463" s="137"/>
      <c r="P463" s="137"/>
      <c r="Q463" s="63" t="str">
        <f t="shared" si="32"/>
        <v/>
      </c>
      <c r="R463" s="65" t="str">
        <f t="shared" si="33"/>
        <v/>
      </c>
      <c r="S463" s="69" t="s">
        <v>81</v>
      </c>
    </row>
    <row r="464" spans="1:19" ht="12.5">
      <c r="A464" s="68">
        <f t="shared" si="30"/>
        <v>44</v>
      </c>
      <c r="B464" s="69" t="str">
        <f t="shared" si="31"/>
        <v>2024/10</v>
      </c>
      <c r="C464" s="76">
        <f t="shared" si="34"/>
        <v>45595</v>
      </c>
      <c r="D464" s="14"/>
      <c r="E464" s="14"/>
      <c r="F464" s="63" t="str">
        <f t="shared" si="41"/>
        <v/>
      </c>
      <c r="G464" s="187"/>
      <c r="H464" s="63" t="str">
        <f t="shared" si="42"/>
        <v/>
      </c>
      <c r="I464" s="84"/>
      <c r="J464" s="65" t="str">
        <f t="shared" si="37"/>
        <v/>
      </c>
      <c r="K464" s="65" t="str">
        <f t="shared" si="38"/>
        <v/>
      </c>
      <c r="L464" s="65" t="str">
        <f t="shared" si="39"/>
        <v/>
      </c>
      <c r="M464" s="65" t="str">
        <f t="shared" si="40"/>
        <v/>
      </c>
      <c r="N464" s="83"/>
      <c r="O464" s="137"/>
      <c r="P464" s="137"/>
      <c r="Q464" s="63" t="str">
        <f t="shared" si="32"/>
        <v/>
      </c>
      <c r="R464" s="65" t="str">
        <f t="shared" si="33"/>
        <v/>
      </c>
      <c r="S464" s="69" t="s">
        <v>81</v>
      </c>
    </row>
    <row r="465" spans="1:19" ht="12.5">
      <c r="A465" s="68">
        <f t="shared" si="30"/>
        <v>44</v>
      </c>
      <c r="B465" s="69" t="str">
        <f t="shared" si="31"/>
        <v>2024/10</v>
      </c>
      <c r="C465" s="76">
        <f t="shared" si="34"/>
        <v>45596</v>
      </c>
      <c r="D465" s="14"/>
      <c r="E465" s="14"/>
      <c r="F465" s="63" t="str">
        <f t="shared" si="41"/>
        <v/>
      </c>
      <c r="G465" s="187"/>
      <c r="H465" s="63" t="str">
        <f t="shared" si="42"/>
        <v/>
      </c>
      <c r="I465" s="84"/>
      <c r="J465" s="65" t="str">
        <f t="shared" si="37"/>
        <v/>
      </c>
      <c r="K465" s="65" t="str">
        <f t="shared" si="38"/>
        <v/>
      </c>
      <c r="L465" s="65" t="str">
        <f t="shared" si="39"/>
        <v/>
      </c>
      <c r="M465" s="65" t="str">
        <f t="shared" si="40"/>
        <v/>
      </c>
      <c r="N465" s="83"/>
      <c r="O465" s="137"/>
      <c r="P465" s="137"/>
      <c r="Q465" s="63" t="str">
        <f t="shared" si="32"/>
        <v/>
      </c>
      <c r="R465" s="65" t="str">
        <f t="shared" si="33"/>
        <v/>
      </c>
      <c r="S465" s="69" t="s">
        <v>81</v>
      </c>
    </row>
    <row r="466" spans="1:19" ht="12.5">
      <c r="A466" s="68">
        <f t="shared" si="30"/>
        <v>44</v>
      </c>
      <c r="B466" s="69" t="str">
        <f t="shared" si="31"/>
        <v>2024/11</v>
      </c>
      <c r="C466" s="76">
        <f t="shared" si="34"/>
        <v>45597</v>
      </c>
      <c r="D466" s="14"/>
      <c r="E466" s="14"/>
      <c r="F466" s="63" t="str">
        <f t="shared" si="41"/>
        <v/>
      </c>
      <c r="G466" s="187"/>
      <c r="H466" s="63" t="str">
        <f t="shared" si="42"/>
        <v/>
      </c>
      <c r="I466" s="84"/>
      <c r="J466" s="65" t="str">
        <f t="shared" si="37"/>
        <v/>
      </c>
      <c r="K466" s="65" t="str">
        <f t="shared" si="38"/>
        <v/>
      </c>
      <c r="L466" s="65" t="str">
        <f t="shared" si="39"/>
        <v/>
      </c>
      <c r="M466" s="65" t="str">
        <f t="shared" si="40"/>
        <v/>
      </c>
      <c r="N466" s="83"/>
      <c r="O466" s="137"/>
      <c r="P466" s="137"/>
      <c r="Q466" s="63" t="str">
        <f t="shared" si="32"/>
        <v/>
      </c>
      <c r="R466" s="65" t="str">
        <f t="shared" si="33"/>
        <v/>
      </c>
      <c r="S466" s="69" t="s">
        <v>81</v>
      </c>
    </row>
    <row r="467" spans="1:19" ht="12.5">
      <c r="A467" s="68">
        <f t="shared" si="30"/>
        <v>44</v>
      </c>
      <c r="B467" s="69" t="str">
        <f t="shared" si="31"/>
        <v>2024/11</v>
      </c>
      <c r="C467" s="76">
        <f t="shared" si="34"/>
        <v>45598</v>
      </c>
      <c r="D467" s="14"/>
      <c r="E467" s="14"/>
      <c r="F467" s="63" t="str">
        <f t="shared" si="41"/>
        <v/>
      </c>
      <c r="G467" s="187"/>
      <c r="H467" s="63" t="str">
        <f t="shared" si="42"/>
        <v/>
      </c>
      <c r="I467" s="84"/>
      <c r="J467" s="65" t="str">
        <f t="shared" si="37"/>
        <v/>
      </c>
      <c r="K467" s="65" t="str">
        <f t="shared" si="38"/>
        <v/>
      </c>
      <c r="L467" s="65" t="str">
        <f t="shared" si="39"/>
        <v/>
      </c>
      <c r="M467" s="65" t="str">
        <f t="shared" si="40"/>
        <v/>
      </c>
      <c r="N467" s="83"/>
      <c r="O467" s="137"/>
      <c r="P467" s="137"/>
      <c r="Q467" s="63" t="str">
        <f t="shared" si="32"/>
        <v/>
      </c>
      <c r="R467" s="65" t="str">
        <f t="shared" si="33"/>
        <v/>
      </c>
      <c r="S467" s="69" t="s">
        <v>81</v>
      </c>
    </row>
    <row r="468" spans="1:19" ht="12.5">
      <c r="A468" s="68">
        <f t="shared" si="30"/>
        <v>45</v>
      </c>
      <c r="B468" s="69" t="str">
        <f t="shared" si="31"/>
        <v>2024/11</v>
      </c>
      <c r="C468" s="76">
        <f t="shared" si="34"/>
        <v>45599</v>
      </c>
      <c r="D468" s="14"/>
      <c r="E468" s="14"/>
      <c r="F468" s="63" t="str">
        <f t="shared" si="41"/>
        <v/>
      </c>
      <c r="G468" s="187"/>
      <c r="H468" s="63" t="str">
        <f t="shared" si="42"/>
        <v/>
      </c>
      <c r="I468" s="84"/>
      <c r="J468" s="65" t="str">
        <f t="shared" si="37"/>
        <v/>
      </c>
      <c r="K468" s="65" t="str">
        <f t="shared" si="38"/>
        <v/>
      </c>
      <c r="L468" s="65" t="str">
        <f t="shared" si="39"/>
        <v/>
      </c>
      <c r="M468" s="65" t="str">
        <f t="shared" si="40"/>
        <v/>
      </c>
      <c r="N468" s="83"/>
      <c r="O468" s="137"/>
      <c r="P468" s="137"/>
      <c r="Q468" s="63" t="str">
        <f t="shared" si="32"/>
        <v/>
      </c>
      <c r="R468" s="65" t="str">
        <f t="shared" si="33"/>
        <v/>
      </c>
      <c r="S468" s="69" t="s">
        <v>81</v>
      </c>
    </row>
    <row r="469" spans="1:19" ht="12.5">
      <c r="A469" s="68">
        <f t="shared" si="30"/>
        <v>45</v>
      </c>
      <c r="B469" s="69" t="str">
        <f t="shared" si="31"/>
        <v>2024/11</v>
      </c>
      <c r="C469" s="76">
        <f t="shared" si="34"/>
        <v>45600</v>
      </c>
      <c r="D469" s="14"/>
      <c r="E469" s="14"/>
      <c r="F469" s="63" t="str">
        <f t="shared" si="41"/>
        <v/>
      </c>
      <c r="G469" s="187"/>
      <c r="H469" s="63" t="str">
        <f t="shared" si="42"/>
        <v/>
      </c>
      <c r="I469" s="84"/>
      <c r="J469" s="65" t="str">
        <f t="shared" si="37"/>
        <v/>
      </c>
      <c r="K469" s="65" t="str">
        <f t="shared" si="38"/>
        <v/>
      </c>
      <c r="L469" s="65" t="str">
        <f t="shared" si="39"/>
        <v/>
      </c>
      <c r="M469" s="65" t="str">
        <f t="shared" si="40"/>
        <v/>
      </c>
      <c r="N469" s="83"/>
      <c r="O469" s="137"/>
      <c r="P469" s="137"/>
      <c r="Q469" s="63" t="str">
        <f t="shared" si="32"/>
        <v/>
      </c>
      <c r="R469" s="65" t="str">
        <f t="shared" si="33"/>
        <v/>
      </c>
      <c r="S469" s="69" t="s">
        <v>81</v>
      </c>
    </row>
    <row r="470" spans="1:19" ht="12.5">
      <c r="A470" s="68">
        <f t="shared" si="30"/>
        <v>45</v>
      </c>
      <c r="B470" s="69" t="str">
        <f t="shared" si="31"/>
        <v>2024/11</v>
      </c>
      <c r="C470" s="76">
        <f t="shared" si="34"/>
        <v>45601</v>
      </c>
      <c r="D470" s="14"/>
      <c r="E470" s="14"/>
      <c r="F470" s="63" t="str">
        <f t="shared" si="41"/>
        <v/>
      </c>
      <c r="G470" s="187"/>
      <c r="H470" s="63" t="str">
        <f t="shared" si="42"/>
        <v/>
      </c>
      <c r="I470" s="84"/>
      <c r="J470" s="65" t="str">
        <f t="shared" si="37"/>
        <v/>
      </c>
      <c r="K470" s="65" t="str">
        <f t="shared" si="38"/>
        <v/>
      </c>
      <c r="L470" s="65" t="str">
        <f t="shared" si="39"/>
        <v/>
      </c>
      <c r="M470" s="65" t="str">
        <f t="shared" si="40"/>
        <v/>
      </c>
      <c r="N470" s="83"/>
      <c r="O470" s="137"/>
      <c r="P470" s="137"/>
      <c r="Q470" s="63" t="str">
        <f t="shared" si="32"/>
        <v/>
      </c>
      <c r="R470" s="65" t="str">
        <f t="shared" si="33"/>
        <v/>
      </c>
      <c r="S470" s="69" t="s">
        <v>81</v>
      </c>
    </row>
    <row r="471" spans="1:19" ht="12.5">
      <c r="A471" s="68">
        <f t="shared" si="30"/>
        <v>45</v>
      </c>
      <c r="B471" s="69" t="str">
        <f t="shared" si="31"/>
        <v>2024/11</v>
      </c>
      <c r="C471" s="76">
        <f t="shared" si="34"/>
        <v>45602</v>
      </c>
      <c r="D471" s="14"/>
      <c r="E471" s="14"/>
      <c r="F471" s="63" t="str">
        <f t="shared" si="41"/>
        <v/>
      </c>
      <c r="G471" s="187"/>
      <c r="H471" s="63" t="str">
        <f t="shared" si="42"/>
        <v/>
      </c>
      <c r="I471" s="84"/>
      <c r="J471" s="65" t="str">
        <f t="shared" si="37"/>
        <v/>
      </c>
      <c r="K471" s="65" t="str">
        <f t="shared" si="38"/>
        <v/>
      </c>
      <c r="L471" s="65" t="str">
        <f t="shared" si="39"/>
        <v/>
      </c>
      <c r="M471" s="65" t="str">
        <f t="shared" si="40"/>
        <v/>
      </c>
      <c r="N471" s="83"/>
      <c r="O471" s="137"/>
      <c r="P471" s="137"/>
      <c r="Q471" s="63" t="str">
        <f t="shared" si="32"/>
        <v/>
      </c>
      <c r="R471" s="65" t="str">
        <f t="shared" si="33"/>
        <v/>
      </c>
      <c r="S471" s="69" t="s">
        <v>81</v>
      </c>
    </row>
    <row r="472" spans="1:19" ht="12.5">
      <c r="A472" s="68">
        <f t="shared" si="30"/>
        <v>45</v>
      </c>
      <c r="B472" s="69" t="str">
        <f t="shared" si="31"/>
        <v>2024/11</v>
      </c>
      <c r="C472" s="76">
        <f t="shared" si="34"/>
        <v>45603</v>
      </c>
      <c r="D472" s="14"/>
      <c r="E472" s="14"/>
      <c r="F472" s="63" t="str">
        <f t="shared" si="41"/>
        <v/>
      </c>
      <c r="G472" s="187"/>
      <c r="H472" s="63" t="str">
        <f t="shared" si="42"/>
        <v/>
      </c>
      <c r="I472" s="84"/>
      <c r="J472" s="65" t="str">
        <f t="shared" si="37"/>
        <v/>
      </c>
      <c r="K472" s="65" t="str">
        <f t="shared" si="38"/>
        <v/>
      </c>
      <c r="L472" s="65" t="str">
        <f t="shared" si="39"/>
        <v/>
      </c>
      <c r="M472" s="65" t="str">
        <f t="shared" si="40"/>
        <v/>
      </c>
      <c r="N472" s="83"/>
      <c r="O472" s="137"/>
      <c r="P472" s="137"/>
      <c r="Q472" s="63" t="str">
        <f t="shared" si="32"/>
        <v/>
      </c>
      <c r="R472" s="65" t="str">
        <f t="shared" si="33"/>
        <v/>
      </c>
      <c r="S472" s="69" t="s">
        <v>81</v>
      </c>
    </row>
    <row r="473" spans="1:19" ht="12.5">
      <c r="A473" s="68">
        <f t="shared" si="30"/>
        <v>45</v>
      </c>
      <c r="B473" s="69" t="str">
        <f t="shared" si="31"/>
        <v>2024/11</v>
      </c>
      <c r="C473" s="76">
        <f t="shared" si="34"/>
        <v>45604</v>
      </c>
      <c r="D473" s="14"/>
      <c r="E473" s="14"/>
      <c r="F473" s="63" t="str">
        <f t="shared" si="41"/>
        <v/>
      </c>
      <c r="G473" s="187"/>
      <c r="H473" s="63" t="str">
        <f t="shared" si="42"/>
        <v/>
      </c>
      <c r="I473" s="84"/>
      <c r="J473" s="65" t="str">
        <f t="shared" si="37"/>
        <v/>
      </c>
      <c r="K473" s="65" t="str">
        <f t="shared" si="38"/>
        <v/>
      </c>
      <c r="L473" s="65" t="str">
        <f t="shared" si="39"/>
        <v/>
      </c>
      <c r="M473" s="65" t="str">
        <f t="shared" si="40"/>
        <v/>
      </c>
      <c r="N473" s="83"/>
      <c r="O473" s="137"/>
      <c r="P473" s="137"/>
      <c r="Q473" s="63" t="str">
        <f t="shared" si="32"/>
        <v/>
      </c>
      <c r="R473" s="65" t="str">
        <f t="shared" si="33"/>
        <v/>
      </c>
      <c r="S473" s="69" t="s">
        <v>81</v>
      </c>
    </row>
    <row r="474" spans="1:19" ht="12.5">
      <c r="A474" s="68">
        <f t="shared" si="30"/>
        <v>45</v>
      </c>
      <c r="B474" s="69" t="str">
        <f t="shared" si="31"/>
        <v>2024/11</v>
      </c>
      <c r="C474" s="76">
        <f t="shared" si="34"/>
        <v>45605</v>
      </c>
      <c r="D474" s="14"/>
      <c r="E474" s="14"/>
      <c r="F474" s="63" t="str">
        <f t="shared" si="41"/>
        <v/>
      </c>
      <c r="G474" s="187"/>
      <c r="H474" s="63" t="str">
        <f t="shared" si="42"/>
        <v/>
      </c>
      <c r="I474" s="84"/>
      <c r="J474" s="65" t="str">
        <f t="shared" si="37"/>
        <v/>
      </c>
      <c r="K474" s="65" t="str">
        <f t="shared" si="38"/>
        <v/>
      </c>
      <c r="L474" s="65" t="str">
        <f t="shared" si="39"/>
        <v/>
      </c>
      <c r="M474" s="65" t="str">
        <f t="shared" si="40"/>
        <v/>
      </c>
      <c r="N474" s="83"/>
      <c r="O474" s="137"/>
      <c r="P474" s="137"/>
      <c r="Q474" s="63" t="str">
        <f t="shared" si="32"/>
        <v/>
      </c>
      <c r="R474" s="65" t="str">
        <f t="shared" si="33"/>
        <v/>
      </c>
      <c r="S474" s="69" t="s">
        <v>81</v>
      </c>
    </row>
    <row r="475" spans="1:19" ht="12.5">
      <c r="A475" s="68">
        <f t="shared" si="30"/>
        <v>46</v>
      </c>
      <c r="B475" s="69" t="str">
        <f t="shared" si="31"/>
        <v>2024/11</v>
      </c>
      <c r="C475" s="76">
        <f t="shared" si="34"/>
        <v>45606</v>
      </c>
      <c r="D475" s="14"/>
      <c r="E475" s="14"/>
      <c r="F475" s="63" t="str">
        <f t="shared" si="41"/>
        <v/>
      </c>
      <c r="G475" s="187"/>
      <c r="H475" s="63" t="str">
        <f t="shared" si="42"/>
        <v/>
      </c>
      <c r="I475" s="84"/>
      <c r="J475" s="65" t="str">
        <f t="shared" si="37"/>
        <v/>
      </c>
      <c r="K475" s="65" t="str">
        <f t="shared" si="38"/>
        <v/>
      </c>
      <c r="L475" s="65" t="str">
        <f t="shared" si="39"/>
        <v/>
      </c>
      <c r="M475" s="65" t="str">
        <f t="shared" si="40"/>
        <v/>
      </c>
      <c r="N475" s="83"/>
      <c r="O475" s="137"/>
      <c r="P475" s="137"/>
      <c r="Q475" s="63" t="str">
        <f t="shared" si="32"/>
        <v/>
      </c>
      <c r="R475" s="65" t="str">
        <f t="shared" si="33"/>
        <v/>
      </c>
      <c r="S475" s="69" t="s">
        <v>81</v>
      </c>
    </row>
    <row r="476" spans="1:19" ht="12.5">
      <c r="A476" s="68">
        <f t="shared" si="30"/>
        <v>46</v>
      </c>
      <c r="B476" s="69" t="str">
        <f t="shared" si="31"/>
        <v>2024/11</v>
      </c>
      <c r="C476" s="76">
        <f t="shared" si="34"/>
        <v>45607</v>
      </c>
      <c r="D476" s="14"/>
      <c r="E476" s="14"/>
      <c r="F476" s="63" t="str">
        <f t="shared" si="41"/>
        <v/>
      </c>
      <c r="G476" s="187"/>
      <c r="H476" s="63" t="str">
        <f t="shared" si="42"/>
        <v/>
      </c>
      <c r="I476" s="84"/>
      <c r="J476" s="65" t="str">
        <f t="shared" si="37"/>
        <v/>
      </c>
      <c r="K476" s="65" t="str">
        <f t="shared" si="38"/>
        <v/>
      </c>
      <c r="L476" s="65" t="str">
        <f t="shared" si="39"/>
        <v/>
      </c>
      <c r="M476" s="65" t="str">
        <f t="shared" si="40"/>
        <v/>
      </c>
      <c r="N476" s="83"/>
      <c r="O476" s="137"/>
      <c r="P476" s="137"/>
      <c r="Q476" s="63" t="str">
        <f t="shared" si="32"/>
        <v/>
      </c>
      <c r="R476" s="65" t="str">
        <f t="shared" si="33"/>
        <v/>
      </c>
      <c r="S476" s="69" t="s">
        <v>81</v>
      </c>
    </row>
    <row r="477" spans="1:19" ht="12.5">
      <c r="A477" s="68">
        <f t="shared" si="30"/>
        <v>46</v>
      </c>
      <c r="B477" s="69" t="str">
        <f t="shared" si="31"/>
        <v>2024/11</v>
      </c>
      <c r="C477" s="76">
        <f t="shared" si="34"/>
        <v>45608</v>
      </c>
      <c r="D477" s="14"/>
      <c r="E477" s="14"/>
      <c r="F477" s="63" t="str">
        <f t="shared" si="41"/>
        <v/>
      </c>
      <c r="G477" s="187"/>
      <c r="H477" s="63" t="str">
        <f t="shared" si="42"/>
        <v/>
      </c>
      <c r="I477" s="84"/>
      <c r="J477" s="65" t="str">
        <f t="shared" si="37"/>
        <v/>
      </c>
      <c r="K477" s="65" t="str">
        <f t="shared" si="38"/>
        <v/>
      </c>
      <c r="L477" s="65" t="str">
        <f t="shared" si="39"/>
        <v/>
      </c>
      <c r="M477" s="65" t="str">
        <f t="shared" si="40"/>
        <v/>
      </c>
      <c r="N477" s="83"/>
      <c r="O477" s="137"/>
      <c r="P477" s="137"/>
      <c r="Q477" s="63" t="str">
        <f t="shared" si="32"/>
        <v/>
      </c>
      <c r="R477" s="65" t="str">
        <f t="shared" si="33"/>
        <v/>
      </c>
      <c r="S477" s="69" t="s">
        <v>81</v>
      </c>
    </row>
    <row r="478" spans="1:19" ht="12.5">
      <c r="A478" s="68">
        <f t="shared" si="30"/>
        <v>46</v>
      </c>
      <c r="B478" s="69" t="str">
        <f t="shared" si="31"/>
        <v>2024/11</v>
      </c>
      <c r="C478" s="76">
        <f t="shared" si="34"/>
        <v>45609</v>
      </c>
      <c r="D478" s="14"/>
      <c r="E478" s="14"/>
      <c r="F478" s="63" t="str">
        <f t="shared" si="41"/>
        <v/>
      </c>
      <c r="G478" s="187"/>
      <c r="H478" s="63" t="str">
        <f t="shared" si="42"/>
        <v/>
      </c>
      <c r="I478" s="84"/>
      <c r="J478" s="65" t="str">
        <f t="shared" si="37"/>
        <v/>
      </c>
      <c r="K478" s="65" t="str">
        <f t="shared" si="38"/>
        <v/>
      </c>
      <c r="L478" s="65" t="str">
        <f t="shared" si="39"/>
        <v/>
      </c>
      <c r="M478" s="65" t="str">
        <f t="shared" si="40"/>
        <v/>
      </c>
      <c r="N478" s="83"/>
      <c r="O478" s="137"/>
      <c r="P478" s="137"/>
      <c r="Q478" s="63" t="str">
        <f t="shared" si="32"/>
        <v/>
      </c>
      <c r="R478" s="65" t="str">
        <f t="shared" si="33"/>
        <v/>
      </c>
      <c r="S478" s="69" t="s">
        <v>81</v>
      </c>
    </row>
    <row r="479" spans="1:19" ht="12.5">
      <c r="A479" s="68">
        <f t="shared" si="30"/>
        <v>46</v>
      </c>
      <c r="B479" s="69" t="str">
        <f t="shared" si="31"/>
        <v>2024/11</v>
      </c>
      <c r="C479" s="76">
        <f t="shared" si="34"/>
        <v>45610</v>
      </c>
      <c r="D479" s="14"/>
      <c r="E479" s="14"/>
      <c r="F479" s="63" t="str">
        <f t="shared" si="41"/>
        <v/>
      </c>
      <c r="G479" s="187"/>
      <c r="H479" s="63" t="str">
        <f t="shared" si="42"/>
        <v/>
      </c>
      <c r="I479" s="84"/>
      <c r="J479" s="65" t="str">
        <f t="shared" si="37"/>
        <v/>
      </c>
      <c r="K479" s="65" t="str">
        <f t="shared" si="38"/>
        <v/>
      </c>
      <c r="L479" s="65" t="str">
        <f t="shared" si="39"/>
        <v/>
      </c>
      <c r="M479" s="65" t="str">
        <f t="shared" si="40"/>
        <v/>
      </c>
      <c r="N479" s="83"/>
      <c r="O479" s="137"/>
      <c r="P479" s="137"/>
      <c r="Q479" s="63" t="str">
        <f t="shared" si="32"/>
        <v/>
      </c>
      <c r="R479" s="65" t="str">
        <f t="shared" si="33"/>
        <v/>
      </c>
      <c r="S479" s="69" t="s">
        <v>81</v>
      </c>
    </row>
    <row r="480" spans="1:19" ht="12.5">
      <c r="A480" s="68">
        <f t="shared" si="30"/>
        <v>46</v>
      </c>
      <c r="B480" s="69" t="str">
        <f t="shared" si="31"/>
        <v>2024/11</v>
      </c>
      <c r="C480" s="76">
        <f t="shared" si="34"/>
        <v>45611</v>
      </c>
      <c r="D480" s="14"/>
      <c r="E480" s="14"/>
      <c r="F480" s="63" t="str">
        <f t="shared" si="41"/>
        <v/>
      </c>
      <c r="G480" s="187"/>
      <c r="H480" s="63" t="str">
        <f t="shared" si="42"/>
        <v/>
      </c>
      <c r="I480" s="84"/>
      <c r="J480" s="65" t="str">
        <f t="shared" si="37"/>
        <v/>
      </c>
      <c r="K480" s="65" t="str">
        <f t="shared" si="38"/>
        <v/>
      </c>
      <c r="L480" s="65" t="str">
        <f t="shared" si="39"/>
        <v/>
      </c>
      <c r="M480" s="65" t="str">
        <f t="shared" si="40"/>
        <v/>
      </c>
      <c r="N480" s="83"/>
      <c r="O480" s="137"/>
      <c r="P480" s="137"/>
      <c r="Q480" s="63" t="str">
        <f t="shared" si="32"/>
        <v/>
      </c>
      <c r="R480" s="65" t="str">
        <f t="shared" si="33"/>
        <v/>
      </c>
      <c r="S480" s="69" t="s">
        <v>81</v>
      </c>
    </row>
    <row r="481" spans="1:19" ht="12.5">
      <c r="A481" s="68">
        <f t="shared" si="30"/>
        <v>46</v>
      </c>
      <c r="B481" s="69" t="str">
        <f t="shared" si="31"/>
        <v>2024/11</v>
      </c>
      <c r="C481" s="76">
        <f t="shared" si="34"/>
        <v>45612</v>
      </c>
      <c r="D481" s="14"/>
      <c r="E481" s="14"/>
      <c r="F481" s="63" t="str">
        <f t="shared" si="41"/>
        <v/>
      </c>
      <c r="G481" s="187"/>
      <c r="H481" s="63" t="str">
        <f t="shared" si="42"/>
        <v/>
      </c>
      <c r="I481" s="84"/>
      <c r="J481" s="65" t="str">
        <f t="shared" si="37"/>
        <v/>
      </c>
      <c r="K481" s="65" t="str">
        <f t="shared" si="38"/>
        <v/>
      </c>
      <c r="L481" s="65" t="str">
        <f t="shared" si="39"/>
        <v/>
      </c>
      <c r="M481" s="65" t="str">
        <f t="shared" si="40"/>
        <v/>
      </c>
      <c r="N481" s="83"/>
      <c r="O481" s="137"/>
      <c r="P481" s="137"/>
      <c r="Q481" s="63" t="str">
        <f t="shared" si="32"/>
        <v/>
      </c>
      <c r="R481" s="65" t="str">
        <f t="shared" si="33"/>
        <v/>
      </c>
      <c r="S481" s="69" t="s">
        <v>81</v>
      </c>
    </row>
    <row r="482" spans="1:19" ht="12.5">
      <c r="A482" s="68">
        <f t="shared" si="30"/>
        <v>47</v>
      </c>
      <c r="B482" s="69" t="str">
        <f t="shared" si="31"/>
        <v>2024/11</v>
      </c>
      <c r="C482" s="76">
        <f t="shared" si="34"/>
        <v>45613</v>
      </c>
      <c r="D482" s="14"/>
      <c r="E482" s="14"/>
      <c r="F482" s="63" t="str">
        <f t="shared" si="41"/>
        <v/>
      </c>
      <c r="G482" s="187"/>
      <c r="H482" s="63" t="str">
        <f t="shared" si="42"/>
        <v/>
      </c>
      <c r="I482" s="84"/>
      <c r="J482" s="65" t="str">
        <f t="shared" si="37"/>
        <v/>
      </c>
      <c r="K482" s="65" t="str">
        <f t="shared" si="38"/>
        <v/>
      </c>
      <c r="L482" s="65" t="str">
        <f t="shared" si="39"/>
        <v/>
      </c>
      <c r="M482" s="65" t="str">
        <f t="shared" si="40"/>
        <v/>
      </c>
      <c r="N482" s="83"/>
      <c r="O482" s="137"/>
      <c r="P482" s="137"/>
      <c r="Q482" s="63" t="str">
        <f t="shared" si="32"/>
        <v/>
      </c>
      <c r="R482" s="65" t="str">
        <f t="shared" si="33"/>
        <v/>
      </c>
      <c r="S482" s="69" t="s">
        <v>81</v>
      </c>
    </row>
    <row r="483" spans="1:19" ht="12.5">
      <c r="A483" s="68">
        <f t="shared" si="30"/>
        <v>47</v>
      </c>
      <c r="B483" s="69" t="str">
        <f t="shared" si="31"/>
        <v>2024/11</v>
      </c>
      <c r="C483" s="76">
        <f t="shared" si="34"/>
        <v>45614</v>
      </c>
      <c r="D483" s="14"/>
      <c r="E483" s="14"/>
      <c r="F483" s="63" t="str">
        <f t="shared" si="41"/>
        <v/>
      </c>
      <c r="G483" s="187"/>
      <c r="H483" s="63" t="str">
        <f t="shared" si="42"/>
        <v/>
      </c>
      <c r="I483" s="84"/>
      <c r="J483" s="65" t="str">
        <f t="shared" si="37"/>
        <v/>
      </c>
      <c r="K483" s="65" t="str">
        <f t="shared" si="38"/>
        <v/>
      </c>
      <c r="L483" s="65" t="str">
        <f t="shared" si="39"/>
        <v/>
      </c>
      <c r="M483" s="65" t="str">
        <f t="shared" si="40"/>
        <v/>
      </c>
      <c r="N483" s="83"/>
      <c r="O483" s="137"/>
      <c r="P483" s="137"/>
      <c r="Q483" s="63" t="str">
        <f t="shared" si="32"/>
        <v/>
      </c>
      <c r="R483" s="65" t="str">
        <f t="shared" si="33"/>
        <v/>
      </c>
      <c r="S483" s="69" t="s">
        <v>81</v>
      </c>
    </row>
    <row r="484" spans="1:19" ht="12.5">
      <c r="A484" s="68">
        <f t="shared" si="30"/>
        <v>47</v>
      </c>
      <c r="B484" s="69" t="str">
        <f t="shared" si="31"/>
        <v>2024/11</v>
      </c>
      <c r="C484" s="76">
        <f t="shared" si="34"/>
        <v>45615</v>
      </c>
      <c r="D484" s="14"/>
      <c r="E484" s="14"/>
      <c r="F484" s="63" t="str">
        <f t="shared" si="41"/>
        <v/>
      </c>
      <c r="G484" s="187"/>
      <c r="H484" s="63" t="str">
        <f t="shared" si="42"/>
        <v/>
      </c>
      <c r="I484" s="84"/>
      <c r="J484" s="65" t="str">
        <f t="shared" si="37"/>
        <v/>
      </c>
      <c r="K484" s="65" t="str">
        <f t="shared" si="38"/>
        <v/>
      </c>
      <c r="L484" s="65" t="str">
        <f t="shared" si="39"/>
        <v/>
      </c>
      <c r="M484" s="65" t="str">
        <f t="shared" si="40"/>
        <v/>
      </c>
      <c r="N484" s="83"/>
      <c r="O484" s="137"/>
      <c r="P484" s="137"/>
      <c r="Q484" s="63" t="str">
        <f t="shared" si="32"/>
        <v/>
      </c>
      <c r="R484" s="65" t="str">
        <f t="shared" si="33"/>
        <v/>
      </c>
      <c r="S484" s="69" t="s">
        <v>81</v>
      </c>
    </row>
    <row r="485" spans="1:19" ht="12.5">
      <c r="A485" s="68">
        <f t="shared" si="30"/>
        <v>47</v>
      </c>
      <c r="B485" s="69" t="str">
        <f t="shared" si="31"/>
        <v>2024/11</v>
      </c>
      <c r="C485" s="76">
        <f t="shared" si="34"/>
        <v>45616</v>
      </c>
      <c r="D485" s="14"/>
      <c r="E485" s="14"/>
      <c r="F485" s="63" t="str">
        <f t="shared" si="41"/>
        <v/>
      </c>
      <c r="G485" s="187"/>
      <c r="H485" s="63" t="str">
        <f t="shared" si="42"/>
        <v/>
      </c>
      <c r="I485" s="84"/>
      <c r="J485" s="65" t="str">
        <f t="shared" si="37"/>
        <v/>
      </c>
      <c r="K485" s="65" t="str">
        <f t="shared" si="38"/>
        <v/>
      </c>
      <c r="L485" s="65" t="str">
        <f t="shared" si="39"/>
        <v/>
      </c>
      <c r="M485" s="65" t="str">
        <f t="shared" si="40"/>
        <v/>
      </c>
      <c r="N485" s="83"/>
      <c r="O485" s="137"/>
      <c r="P485" s="137"/>
      <c r="Q485" s="63" t="str">
        <f t="shared" si="32"/>
        <v/>
      </c>
      <c r="R485" s="65" t="str">
        <f t="shared" si="33"/>
        <v/>
      </c>
      <c r="S485" s="69" t="s">
        <v>81</v>
      </c>
    </row>
    <row r="486" spans="1:19" ht="12.5">
      <c r="A486" s="68">
        <f t="shared" si="30"/>
        <v>47</v>
      </c>
      <c r="B486" s="69" t="str">
        <f t="shared" si="31"/>
        <v>2024/11</v>
      </c>
      <c r="C486" s="76">
        <f t="shared" si="34"/>
        <v>45617</v>
      </c>
      <c r="D486" s="14"/>
      <c r="E486" s="14"/>
      <c r="F486" s="63" t="str">
        <f t="shared" si="41"/>
        <v/>
      </c>
      <c r="G486" s="187"/>
      <c r="H486" s="63" t="str">
        <f t="shared" si="42"/>
        <v/>
      </c>
      <c r="I486" s="84"/>
      <c r="J486" s="65" t="str">
        <f t="shared" si="37"/>
        <v/>
      </c>
      <c r="K486" s="65" t="str">
        <f t="shared" si="38"/>
        <v/>
      </c>
      <c r="L486" s="65" t="str">
        <f t="shared" si="39"/>
        <v/>
      </c>
      <c r="M486" s="65" t="str">
        <f t="shared" si="40"/>
        <v/>
      </c>
      <c r="N486" s="83"/>
      <c r="O486" s="137"/>
      <c r="P486" s="137"/>
      <c r="Q486" s="63" t="str">
        <f t="shared" si="32"/>
        <v/>
      </c>
      <c r="R486" s="65" t="str">
        <f t="shared" si="33"/>
        <v/>
      </c>
      <c r="S486" s="69" t="s">
        <v>81</v>
      </c>
    </row>
    <row r="487" spans="1:19" ht="12.5">
      <c r="A487" s="68">
        <f t="shared" si="30"/>
        <v>47</v>
      </c>
      <c r="B487" s="69" t="str">
        <f t="shared" si="31"/>
        <v>2024/11</v>
      </c>
      <c r="C487" s="76">
        <f t="shared" si="34"/>
        <v>45618</v>
      </c>
      <c r="D487" s="14"/>
      <c r="E487" s="14"/>
      <c r="F487" s="63" t="str">
        <f t="shared" si="41"/>
        <v/>
      </c>
      <c r="G487" s="187"/>
      <c r="H487" s="63" t="str">
        <f t="shared" si="42"/>
        <v/>
      </c>
      <c r="I487" s="84"/>
      <c r="J487" s="65" t="str">
        <f t="shared" si="37"/>
        <v/>
      </c>
      <c r="K487" s="65" t="str">
        <f t="shared" si="38"/>
        <v/>
      </c>
      <c r="L487" s="65" t="str">
        <f t="shared" si="39"/>
        <v/>
      </c>
      <c r="M487" s="65" t="str">
        <f t="shared" si="40"/>
        <v/>
      </c>
      <c r="N487" s="83"/>
      <c r="O487" s="137"/>
      <c r="P487" s="137"/>
      <c r="Q487" s="63" t="str">
        <f t="shared" si="32"/>
        <v/>
      </c>
      <c r="R487" s="65" t="str">
        <f t="shared" si="33"/>
        <v/>
      </c>
      <c r="S487" s="69" t="s">
        <v>81</v>
      </c>
    </row>
    <row r="488" spans="1:19" ht="12.5">
      <c r="A488" s="68">
        <f t="shared" si="30"/>
        <v>47</v>
      </c>
      <c r="B488" s="69" t="str">
        <f t="shared" si="31"/>
        <v>2024/11</v>
      </c>
      <c r="C488" s="76">
        <f t="shared" si="34"/>
        <v>45619</v>
      </c>
      <c r="D488" s="14"/>
      <c r="E488" s="14"/>
      <c r="F488" s="63" t="str">
        <f t="shared" si="41"/>
        <v/>
      </c>
      <c r="G488" s="187"/>
      <c r="H488" s="63" t="str">
        <f t="shared" si="42"/>
        <v/>
      </c>
      <c r="I488" s="84"/>
      <c r="J488" s="65" t="str">
        <f t="shared" si="37"/>
        <v/>
      </c>
      <c r="K488" s="65" t="str">
        <f t="shared" si="38"/>
        <v/>
      </c>
      <c r="L488" s="65" t="str">
        <f t="shared" si="39"/>
        <v/>
      </c>
      <c r="M488" s="65" t="str">
        <f t="shared" si="40"/>
        <v/>
      </c>
      <c r="N488" s="83"/>
      <c r="O488" s="137"/>
      <c r="P488" s="137"/>
      <c r="Q488" s="63" t="str">
        <f t="shared" si="32"/>
        <v/>
      </c>
      <c r="R488" s="65" t="str">
        <f t="shared" si="33"/>
        <v/>
      </c>
      <c r="S488" s="69" t="s">
        <v>81</v>
      </c>
    </row>
    <row r="489" spans="1:19" ht="12.5">
      <c r="A489" s="68">
        <f t="shared" si="30"/>
        <v>48</v>
      </c>
      <c r="B489" s="69" t="str">
        <f t="shared" si="31"/>
        <v>2024/11</v>
      </c>
      <c r="C489" s="76">
        <f t="shared" si="34"/>
        <v>45620</v>
      </c>
      <c r="D489" s="14"/>
      <c r="E489" s="14"/>
      <c r="F489" s="63" t="str">
        <f t="shared" si="41"/>
        <v/>
      </c>
      <c r="G489" s="187"/>
      <c r="H489" s="63" t="str">
        <f t="shared" si="42"/>
        <v/>
      </c>
      <c r="I489" s="84"/>
      <c r="J489" s="65" t="str">
        <f t="shared" si="37"/>
        <v/>
      </c>
      <c r="K489" s="65" t="str">
        <f t="shared" si="38"/>
        <v/>
      </c>
      <c r="L489" s="65" t="str">
        <f t="shared" si="39"/>
        <v/>
      </c>
      <c r="M489" s="65" t="str">
        <f t="shared" si="40"/>
        <v/>
      </c>
      <c r="N489" s="83"/>
      <c r="O489" s="137"/>
      <c r="P489" s="137"/>
      <c r="Q489" s="63" t="str">
        <f t="shared" si="32"/>
        <v/>
      </c>
      <c r="R489" s="65" t="str">
        <f t="shared" si="33"/>
        <v/>
      </c>
      <c r="S489" s="69" t="s">
        <v>81</v>
      </c>
    </row>
    <row r="490" spans="1:19" ht="12.5">
      <c r="A490" s="68">
        <f t="shared" si="30"/>
        <v>48</v>
      </c>
      <c r="B490" s="69" t="str">
        <f t="shared" si="31"/>
        <v>2024/11</v>
      </c>
      <c r="C490" s="76">
        <f t="shared" si="34"/>
        <v>45621</v>
      </c>
      <c r="D490" s="14"/>
      <c r="E490" s="14"/>
      <c r="F490" s="63" t="str">
        <f t="shared" si="41"/>
        <v/>
      </c>
      <c r="G490" s="187"/>
      <c r="H490" s="63" t="str">
        <f t="shared" si="42"/>
        <v/>
      </c>
      <c r="I490" s="84"/>
      <c r="J490" s="65" t="str">
        <f t="shared" si="37"/>
        <v/>
      </c>
      <c r="K490" s="65" t="str">
        <f t="shared" si="38"/>
        <v/>
      </c>
      <c r="L490" s="65" t="str">
        <f t="shared" si="39"/>
        <v/>
      </c>
      <c r="M490" s="65" t="str">
        <f t="shared" si="40"/>
        <v/>
      </c>
      <c r="N490" s="83"/>
      <c r="O490" s="137"/>
      <c r="P490" s="137"/>
      <c r="Q490" s="63" t="str">
        <f t="shared" si="32"/>
        <v/>
      </c>
      <c r="R490" s="65" t="str">
        <f t="shared" si="33"/>
        <v/>
      </c>
      <c r="S490" s="69" t="s">
        <v>81</v>
      </c>
    </row>
    <row r="491" spans="1:19" ht="12.5">
      <c r="A491" s="68">
        <f t="shared" si="30"/>
        <v>48</v>
      </c>
      <c r="B491" s="69" t="str">
        <f t="shared" si="31"/>
        <v>2024/11</v>
      </c>
      <c r="C491" s="76">
        <f t="shared" si="34"/>
        <v>45622</v>
      </c>
      <c r="D491" s="14"/>
      <c r="E491" s="14"/>
      <c r="F491" s="63" t="str">
        <f t="shared" si="41"/>
        <v/>
      </c>
      <c r="G491" s="187"/>
      <c r="H491" s="63" t="str">
        <f t="shared" si="42"/>
        <v/>
      </c>
      <c r="I491" s="84"/>
      <c r="J491" s="65" t="str">
        <f t="shared" si="37"/>
        <v/>
      </c>
      <c r="K491" s="65" t="str">
        <f t="shared" si="38"/>
        <v/>
      </c>
      <c r="L491" s="65" t="str">
        <f t="shared" si="39"/>
        <v/>
      </c>
      <c r="M491" s="65" t="str">
        <f t="shared" si="40"/>
        <v/>
      </c>
      <c r="N491" s="83"/>
      <c r="O491" s="137"/>
      <c r="P491" s="137"/>
      <c r="Q491" s="63" t="str">
        <f t="shared" si="32"/>
        <v/>
      </c>
      <c r="R491" s="65" t="str">
        <f t="shared" si="33"/>
        <v/>
      </c>
      <c r="S491" s="69" t="s">
        <v>81</v>
      </c>
    </row>
    <row r="492" spans="1:19" ht="12.5">
      <c r="A492" s="68">
        <f t="shared" si="30"/>
        <v>48</v>
      </c>
      <c r="B492" s="69" t="str">
        <f t="shared" si="31"/>
        <v>2024/11</v>
      </c>
      <c r="C492" s="76">
        <f t="shared" si="34"/>
        <v>45623</v>
      </c>
      <c r="D492" s="14"/>
      <c r="E492" s="14"/>
      <c r="F492" s="63" t="str">
        <f t="shared" si="41"/>
        <v/>
      </c>
      <c r="G492" s="187"/>
      <c r="H492" s="63" t="str">
        <f t="shared" si="42"/>
        <v/>
      </c>
      <c r="I492" s="84"/>
      <c r="J492" s="65" t="str">
        <f t="shared" si="37"/>
        <v/>
      </c>
      <c r="K492" s="65" t="str">
        <f t="shared" si="38"/>
        <v/>
      </c>
      <c r="L492" s="65" t="str">
        <f t="shared" si="39"/>
        <v/>
      </c>
      <c r="M492" s="65" t="str">
        <f t="shared" si="40"/>
        <v/>
      </c>
      <c r="N492" s="83"/>
      <c r="O492" s="137"/>
      <c r="P492" s="137"/>
      <c r="Q492" s="63" t="str">
        <f t="shared" si="32"/>
        <v/>
      </c>
      <c r="R492" s="65" t="str">
        <f t="shared" si="33"/>
        <v/>
      </c>
      <c r="S492" s="69" t="s">
        <v>81</v>
      </c>
    </row>
    <row r="493" spans="1:19" ht="12.5">
      <c r="A493" s="68">
        <f t="shared" si="30"/>
        <v>48</v>
      </c>
      <c r="B493" s="69" t="str">
        <f t="shared" si="31"/>
        <v>2024/11</v>
      </c>
      <c r="C493" s="76">
        <f t="shared" si="34"/>
        <v>45624</v>
      </c>
      <c r="D493" s="14"/>
      <c r="E493" s="14"/>
      <c r="F493" s="63" t="str">
        <f t="shared" si="41"/>
        <v/>
      </c>
      <c r="G493" s="187"/>
      <c r="H493" s="63" t="str">
        <f t="shared" si="42"/>
        <v/>
      </c>
      <c r="I493" s="84"/>
      <c r="J493" s="65" t="str">
        <f t="shared" si="37"/>
        <v/>
      </c>
      <c r="K493" s="65" t="str">
        <f t="shared" si="38"/>
        <v/>
      </c>
      <c r="L493" s="65" t="str">
        <f t="shared" si="39"/>
        <v/>
      </c>
      <c r="M493" s="65" t="str">
        <f t="shared" si="40"/>
        <v/>
      </c>
      <c r="N493" s="83"/>
      <c r="O493" s="137"/>
      <c r="P493" s="137"/>
      <c r="Q493" s="63" t="str">
        <f t="shared" si="32"/>
        <v/>
      </c>
      <c r="R493" s="65" t="str">
        <f t="shared" si="33"/>
        <v/>
      </c>
      <c r="S493" s="69" t="s">
        <v>81</v>
      </c>
    </row>
    <row r="494" spans="1:19" ht="12.5">
      <c r="A494" s="68">
        <f t="shared" si="30"/>
        <v>48</v>
      </c>
      <c r="B494" s="69" t="str">
        <f t="shared" si="31"/>
        <v>2024/11</v>
      </c>
      <c r="C494" s="76">
        <f t="shared" si="34"/>
        <v>45625</v>
      </c>
      <c r="D494" s="14"/>
      <c r="E494" s="14"/>
      <c r="F494" s="63" t="str">
        <f t="shared" si="41"/>
        <v/>
      </c>
      <c r="G494" s="187"/>
      <c r="H494" s="63" t="str">
        <f t="shared" si="42"/>
        <v/>
      </c>
      <c r="I494" s="84"/>
      <c r="J494" s="65" t="str">
        <f t="shared" si="37"/>
        <v/>
      </c>
      <c r="K494" s="65" t="str">
        <f t="shared" si="38"/>
        <v/>
      </c>
      <c r="L494" s="65" t="str">
        <f t="shared" si="39"/>
        <v/>
      </c>
      <c r="M494" s="65" t="str">
        <f t="shared" si="40"/>
        <v/>
      </c>
      <c r="N494" s="83"/>
      <c r="O494" s="137"/>
      <c r="P494" s="137"/>
      <c r="Q494" s="63" t="str">
        <f t="shared" si="32"/>
        <v/>
      </c>
      <c r="R494" s="65" t="str">
        <f t="shared" si="33"/>
        <v/>
      </c>
      <c r="S494" s="69" t="s">
        <v>81</v>
      </c>
    </row>
    <row r="495" spans="1:19" ht="12.5">
      <c r="A495" s="68">
        <f t="shared" si="30"/>
        <v>48</v>
      </c>
      <c r="B495" s="69" t="str">
        <f t="shared" si="31"/>
        <v>2024/11</v>
      </c>
      <c r="C495" s="76">
        <f t="shared" si="34"/>
        <v>45626</v>
      </c>
      <c r="D495" s="14"/>
      <c r="E495" s="14"/>
      <c r="F495" s="63" t="str">
        <f t="shared" si="41"/>
        <v/>
      </c>
      <c r="G495" s="187"/>
      <c r="H495" s="63" t="str">
        <f t="shared" si="42"/>
        <v/>
      </c>
      <c r="I495" s="84"/>
      <c r="J495" s="65" t="str">
        <f t="shared" si="37"/>
        <v/>
      </c>
      <c r="K495" s="65" t="str">
        <f t="shared" si="38"/>
        <v/>
      </c>
      <c r="L495" s="65" t="str">
        <f t="shared" si="39"/>
        <v/>
      </c>
      <c r="M495" s="65" t="str">
        <f t="shared" si="40"/>
        <v/>
      </c>
      <c r="N495" s="83"/>
      <c r="O495" s="137"/>
      <c r="P495" s="137"/>
      <c r="Q495" s="63" t="str">
        <f t="shared" si="32"/>
        <v/>
      </c>
      <c r="R495" s="65" t="str">
        <f t="shared" si="33"/>
        <v/>
      </c>
      <c r="S495" s="69" t="s">
        <v>81</v>
      </c>
    </row>
    <row r="496" spans="1:19" ht="12.5">
      <c r="A496" s="68">
        <f t="shared" si="30"/>
        <v>49</v>
      </c>
      <c r="B496" s="69" t="str">
        <f t="shared" si="31"/>
        <v>2024/12</v>
      </c>
      <c r="C496" s="76">
        <f t="shared" si="34"/>
        <v>45627</v>
      </c>
      <c r="D496" s="14"/>
      <c r="E496" s="14"/>
      <c r="F496" s="63" t="str">
        <f t="shared" si="41"/>
        <v/>
      </c>
      <c r="G496" s="187"/>
      <c r="H496" s="63" t="str">
        <f t="shared" si="42"/>
        <v/>
      </c>
      <c r="I496" s="84"/>
      <c r="J496" s="65" t="str">
        <f t="shared" si="37"/>
        <v/>
      </c>
      <c r="K496" s="65" t="str">
        <f t="shared" si="38"/>
        <v/>
      </c>
      <c r="L496" s="65" t="str">
        <f t="shared" si="39"/>
        <v/>
      </c>
      <c r="M496" s="65" t="str">
        <f t="shared" si="40"/>
        <v/>
      </c>
      <c r="N496" s="83"/>
      <c r="O496" s="137"/>
      <c r="P496" s="137"/>
      <c r="Q496" s="63" t="str">
        <f t="shared" si="32"/>
        <v/>
      </c>
      <c r="R496" s="65" t="str">
        <f t="shared" si="33"/>
        <v/>
      </c>
      <c r="S496" s="69" t="s">
        <v>81</v>
      </c>
    </row>
    <row r="497" spans="1:19" ht="12.5">
      <c r="A497" s="68">
        <f t="shared" si="30"/>
        <v>49</v>
      </c>
      <c r="B497" s="69" t="str">
        <f t="shared" si="31"/>
        <v>2024/12</v>
      </c>
      <c r="C497" s="76">
        <f t="shared" si="34"/>
        <v>45628</v>
      </c>
      <c r="D497" s="14"/>
      <c r="E497" s="14"/>
      <c r="F497" s="63" t="str">
        <f t="shared" si="41"/>
        <v/>
      </c>
      <c r="G497" s="187"/>
      <c r="H497" s="63" t="str">
        <f t="shared" si="42"/>
        <v/>
      </c>
      <c r="I497" s="84"/>
      <c r="J497" s="65" t="str">
        <f t="shared" si="37"/>
        <v/>
      </c>
      <c r="K497" s="65" t="str">
        <f t="shared" si="38"/>
        <v/>
      </c>
      <c r="L497" s="65" t="str">
        <f t="shared" si="39"/>
        <v/>
      </c>
      <c r="M497" s="65" t="str">
        <f t="shared" si="40"/>
        <v/>
      </c>
      <c r="N497" s="83"/>
      <c r="O497" s="137"/>
      <c r="P497" s="137"/>
      <c r="Q497" s="63" t="str">
        <f t="shared" si="32"/>
        <v/>
      </c>
      <c r="R497" s="65" t="str">
        <f t="shared" si="33"/>
        <v/>
      </c>
      <c r="S497" s="69" t="s">
        <v>81</v>
      </c>
    </row>
    <row r="498" spans="1:19" ht="12.5">
      <c r="A498" s="68">
        <f t="shared" si="30"/>
        <v>49</v>
      </c>
      <c r="B498" s="69" t="str">
        <f t="shared" si="31"/>
        <v>2024/12</v>
      </c>
      <c r="C498" s="76">
        <f t="shared" si="34"/>
        <v>45629</v>
      </c>
      <c r="D498" s="14"/>
      <c r="E498" s="14"/>
      <c r="F498" s="63" t="str">
        <f t="shared" si="41"/>
        <v/>
      </c>
      <c r="G498" s="187"/>
      <c r="H498" s="63" t="str">
        <f t="shared" si="42"/>
        <v/>
      </c>
      <c r="I498" s="84"/>
      <c r="J498" s="65" t="str">
        <f t="shared" si="37"/>
        <v/>
      </c>
      <c r="K498" s="65" t="str">
        <f t="shared" si="38"/>
        <v/>
      </c>
      <c r="L498" s="65" t="str">
        <f t="shared" si="39"/>
        <v/>
      </c>
      <c r="M498" s="65" t="str">
        <f t="shared" si="40"/>
        <v/>
      </c>
      <c r="N498" s="83"/>
      <c r="O498" s="137"/>
      <c r="P498" s="137"/>
      <c r="Q498" s="63" t="str">
        <f t="shared" si="32"/>
        <v/>
      </c>
      <c r="R498" s="65" t="str">
        <f t="shared" si="33"/>
        <v/>
      </c>
      <c r="S498" s="69" t="s">
        <v>81</v>
      </c>
    </row>
    <row r="499" spans="1:19" ht="12.5">
      <c r="A499" s="68">
        <f t="shared" si="30"/>
        <v>49</v>
      </c>
      <c r="B499" s="69" t="str">
        <f t="shared" si="31"/>
        <v>2024/12</v>
      </c>
      <c r="C499" s="76">
        <f t="shared" si="34"/>
        <v>45630</v>
      </c>
      <c r="D499" s="14"/>
      <c r="E499" s="14"/>
      <c r="F499" s="63" t="str">
        <f t="shared" si="41"/>
        <v/>
      </c>
      <c r="G499" s="187"/>
      <c r="H499" s="63" t="str">
        <f t="shared" si="42"/>
        <v/>
      </c>
      <c r="I499" s="84"/>
      <c r="J499" s="65" t="str">
        <f t="shared" si="37"/>
        <v/>
      </c>
      <c r="K499" s="65" t="str">
        <f t="shared" si="38"/>
        <v/>
      </c>
      <c r="L499" s="65" t="str">
        <f t="shared" si="39"/>
        <v/>
      </c>
      <c r="M499" s="65" t="str">
        <f t="shared" si="40"/>
        <v/>
      </c>
      <c r="N499" s="83"/>
      <c r="O499" s="137"/>
      <c r="P499" s="137"/>
      <c r="Q499" s="63" t="str">
        <f t="shared" si="32"/>
        <v/>
      </c>
      <c r="R499" s="65" t="str">
        <f t="shared" si="33"/>
        <v/>
      </c>
      <c r="S499" s="69" t="s">
        <v>81</v>
      </c>
    </row>
    <row r="500" spans="1:19" ht="12.5">
      <c r="A500" s="68">
        <f t="shared" si="30"/>
        <v>49</v>
      </c>
      <c r="B500" s="69" t="str">
        <f t="shared" si="31"/>
        <v>2024/12</v>
      </c>
      <c r="C500" s="76">
        <f t="shared" si="34"/>
        <v>45631</v>
      </c>
      <c r="D500" s="14"/>
      <c r="E500" s="14"/>
      <c r="F500" s="63" t="str">
        <f t="shared" si="41"/>
        <v/>
      </c>
      <c r="G500" s="187"/>
      <c r="H500" s="63" t="str">
        <f t="shared" si="42"/>
        <v/>
      </c>
      <c r="I500" s="84"/>
      <c r="J500" s="65" t="str">
        <f t="shared" si="37"/>
        <v/>
      </c>
      <c r="K500" s="65" t="str">
        <f t="shared" si="38"/>
        <v/>
      </c>
      <c r="L500" s="65" t="str">
        <f t="shared" si="39"/>
        <v/>
      </c>
      <c r="M500" s="65" t="str">
        <f t="shared" si="40"/>
        <v/>
      </c>
      <c r="N500" s="83"/>
      <c r="O500" s="137"/>
      <c r="P500" s="137"/>
      <c r="Q500" s="63" t="str">
        <f t="shared" si="32"/>
        <v/>
      </c>
      <c r="R500" s="65" t="str">
        <f t="shared" si="33"/>
        <v/>
      </c>
      <c r="S500" s="69" t="s">
        <v>81</v>
      </c>
    </row>
    <row r="501" spans="1:19" ht="12.5">
      <c r="A501" s="68">
        <f t="shared" si="30"/>
        <v>49</v>
      </c>
      <c r="B501" s="69" t="str">
        <f t="shared" si="31"/>
        <v>2024/12</v>
      </c>
      <c r="C501" s="76">
        <f t="shared" si="34"/>
        <v>45632</v>
      </c>
      <c r="D501" s="14"/>
      <c r="E501" s="14"/>
      <c r="F501" s="63" t="str">
        <f t="shared" si="41"/>
        <v/>
      </c>
      <c r="G501" s="187"/>
      <c r="H501" s="63" t="str">
        <f t="shared" si="42"/>
        <v/>
      </c>
      <c r="I501" s="84"/>
      <c r="J501" s="65" t="str">
        <f t="shared" si="37"/>
        <v/>
      </c>
      <c r="K501" s="65" t="str">
        <f t="shared" si="38"/>
        <v/>
      </c>
      <c r="L501" s="65" t="str">
        <f t="shared" si="39"/>
        <v/>
      </c>
      <c r="M501" s="65" t="str">
        <f t="shared" si="40"/>
        <v/>
      </c>
      <c r="N501" s="83"/>
      <c r="O501" s="137"/>
      <c r="P501" s="137"/>
      <c r="Q501" s="63" t="str">
        <f t="shared" si="32"/>
        <v/>
      </c>
      <c r="R501" s="65" t="str">
        <f t="shared" si="33"/>
        <v/>
      </c>
      <c r="S501" s="69" t="s">
        <v>81</v>
      </c>
    </row>
    <row r="502" spans="1:19" ht="12.5">
      <c r="A502" s="68">
        <f t="shared" si="30"/>
        <v>49</v>
      </c>
      <c r="B502" s="69" t="str">
        <f t="shared" si="31"/>
        <v>2024/12</v>
      </c>
      <c r="C502" s="76">
        <f t="shared" si="34"/>
        <v>45633</v>
      </c>
      <c r="D502" s="14"/>
      <c r="E502" s="14"/>
      <c r="F502" s="63" t="str">
        <f t="shared" si="41"/>
        <v/>
      </c>
      <c r="G502" s="187"/>
      <c r="H502" s="63" t="str">
        <f t="shared" si="42"/>
        <v/>
      </c>
      <c r="I502" s="84"/>
      <c r="J502" s="65" t="str">
        <f t="shared" si="37"/>
        <v/>
      </c>
      <c r="K502" s="65" t="str">
        <f t="shared" si="38"/>
        <v/>
      </c>
      <c r="L502" s="65" t="str">
        <f t="shared" si="39"/>
        <v/>
      </c>
      <c r="M502" s="65" t="str">
        <f t="shared" si="40"/>
        <v/>
      </c>
      <c r="N502" s="83"/>
      <c r="O502" s="137"/>
      <c r="P502" s="137"/>
      <c r="Q502" s="63" t="str">
        <f t="shared" si="32"/>
        <v/>
      </c>
      <c r="R502" s="65" t="str">
        <f t="shared" si="33"/>
        <v/>
      </c>
      <c r="S502" s="69" t="s">
        <v>81</v>
      </c>
    </row>
    <row r="503" spans="1:19" ht="12.5">
      <c r="A503" s="68">
        <f t="shared" si="30"/>
        <v>50</v>
      </c>
      <c r="B503" s="69" t="str">
        <f t="shared" si="31"/>
        <v>2024/12</v>
      </c>
      <c r="C503" s="76">
        <f t="shared" si="34"/>
        <v>45634</v>
      </c>
      <c r="D503" s="14"/>
      <c r="E503" s="14"/>
      <c r="F503" s="63" t="str">
        <f t="shared" si="41"/>
        <v/>
      </c>
      <c r="G503" s="187"/>
      <c r="H503" s="63" t="str">
        <f t="shared" si="42"/>
        <v/>
      </c>
      <c r="I503" s="84"/>
      <c r="J503" s="65" t="str">
        <f t="shared" si="37"/>
        <v/>
      </c>
      <c r="K503" s="65" t="str">
        <f t="shared" si="38"/>
        <v/>
      </c>
      <c r="L503" s="65" t="str">
        <f t="shared" si="39"/>
        <v/>
      </c>
      <c r="M503" s="65" t="str">
        <f t="shared" si="40"/>
        <v/>
      </c>
      <c r="N503" s="83"/>
      <c r="O503" s="137"/>
      <c r="P503" s="137"/>
      <c r="Q503" s="63" t="str">
        <f t="shared" si="32"/>
        <v/>
      </c>
      <c r="R503" s="65" t="str">
        <f t="shared" si="33"/>
        <v/>
      </c>
      <c r="S503" s="69" t="s">
        <v>81</v>
      </c>
    </row>
    <row r="504" spans="1:19" ht="12.5">
      <c r="A504" s="68">
        <f t="shared" si="30"/>
        <v>50</v>
      </c>
      <c r="B504" s="69" t="str">
        <f t="shared" si="31"/>
        <v>2024/12</v>
      </c>
      <c r="C504" s="76">
        <f t="shared" si="34"/>
        <v>45635</v>
      </c>
      <c r="D504" s="14"/>
      <c r="E504" s="14"/>
      <c r="F504" s="63" t="str">
        <f t="shared" si="41"/>
        <v/>
      </c>
      <c r="G504" s="187"/>
      <c r="H504" s="63" t="str">
        <f t="shared" si="42"/>
        <v/>
      </c>
      <c r="I504" s="84"/>
      <c r="J504" s="65" t="str">
        <f t="shared" si="37"/>
        <v/>
      </c>
      <c r="K504" s="65" t="str">
        <f t="shared" si="38"/>
        <v/>
      </c>
      <c r="L504" s="65" t="str">
        <f t="shared" si="39"/>
        <v/>
      </c>
      <c r="M504" s="65" t="str">
        <f t="shared" si="40"/>
        <v/>
      </c>
      <c r="N504" s="83"/>
      <c r="O504" s="137"/>
      <c r="P504" s="137"/>
      <c r="Q504" s="63" t="str">
        <f t="shared" si="32"/>
        <v/>
      </c>
      <c r="R504" s="65" t="str">
        <f t="shared" si="33"/>
        <v/>
      </c>
      <c r="S504" s="69" t="s">
        <v>81</v>
      </c>
    </row>
    <row r="505" spans="1:19" ht="12.5">
      <c r="A505" s="68">
        <f t="shared" si="30"/>
        <v>50</v>
      </c>
      <c r="B505" s="69" t="str">
        <f t="shared" si="31"/>
        <v>2024/12</v>
      </c>
      <c r="C505" s="76">
        <f t="shared" si="34"/>
        <v>45636</v>
      </c>
      <c r="D505" s="14"/>
      <c r="E505" s="14"/>
      <c r="F505" s="63" t="str">
        <f t="shared" si="41"/>
        <v/>
      </c>
      <c r="G505" s="187"/>
      <c r="H505" s="63" t="str">
        <f t="shared" si="42"/>
        <v/>
      </c>
      <c r="I505" s="84"/>
      <c r="J505" s="65" t="str">
        <f t="shared" si="37"/>
        <v/>
      </c>
      <c r="K505" s="65" t="str">
        <f t="shared" si="38"/>
        <v/>
      </c>
      <c r="L505" s="65" t="str">
        <f t="shared" si="39"/>
        <v/>
      </c>
      <c r="M505" s="65" t="str">
        <f t="shared" si="40"/>
        <v/>
      </c>
      <c r="N505" s="83"/>
      <c r="O505" s="137"/>
      <c r="P505" s="137"/>
      <c r="Q505" s="63" t="str">
        <f t="shared" si="32"/>
        <v/>
      </c>
      <c r="R505" s="65" t="str">
        <f t="shared" si="33"/>
        <v/>
      </c>
      <c r="S505" s="69" t="s">
        <v>81</v>
      </c>
    </row>
    <row r="506" spans="1:19" ht="12.5">
      <c r="A506" s="68">
        <f t="shared" si="30"/>
        <v>50</v>
      </c>
      <c r="B506" s="69" t="str">
        <f t="shared" si="31"/>
        <v>2024/12</v>
      </c>
      <c r="C506" s="76">
        <f t="shared" si="34"/>
        <v>45637</v>
      </c>
      <c r="D506" s="14"/>
      <c r="E506" s="14"/>
      <c r="F506" s="63" t="str">
        <f t="shared" si="41"/>
        <v/>
      </c>
      <c r="G506" s="187"/>
      <c r="H506" s="63" t="str">
        <f t="shared" si="42"/>
        <v/>
      </c>
      <c r="I506" s="84"/>
      <c r="J506" s="65" t="str">
        <f t="shared" si="37"/>
        <v/>
      </c>
      <c r="K506" s="65" t="str">
        <f t="shared" si="38"/>
        <v/>
      </c>
      <c r="L506" s="65" t="str">
        <f t="shared" si="39"/>
        <v/>
      </c>
      <c r="M506" s="65" t="str">
        <f t="shared" si="40"/>
        <v/>
      </c>
      <c r="N506" s="83"/>
      <c r="O506" s="137"/>
      <c r="P506" s="137"/>
      <c r="Q506" s="63" t="str">
        <f t="shared" si="32"/>
        <v/>
      </c>
      <c r="R506" s="65" t="str">
        <f t="shared" si="33"/>
        <v/>
      </c>
      <c r="S506" s="69" t="s">
        <v>81</v>
      </c>
    </row>
    <row r="507" spans="1:19" ht="12.5">
      <c r="A507" s="68">
        <f t="shared" si="30"/>
        <v>50</v>
      </c>
      <c r="B507" s="69" t="str">
        <f t="shared" si="31"/>
        <v>2024/12</v>
      </c>
      <c r="C507" s="76">
        <f t="shared" si="34"/>
        <v>45638</v>
      </c>
      <c r="D507" s="14"/>
      <c r="E507" s="14"/>
      <c r="F507" s="63" t="str">
        <f t="shared" si="41"/>
        <v/>
      </c>
      <c r="G507" s="187"/>
      <c r="H507" s="63" t="str">
        <f t="shared" si="42"/>
        <v/>
      </c>
      <c r="I507" s="84"/>
      <c r="J507" s="65" t="str">
        <f t="shared" si="37"/>
        <v/>
      </c>
      <c r="K507" s="65" t="str">
        <f t="shared" si="38"/>
        <v/>
      </c>
      <c r="L507" s="65" t="str">
        <f t="shared" si="39"/>
        <v/>
      </c>
      <c r="M507" s="65" t="str">
        <f t="shared" si="40"/>
        <v/>
      </c>
      <c r="N507" s="83"/>
      <c r="O507" s="137"/>
      <c r="P507" s="137"/>
      <c r="Q507" s="63" t="str">
        <f t="shared" si="32"/>
        <v/>
      </c>
      <c r="R507" s="65" t="str">
        <f t="shared" si="33"/>
        <v/>
      </c>
      <c r="S507" s="69" t="s">
        <v>81</v>
      </c>
    </row>
    <row r="508" spans="1:19" ht="12.5">
      <c r="A508" s="68">
        <f t="shared" si="30"/>
        <v>50</v>
      </c>
      <c r="B508" s="69" t="str">
        <f t="shared" si="31"/>
        <v>2024/12</v>
      </c>
      <c r="C508" s="76">
        <f t="shared" si="34"/>
        <v>45639</v>
      </c>
      <c r="D508" s="14"/>
      <c r="E508" s="14"/>
      <c r="F508" s="63" t="str">
        <f t="shared" si="41"/>
        <v/>
      </c>
      <c r="G508" s="187"/>
      <c r="H508" s="63" t="str">
        <f t="shared" si="42"/>
        <v/>
      </c>
      <c r="I508" s="84"/>
      <c r="J508" s="65" t="str">
        <f t="shared" si="37"/>
        <v/>
      </c>
      <c r="K508" s="65" t="str">
        <f t="shared" si="38"/>
        <v/>
      </c>
      <c r="L508" s="65" t="str">
        <f t="shared" si="39"/>
        <v/>
      </c>
      <c r="M508" s="65" t="str">
        <f t="shared" si="40"/>
        <v/>
      </c>
      <c r="N508" s="83"/>
      <c r="O508" s="137"/>
      <c r="P508" s="137"/>
      <c r="Q508" s="63" t="str">
        <f t="shared" si="32"/>
        <v/>
      </c>
      <c r="R508" s="65" t="str">
        <f t="shared" si="33"/>
        <v/>
      </c>
      <c r="S508" s="69" t="s">
        <v>81</v>
      </c>
    </row>
    <row r="509" spans="1:19" ht="12.5">
      <c r="A509" s="68">
        <f t="shared" si="30"/>
        <v>50</v>
      </c>
      <c r="B509" s="69" t="str">
        <f t="shared" si="31"/>
        <v>2024/12</v>
      </c>
      <c r="C509" s="76">
        <f t="shared" si="34"/>
        <v>45640</v>
      </c>
      <c r="D509" s="14"/>
      <c r="E509" s="14"/>
      <c r="F509" s="63" t="str">
        <f t="shared" si="41"/>
        <v/>
      </c>
      <c r="G509" s="187"/>
      <c r="H509" s="63" t="str">
        <f t="shared" si="42"/>
        <v/>
      </c>
      <c r="I509" s="84"/>
      <c r="J509" s="65" t="str">
        <f t="shared" si="37"/>
        <v/>
      </c>
      <c r="K509" s="65" t="str">
        <f t="shared" si="38"/>
        <v/>
      </c>
      <c r="L509" s="65" t="str">
        <f t="shared" si="39"/>
        <v/>
      </c>
      <c r="M509" s="65" t="str">
        <f t="shared" si="40"/>
        <v/>
      </c>
      <c r="N509" s="83"/>
      <c r="O509" s="137"/>
      <c r="P509" s="137"/>
      <c r="Q509" s="63" t="str">
        <f t="shared" si="32"/>
        <v/>
      </c>
      <c r="R509" s="65" t="str">
        <f t="shared" si="33"/>
        <v/>
      </c>
      <c r="S509" s="69" t="s">
        <v>81</v>
      </c>
    </row>
    <row r="510" spans="1:19" ht="12.5">
      <c r="A510" s="68">
        <f t="shared" si="30"/>
        <v>51</v>
      </c>
      <c r="B510" s="69" t="str">
        <f t="shared" si="31"/>
        <v>2024/12</v>
      </c>
      <c r="C510" s="76">
        <f t="shared" si="34"/>
        <v>45641</v>
      </c>
      <c r="D510" s="14"/>
      <c r="E510" s="14"/>
      <c r="F510" s="63" t="str">
        <f t="shared" si="41"/>
        <v/>
      </c>
      <c r="G510" s="187"/>
      <c r="H510" s="63" t="str">
        <f t="shared" si="42"/>
        <v/>
      </c>
      <c r="I510" s="84"/>
      <c r="J510" s="65" t="str">
        <f t="shared" si="37"/>
        <v/>
      </c>
      <c r="K510" s="65" t="str">
        <f t="shared" si="38"/>
        <v/>
      </c>
      <c r="L510" s="65" t="str">
        <f t="shared" si="39"/>
        <v/>
      </c>
      <c r="M510" s="65" t="str">
        <f t="shared" si="40"/>
        <v/>
      </c>
      <c r="N510" s="83"/>
      <c r="O510" s="137"/>
      <c r="P510" s="137"/>
      <c r="Q510" s="63" t="str">
        <f t="shared" si="32"/>
        <v/>
      </c>
      <c r="R510" s="65" t="str">
        <f t="shared" si="33"/>
        <v/>
      </c>
      <c r="S510" s="69" t="s">
        <v>81</v>
      </c>
    </row>
    <row r="511" spans="1:19" ht="12.5">
      <c r="A511" s="68">
        <f t="shared" si="30"/>
        <v>51</v>
      </c>
      <c r="B511" s="69" t="str">
        <f t="shared" si="31"/>
        <v>2024/12</v>
      </c>
      <c r="C511" s="76">
        <f t="shared" si="34"/>
        <v>45642</v>
      </c>
      <c r="D511" s="14"/>
      <c r="E511" s="14"/>
      <c r="F511" s="63" t="str">
        <f t="shared" si="41"/>
        <v/>
      </c>
      <c r="G511" s="187"/>
      <c r="H511" s="63" t="str">
        <f t="shared" si="42"/>
        <v/>
      </c>
      <c r="I511" s="84"/>
      <c r="J511" s="65" t="str">
        <f t="shared" si="37"/>
        <v/>
      </c>
      <c r="K511" s="65" t="str">
        <f t="shared" si="38"/>
        <v/>
      </c>
      <c r="L511" s="65" t="str">
        <f t="shared" si="39"/>
        <v/>
      </c>
      <c r="M511" s="65" t="str">
        <f t="shared" si="40"/>
        <v/>
      </c>
      <c r="N511" s="83"/>
      <c r="O511" s="137"/>
      <c r="P511" s="137"/>
      <c r="Q511" s="63" t="str">
        <f t="shared" si="32"/>
        <v/>
      </c>
      <c r="R511" s="65" t="str">
        <f t="shared" si="33"/>
        <v/>
      </c>
      <c r="S511" s="69" t="s">
        <v>81</v>
      </c>
    </row>
    <row r="512" spans="1:19" ht="12.5">
      <c r="A512" s="68">
        <f t="shared" si="30"/>
        <v>51</v>
      </c>
      <c r="B512" s="69" t="str">
        <f t="shared" si="31"/>
        <v>2024/12</v>
      </c>
      <c r="C512" s="76">
        <f t="shared" si="34"/>
        <v>45643</v>
      </c>
      <c r="D512" s="14"/>
      <c r="E512" s="14"/>
      <c r="F512" s="63" t="str">
        <f t="shared" si="41"/>
        <v/>
      </c>
      <c r="G512" s="187"/>
      <c r="H512" s="63" t="str">
        <f t="shared" si="42"/>
        <v/>
      </c>
      <c r="I512" s="84"/>
      <c r="J512" s="65" t="str">
        <f t="shared" si="37"/>
        <v/>
      </c>
      <c r="K512" s="65" t="str">
        <f t="shared" si="38"/>
        <v/>
      </c>
      <c r="L512" s="65" t="str">
        <f t="shared" si="39"/>
        <v/>
      </c>
      <c r="M512" s="65" t="str">
        <f t="shared" si="40"/>
        <v/>
      </c>
      <c r="N512" s="83"/>
      <c r="O512" s="137"/>
      <c r="P512" s="137"/>
      <c r="Q512" s="63" t="str">
        <f t="shared" si="32"/>
        <v/>
      </c>
      <c r="R512" s="65" t="str">
        <f t="shared" si="33"/>
        <v/>
      </c>
      <c r="S512" s="69" t="s">
        <v>81</v>
      </c>
    </row>
    <row r="513" spans="1:19" ht="12.5">
      <c r="A513" s="68">
        <f t="shared" si="30"/>
        <v>51</v>
      </c>
      <c r="B513" s="69" t="str">
        <f t="shared" si="31"/>
        <v>2024/12</v>
      </c>
      <c r="C513" s="76">
        <f t="shared" si="34"/>
        <v>45644</v>
      </c>
      <c r="D513" s="14"/>
      <c r="E513" s="14"/>
      <c r="F513" s="63" t="str">
        <f t="shared" si="41"/>
        <v/>
      </c>
      <c r="G513" s="187"/>
      <c r="H513" s="63" t="str">
        <f t="shared" si="42"/>
        <v/>
      </c>
      <c r="I513" s="84"/>
      <c r="J513" s="65" t="str">
        <f t="shared" si="37"/>
        <v/>
      </c>
      <c r="K513" s="65" t="str">
        <f t="shared" si="38"/>
        <v/>
      </c>
      <c r="L513" s="65" t="str">
        <f t="shared" si="39"/>
        <v/>
      </c>
      <c r="M513" s="65" t="str">
        <f t="shared" si="40"/>
        <v/>
      </c>
      <c r="N513" s="83"/>
      <c r="O513" s="137"/>
      <c r="P513" s="137"/>
      <c r="Q513" s="63" t="str">
        <f t="shared" si="32"/>
        <v/>
      </c>
      <c r="R513" s="65" t="str">
        <f t="shared" si="33"/>
        <v/>
      </c>
      <c r="S513" s="69" t="s">
        <v>81</v>
      </c>
    </row>
    <row r="514" spans="1:19" ht="12.5">
      <c r="A514" s="68">
        <f t="shared" si="30"/>
        <v>51</v>
      </c>
      <c r="B514" s="69" t="str">
        <f t="shared" si="31"/>
        <v>2024/12</v>
      </c>
      <c r="C514" s="76">
        <f t="shared" si="34"/>
        <v>45645</v>
      </c>
      <c r="D514" s="14"/>
      <c r="E514" s="14"/>
      <c r="F514" s="63" t="str">
        <f t="shared" si="41"/>
        <v/>
      </c>
      <c r="G514" s="187"/>
      <c r="H514" s="63" t="str">
        <f t="shared" si="42"/>
        <v/>
      </c>
      <c r="I514" s="84"/>
      <c r="J514" s="65" t="str">
        <f t="shared" si="37"/>
        <v/>
      </c>
      <c r="K514" s="65" t="str">
        <f t="shared" si="38"/>
        <v/>
      </c>
      <c r="L514" s="65" t="str">
        <f t="shared" si="39"/>
        <v/>
      </c>
      <c r="M514" s="65" t="str">
        <f t="shared" si="40"/>
        <v/>
      </c>
      <c r="N514" s="83"/>
      <c r="O514" s="137"/>
      <c r="P514" s="137"/>
      <c r="Q514" s="63" t="str">
        <f t="shared" si="32"/>
        <v/>
      </c>
      <c r="R514" s="65" t="str">
        <f t="shared" si="33"/>
        <v/>
      </c>
      <c r="S514" s="69" t="s">
        <v>81</v>
      </c>
    </row>
    <row r="515" spans="1:19" ht="12.5">
      <c r="A515" s="68">
        <f t="shared" si="30"/>
        <v>51</v>
      </c>
      <c r="B515" s="69" t="str">
        <f t="shared" si="31"/>
        <v>2024/12</v>
      </c>
      <c r="C515" s="76">
        <f t="shared" si="34"/>
        <v>45646</v>
      </c>
      <c r="D515" s="14"/>
      <c r="E515" s="14"/>
      <c r="F515" s="63" t="str">
        <f t="shared" si="41"/>
        <v/>
      </c>
      <c r="G515" s="187"/>
      <c r="H515" s="63" t="str">
        <f t="shared" si="42"/>
        <v/>
      </c>
      <c r="I515" s="84"/>
      <c r="J515" s="65" t="str">
        <f t="shared" si="37"/>
        <v/>
      </c>
      <c r="K515" s="65" t="str">
        <f t="shared" si="38"/>
        <v/>
      </c>
      <c r="L515" s="65" t="str">
        <f t="shared" si="39"/>
        <v/>
      </c>
      <c r="M515" s="65" t="str">
        <f t="shared" si="40"/>
        <v/>
      </c>
      <c r="N515" s="83"/>
      <c r="O515" s="137"/>
      <c r="P515" s="137"/>
      <c r="Q515" s="63" t="str">
        <f t="shared" si="32"/>
        <v/>
      </c>
      <c r="R515" s="65" t="str">
        <f t="shared" si="33"/>
        <v/>
      </c>
      <c r="S515" s="69" t="s">
        <v>81</v>
      </c>
    </row>
    <row r="516" spans="1:19" ht="12.5">
      <c r="A516" s="68">
        <f t="shared" si="30"/>
        <v>51</v>
      </c>
      <c r="B516" s="69" t="str">
        <f t="shared" si="31"/>
        <v>2024/12</v>
      </c>
      <c r="C516" s="76">
        <f t="shared" si="34"/>
        <v>45647</v>
      </c>
      <c r="D516" s="14"/>
      <c r="E516" s="14"/>
      <c r="F516" s="63" t="str">
        <f t="shared" si="41"/>
        <v/>
      </c>
      <c r="G516" s="187"/>
      <c r="H516" s="63" t="str">
        <f t="shared" si="42"/>
        <v/>
      </c>
      <c r="I516" s="84"/>
      <c r="J516" s="65" t="str">
        <f t="shared" si="37"/>
        <v/>
      </c>
      <c r="K516" s="65" t="str">
        <f t="shared" si="38"/>
        <v/>
      </c>
      <c r="L516" s="65" t="str">
        <f t="shared" si="39"/>
        <v/>
      </c>
      <c r="M516" s="65" t="str">
        <f t="shared" si="40"/>
        <v/>
      </c>
      <c r="N516" s="83"/>
      <c r="O516" s="137"/>
      <c r="P516" s="137"/>
      <c r="Q516" s="63" t="str">
        <f t="shared" si="32"/>
        <v/>
      </c>
      <c r="R516" s="65" t="str">
        <f t="shared" si="33"/>
        <v/>
      </c>
      <c r="S516" s="69" t="s">
        <v>81</v>
      </c>
    </row>
    <row r="517" spans="1:19" ht="12.5">
      <c r="A517" s="68">
        <f t="shared" si="30"/>
        <v>52</v>
      </c>
      <c r="B517" s="69" t="str">
        <f t="shared" si="31"/>
        <v>2024/12</v>
      </c>
      <c r="C517" s="76">
        <f t="shared" si="34"/>
        <v>45648</v>
      </c>
      <c r="D517" s="14"/>
      <c r="E517" s="14"/>
      <c r="F517" s="63" t="str">
        <f t="shared" si="41"/>
        <v/>
      </c>
      <c r="G517" s="187"/>
      <c r="H517" s="63" t="str">
        <f t="shared" si="42"/>
        <v/>
      </c>
      <c r="I517" s="84"/>
      <c r="J517" s="65" t="str">
        <f t="shared" si="37"/>
        <v/>
      </c>
      <c r="K517" s="65" t="str">
        <f t="shared" si="38"/>
        <v/>
      </c>
      <c r="L517" s="65" t="str">
        <f t="shared" si="39"/>
        <v/>
      </c>
      <c r="M517" s="65" t="str">
        <f t="shared" si="40"/>
        <v/>
      </c>
      <c r="N517" s="83"/>
      <c r="O517" s="137"/>
      <c r="P517" s="137"/>
      <c r="Q517" s="63" t="str">
        <f t="shared" si="32"/>
        <v/>
      </c>
      <c r="R517" s="65" t="str">
        <f t="shared" si="33"/>
        <v/>
      </c>
      <c r="S517" s="69" t="s">
        <v>81</v>
      </c>
    </row>
    <row r="518" spans="1:19" ht="12.5">
      <c r="A518" s="68">
        <f t="shared" ref="A518:A690" si="43">WEEKNUM(C518)</f>
        <v>52</v>
      </c>
      <c r="B518" s="69" t="str">
        <f t="shared" ref="B518:B690" si="44">YEAR(C518)&amp;"/"&amp;TEXT(MONTH(C518),"00")</f>
        <v>2024/12</v>
      </c>
      <c r="C518" s="76">
        <f t="shared" si="34"/>
        <v>45649</v>
      </c>
      <c r="D518" s="14"/>
      <c r="E518" s="14"/>
      <c r="F518" s="63" t="str">
        <f t="shared" si="41"/>
        <v/>
      </c>
      <c r="G518" s="187"/>
      <c r="H518" s="63" t="str">
        <f t="shared" si="42"/>
        <v/>
      </c>
      <c r="I518" s="84"/>
      <c r="J518" s="65" t="str">
        <f t="shared" si="37"/>
        <v/>
      </c>
      <c r="K518" s="65" t="str">
        <f t="shared" si="38"/>
        <v/>
      </c>
      <c r="L518" s="65" t="str">
        <f t="shared" si="39"/>
        <v/>
      </c>
      <c r="M518" s="65" t="str">
        <f t="shared" si="40"/>
        <v/>
      </c>
      <c r="N518" s="83"/>
      <c r="O518" s="137"/>
      <c r="P518" s="137"/>
      <c r="Q518" s="63" t="str">
        <f t="shared" ref="Q518:Q690" si="45">IF(I518 &lt;&gt; "", N518/G518, "")</f>
        <v/>
      </c>
      <c r="R518" s="65" t="str">
        <f t="shared" ref="R518:R690" si="46">IFERROR(I518/N518, "")</f>
        <v/>
      </c>
      <c r="S518" s="69" t="s">
        <v>81</v>
      </c>
    </row>
    <row r="519" spans="1:19" ht="12.5">
      <c r="A519" s="68">
        <f t="shared" si="43"/>
        <v>52</v>
      </c>
      <c r="B519" s="69" t="str">
        <f t="shared" si="44"/>
        <v>2024/12</v>
      </c>
      <c r="C519" s="76">
        <f t="shared" ref="C519:C690" si="47">C518+1</f>
        <v>45650</v>
      </c>
      <c r="D519" s="14"/>
      <c r="E519" s="14"/>
      <c r="F519" s="63" t="str">
        <f t="shared" si="41"/>
        <v/>
      </c>
      <c r="G519" s="187"/>
      <c r="H519" s="63" t="str">
        <f t="shared" si="42"/>
        <v/>
      </c>
      <c r="I519" s="84"/>
      <c r="J519" s="65" t="str">
        <f t="shared" si="37"/>
        <v/>
      </c>
      <c r="K519" s="65" t="str">
        <f t="shared" si="38"/>
        <v/>
      </c>
      <c r="L519" s="65" t="str">
        <f t="shared" si="39"/>
        <v/>
      </c>
      <c r="M519" s="65" t="str">
        <f t="shared" si="40"/>
        <v/>
      </c>
      <c r="N519" s="83"/>
      <c r="O519" s="137"/>
      <c r="P519" s="137"/>
      <c r="Q519" s="63" t="str">
        <f t="shared" si="45"/>
        <v/>
      </c>
      <c r="R519" s="65" t="str">
        <f t="shared" si="46"/>
        <v/>
      </c>
      <c r="S519" s="69" t="s">
        <v>81</v>
      </c>
    </row>
    <row r="520" spans="1:19" ht="12.5">
      <c r="A520" s="68">
        <f t="shared" si="43"/>
        <v>52</v>
      </c>
      <c r="B520" s="69" t="str">
        <f t="shared" si="44"/>
        <v>2024/12</v>
      </c>
      <c r="C520" s="76">
        <f t="shared" si="47"/>
        <v>45651</v>
      </c>
      <c r="D520" s="14"/>
      <c r="E520" s="14"/>
      <c r="F520" s="63" t="str">
        <f t="shared" si="41"/>
        <v/>
      </c>
      <c r="G520" s="187"/>
      <c r="H520" s="63" t="str">
        <f t="shared" si="42"/>
        <v/>
      </c>
      <c r="I520" s="84"/>
      <c r="J520" s="65" t="str">
        <f t="shared" si="37"/>
        <v/>
      </c>
      <c r="K520" s="65" t="str">
        <f t="shared" si="38"/>
        <v/>
      </c>
      <c r="L520" s="65" t="str">
        <f t="shared" si="39"/>
        <v/>
      </c>
      <c r="M520" s="65" t="str">
        <f t="shared" si="40"/>
        <v/>
      </c>
      <c r="N520" s="83"/>
      <c r="O520" s="137"/>
      <c r="P520" s="137"/>
      <c r="Q520" s="63" t="str">
        <f t="shared" si="45"/>
        <v/>
      </c>
      <c r="R520" s="65" t="str">
        <f t="shared" si="46"/>
        <v/>
      </c>
      <c r="S520" s="69" t="s">
        <v>81</v>
      </c>
    </row>
    <row r="521" spans="1:19" ht="12.5">
      <c r="A521" s="68">
        <f t="shared" si="43"/>
        <v>52</v>
      </c>
      <c r="B521" s="69" t="str">
        <f t="shared" si="44"/>
        <v>2024/12</v>
      </c>
      <c r="C521" s="76">
        <f t="shared" si="47"/>
        <v>45652</v>
      </c>
      <c r="D521" s="14"/>
      <c r="E521" s="14"/>
      <c r="F521" s="63" t="str">
        <f t="shared" si="41"/>
        <v/>
      </c>
      <c r="G521" s="187"/>
      <c r="H521" s="63" t="str">
        <f t="shared" si="42"/>
        <v/>
      </c>
      <c r="I521" s="84"/>
      <c r="J521" s="65" t="str">
        <f t="shared" si="37"/>
        <v/>
      </c>
      <c r="K521" s="65" t="str">
        <f t="shared" si="38"/>
        <v/>
      </c>
      <c r="L521" s="65" t="str">
        <f t="shared" si="39"/>
        <v/>
      </c>
      <c r="M521" s="65" t="str">
        <f t="shared" si="40"/>
        <v/>
      </c>
      <c r="N521" s="83"/>
      <c r="O521" s="137"/>
      <c r="P521" s="137"/>
      <c r="Q521" s="63" t="str">
        <f t="shared" si="45"/>
        <v/>
      </c>
      <c r="R521" s="65" t="str">
        <f t="shared" si="46"/>
        <v/>
      </c>
      <c r="S521" s="69" t="s">
        <v>81</v>
      </c>
    </row>
    <row r="522" spans="1:19" ht="12.5">
      <c r="A522" s="68">
        <f t="shared" si="43"/>
        <v>52</v>
      </c>
      <c r="B522" s="69" t="str">
        <f t="shared" si="44"/>
        <v>2024/12</v>
      </c>
      <c r="C522" s="76">
        <f t="shared" si="47"/>
        <v>45653</v>
      </c>
      <c r="D522" s="14"/>
      <c r="E522" s="14"/>
      <c r="F522" s="63" t="str">
        <f t="shared" si="41"/>
        <v/>
      </c>
      <c r="G522" s="187"/>
      <c r="H522" s="63" t="str">
        <f t="shared" si="42"/>
        <v/>
      </c>
      <c r="I522" s="84"/>
      <c r="J522" s="65" t="str">
        <f t="shared" si="37"/>
        <v/>
      </c>
      <c r="K522" s="65" t="str">
        <f t="shared" si="38"/>
        <v/>
      </c>
      <c r="L522" s="65" t="str">
        <f t="shared" si="39"/>
        <v/>
      </c>
      <c r="M522" s="65" t="str">
        <f t="shared" si="40"/>
        <v/>
      </c>
      <c r="N522" s="83"/>
      <c r="O522" s="137"/>
      <c r="P522" s="137"/>
      <c r="Q522" s="63" t="str">
        <f t="shared" si="45"/>
        <v/>
      </c>
      <c r="R522" s="65" t="str">
        <f t="shared" si="46"/>
        <v/>
      </c>
      <c r="S522" s="69" t="s">
        <v>81</v>
      </c>
    </row>
    <row r="523" spans="1:19" ht="12.5">
      <c r="A523" s="68">
        <f t="shared" si="43"/>
        <v>52</v>
      </c>
      <c r="B523" s="69" t="str">
        <f t="shared" si="44"/>
        <v>2024/12</v>
      </c>
      <c r="C523" s="76">
        <f t="shared" si="47"/>
        <v>45654</v>
      </c>
      <c r="D523" s="14"/>
      <c r="E523" s="14"/>
      <c r="F523" s="63" t="str">
        <f t="shared" si="41"/>
        <v/>
      </c>
      <c r="G523" s="187"/>
      <c r="H523" s="63" t="str">
        <f t="shared" si="42"/>
        <v/>
      </c>
      <c r="I523" s="84"/>
      <c r="J523" s="65" t="str">
        <f t="shared" si="37"/>
        <v/>
      </c>
      <c r="K523" s="65" t="str">
        <f t="shared" si="38"/>
        <v/>
      </c>
      <c r="L523" s="65" t="str">
        <f t="shared" si="39"/>
        <v/>
      </c>
      <c r="M523" s="65" t="str">
        <f t="shared" si="40"/>
        <v/>
      </c>
      <c r="N523" s="83"/>
      <c r="O523" s="137"/>
      <c r="P523" s="137"/>
      <c r="Q523" s="63" t="str">
        <f t="shared" si="45"/>
        <v/>
      </c>
      <c r="R523" s="65" t="str">
        <f t="shared" si="46"/>
        <v/>
      </c>
      <c r="S523" s="69" t="s">
        <v>81</v>
      </c>
    </row>
    <row r="524" spans="1:19" ht="12.5">
      <c r="A524" s="68">
        <f t="shared" si="43"/>
        <v>53</v>
      </c>
      <c r="B524" s="69" t="str">
        <f t="shared" si="44"/>
        <v>2024/12</v>
      </c>
      <c r="C524" s="76">
        <f t="shared" si="47"/>
        <v>45655</v>
      </c>
      <c r="D524" s="14"/>
      <c r="E524" s="14"/>
      <c r="F524" s="63" t="str">
        <f t="shared" si="41"/>
        <v/>
      </c>
      <c r="G524" s="187"/>
      <c r="H524" s="63" t="str">
        <f t="shared" si="42"/>
        <v/>
      </c>
      <c r="I524" s="84"/>
      <c r="J524" s="65" t="str">
        <f t="shared" ref="J524:J690" si="48">IF(D524 &lt;&gt; "", IFERROR(I524/E524,""), "")</f>
        <v/>
      </c>
      <c r="K524" s="65" t="str">
        <f t="shared" ref="K524:K690" si="49">IF(D524 &lt;&gt; "", IFERROR(I524/G524,""), "")</f>
        <v/>
      </c>
      <c r="L524" s="65" t="str">
        <f t="shared" ref="L524:L690" si="50">IF(D524 &lt;&gt; "", IFERROR(AVERAGE(K522:K524),""), "")</f>
        <v/>
      </c>
      <c r="M524" s="65" t="str">
        <f t="shared" ref="M524:M690" si="51">IF(D524&lt;&gt;"", IFERROR(AVERAGE(K518:K524),""), "")</f>
        <v/>
      </c>
      <c r="N524" s="83"/>
      <c r="O524" s="137"/>
      <c r="P524" s="137"/>
      <c r="Q524" s="63" t="str">
        <f t="shared" si="45"/>
        <v/>
      </c>
      <c r="R524" s="65" t="str">
        <f t="shared" si="46"/>
        <v/>
      </c>
      <c r="S524" s="69" t="s">
        <v>81</v>
      </c>
    </row>
    <row r="525" spans="1:19" ht="12.5">
      <c r="A525" s="68">
        <f t="shared" si="43"/>
        <v>53</v>
      </c>
      <c r="B525" s="69" t="str">
        <f t="shared" si="44"/>
        <v>2024/12</v>
      </c>
      <c r="C525" s="76">
        <f t="shared" si="47"/>
        <v>45656</v>
      </c>
      <c r="D525" s="14"/>
      <c r="E525" s="14"/>
      <c r="F525" s="63" t="str">
        <f t="shared" si="41"/>
        <v/>
      </c>
      <c r="G525" s="187"/>
      <c r="H525" s="63" t="str">
        <f t="shared" si="42"/>
        <v/>
      </c>
      <c r="I525" s="84"/>
      <c r="J525" s="65" t="str">
        <f t="shared" si="48"/>
        <v/>
      </c>
      <c r="K525" s="65" t="str">
        <f t="shared" si="49"/>
        <v/>
      </c>
      <c r="L525" s="65" t="str">
        <f t="shared" si="50"/>
        <v/>
      </c>
      <c r="M525" s="65" t="str">
        <f t="shared" si="51"/>
        <v/>
      </c>
      <c r="N525" s="83"/>
      <c r="O525" s="137"/>
      <c r="P525" s="137"/>
      <c r="Q525" s="63" t="str">
        <f t="shared" si="45"/>
        <v/>
      </c>
      <c r="R525" s="65" t="str">
        <f t="shared" si="46"/>
        <v/>
      </c>
      <c r="S525" s="69" t="s">
        <v>81</v>
      </c>
    </row>
    <row r="526" spans="1:19" ht="12.5">
      <c r="A526" s="68">
        <f t="shared" si="43"/>
        <v>53</v>
      </c>
      <c r="B526" s="69" t="str">
        <f t="shared" si="44"/>
        <v>2024/12</v>
      </c>
      <c r="C526" s="76">
        <f t="shared" si="47"/>
        <v>45657</v>
      </c>
      <c r="D526" s="14"/>
      <c r="E526" s="14"/>
      <c r="F526" s="63" t="str">
        <f t="shared" si="41"/>
        <v/>
      </c>
      <c r="G526" s="187"/>
      <c r="H526" s="63" t="str">
        <f t="shared" si="42"/>
        <v/>
      </c>
      <c r="I526" s="84"/>
      <c r="J526" s="65" t="str">
        <f t="shared" si="48"/>
        <v/>
      </c>
      <c r="K526" s="65" t="str">
        <f t="shared" si="49"/>
        <v/>
      </c>
      <c r="L526" s="65" t="str">
        <f t="shared" si="50"/>
        <v/>
      </c>
      <c r="M526" s="65" t="str">
        <f t="shared" si="51"/>
        <v/>
      </c>
      <c r="N526" s="83"/>
      <c r="O526" s="137"/>
      <c r="P526" s="137"/>
      <c r="Q526" s="63" t="str">
        <f t="shared" si="45"/>
        <v/>
      </c>
      <c r="R526" s="65" t="str">
        <f t="shared" si="46"/>
        <v/>
      </c>
      <c r="S526" s="69" t="s">
        <v>81</v>
      </c>
    </row>
    <row r="527" spans="1:19" ht="12.5">
      <c r="A527" s="68">
        <f t="shared" si="43"/>
        <v>1</v>
      </c>
      <c r="B527" s="69" t="str">
        <f t="shared" si="44"/>
        <v>2025/01</v>
      </c>
      <c r="C527" s="76">
        <f t="shared" si="47"/>
        <v>45658</v>
      </c>
      <c r="D527" s="14"/>
      <c r="E527" s="14"/>
      <c r="F527" s="63" t="str">
        <f t="shared" si="41"/>
        <v/>
      </c>
      <c r="G527" s="187"/>
      <c r="H527" s="63" t="str">
        <f t="shared" si="42"/>
        <v/>
      </c>
      <c r="I527" s="84"/>
      <c r="J527" s="65" t="str">
        <f t="shared" si="48"/>
        <v/>
      </c>
      <c r="K527" s="65" t="str">
        <f t="shared" si="49"/>
        <v/>
      </c>
      <c r="L527" s="65" t="str">
        <f t="shared" si="50"/>
        <v/>
      </c>
      <c r="M527" s="65" t="str">
        <f t="shared" si="51"/>
        <v/>
      </c>
      <c r="N527" s="83"/>
      <c r="O527" s="137"/>
      <c r="P527" s="137"/>
      <c r="Q527" s="63" t="str">
        <f t="shared" si="45"/>
        <v/>
      </c>
      <c r="R527" s="65" t="str">
        <f t="shared" si="46"/>
        <v/>
      </c>
      <c r="S527" s="69" t="s">
        <v>81</v>
      </c>
    </row>
    <row r="528" spans="1:19" ht="12.5">
      <c r="A528" s="68">
        <f t="shared" si="43"/>
        <v>1</v>
      </c>
      <c r="B528" s="69" t="str">
        <f t="shared" si="44"/>
        <v>2025/01</v>
      </c>
      <c r="C528" s="76">
        <f t="shared" si="47"/>
        <v>45659</v>
      </c>
      <c r="D528" s="14"/>
      <c r="E528" s="14"/>
      <c r="F528" s="63" t="str">
        <f t="shared" si="41"/>
        <v/>
      </c>
      <c r="G528" s="187"/>
      <c r="H528" s="63" t="str">
        <f t="shared" si="42"/>
        <v/>
      </c>
      <c r="I528" s="84"/>
      <c r="J528" s="65" t="str">
        <f t="shared" si="48"/>
        <v/>
      </c>
      <c r="K528" s="65" t="str">
        <f t="shared" si="49"/>
        <v/>
      </c>
      <c r="L528" s="65" t="str">
        <f t="shared" si="50"/>
        <v/>
      </c>
      <c r="M528" s="65" t="str">
        <f t="shared" si="51"/>
        <v/>
      </c>
      <c r="N528" s="83"/>
      <c r="O528" s="137"/>
      <c r="P528" s="137"/>
      <c r="Q528" s="63" t="str">
        <f t="shared" si="45"/>
        <v/>
      </c>
      <c r="R528" s="65" t="str">
        <f t="shared" si="46"/>
        <v/>
      </c>
      <c r="S528" s="69" t="s">
        <v>81</v>
      </c>
    </row>
    <row r="529" spans="1:19" ht="12.5">
      <c r="A529" s="68">
        <f t="shared" si="43"/>
        <v>1</v>
      </c>
      <c r="B529" s="69" t="str">
        <f t="shared" si="44"/>
        <v>2025/01</v>
      </c>
      <c r="C529" s="76">
        <f t="shared" si="47"/>
        <v>45660</v>
      </c>
      <c r="D529" s="14"/>
      <c r="E529" s="14"/>
      <c r="F529" s="63" t="str">
        <f t="shared" si="41"/>
        <v/>
      </c>
      <c r="G529" s="187"/>
      <c r="H529" s="63" t="str">
        <f t="shared" si="42"/>
        <v/>
      </c>
      <c r="I529" s="84"/>
      <c r="J529" s="65" t="str">
        <f t="shared" si="48"/>
        <v/>
      </c>
      <c r="K529" s="65" t="str">
        <f t="shared" si="49"/>
        <v/>
      </c>
      <c r="L529" s="65" t="str">
        <f t="shared" si="50"/>
        <v/>
      </c>
      <c r="M529" s="65" t="str">
        <f t="shared" si="51"/>
        <v/>
      </c>
      <c r="N529" s="83"/>
      <c r="O529" s="137"/>
      <c r="P529" s="137"/>
      <c r="Q529" s="63" t="str">
        <f t="shared" si="45"/>
        <v/>
      </c>
      <c r="R529" s="65" t="str">
        <f t="shared" si="46"/>
        <v/>
      </c>
      <c r="S529" s="69" t="s">
        <v>81</v>
      </c>
    </row>
    <row r="530" spans="1:19" ht="12.5">
      <c r="A530" s="68">
        <f t="shared" si="43"/>
        <v>1</v>
      </c>
      <c r="B530" s="69" t="str">
        <f t="shared" si="44"/>
        <v>2025/01</v>
      </c>
      <c r="C530" s="76">
        <f t="shared" si="47"/>
        <v>45661</v>
      </c>
      <c r="D530" s="14"/>
      <c r="E530" s="14"/>
      <c r="F530" s="63" t="str">
        <f t="shared" si="41"/>
        <v/>
      </c>
      <c r="G530" s="187"/>
      <c r="H530" s="63" t="str">
        <f t="shared" si="42"/>
        <v/>
      </c>
      <c r="I530" s="84"/>
      <c r="J530" s="65" t="str">
        <f t="shared" si="48"/>
        <v/>
      </c>
      <c r="K530" s="65" t="str">
        <f t="shared" si="49"/>
        <v/>
      </c>
      <c r="L530" s="65" t="str">
        <f t="shared" si="50"/>
        <v/>
      </c>
      <c r="M530" s="65" t="str">
        <f t="shared" si="51"/>
        <v/>
      </c>
      <c r="N530" s="83"/>
      <c r="O530" s="137"/>
      <c r="P530" s="137"/>
      <c r="Q530" s="63" t="str">
        <f t="shared" si="45"/>
        <v/>
      </c>
      <c r="R530" s="65" t="str">
        <f t="shared" si="46"/>
        <v/>
      </c>
      <c r="S530" s="69" t="s">
        <v>81</v>
      </c>
    </row>
    <row r="531" spans="1:19" ht="12.5">
      <c r="A531" s="68">
        <f t="shared" si="43"/>
        <v>2</v>
      </c>
      <c r="B531" s="69" t="str">
        <f t="shared" si="44"/>
        <v>2025/01</v>
      </c>
      <c r="C531" s="76">
        <f t="shared" si="47"/>
        <v>45662</v>
      </c>
      <c r="D531" s="14"/>
      <c r="E531" s="14"/>
      <c r="F531" s="63" t="str">
        <f t="shared" si="41"/>
        <v/>
      </c>
      <c r="G531" s="187"/>
      <c r="H531" s="63" t="str">
        <f t="shared" si="42"/>
        <v/>
      </c>
      <c r="I531" s="84"/>
      <c r="J531" s="65" t="str">
        <f t="shared" si="48"/>
        <v/>
      </c>
      <c r="K531" s="65" t="str">
        <f t="shared" si="49"/>
        <v/>
      </c>
      <c r="L531" s="65" t="str">
        <f t="shared" si="50"/>
        <v/>
      </c>
      <c r="M531" s="65" t="str">
        <f t="shared" si="51"/>
        <v/>
      </c>
      <c r="N531" s="83"/>
      <c r="O531" s="137"/>
      <c r="P531" s="137"/>
      <c r="Q531" s="63" t="str">
        <f t="shared" si="45"/>
        <v/>
      </c>
      <c r="R531" s="65" t="str">
        <f t="shared" si="46"/>
        <v/>
      </c>
      <c r="S531" s="69" t="s">
        <v>81</v>
      </c>
    </row>
    <row r="532" spans="1:19" ht="12.5">
      <c r="A532" s="68">
        <f t="shared" si="43"/>
        <v>2</v>
      </c>
      <c r="B532" s="69" t="str">
        <f t="shared" si="44"/>
        <v>2025/01</v>
      </c>
      <c r="C532" s="76">
        <f t="shared" si="47"/>
        <v>45663</v>
      </c>
      <c r="D532" s="14"/>
      <c r="E532" s="14"/>
      <c r="F532" s="63" t="str">
        <f t="shared" si="41"/>
        <v/>
      </c>
      <c r="G532" s="187"/>
      <c r="H532" s="63" t="str">
        <f t="shared" si="42"/>
        <v/>
      </c>
      <c r="I532" s="84"/>
      <c r="J532" s="65" t="str">
        <f t="shared" si="48"/>
        <v/>
      </c>
      <c r="K532" s="65" t="str">
        <f t="shared" si="49"/>
        <v/>
      </c>
      <c r="L532" s="65" t="str">
        <f t="shared" si="50"/>
        <v/>
      </c>
      <c r="M532" s="65" t="str">
        <f t="shared" si="51"/>
        <v/>
      </c>
      <c r="N532" s="83"/>
      <c r="O532" s="137"/>
      <c r="P532" s="137"/>
      <c r="Q532" s="63" t="str">
        <f t="shared" si="45"/>
        <v/>
      </c>
      <c r="R532" s="65" t="str">
        <f t="shared" si="46"/>
        <v/>
      </c>
      <c r="S532" s="69" t="s">
        <v>81</v>
      </c>
    </row>
    <row r="533" spans="1:19" ht="12.5">
      <c r="A533" s="68">
        <f t="shared" si="43"/>
        <v>2</v>
      </c>
      <c r="B533" s="69" t="str">
        <f t="shared" si="44"/>
        <v>2025/01</v>
      </c>
      <c r="C533" s="76">
        <f t="shared" si="47"/>
        <v>45664</v>
      </c>
      <c r="D533" s="14"/>
      <c r="E533" s="14"/>
      <c r="F533" s="63" t="str">
        <f t="shared" si="41"/>
        <v/>
      </c>
      <c r="G533" s="187"/>
      <c r="H533" s="63" t="str">
        <f t="shared" si="42"/>
        <v/>
      </c>
      <c r="I533" s="84"/>
      <c r="J533" s="65" t="str">
        <f t="shared" si="48"/>
        <v/>
      </c>
      <c r="K533" s="65" t="str">
        <f t="shared" si="49"/>
        <v/>
      </c>
      <c r="L533" s="65" t="str">
        <f t="shared" si="50"/>
        <v/>
      </c>
      <c r="M533" s="65" t="str">
        <f t="shared" si="51"/>
        <v/>
      </c>
      <c r="N533" s="83"/>
      <c r="O533" s="137"/>
      <c r="P533" s="137"/>
      <c r="Q533" s="63" t="str">
        <f t="shared" si="45"/>
        <v/>
      </c>
      <c r="R533" s="65" t="str">
        <f t="shared" si="46"/>
        <v/>
      </c>
      <c r="S533" s="69" t="s">
        <v>81</v>
      </c>
    </row>
    <row r="534" spans="1:19" ht="12.5">
      <c r="A534" s="68">
        <f t="shared" si="43"/>
        <v>2</v>
      </c>
      <c r="B534" s="69" t="str">
        <f t="shared" si="44"/>
        <v>2025/01</v>
      </c>
      <c r="C534" s="76">
        <f t="shared" si="47"/>
        <v>45665</v>
      </c>
      <c r="D534" s="14"/>
      <c r="E534" s="14"/>
      <c r="F534" s="63" t="str">
        <f t="shared" si="41"/>
        <v/>
      </c>
      <c r="G534" s="187"/>
      <c r="H534" s="63" t="str">
        <f t="shared" si="42"/>
        <v/>
      </c>
      <c r="I534" s="84"/>
      <c r="J534" s="65" t="str">
        <f t="shared" si="48"/>
        <v/>
      </c>
      <c r="K534" s="65" t="str">
        <f t="shared" si="49"/>
        <v/>
      </c>
      <c r="L534" s="65" t="str">
        <f t="shared" si="50"/>
        <v/>
      </c>
      <c r="M534" s="65" t="str">
        <f t="shared" si="51"/>
        <v/>
      </c>
      <c r="N534" s="83"/>
      <c r="O534" s="137"/>
      <c r="P534" s="137"/>
      <c r="Q534" s="63" t="str">
        <f t="shared" si="45"/>
        <v/>
      </c>
      <c r="R534" s="65" t="str">
        <f t="shared" si="46"/>
        <v/>
      </c>
      <c r="S534" s="69" t="s">
        <v>81</v>
      </c>
    </row>
    <row r="535" spans="1:19" ht="12.5">
      <c r="A535" s="68">
        <f t="shared" si="43"/>
        <v>2</v>
      </c>
      <c r="B535" s="69" t="str">
        <f t="shared" si="44"/>
        <v>2025/01</v>
      </c>
      <c r="C535" s="76">
        <f t="shared" si="47"/>
        <v>45666</v>
      </c>
      <c r="D535" s="14"/>
      <c r="E535" s="14"/>
      <c r="F535" s="63" t="str">
        <f t="shared" si="41"/>
        <v/>
      </c>
      <c r="G535" s="187"/>
      <c r="H535" s="63" t="str">
        <f t="shared" si="42"/>
        <v/>
      </c>
      <c r="I535" s="84"/>
      <c r="J535" s="65" t="str">
        <f t="shared" si="48"/>
        <v/>
      </c>
      <c r="K535" s="65" t="str">
        <f t="shared" si="49"/>
        <v/>
      </c>
      <c r="L535" s="65" t="str">
        <f t="shared" si="50"/>
        <v/>
      </c>
      <c r="M535" s="65" t="str">
        <f t="shared" si="51"/>
        <v/>
      </c>
      <c r="N535" s="83"/>
      <c r="O535" s="137"/>
      <c r="P535" s="137"/>
      <c r="Q535" s="63" t="str">
        <f t="shared" si="45"/>
        <v/>
      </c>
      <c r="R535" s="65" t="str">
        <f t="shared" si="46"/>
        <v/>
      </c>
      <c r="S535" s="69" t="s">
        <v>81</v>
      </c>
    </row>
    <row r="536" spans="1:19" ht="12.5">
      <c r="A536" s="68">
        <f t="shared" si="43"/>
        <v>2</v>
      </c>
      <c r="B536" s="69" t="str">
        <f t="shared" si="44"/>
        <v>2025/01</v>
      </c>
      <c r="C536" s="76">
        <f t="shared" si="47"/>
        <v>45667</v>
      </c>
      <c r="D536" s="14"/>
      <c r="E536" s="14"/>
      <c r="F536" s="63" t="str">
        <f t="shared" si="41"/>
        <v/>
      </c>
      <c r="G536" s="187"/>
      <c r="H536" s="63" t="str">
        <f t="shared" si="42"/>
        <v/>
      </c>
      <c r="I536" s="84"/>
      <c r="J536" s="65" t="str">
        <f t="shared" si="48"/>
        <v/>
      </c>
      <c r="K536" s="65" t="str">
        <f t="shared" si="49"/>
        <v/>
      </c>
      <c r="L536" s="65" t="str">
        <f t="shared" si="50"/>
        <v/>
      </c>
      <c r="M536" s="65" t="str">
        <f t="shared" si="51"/>
        <v/>
      </c>
      <c r="N536" s="83"/>
      <c r="O536" s="137"/>
      <c r="P536" s="137"/>
      <c r="Q536" s="63" t="str">
        <f t="shared" si="45"/>
        <v/>
      </c>
      <c r="R536" s="65" t="str">
        <f t="shared" si="46"/>
        <v/>
      </c>
      <c r="S536" s="69" t="s">
        <v>81</v>
      </c>
    </row>
    <row r="537" spans="1:19" ht="12.5">
      <c r="A537" s="68">
        <f t="shared" si="43"/>
        <v>2</v>
      </c>
      <c r="B537" s="69" t="str">
        <f t="shared" si="44"/>
        <v>2025/01</v>
      </c>
      <c r="C537" s="76">
        <f t="shared" si="47"/>
        <v>45668</v>
      </c>
      <c r="D537" s="14"/>
      <c r="E537" s="14"/>
      <c r="F537" s="63" t="str">
        <f t="shared" si="41"/>
        <v/>
      </c>
      <c r="G537" s="187"/>
      <c r="H537" s="63" t="str">
        <f t="shared" si="42"/>
        <v/>
      </c>
      <c r="I537" s="84"/>
      <c r="J537" s="65" t="str">
        <f t="shared" si="48"/>
        <v/>
      </c>
      <c r="K537" s="65" t="str">
        <f t="shared" si="49"/>
        <v/>
      </c>
      <c r="L537" s="65" t="str">
        <f t="shared" si="50"/>
        <v/>
      </c>
      <c r="M537" s="65" t="str">
        <f t="shared" si="51"/>
        <v/>
      </c>
      <c r="N537" s="83"/>
      <c r="O537" s="137"/>
      <c r="P537" s="137"/>
      <c r="Q537" s="63" t="str">
        <f t="shared" si="45"/>
        <v/>
      </c>
      <c r="R537" s="65" t="str">
        <f t="shared" si="46"/>
        <v/>
      </c>
      <c r="S537" s="69" t="s">
        <v>81</v>
      </c>
    </row>
    <row r="538" spans="1:19" ht="12.5">
      <c r="A538" s="68">
        <f t="shared" si="43"/>
        <v>3</v>
      </c>
      <c r="B538" s="69" t="str">
        <f t="shared" si="44"/>
        <v>2025/01</v>
      </c>
      <c r="C538" s="76">
        <f t="shared" si="47"/>
        <v>45669</v>
      </c>
      <c r="D538" s="14"/>
      <c r="E538" s="14"/>
      <c r="F538" s="63" t="str">
        <f t="shared" si="41"/>
        <v/>
      </c>
      <c r="G538" s="187"/>
      <c r="H538" s="63" t="str">
        <f t="shared" si="42"/>
        <v/>
      </c>
      <c r="I538" s="84"/>
      <c r="J538" s="65" t="str">
        <f t="shared" si="48"/>
        <v/>
      </c>
      <c r="K538" s="65" t="str">
        <f t="shared" si="49"/>
        <v/>
      </c>
      <c r="L538" s="65" t="str">
        <f t="shared" si="50"/>
        <v/>
      </c>
      <c r="M538" s="65" t="str">
        <f t="shared" si="51"/>
        <v/>
      </c>
      <c r="N538" s="83"/>
      <c r="O538" s="137"/>
      <c r="P538" s="137"/>
      <c r="Q538" s="63" t="str">
        <f t="shared" si="45"/>
        <v/>
      </c>
      <c r="R538" s="65" t="str">
        <f t="shared" si="46"/>
        <v/>
      </c>
      <c r="S538" s="69" t="s">
        <v>81</v>
      </c>
    </row>
    <row r="539" spans="1:19" ht="12.5">
      <c r="A539" s="68">
        <f t="shared" si="43"/>
        <v>3</v>
      </c>
      <c r="B539" s="69" t="str">
        <f t="shared" si="44"/>
        <v>2025/01</v>
      </c>
      <c r="C539" s="76">
        <f t="shared" si="47"/>
        <v>45670</v>
      </c>
      <c r="D539" s="14"/>
      <c r="E539" s="14"/>
      <c r="F539" s="63" t="str">
        <f t="shared" si="41"/>
        <v/>
      </c>
      <c r="G539" s="187"/>
      <c r="H539" s="63" t="str">
        <f t="shared" si="42"/>
        <v/>
      </c>
      <c r="I539" s="84"/>
      <c r="J539" s="65" t="str">
        <f t="shared" si="48"/>
        <v/>
      </c>
      <c r="K539" s="65" t="str">
        <f t="shared" si="49"/>
        <v/>
      </c>
      <c r="L539" s="65" t="str">
        <f t="shared" si="50"/>
        <v/>
      </c>
      <c r="M539" s="65" t="str">
        <f t="shared" si="51"/>
        <v/>
      </c>
      <c r="N539" s="83"/>
      <c r="O539" s="137"/>
      <c r="P539" s="137"/>
      <c r="Q539" s="63" t="str">
        <f t="shared" si="45"/>
        <v/>
      </c>
      <c r="R539" s="65" t="str">
        <f t="shared" si="46"/>
        <v/>
      </c>
      <c r="S539" s="69" t="s">
        <v>81</v>
      </c>
    </row>
    <row r="540" spans="1:19" ht="12.5">
      <c r="A540" s="68">
        <f t="shared" si="43"/>
        <v>3</v>
      </c>
      <c r="B540" s="69" t="str">
        <f t="shared" si="44"/>
        <v>2025/01</v>
      </c>
      <c r="C540" s="76">
        <f t="shared" si="47"/>
        <v>45671</v>
      </c>
      <c r="D540" s="14"/>
      <c r="E540" s="14"/>
      <c r="F540" s="63" t="str">
        <f t="shared" si="41"/>
        <v/>
      </c>
      <c r="G540" s="187"/>
      <c r="H540" s="63" t="str">
        <f t="shared" si="42"/>
        <v/>
      </c>
      <c r="I540" s="84"/>
      <c r="J540" s="65" t="str">
        <f t="shared" si="48"/>
        <v/>
      </c>
      <c r="K540" s="65" t="str">
        <f t="shared" si="49"/>
        <v/>
      </c>
      <c r="L540" s="65" t="str">
        <f t="shared" si="50"/>
        <v/>
      </c>
      <c r="M540" s="65" t="str">
        <f t="shared" si="51"/>
        <v/>
      </c>
      <c r="N540" s="83"/>
      <c r="O540" s="137"/>
      <c r="P540" s="137"/>
      <c r="Q540" s="63" t="str">
        <f t="shared" si="45"/>
        <v/>
      </c>
      <c r="R540" s="65" t="str">
        <f t="shared" si="46"/>
        <v/>
      </c>
      <c r="S540" s="69" t="s">
        <v>81</v>
      </c>
    </row>
    <row r="541" spans="1:19" ht="12.5">
      <c r="A541" s="68">
        <f t="shared" si="43"/>
        <v>3</v>
      </c>
      <c r="B541" s="69" t="str">
        <f t="shared" si="44"/>
        <v>2025/01</v>
      </c>
      <c r="C541" s="76">
        <f t="shared" si="47"/>
        <v>45672</v>
      </c>
      <c r="D541" s="14"/>
      <c r="E541" s="14"/>
      <c r="F541" s="63" t="str">
        <f t="shared" si="41"/>
        <v/>
      </c>
      <c r="G541" s="187"/>
      <c r="H541" s="63" t="str">
        <f t="shared" si="42"/>
        <v/>
      </c>
      <c r="I541" s="84"/>
      <c r="J541" s="65" t="str">
        <f t="shared" si="48"/>
        <v/>
      </c>
      <c r="K541" s="65" t="str">
        <f t="shared" si="49"/>
        <v/>
      </c>
      <c r="L541" s="65" t="str">
        <f t="shared" si="50"/>
        <v/>
      </c>
      <c r="M541" s="65" t="str">
        <f t="shared" si="51"/>
        <v/>
      </c>
      <c r="N541" s="83"/>
      <c r="O541" s="137"/>
      <c r="P541" s="137"/>
      <c r="Q541" s="63" t="str">
        <f t="shared" si="45"/>
        <v/>
      </c>
      <c r="R541" s="65" t="str">
        <f t="shared" si="46"/>
        <v/>
      </c>
      <c r="S541" s="69" t="s">
        <v>81</v>
      </c>
    </row>
    <row r="542" spans="1:19" ht="12.5">
      <c r="A542" s="68">
        <f t="shared" si="43"/>
        <v>3</v>
      </c>
      <c r="B542" s="69" t="str">
        <f t="shared" si="44"/>
        <v>2025/01</v>
      </c>
      <c r="C542" s="76">
        <f t="shared" si="47"/>
        <v>45673</v>
      </c>
      <c r="D542" s="14"/>
      <c r="E542" s="14"/>
      <c r="F542" s="63" t="str">
        <f t="shared" si="41"/>
        <v/>
      </c>
      <c r="G542" s="187"/>
      <c r="H542" s="63" t="str">
        <f t="shared" si="42"/>
        <v/>
      </c>
      <c r="I542" s="84"/>
      <c r="J542" s="65" t="str">
        <f t="shared" si="48"/>
        <v/>
      </c>
      <c r="K542" s="65" t="str">
        <f t="shared" si="49"/>
        <v/>
      </c>
      <c r="L542" s="65" t="str">
        <f t="shared" si="50"/>
        <v/>
      </c>
      <c r="M542" s="65" t="str">
        <f t="shared" si="51"/>
        <v/>
      </c>
      <c r="N542" s="83"/>
      <c r="O542" s="137"/>
      <c r="P542" s="137"/>
      <c r="Q542" s="63" t="str">
        <f t="shared" si="45"/>
        <v/>
      </c>
      <c r="R542" s="65" t="str">
        <f t="shared" si="46"/>
        <v/>
      </c>
      <c r="S542" s="69" t="s">
        <v>81</v>
      </c>
    </row>
    <row r="543" spans="1:19" ht="12.5">
      <c r="A543" s="68">
        <f t="shared" si="43"/>
        <v>3</v>
      </c>
      <c r="B543" s="69" t="str">
        <f t="shared" si="44"/>
        <v>2025/01</v>
      </c>
      <c r="C543" s="76">
        <f t="shared" si="47"/>
        <v>45674</v>
      </c>
      <c r="D543" s="14"/>
      <c r="E543" s="14"/>
      <c r="F543" s="63" t="str">
        <f t="shared" si="41"/>
        <v/>
      </c>
      <c r="G543" s="187"/>
      <c r="H543" s="63" t="str">
        <f t="shared" si="42"/>
        <v/>
      </c>
      <c r="I543" s="84"/>
      <c r="J543" s="65" t="str">
        <f t="shared" si="48"/>
        <v/>
      </c>
      <c r="K543" s="65" t="str">
        <f t="shared" si="49"/>
        <v/>
      </c>
      <c r="L543" s="65" t="str">
        <f t="shared" si="50"/>
        <v/>
      </c>
      <c r="M543" s="65" t="str">
        <f t="shared" si="51"/>
        <v/>
      </c>
      <c r="N543" s="83"/>
      <c r="O543" s="137"/>
      <c r="P543" s="137"/>
      <c r="Q543" s="63" t="str">
        <f t="shared" si="45"/>
        <v/>
      </c>
      <c r="R543" s="65" t="str">
        <f t="shared" si="46"/>
        <v/>
      </c>
      <c r="S543" s="69" t="s">
        <v>81</v>
      </c>
    </row>
    <row r="544" spans="1:19" ht="12.5">
      <c r="A544" s="68">
        <f t="shared" si="43"/>
        <v>3</v>
      </c>
      <c r="B544" s="69" t="str">
        <f t="shared" si="44"/>
        <v>2025/01</v>
      </c>
      <c r="C544" s="76">
        <f t="shared" si="47"/>
        <v>45675</v>
      </c>
      <c r="D544" s="14"/>
      <c r="E544" s="14"/>
      <c r="F544" s="63" t="str">
        <f t="shared" si="41"/>
        <v/>
      </c>
      <c r="G544" s="187"/>
      <c r="H544" s="63" t="str">
        <f t="shared" si="42"/>
        <v/>
      </c>
      <c r="I544" s="84"/>
      <c r="J544" s="65" t="str">
        <f t="shared" si="48"/>
        <v/>
      </c>
      <c r="K544" s="65" t="str">
        <f t="shared" si="49"/>
        <v/>
      </c>
      <c r="L544" s="65" t="str">
        <f t="shared" si="50"/>
        <v/>
      </c>
      <c r="M544" s="65" t="str">
        <f t="shared" si="51"/>
        <v/>
      </c>
      <c r="N544" s="83"/>
      <c r="O544" s="137"/>
      <c r="P544" s="137"/>
      <c r="Q544" s="63" t="str">
        <f t="shared" si="45"/>
        <v/>
      </c>
      <c r="R544" s="65" t="str">
        <f t="shared" si="46"/>
        <v/>
      </c>
      <c r="S544" s="69" t="s">
        <v>81</v>
      </c>
    </row>
    <row r="545" spans="1:19" ht="12.5">
      <c r="A545" s="68">
        <f t="shared" si="43"/>
        <v>4</v>
      </c>
      <c r="B545" s="69" t="str">
        <f t="shared" si="44"/>
        <v>2025/01</v>
      </c>
      <c r="C545" s="76">
        <f t="shared" si="47"/>
        <v>45676</v>
      </c>
      <c r="D545" s="14"/>
      <c r="E545" s="14"/>
      <c r="F545" s="63" t="str">
        <f t="shared" si="41"/>
        <v/>
      </c>
      <c r="G545" s="187"/>
      <c r="H545" s="63" t="str">
        <f t="shared" si="42"/>
        <v/>
      </c>
      <c r="I545" s="84"/>
      <c r="J545" s="65" t="str">
        <f t="shared" si="48"/>
        <v/>
      </c>
      <c r="K545" s="65" t="str">
        <f t="shared" si="49"/>
        <v/>
      </c>
      <c r="L545" s="65" t="str">
        <f t="shared" si="50"/>
        <v/>
      </c>
      <c r="M545" s="65" t="str">
        <f t="shared" si="51"/>
        <v/>
      </c>
      <c r="N545" s="83"/>
      <c r="O545" s="137"/>
      <c r="P545" s="137"/>
      <c r="Q545" s="63" t="str">
        <f t="shared" si="45"/>
        <v/>
      </c>
      <c r="R545" s="65" t="str">
        <f t="shared" si="46"/>
        <v/>
      </c>
      <c r="S545" s="69" t="s">
        <v>81</v>
      </c>
    </row>
    <row r="546" spans="1:19" ht="12.5">
      <c r="A546" s="68">
        <f t="shared" si="43"/>
        <v>4</v>
      </c>
      <c r="B546" s="69" t="str">
        <f t="shared" si="44"/>
        <v>2025/01</v>
      </c>
      <c r="C546" s="76">
        <f t="shared" si="47"/>
        <v>45677</v>
      </c>
      <c r="D546" s="14"/>
      <c r="E546" s="14"/>
      <c r="F546" s="63" t="str">
        <f t="shared" si="41"/>
        <v/>
      </c>
      <c r="G546" s="187"/>
      <c r="H546" s="63" t="str">
        <f t="shared" si="42"/>
        <v/>
      </c>
      <c r="I546" s="84"/>
      <c r="J546" s="65" t="str">
        <f t="shared" si="48"/>
        <v/>
      </c>
      <c r="K546" s="65" t="str">
        <f t="shared" si="49"/>
        <v/>
      </c>
      <c r="L546" s="65" t="str">
        <f t="shared" si="50"/>
        <v/>
      </c>
      <c r="M546" s="65" t="str">
        <f t="shared" si="51"/>
        <v/>
      </c>
      <c r="N546" s="83"/>
      <c r="O546" s="137"/>
      <c r="P546" s="137"/>
      <c r="Q546" s="63" t="str">
        <f t="shared" si="45"/>
        <v/>
      </c>
      <c r="R546" s="65" t="str">
        <f t="shared" si="46"/>
        <v/>
      </c>
      <c r="S546" s="69" t="s">
        <v>81</v>
      </c>
    </row>
    <row r="547" spans="1:19" ht="12.5">
      <c r="A547" s="68">
        <f t="shared" si="43"/>
        <v>4</v>
      </c>
      <c r="B547" s="69" t="str">
        <f t="shared" si="44"/>
        <v>2025/01</v>
      </c>
      <c r="C547" s="76">
        <f t="shared" si="47"/>
        <v>45678</v>
      </c>
      <c r="D547" s="14"/>
      <c r="E547" s="14"/>
      <c r="F547" s="63" t="str">
        <f t="shared" si="41"/>
        <v/>
      </c>
      <c r="G547" s="187"/>
      <c r="H547" s="63" t="str">
        <f t="shared" si="42"/>
        <v/>
      </c>
      <c r="I547" s="84"/>
      <c r="J547" s="65" t="str">
        <f t="shared" si="48"/>
        <v/>
      </c>
      <c r="K547" s="65" t="str">
        <f t="shared" si="49"/>
        <v/>
      </c>
      <c r="L547" s="65" t="str">
        <f t="shared" si="50"/>
        <v/>
      </c>
      <c r="M547" s="65" t="str">
        <f t="shared" si="51"/>
        <v/>
      </c>
      <c r="N547" s="83"/>
      <c r="O547" s="137"/>
      <c r="P547" s="137"/>
      <c r="Q547" s="63" t="str">
        <f t="shared" si="45"/>
        <v/>
      </c>
      <c r="R547" s="65" t="str">
        <f t="shared" si="46"/>
        <v/>
      </c>
      <c r="S547" s="69" t="s">
        <v>81</v>
      </c>
    </row>
    <row r="548" spans="1:19" ht="12.5">
      <c r="A548" s="68">
        <f t="shared" si="43"/>
        <v>4</v>
      </c>
      <c r="B548" s="69" t="str">
        <f t="shared" si="44"/>
        <v>2025/01</v>
      </c>
      <c r="C548" s="76">
        <f t="shared" si="47"/>
        <v>45679</v>
      </c>
      <c r="D548" s="14"/>
      <c r="E548" s="14"/>
      <c r="F548" s="63" t="str">
        <f t="shared" si="41"/>
        <v/>
      </c>
      <c r="G548" s="187"/>
      <c r="H548" s="63" t="str">
        <f t="shared" si="42"/>
        <v/>
      </c>
      <c r="I548" s="84"/>
      <c r="J548" s="65" t="str">
        <f t="shared" si="48"/>
        <v/>
      </c>
      <c r="K548" s="65" t="str">
        <f t="shared" si="49"/>
        <v/>
      </c>
      <c r="L548" s="65" t="str">
        <f t="shared" si="50"/>
        <v/>
      </c>
      <c r="M548" s="65" t="str">
        <f t="shared" si="51"/>
        <v/>
      </c>
      <c r="N548" s="83"/>
      <c r="O548" s="137"/>
      <c r="P548" s="137"/>
      <c r="Q548" s="63" t="str">
        <f t="shared" si="45"/>
        <v/>
      </c>
      <c r="R548" s="65" t="str">
        <f t="shared" si="46"/>
        <v/>
      </c>
      <c r="S548" s="69" t="s">
        <v>81</v>
      </c>
    </row>
    <row r="549" spans="1:19" ht="12.5">
      <c r="A549" s="68">
        <f t="shared" si="43"/>
        <v>4</v>
      </c>
      <c r="B549" s="69" t="str">
        <f t="shared" si="44"/>
        <v>2025/01</v>
      </c>
      <c r="C549" s="76">
        <f t="shared" si="47"/>
        <v>45680</v>
      </c>
      <c r="D549" s="14"/>
      <c r="E549" s="14"/>
      <c r="F549" s="63" t="str">
        <f t="shared" si="41"/>
        <v/>
      </c>
      <c r="G549" s="187"/>
      <c r="H549" s="63" t="str">
        <f t="shared" si="42"/>
        <v/>
      </c>
      <c r="I549" s="84"/>
      <c r="J549" s="65" t="str">
        <f t="shared" si="48"/>
        <v/>
      </c>
      <c r="K549" s="65" t="str">
        <f t="shared" si="49"/>
        <v/>
      </c>
      <c r="L549" s="65" t="str">
        <f t="shared" si="50"/>
        <v/>
      </c>
      <c r="M549" s="65" t="str">
        <f t="shared" si="51"/>
        <v/>
      </c>
      <c r="N549" s="83"/>
      <c r="O549" s="137"/>
      <c r="P549" s="137"/>
      <c r="Q549" s="63" t="str">
        <f t="shared" si="45"/>
        <v/>
      </c>
      <c r="R549" s="65" t="str">
        <f t="shared" si="46"/>
        <v/>
      </c>
      <c r="S549" s="69" t="s">
        <v>81</v>
      </c>
    </row>
    <row r="550" spans="1:19" ht="12.5">
      <c r="A550" s="68">
        <f t="shared" si="43"/>
        <v>4</v>
      </c>
      <c r="B550" s="69" t="str">
        <f t="shared" si="44"/>
        <v>2025/01</v>
      </c>
      <c r="C550" s="76">
        <f t="shared" si="47"/>
        <v>45681</v>
      </c>
      <c r="D550" s="14"/>
      <c r="E550" s="14"/>
      <c r="F550" s="63" t="str">
        <f t="shared" si="41"/>
        <v/>
      </c>
      <c r="G550" s="187"/>
      <c r="H550" s="63" t="str">
        <f t="shared" si="42"/>
        <v/>
      </c>
      <c r="I550" s="84"/>
      <c r="J550" s="65" t="str">
        <f t="shared" si="48"/>
        <v/>
      </c>
      <c r="K550" s="65" t="str">
        <f t="shared" si="49"/>
        <v/>
      </c>
      <c r="L550" s="65" t="str">
        <f t="shared" si="50"/>
        <v/>
      </c>
      <c r="M550" s="65" t="str">
        <f t="shared" si="51"/>
        <v/>
      </c>
      <c r="N550" s="83"/>
      <c r="O550" s="137"/>
      <c r="P550" s="137"/>
      <c r="Q550" s="63" t="str">
        <f t="shared" si="45"/>
        <v/>
      </c>
      <c r="R550" s="65" t="str">
        <f t="shared" si="46"/>
        <v/>
      </c>
      <c r="S550" s="69" t="s">
        <v>81</v>
      </c>
    </row>
    <row r="551" spans="1:19" ht="12.5">
      <c r="A551" s="68">
        <f t="shared" si="43"/>
        <v>4</v>
      </c>
      <c r="B551" s="69" t="str">
        <f t="shared" si="44"/>
        <v>2025/01</v>
      </c>
      <c r="C551" s="76">
        <f t="shared" si="47"/>
        <v>45682</v>
      </c>
      <c r="D551" s="14"/>
      <c r="E551" s="14"/>
      <c r="F551" s="63" t="str">
        <f t="shared" si="41"/>
        <v/>
      </c>
      <c r="G551" s="187"/>
      <c r="H551" s="63" t="str">
        <f t="shared" si="42"/>
        <v/>
      </c>
      <c r="I551" s="84"/>
      <c r="J551" s="65" t="str">
        <f t="shared" si="48"/>
        <v/>
      </c>
      <c r="K551" s="65" t="str">
        <f t="shared" si="49"/>
        <v/>
      </c>
      <c r="L551" s="65" t="str">
        <f t="shared" si="50"/>
        <v/>
      </c>
      <c r="M551" s="65" t="str">
        <f t="shared" si="51"/>
        <v/>
      </c>
      <c r="N551" s="83"/>
      <c r="O551" s="137"/>
      <c r="P551" s="137"/>
      <c r="Q551" s="63" t="str">
        <f t="shared" si="45"/>
        <v/>
      </c>
      <c r="R551" s="65" t="str">
        <f t="shared" si="46"/>
        <v/>
      </c>
      <c r="S551" s="69" t="s">
        <v>81</v>
      </c>
    </row>
    <row r="552" spans="1:19" ht="12.5">
      <c r="A552" s="68">
        <f t="shared" si="43"/>
        <v>5</v>
      </c>
      <c r="B552" s="69" t="str">
        <f t="shared" si="44"/>
        <v>2025/01</v>
      </c>
      <c r="C552" s="76">
        <f t="shared" si="47"/>
        <v>45683</v>
      </c>
      <c r="D552" s="14"/>
      <c r="E552" s="14"/>
      <c r="F552" s="63" t="str">
        <f t="shared" si="41"/>
        <v/>
      </c>
      <c r="G552" s="187"/>
      <c r="H552" s="63" t="str">
        <f t="shared" si="42"/>
        <v/>
      </c>
      <c r="I552" s="84"/>
      <c r="J552" s="65" t="str">
        <f t="shared" si="48"/>
        <v/>
      </c>
      <c r="K552" s="65" t="str">
        <f t="shared" si="49"/>
        <v/>
      </c>
      <c r="L552" s="65" t="str">
        <f t="shared" si="50"/>
        <v/>
      </c>
      <c r="M552" s="65" t="str">
        <f t="shared" si="51"/>
        <v/>
      </c>
      <c r="N552" s="83"/>
      <c r="O552" s="137"/>
      <c r="P552" s="137"/>
      <c r="Q552" s="63" t="str">
        <f t="shared" si="45"/>
        <v/>
      </c>
      <c r="R552" s="65" t="str">
        <f t="shared" si="46"/>
        <v/>
      </c>
      <c r="S552" s="69" t="s">
        <v>81</v>
      </c>
    </row>
    <row r="553" spans="1:19" ht="12.5">
      <c r="A553" s="68">
        <f t="shared" si="43"/>
        <v>5</v>
      </c>
      <c r="B553" s="69" t="str">
        <f t="shared" si="44"/>
        <v>2025/01</v>
      </c>
      <c r="C553" s="76">
        <f t="shared" si="47"/>
        <v>45684</v>
      </c>
      <c r="D553" s="14"/>
      <c r="E553" s="14"/>
      <c r="F553" s="63" t="str">
        <f t="shared" si="41"/>
        <v/>
      </c>
      <c r="G553" s="187"/>
      <c r="H553" s="63" t="str">
        <f t="shared" si="42"/>
        <v/>
      </c>
      <c r="I553" s="84"/>
      <c r="J553" s="65" t="str">
        <f t="shared" si="48"/>
        <v/>
      </c>
      <c r="K553" s="65" t="str">
        <f t="shared" si="49"/>
        <v/>
      </c>
      <c r="L553" s="65" t="str">
        <f t="shared" si="50"/>
        <v/>
      </c>
      <c r="M553" s="65" t="str">
        <f t="shared" si="51"/>
        <v/>
      </c>
      <c r="N553" s="83"/>
      <c r="O553" s="137"/>
      <c r="P553" s="137"/>
      <c r="Q553" s="63" t="str">
        <f t="shared" si="45"/>
        <v/>
      </c>
      <c r="R553" s="65" t="str">
        <f t="shared" si="46"/>
        <v/>
      </c>
      <c r="S553" s="69" t="s">
        <v>81</v>
      </c>
    </row>
    <row r="554" spans="1:19" ht="12.5">
      <c r="A554" s="68">
        <f t="shared" si="43"/>
        <v>5</v>
      </c>
      <c r="B554" s="69" t="str">
        <f t="shared" si="44"/>
        <v>2025/01</v>
      </c>
      <c r="C554" s="76">
        <f t="shared" si="47"/>
        <v>45685</v>
      </c>
      <c r="D554" s="14"/>
      <c r="E554" s="14"/>
      <c r="F554" s="63" t="str">
        <f t="shared" si="41"/>
        <v/>
      </c>
      <c r="G554" s="187"/>
      <c r="H554" s="63" t="str">
        <f t="shared" si="42"/>
        <v/>
      </c>
      <c r="I554" s="84"/>
      <c r="J554" s="65" t="str">
        <f t="shared" si="48"/>
        <v/>
      </c>
      <c r="K554" s="65" t="str">
        <f t="shared" si="49"/>
        <v/>
      </c>
      <c r="L554" s="65" t="str">
        <f t="shared" si="50"/>
        <v/>
      </c>
      <c r="M554" s="65" t="str">
        <f t="shared" si="51"/>
        <v/>
      </c>
      <c r="N554" s="83"/>
      <c r="O554" s="137"/>
      <c r="P554" s="137"/>
      <c r="Q554" s="63" t="str">
        <f t="shared" si="45"/>
        <v/>
      </c>
      <c r="R554" s="65" t="str">
        <f t="shared" si="46"/>
        <v/>
      </c>
      <c r="S554" s="69" t="s">
        <v>81</v>
      </c>
    </row>
    <row r="555" spans="1:19" ht="12.5">
      <c r="A555" s="68">
        <f t="shared" si="43"/>
        <v>5</v>
      </c>
      <c r="B555" s="69" t="str">
        <f t="shared" si="44"/>
        <v>2025/01</v>
      </c>
      <c r="C555" s="76">
        <f t="shared" si="47"/>
        <v>45686</v>
      </c>
      <c r="D555" s="14"/>
      <c r="E555" s="14"/>
      <c r="F555" s="63" t="str">
        <f t="shared" si="41"/>
        <v/>
      </c>
      <c r="G555" s="187"/>
      <c r="H555" s="63" t="str">
        <f t="shared" si="42"/>
        <v/>
      </c>
      <c r="I555" s="84"/>
      <c r="J555" s="65" t="str">
        <f t="shared" si="48"/>
        <v/>
      </c>
      <c r="K555" s="65" t="str">
        <f t="shared" si="49"/>
        <v/>
      </c>
      <c r="L555" s="65" t="str">
        <f t="shared" si="50"/>
        <v/>
      </c>
      <c r="M555" s="65" t="str">
        <f t="shared" si="51"/>
        <v/>
      </c>
      <c r="N555" s="83"/>
      <c r="O555" s="137"/>
      <c r="P555" s="137"/>
      <c r="Q555" s="63" t="str">
        <f t="shared" si="45"/>
        <v/>
      </c>
      <c r="R555" s="65" t="str">
        <f t="shared" si="46"/>
        <v/>
      </c>
      <c r="S555" s="69" t="s">
        <v>81</v>
      </c>
    </row>
    <row r="556" spans="1:19" ht="12.5">
      <c r="A556" s="68">
        <f t="shared" si="43"/>
        <v>5</v>
      </c>
      <c r="B556" s="69" t="str">
        <f t="shared" si="44"/>
        <v>2025/01</v>
      </c>
      <c r="C556" s="76">
        <f t="shared" si="47"/>
        <v>45687</v>
      </c>
      <c r="D556" s="14"/>
      <c r="E556" s="14"/>
      <c r="F556" s="63" t="str">
        <f t="shared" si="41"/>
        <v/>
      </c>
      <c r="G556" s="187"/>
      <c r="H556" s="63" t="str">
        <f t="shared" si="42"/>
        <v/>
      </c>
      <c r="I556" s="84"/>
      <c r="J556" s="65" t="str">
        <f t="shared" si="48"/>
        <v/>
      </c>
      <c r="K556" s="65" t="str">
        <f t="shared" si="49"/>
        <v/>
      </c>
      <c r="L556" s="65" t="str">
        <f t="shared" si="50"/>
        <v/>
      </c>
      <c r="M556" s="65" t="str">
        <f t="shared" si="51"/>
        <v/>
      </c>
      <c r="N556" s="83"/>
      <c r="O556" s="137"/>
      <c r="P556" s="137"/>
      <c r="Q556" s="63" t="str">
        <f t="shared" si="45"/>
        <v/>
      </c>
      <c r="R556" s="65" t="str">
        <f t="shared" si="46"/>
        <v/>
      </c>
      <c r="S556" s="69" t="s">
        <v>81</v>
      </c>
    </row>
    <row r="557" spans="1:19" ht="12.5">
      <c r="A557" s="68">
        <f t="shared" si="43"/>
        <v>5</v>
      </c>
      <c r="B557" s="69" t="str">
        <f t="shared" si="44"/>
        <v>2025/01</v>
      </c>
      <c r="C557" s="76">
        <f t="shared" si="47"/>
        <v>45688</v>
      </c>
      <c r="D557" s="14"/>
      <c r="E557" s="14"/>
      <c r="F557" s="63" t="str">
        <f t="shared" si="41"/>
        <v/>
      </c>
      <c r="G557" s="187"/>
      <c r="H557" s="63" t="str">
        <f t="shared" si="42"/>
        <v/>
      </c>
      <c r="I557" s="84"/>
      <c r="J557" s="65" t="str">
        <f t="shared" si="48"/>
        <v/>
      </c>
      <c r="K557" s="65" t="str">
        <f t="shared" si="49"/>
        <v/>
      </c>
      <c r="L557" s="65" t="str">
        <f t="shared" si="50"/>
        <v/>
      </c>
      <c r="M557" s="65" t="str">
        <f t="shared" si="51"/>
        <v/>
      </c>
      <c r="N557" s="83"/>
      <c r="O557" s="137"/>
      <c r="P557" s="137"/>
      <c r="Q557" s="63" t="str">
        <f t="shared" si="45"/>
        <v/>
      </c>
      <c r="R557" s="65" t="str">
        <f t="shared" si="46"/>
        <v/>
      </c>
      <c r="S557" s="69" t="s">
        <v>81</v>
      </c>
    </row>
    <row r="558" spans="1:19" ht="12.5">
      <c r="A558" s="68">
        <f t="shared" si="43"/>
        <v>5</v>
      </c>
      <c r="B558" s="69" t="str">
        <f t="shared" si="44"/>
        <v>2025/02</v>
      </c>
      <c r="C558" s="76">
        <f t="shared" si="47"/>
        <v>45689</v>
      </c>
      <c r="D558" s="14"/>
      <c r="E558" s="14"/>
      <c r="F558" s="63" t="str">
        <f t="shared" si="41"/>
        <v/>
      </c>
      <c r="G558" s="187"/>
      <c r="H558" s="63" t="str">
        <f t="shared" si="42"/>
        <v/>
      </c>
      <c r="I558" s="84"/>
      <c r="J558" s="65" t="str">
        <f t="shared" si="48"/>
        <v/>
      </c>
      <c r="K558" s="65" t="str">
        <f t="shared" si="49"/>
        <v/>
      </c>
      <c r="L558" s="65" t="str">
        <f t="shared" si="50"/>
        <v/>
      </c>
      <c r="M558" s="65" t="str">
        <f t="shared" si="51"/>
        <v/>
      </c>
      <c r="N558" s="83"/>
      <c r="O558" s="137"/>
      <c r="P558" s="137"/>
      <c r="Q558" s="63" t="str">
        <f t="shared" si="45"/>
        <v/>
      </c>
      <c r="R558" s="65" t="str">
        <f t="shared" si="46"/>
        <v/>
      </c>
      <c r="S558" s="69" t="s">
        <v>81</v>
      </c>
    </row>
    <row r="559" spans="1:19" ht="12.5">
      <c r="A559" s="68">
        <f t="shared" si="43"/>
        <v>6</v>
      </c>
      <c r="B559" s="69" t="str">
        <f t="shared" si="44"/>
        <v>2025/02</v>
      </c>
      <c r="C559" s="76">
        <f t="shared" si="47"/>
        <v>45690</v>
      </c>
      <c r="D559" s="14"/>
      <c r="E559" s="14"/>
      <c r="F559" s="63" t="str">
        <f t="shared" si="41"/>
        <v/>
      </c>
      <c r="G559" s="187"/>
      <c r="H559" s="63" t="str">
        <f t="shared" si="42"/>
        <v/>
      </c>
      <c r="I559" s="84"/>
      <c r="J559" s="65" t="str">
        <f t="shared" si="48"/>
        <v/>
      </c>
      <c r="K559" s="65" t="str">
        <f t="shared" si="49"/>
        <v/>
      </c>
      <c r="L559" s="65" t="str">
        <f t="shared" si="50"/>
        <v/>
      </c>
      <c r="M559" s="65" t="str">
        <f t="shared" si="51"/>
        <v/>
      </c>
      <c r="N559" s="83"/>
      <c r="O559" s="137"/>
      <c r="P559" s="137"/>
      <c r="Q559" s="63" t="str">
        <f t="shared" si="45"/>
        <v/>
      </c>
      <c r="R559" s="65" t="str">
        <f t="shared" si="46"/>
        <v/>
      </c>
      <c r="S559" s="69" t="s">
        <v>81</v>
      </c>
    </row>
    <row r="560" spans="1:19" ht="12.5">
      <c r="A560" s="68">
        <f t="shared" si="43"/>
        <v>6</v>
      </c>
      <c r="B560" s="69" t="str">
        <f t="shared" si="44"/>
        <v>2025/02</v>
      </c>
      <c r="C560" s="76">
        <f t="shared" si="47"/>
        <v>45691</v>
      </c>
      <c r="D560" s="14"/>
      <c r="E560" s="14"/>
      <c r="F560" s="63" t="str">
        <f t="shared" si="41"/>
        <v/>
      </c>
      <c r="G560" s="187"/>
      <c r="H560" s="63" t="str">
        <f t="shared" si="42"/>
        <v/>
      </c>
      <c r="I560" s="84"/>
      <c r="J560" s="65" t="str">
        <f t="shared" si="48"/>
        <v/>
      </c>
      <c r="K560" s="65" t="str">
        <f t="shared" si="49"/>
        <v/>
      </c>
      <c r="L560" s="65" t="str">
        <f t="shared" si="50"/>
        <v/>
      </c>
      <c r="M560" s="65" t="str">
        <f t="shared" si="51"/>
        <v/>
      </c>
      <c r="N560" s="83"/>
      <c r="O560" s="137"/>
      <c r="P560" s="137"/>
      <c r="Q560" s="63" t="str">
        <f t="shared" si="45"/>
        <v/>
      </c>
      <c r="R560" s="65" t="str">
        <f t="shared" si="46"/>
        <v/>
      </c>
      <c r="S560" s="69" t="s">
        <v>81</v>
      </c>
    </row>
    <row r="561" spans="1:19" ht="12.5">
      <c r="A561" s="68">
        <f t="shared" si="43"/>
        <v>6</v>
      </c>
      <c r="B561" s="69" t="str">
        <f t="shared" si="44"/>
        <v>2025/02</v>
      </c>
      <c r="C561" s="76">
        <f t="shared" si="47"/>
        <v>45692</v>
      </c>
      <c r="D561" s="14"/>
      <c r="E561" s="14"/>
      <c r="F561" s="63" t="str">
        <f t="shared" si="41"/>
        <v/>
      </c>
      <c r="G561" s="187"/>
      <c r="H561" s="63" t="str">
        <f t="shared" si="42"/>
        <v/>
      </c>
      <c r="I561" s="84"/>
      <c r="J561" s="65" t="str">
        <f t="shared" si="48"/>
        <v/>
      </c>
      <c r="K561" s="65" t="str">
        <f t="shared" si="49"/>
        <v/>
      </c>
      <c r="L561" s="65" t="str">
        <f t="shared" si="50"/>
        <v/>
      </c>
      <c r="M561" s="65" t="str">
        <f t="shared" si="51"/>
        <v/>
      </c>
      <c r="N561" s="83"/>
      <c r="O561" s="137"/>
      <c r="P561" s="137"/>
      <c r="Q561" s="63" t="str">
        <f t="shared" si="45"/>
        <v/>
      </c>
      <c r="R561" s="65" t="str">
        <f t="shared" si="46"/>
        <v/>
      </c>
      <c r="S561" s="69" t="s">
        <v>81</v>
      </c>
    </row>
    <row r="562" spans="1:19" ht="12.5">
      <c r="A562" s="68">
        <f t="shared" si="43"/>
        <v>6</v>
      </c>
      <c r="B562" s="69" t="str">
        <f t="shared" si="44"/>
        <v>2025/02</v>
      </c>
      <c r="C562" s="76">
        <f t="shared" si="47"/>
        <v>45693</v>
      </c>
      <c r="D562" s="14"/>
      <c r="E562" s="14"/>
      <c r="F562" s="63" t="str">
        <f t="shared" si="41"/>
        <v/>
      </c>
      <c r="G562" s="187"/>
      <c r="H562" s="63" t="str">
        <f t="shared" si="42"/>
        <v/>
      </c>
      <c r="I562" s="84"/>
      <c r="J562" s="65" t="str">
        <f t="shared" si="48"/>
        <v/>
      </c>
      <c r="K562" s="65" t="str">
        <f t="shared" si="49"/>
        <v/>
      </c>
      <c r="L562" s="65" t="str">
        <f t="shared" si="50"/>
        <v/>
      </c>
      <c r="M562" s="65" t="str">
        <f t="shared" si="51"/>
        <v/>
      </c>
      <c r="N562" s="83"/>
      <c r="O562" s="137"/>
      <c r="P562" s="137"/>
      <c r="Q562" s="63" t="str">
        <f t="shared" si="45"/>
        <v/>
      </c>
      <c r="R562" s="65" t="str">
        <f t="shared" si="46"/>
        <v/>
      </c>
      <c r="S562" s="69" t="s">
        <v>81</v>
      </c>
    </row>
    <row r="563" spans="1:19" ht="12.5">
      <c r="A563" s="68">
        <f t="shared" si="43"/>
        <v>6</v>
      </c>
      <c r="B563" s="69" t="str">
        <f t="shared" si="44"/>
        <v>2025/02</v>
      </c>
      <c r="C563" s="76">
        <f t="shared" si="47"/>
        <v>45694</v>
      </c>
      <c r="D563" s="14"/>
      <c r="E563" s="14"/>
      <c r="F563" s="63" t="str">
        <f t="shared" si="41"/>
        <v/>
      </c>
      <c r="G563" s="187"/>
      <c r="H563" s="63" t="str">
        <f t="shared" si="42"/>
        <v/>
      </c>
      <c r="I563" s="84"/>
      <c r="J563" s="65" t="str">
        <f t="shared" si="48"/>
        <v/>
      </c>
      <c r="K563" s="65" t="str">
        <f t="shared" si="49"/>
        <v/>
      </c>
      <c r="L563" s="65" t="str">
        <f t="shared" si="50"/>
        <v/>
      </c>
      <c r="M563" s="65" t="str">
        <f t="shared" si="51"/>
        <v/>
      </c>
      <c r="N563" s="83"/>
      <c r="O563" s="137"/>
      <c r="P563" s="137"/>
      <c r="Q563" s="63" t="str">
        <f t="shared" si="45"/>
        <v/>
      </c>
      <c r="R563" s="65" t="str">
        <f t="shared" si="46"/>
        <v/>
      </c>
      <c r="S563" s="69" t="s">
        <v>81</v>
      </c>
    </row>
    <row r="564" spans="1:19" ht="12.5">
      <c r="A564" s="68">
        <f t="shared" si="43"/>
        <v>6</v>
      </c>
      <c r="B564" s="69" t="str">
        <f t="shared" si="44"/>
        <v>2025/02</v>
      </c>
      <c r="C564" s="76">
        <f t="shared" si="47"/>
        <v>45695</v>
      </c>
      <c r="D564" s="14"/>
      <c r="E564" s="14"/>
      <c r="F564" s="63" t="str">
        <f t="shared" si="41"/>
        <v/>
      </c>
      <c r="G564" s="187"/>
      <c r="H564" s="63" t="str">
        <f t="shared" si="42"/>
        <v/>
      </c>
      <c r="I564" s="84"/>
      <c r="J564" s="65" t="str">
        <f t="shared" si="48"/>
        <v/>
      </c>
      <c r="K564" s="65" t="str">
        <f t="shared" si="49"/>
        <v/>
      </c>
      <c r="L564" s="65" t="str">
        <f t="shared" si="50"/>
        <v/>
      </c>
      <c r="M564" s="65" t="str">
        <f t="shared" si="51"/>
        <v/>
      </c>
      <c r="N564" s="83"/>
      <c r="O564" s="137"/>
      <c r="P564" s="137"/>
      <c r="Q564" s="63" t="str">
        <f t="shared" si="45"/>
        <v/>
      </c>
      <c r="R564" s="65" t="str">
        <f t="shared" si="46"/>
        <v/>
      </c>
      <c r="S564" s="69" t="s">
        <v>81</v>
      </c>
    </row>
    <row r="565" spans="1:19" ht="12.5">
      <c r="A565" s="68">
        <f t="shared" si="43"/>
        <v>6</v>
      </c>
      <c r="B565" s="69" t="str">
        <f t="shared" si="44"/>
        <v>2025/02</v>
      </c>
      <c r="C565" s="76">
        <f t="shared" si="47"/>
        <v>45696</v>
      </c>
      <c r="D565" s="14"/>
      <c r="E565" s="14"/>
      <c r="F565" s="63" t="str">
        <f t="shared" si="41"/>
        <v/>
      </c>
      <c r="G565" s="187"/>
      <c r="H565" s="63" t="str">
        <f t="shared" si="42"/>
        <v/>
      </c>
      <c r="I565" s="84"/>
      <c r="J565" s="65" t="str">
        <f t="shared" si="48"/>
        <v/>
      </c>
      <c r="K565" s="65" t="str">
        <f t="shared" si="49"/>
        <v/>
      </c>
      <c r="L565" s="65" t="str">
        <f t="shared" si="50"/>
        <v/>
      </c>
      <c r="M565" s="65" t="str">
        <f t="shared" si="51"/>
        <v/>
      </c>
      <c r="N565" s="83"/>
      <c r="O565" s="137"/>
      <c r="P565" s="137"/>
      <c r="Q565" s="63" t="str">
        <f t="shared" si="45"/>
        <v/>
      </c>
      <c r="R565" s="65" t="str">
        <f t="shared" si="46"/>
        <v/>
      </c>
      <c r="S565" s="69" t="s">
        <v>81</v>
      </c>
    </row>
    <row r="566" spans="1:19" ht="12.5">
      <c r="A566" s="68">
        <f t="shared" si="43"/>
        <v>7</v>
      </c>
      <c r="B566" s="69" t="str">
        <f t="shared" si="44"/>
        <v>2025/02</v>
      </c>
      <c r="C566" s="76">
        <f t="shared" si="47"/>
        <v>45697</v>
      </c>
      <c r="D566" s="14"/>
      <c r="E566" s="14"/>
      <c r="F566" s="63" t="str">
        <f t="shared" si="41"/>
        <v/>
      </c>
      <c r="G566" s="187"/>
      <c r="H566" s="63" t="str">
        <f t="shared" si="42"/>
        <v/>
      </c>
      <c r="I566" s="84"/>
      <c r="J566" s="65" t="str">
        <f t="shared" si="48"/>
        <v/>
      </c>
      <c r="K566" s="65" t="str">
        <f t="shared" si="49"/>
        <v/>
      </c>
      <c r="L566" s="65" t="str">
        <f t="shared" si="50"/>
        <v/>
      </c>
      <c r="M566" s="65" t="str">
        <f t="shared" si="51"/>
        <v/>
      </c>
      <c r="N566" s="83"/>
      <c r="O566" s="137"/>
      <c r="P566" s="137"/>
      <c r="Q566" s="63" t="str">
        <f t="shared" si="45"/>
        <v/>
      </c>
      <c r="R566" s="65" t="str">
        <f t="shared" si="46"/>
        <v/>
      </c>
      <c r="S566" s="69" t="s">
        <v>81</v>
      </c>
    </row>
    <row r="567" spans="1:19" ht="12.5">
      <c r="A567" s="68">
        <f t="shared" si="43"/>
        <v>7</v>
      </c>
      <c r="B567" s="69" t="str">
        <f t="shared" si="44"/>
        <v>2025/02</v>
      </c>
      <c r="C567" s="76">
        <f t="shared" si="47"/>
        <v>45698</v>
      </c>
      <c r="D567" s="14"/>
      <c r="E567" s="14"/>
      <c r="F567" s="63" t="str">
        <f t="shared" si="41"/>
        <v/>
      </c>
      <c r="G567" s="187"/>
      <c r="H567" s="63" t="str">
        <f t="shared" si="42"/>
        <v/>
      </c>
      <c r="I567" s="84"/>
      <c r="J567" s="65" t="str">
        <f t="shared" si="48"/>
        <v/>
      </c>
      <c r="K567" s="65" t="str">
        <f t="shared" si="49"/>
        <v/>
      </c>
      <c r="L567" s="65" t="str">
        <f t="shared" si="50"/>
        <v/>
      </c>
      <c r="M567" s="65" t="str">
        <f t="shared" si="51"/>
        <v/>
      </c>
      <c r="N567" s="83"/>
      <c r="O567" s="137"/>
      <c r="P567" s="137"/>
      <c r="Q567" s="63" t="str">
        <f t="shared" si="45"/>
        <v/>
      </c>
      <c r="R567" s="65" t="str">
        <f t="shared" si="46"/>
        <v/>
      </c>
      <c r="S567" s="69" t="s">
        <v>81</v>
      </c>
    </row>
    <row r="568" spans="1:19" ht="12.5">
      <c r="A568" s="68">
        <f t="shared" si="43"/>
        <v>7</v>
      </c>
      <c r="B568" s="69" t="str">
        <f t="shared" si="44"/>
        <v>2025/02</v>
      </c>
      <c r="C568" s="76">
        <f t="shared" si="47"/>
        <v>45699</v>
      </c>
      <c r="D568" s="14"/>
      <c r="E568" s="14"/>
      <c r="F568" s="63" t="str">
        <f t="shared" si="41"/>
        <v/>
      </c>
      <c r="G568" s="187"/>
      <c r="H568" s="63" t="str">
        <f t="shared" si="42"/>
        <v/>
      </c>
      <c r="I568" s="84"/>
      <c r="J568" s="65" t="str">
        <f t="shared" si="48"/>
        <v/>
      </c>
      <c r="K568" s="65" t="str">
        <f t="shared" si="49"/>
        <v/>
      </c>
      <c r="L568" s="65" t="str">
        <f t="shared" si="50"/>
        <v/>
      </c>
      <c r="M568" s="65" t="str">
        <f t="shared" si="51"/>
        <v/>
      </c>
      <c r="N568" s="83"/>
      <c r="O568" s="137"/>
      <c r="P568" s="137"/>
      <c r="Q568" s="63" t="str">
        <f t="shared" si="45"/>
        <v/>
      </c>
      <c r="R568" s="65" t="str">
        <f t="shared" si="46"/>
        <v/>
      </c>
      <c r="S568" s="69" t="s">
        <v>81</v>
      </c>
    </row>
    <row r="569" spans="1:19" ht="12.5">
      <c r="A569" s="68">
        <f t="shared" si="43"/>
        <v>7</v>
      </c>
      <c r="B569" s="69" t="str">
        <f t="shared" si="44"/>
        <v>2025/02</v>
      </c>
      <c r="C569" s="76">
        <f t="shared" si="47"/>
        <v>45700</v>
      </c>
      <c r="D569" s="14"/>
      <c r="E569" s="14"/>
      <c r="F569" s="63" t="str">
        <f t="shared" ref="F569:F690" si="52">IF(D569 &lt;&gt; "", IFERROR(E569/D569,""), "")</f>
        <v/>
      </c>
      <c r="G569" s="187"/>
      <c r="H569" s="63" t="str">
        <f t="shared" si="42"/>
        <v/>
      </c>
      <c r="I569" s="84"/>
      <c r="J569" s="65" t="str">
        <f t="shared" si="48"/>
        <v/>
      </c>
      <c r="K569" s="65" t="str">
        <f t="shared" si="49"/>
        <v/>
      </c>
      <c r="L569" s="65" t="str">
        <f t="shared" si="50"/>
        <v/>
      </c>
      <c r="M569" s="65" t="str">
        <f t="shared" si="51"/>
        <v/>
      </c>
      <c r="N569" s="83"/>
      <c r="O569" s="137"/>
      <c r="P569" s="137"/>
      <c r="Q569" s="63" t="str">
        <f t="shared" si="45"/>
        <v/>
      </c>
      <c r="R569" s="65" t="str">
        <f t="shared" si="46"/>
        <v/>
      </c>
      <c r="S569" s="69" t="s">
        <v>81</v>
      </c>
    </row>
    <row r="570" spans="1:19" ht="12.5">
      <c r="A570" s="68">
        <f t="shared" si="43"/>
        <v>7</v>
      </c>
      <c r="B570" s="69" t="str">
        <f t="shared" si="44"/>
        <v>2025/02</v>
      </c>
      <c r="C570" s="76">
        <f t="shared" si="47"/>
        <v>45701</v>
      </c>
      <c r="D570" s="14"/>
      <c r="E570" s="14"/>
      <c r="F570" s="63" t="str">
        <f t="shared" si="52"/>
        <v/>
      </c>
      <c r="G570" s="187"/>
      <c r="H570" s="63" t="str">
        <f t="shared" si="42"/>
        <v/>
      </c>
      <c r="I570" s="84"/>
      <c r="J570" s="65" t="str">
        <f t="shared" si="48"/>
        <v/>
      </c>
      <c r="K570" s="65" t="str">
        <f t="shared" si="49"/>
        <v/>
      </c>
      <c r="L570" s="65" t="str">
        <f t="shared" si="50"/>
        <v/>
      </c>
      <c r="M570" s="65" t="str">
        <f t="shared" si="51"/>
        <v/>
      </c>
      <c r="N570" s="83"/>
      <c r="O570" s="137"/>
      <c r="P570" s="137"/>
      <c r="Q570" s="63" t="str">
        <f t="shared" si="45"/>
        <v/>
      </c>
      <c r="R570" s="65" t="str">
        <f t="shared" si="46"/>
        <v/>
      </c>
      <c r="S570" s="69" t="s">
        <v>81</v>
      </c>
    </row>
    <row r="571" spans="1:19" ht="12.5">
      <c r="A571" s="68">
        <f t="shared" si="43"/>
        <v>7</v>
      </c>
      <c r="B571" s="69" t="str">
        <f t="shared" si="44"/>
        <v>2025/02</v>
      </c>
      <c r="C571" s="76">
        <f t="shared" si="47"/>
        <v>45702</v>
      </c>
      <c r="D571" s="14"/>
      <c r="E571" s="14"/>
      <c r="F571" s="63" t="str">
        <f t="shared" si="52"/>
        <v/>
      </c>
      <c r="G571" s="187"/>
      <c r="H571" s="63" t="str">
        <f t="shared" si="42"/>
        <v/>
      </c>
      <c r="I571" s="84"/>
      <c r="J571" s="65" t="str">
        <f t="shared" si="48"/>
        <v/>
      </c>
      <c r="K571" s="65" t="str">
        <f t="shared" si="49"/>
        <v/>
      </c>
      <c r="L571" s="65" t="str">
        <f t="shared" si="50"/>
        <v/>
      </c>
      <c r="M571" s="65" t="str">
        <f t="shared" si="51"/>
        <v/>
      </c>
      <c r="N571" s="83"/>
      <c r="O571" s="137"/>
      <c r="P571" s="137"/>
      <c r="Q571" s="63" t="str">
        <f t="shared" si="45"/>
        <v/>
      </c>
      <c r="R571" s="65" t="str">
        <f t="shared" si="46"/>
        <v/>
      </c>
      <c r="S571" s="69" t="s">
        <v>81</v>
      </c>
    </row>
    <row r="572" spans="1:19" ht="12.5">
      <c r="A572" s="68">
        <f t="shared" si="43"/>
        <v>7</v>
      </c>
      <c r="B572" s="69" t="str">
        <f t="shared" si="44"/>
        <v>2025/02</v>
      </c>
      <c r="C572" s="76">
        <f t="shared" si="47"/>
        <v>45703</v>
      </c>
      <c r="D572" s="14"/>
      <c r="E572" s="14"/>
      <c r="F572" s="63" t="str">
        <f t="shared" si="52"/>
        <v/>
      </c>
      <c r="G572" s="187"/>
      <c r="H572" s="63" t="str">
        <f t="shared" si="42"/>
        <v/>
      </c>
      <c r="I572" s="84"/>
      <c r="J572" s="65" t="str">
        <f t="shared" si="48"/>
        <v/>
      </c>
      <c r="K572" s="65" t="str">
        <f t="shared" si="49"/>
        <v/>
      </c>
      <c r="L572" s="65" t="str">
        <f t="shared" si="50"/>
        <v/>
      </c>
      <c r="M572" s="65" t="str">
        <f t="shared" si="51"/>
        <v/>
      </c>
      <c r="N572" s="83"/>
      <c r="O572" s="137"/>
      <c r="P572" s="137"/>
      <c r="Q572" s="63" t="str">
        <f t="shared" si="45"/>
        <v/>
      </c>
      <c r="R572" s="65" t="str">
        <f t="shared" si="46"/>
        <v/>
      </c>
      <c r="S572" s="69" t="s">
        <v>81</v>
      </c>
    </row>
    <row r="573" spans="1:19" ht="12.5">
      <c r="A573" s="68">
        <f t="shared" si="43"/>
        <v>8</v>
      </c>
      <c r="B573" s="69" t="str">
        <f t="shared" si="44"/>
        <v>2025/02</v>
      </c>
      <c r="C573" s="76">
        <f t="shared" si="47"/>
        <v>45704</v>
      </c>
      <c r="D573" s="14"/>
      <c r="E573" s="14"/>
      <c r="F573" s="63" t="str">
        <f t="shared" si="52"/>
        <v/>
      </c>
      <c r="G573" s="187"/>
      <c r="H573" s="63" t="str">
        <f t="shared" si="42"/>
        <v/>
      </c>
      <c r="I573" s="84"/>
      <c r="J573" s="65" t="str">
        <f t="shared" si="48"/>
        <v/>
      </c>
      <c r="K573" s="65" t="str">
        <f t="shared" si="49"/>
        <v/>
      </c>
      <c r="L573" s="65" t="str">
        <f t="shared" si="50"/>
        <v/>
      </c>
      <c r="M573" s="65" t="str">
        <f t="shared" si="51"/>
        <v/>
      </c>
      <c r="N573" s="83"/>
      <c r="O573" s="137"/>
      <c r="P573" s="137"/>
      <c r="Q573" s="63" t="str">
        <f t="shared" si="45"/>
        <v/>
      </c>
      <c r="R573" s="65" t="str">
        <f t="shared" si="46"/>
        <v/>
      </c>
      <c r="S573" s="69" t="s">
        <v>81</v>
      </c>
    </row>
    <row r="574" spans="1:19" ht="12.5">
      <c r="A574" s="68">
        <f t="shared" si="43"/>
        <v>8</v>
      </c>
      <c r="B574" s="69" t="str">
        <f t="shared" si="44"/>
        <v>2025/02</v>
      </c>
      <c r="C574" s="76">
        <f t="shared" si="47"/>
        <v>45705</v>
      </c>
      <c r="D574" s="14"/>
      <c r="E574" s="14"/>
      <c r="F574" s="63" t="str">
        <f t="shared" si="52"/>
        <v/>
      </c>
      <c r="G574" s="187"/>
      <c r="H574" s="63" t="str">
        <f t="shared" si="42"/>
        <v/>
      </c>
      <c r="I574" s="84"/>
      <c r="J574" s="65" t="str">
        <f t="shared" si="48"/>
        <v/>
      </c>
      <c r="K574" s="65" t="str">
        <f t="shared" si="49"/>
        <v/>
      </c>
      <c r="L574" s="65" t="str">
        <f t="shared" si="50"/>
        <v/>
      </c>
      <c r="M574" s="65" t="str">
        <f t="shared" si="51"/>
        <v/>
      </c>
      <c r="N574" s="83"/>
      <c r="O574" s="137"/>
      <c r="P574" s="137"/>
      <c r="Q574" s="63" t="str">
        <f t="shared" si="45"/>
        <v/>
      </c>
      <c r="R574" s="65" t="str">
        <f t="shared" si="46"/>
        <v/>
      </c>
      <c r="S574" s="69" t="s">
        <v>81</v>
      </c>
    </row>
    <row r="575" spans="1:19" ht="12.5">
      <c r="A575" s="68">
        <f t="shared" si="43"/>
        <v>8</v>
      </c>
      <c r="B575" s="69" t="str">
        <f t="shared" si="44"/>
        <v>2025/02</v>
      </c>
      <c r="C575" s="76">
        <f t="shared" si="47"/>
        <v>45706</v>
      </c>
      <c r="D575" s="14"/>
      <c r="E575" s="14"/>
      <c r="F575" s="63" t="str">
        <f t="shared" si="52"/>
        <v/>
      </c>
      <c r="G575" s="187"/>
      <c r="H575" s="63" t="str">
        <f t="shared" ref="H575:H690" si="53">IF(D575 &lt;&gt; "", IFERROR(G575/E575,""), "")</f>
        <v/>
      </c>
      <c r="I575" s="84"/>
      <c r="J575" s="65" t="str">
        <f t="shared" si="48"/>
        <v/>
      </c>
      <c r="K575" s="65" t="str">
        <f t="shared" si="49"/>
        <v/>
      </c>
      <c r="L575" s="65" t="str">
        <f t="shared" si="50"/>
        <v/>
      </c>
      <c r="M575" s="65" t="str">
        <f t="shared" si="51"/>
        <v/>
      </c>
      <c r="N575" s="83"/>
      <c r="O575" s="137"/>
      <c r="P575" s="137"/>
      <c r="Q575" s="63" t="str">
        <f t="shared" si="45"/>
        <v/>
      </c>
      <c r="R575" s="65" t="str">
        <f t="shared" si="46"/>
        <v/>
      </c>
      <c r="S575" s="69" t="s">
        <v>81</v>
      </c>
    </row>
    <row r="576" spans="1:19" ht="12.5">
      <c r="A576" s="68">
        <f t="shared" si="43"/>
        <v>8</v>
      </c>
      <c r="B576" s="69" t="str">
        <f t="shared" si="44"/>
        <v>2025/02</v>
      </c>
      <c r="C576" s="76">
        <f t="shared" si="47"/>
        <v>45707</v>
      </c>
      <c r="D576" s="14"/>
      <c r="E576" s="14"/>
      <c r="F576" s="63" t="str">
        <f t="shared" si="52"/>
        <v/>
      </c>
      <c r="G576" s="187"/>
      <c r="H576" s="63" t="str">
        <f t="shared" si="53"/>
        <v/>
      </c>
      <c r="I576" s="84"/>
      <c r="J576" s="65" t="str">
        <f t="shared" si="48"/>
        <v/>
      </c>
      <c r="K576" s="65" t="str">
        <f t="shared" si="49"/>
        <v/>
      </c>
      <c r="L576" s="65" t="str">
        <f t="shared" si="50"/>
        <v/>
      </c>
      <c r="M576" s="65" t="str">
        <f t="shared" si="51"/>
        <v/>
      </c>
      <c r="N576" s="83"/>
      <c r="O576" s="137"/>
      <c r="P576" s="137"/>
      <c r="Q576" s="63" t="str">
        <f t="shared" si="45"/>
        <v/>
      </c>
      <c r="R576" s="65" t="str">
        <f t="shared" si="46"/>
        <v/>
      </c>
      <c r="S576" s="69" t="s">
        <v>81</v>
      </c>
    </row>
    <row r="577" spans="1:19" ht="12.5">
      <c r="A577" s="68">
        <f t="shared" si="43"/>
        <v>8</v>
      </c>
      <c r="B577" s="69" t="str">
        <f t="shared" si="44"/>
        <v>2025/02</v>
      </c>
      <c r="C577" s="76">
        <f t="shared" si="47"/>
        <v>45708</v>
      </c>
      <c r="D577" s="14"/>
      <c r="E577" s="14"/>
      <c r="F577" s="63" t="str">
        <f t="shared" si="52"/>
        <v/>
      </c>
      <c r="G577" s="187"/>
      <c r="H577" s="63" t="str">
        <f t="shared" si="53"/>
        <v/>
      </c>
      <c r="I577" s="84"/>
      <c r="J577" s="65" t="str">
        <f t="shared" si="48"/>
        <v/>
      </c>
      <c r="K577" s="65" t="str">
        <f t="shared" si="49"/>
        <v/>
      </c>
      <c r="L577" s="65" t="str">
        <f t="shared" si="50"/>
        <v/>
      </c>
      <c r="M577" s="65" t="str">
        <f t="shared" si="51"/>
        <v/>
      </c>
      <c r="N577" s="83"/>
      <c r="O577" s="137"/>
      <c r="P577" s="137"/>
      <c r="Q577" s="63" t="str">
        <f t="shared" si="45"/>
        <v/>
      </c>
      <c r="R577" s="65" t="str">
        <f t="shared" si="46"/>
        <v/>
      </c>
      <c r="S577" s="69" t="s">
        <v>81</v>
      </c>
    </row>
    <row r="578" spans="1:19" ht="12.5">
      <c r="A578" s="68">
        <f t="shared" si="43"/>
        <v>8</v>
      </c>
      <c r="B578" s="69" t="str">
        <f t="shared" si="44"/>
        <v>2025/02</v>
      </c>
      <c r="C578" s="76">
        <f t="shared" si="47"/>
        <v>45709</v>
      </c>
      <c r="D578" s="14"/>
      <c r="E578" s="14"/>
      <c r="F578" s="63" t="str">
        <f t="shared" si="52"/>
        <v/>
      </c>
      <c r="G578" s="187"/>
      <c r="H578" s="63" t="str">
        <f t="shared" si="53"/>
        <v/>
      </c>
      <c r="I578" s="84"/>
      <c r="J578" s="65" t="str">
        <f t="shared" si="48"/>
        <v/>
      </c>
      <c r="K578" s="65" t="str">
        <f t="shared" si="49"/>
        <v/>
      </c>
      <c r="L578" s="65" t="str">
        <f t="shared" si="50"/>
        <v/>
      </c>
      <c r="M578" s="65" t="str">
        <f t="shared" si="51"/>
        <v/>
      </c>
      <c r="N578" s="83"/>
      <c r="O578" s="137"/>
      <c r="P578" s="137"/>
      <c r="Q578" s="63" t="str">
        <f t="shared" si="45"/>
        <v/>
      </c>
      <c r="R578" s="65" t="str">
        <f t="shared" si="46"/>
        <v/>
      </c>
      <c r="S578" s="69" t="s">
        <v>81</v>
      </c>
    </row>
    <row r="579" spans="1:19" ht="12.5">
      <c r="A579" s="68">
        <f t="shared" si="43"/>
        <v>8</v>
      </c>
      <c r="B579" s="69" t="str">
        <f t="shared" si="44"/>
        <v>2025/02</v>
      </c>
      <c r="C579" s="76">
        <f t="shared" si="47"/>
        <v>45710</v>
      </c>
      <c r="D579" s="14"/>
      <c r="E579" s="14"/>
      <c r="F579" s="63" t="str">
        <f t="shared" si="52"/>
        <v/>
      </c>
      <c r="G579" s="187"/>
      <c r="H579" s="63" t="str">
        <f t="shared" si="53"/>
        <v/>
      </c>
      <c r="I579" s="84"/>
      <c r="J579" s="65" t="str">
        <f t="shared" si="48"/>
        <v/>
      </c>
      <c r="K579" s="65" t="str">
        <f t="shared" si="49"/>
        <v/>
      </c>
      <c r="L579" s="65" t="str">
        <f t="shared" si="50"/>
        <v/>
      </c>
      <c r="M579" s="65" t="str">
        <f t="shared" si="51"/>
        <v/>
      </c>
      <c r="N579" s="83"/>
      <c r="O579" s="137"/>
      <c r="P579" s="137"/>
      <c r="Q579" s="63" t="str">
        <f t="shared" si="45"/>
        <v/>
      </c>
      <c r="R579" s="65" t="str">
        <f t="shared" si="46"/>
        <v/>
      </c>
      <c r="S579" s="69" t="s">
        <v>81</v>
      </c>
    </row>
    <row r="580" spans="1:19" ht="12.5">
      <c r="A580" s="68">
        <f t="shared" si="43"/>
        <v>9</v>
      </c>
      <c r="B580" s="69" t="str">
        <f t="shared" si="44"/>
        <v>2025/02</v>
      </c>
      <c r="C580" s="76">
        <f t="shared" si="47"/>
        <v>45711</v>
      </c>
      <c r="D580" s="14"/>
      <c r="E580" s="14"/>
      <c r="F580" s="63" t="str">
        <f t="shared" si="52"/>
        <v/>
      </c>
      <c r="G580" s="187"/>
      <c r="H580" s="63" t="str">
        <f t="shared" si="53"/>
        <v/>
      </c>
      <c r="I580" s="84"/>
      <c r="J580" s="65" t="str">
        <f t="shared" si="48"/>
        <v/>
      </c>
      <c r="K580" s="65" t="str">
        <f t="shared" si="49"/>
        <v/>
      </c>
      <c r="L580" s="65" t="str">
        <f t="shared" si="50"/>
        <v/>
      </c>
      <c r="M580" s="65" t="str">
        <f t="shared" si="51"/>
        <v/>
      </c>
      <c r="N580" s="83"/>
      <c r="O580" s="137"/>
      <c r="P580" s="137"/>
      <c r="Q580" s="63" t="str">
        <f t="shared" si="45"/>
        <v/>
      </c>
      <c r="R580" s="65" t="str">
        <f t="shared" si="46"/>
        <v/>
      </c>
      <c r="S580" s="69" t="s">
        <v>81</v>
      </c>
    </row>
    <row r="581" spans="1:19" ht="12.5">
      <c r="A581" s="68">
        <f t="shared" si="43"/>
        <v>9</v>
      </c>
      <c r="B581" s="69" t="str">
        <f t="shared" si="44"/>
        <v>2025/02</v>
      </c>
      <c r="C581" s="76">
        <f t="shared" si="47"/>
        <v>45712</v>
      </c>
      <c r="D581" s="14"/>
      <c r="E581" s="14"/>
      <c r="F581" s="63" t="str">
        <f t="shared" si="52"/>
        <v/>
      </c>
      <c r="G581" s="187"/>
      <c r="H581" s="63" t="str">
        <f t="shared" si="53"/>
        <v/>
      </c>
      <c r="I581" s="84"/>
      <c r="J581" s="65" t="str">
        <f t="shared" si="48"/>
        <v/>
      </c>
      <c r="K581" s="65" t="str">
        <f t="shared" si="49"/>
        <v/>
      </c>
      <c r="L581" s="65" t="str">
        <f t="shared" si="50"/>
        <v/>
      </c>
      <c r="M581" s="65" t="str">
        <f t="shared" si="51"/>
        <v/>
      </c>
      <c r="N581" s="83"/>
      <c r="O581" s="137"/>
      <c r="P581" s="137"/>
      <c r="Q581" s="63" t="str">
        <f t="shared" si="45"/>
        <v/>
      </c>
      <c r="R581" s="65" t="str">
        <f t="shared" si="46"/>
        <v/>
      </c>
      <c r="S581" s="69" t="s">
        <v>81</v>
      </c>
    </row>
    <row r="582" spans="1:19" ht="12.5">
      <c r="A582" s="68">
        <f t="shared" si="43"/>
        <v>9</v>
      </c>
      <c r="B582" s="69" t="str">
        <f t="shared" si="44"/>
        <v>2025/02</v>
      </c>
      <c r="C582" s="76">
        <f t="shared" si="47"/>
        <v>45713</v>
      </c>
      <c r="D582" s="14"/>
      <c r="E582" s="14"/>
      <c r="F582" s="63" t="str">
        <f t="shared" si="52"/>
        <v/>
      </c>
      <c r="G582" s="187"/>
      <c r="H582" s="63" t="str">
        <f t="shared" si="53"/>
        <v/>
      </c>
      <c r="I582" s="84"/>
      <c r="J582" s="65" t="str">
        <f t="shared" si="48"/>
        <v/>
      </c>
      <c r="K582" s="65" t="str">
        <f t="shared" si="49"/>
        <v/>
      </c>
      <c r="L582" s="65" t="str">
        <f t="shared" si="50"/>
        <v/>
      </c>
      <c r="M582" s="65" t="str">
        <f t="shared" si="51"/>
        <v/>
      </c>
      <c r="N582" s="83"/>
      <c r="O582" s="137"/>
      <c r="P582" s="137"/>
      <c r="Q582" s="63" t="str">
        <f t="shared" si="45"/>
        <v/>
      </c>
      <c r="R582" s="65" t="str">
        <f t="shared" si="46"/>
        <v/>
      </c>
      <c r="S582" s="69" t="s">
        <v>81</v>
      </c>
    </row>
    <row r="583" spans="1:19" ht="12.5">
      <c r="A583" s="68">
        <f t="shared" si="43"/>
        <v>9</v>
      </c>
      <c r="B583" s="69" t="str">
        <f t="shared" si="44"/>
        <v>2025/02</v>
      </c>
      <c r="C583" s="76">
        <f t="shared" si="47"/>
        <v>45714</v>
      </c>
      <c r="D583" s="14"/>
      <c r="E583" s="14"/>
      <c r="F583" s="63" t="str">
        <f t="shared" si="52"/>
        <v/>
      </c>
      <c r="G583" s="187"/>
      <c r="H583" s="63" t="str">
        <f t="shared" si="53"/>
        <v/>
      </c>
      <c r="I583" s="84"/>
      <c r="J583" s="65" t="str">
        <f t="shared" si="48"/>
        <v/>
      </c>
      <c r="K583" s="65" t="str">
        <f t="shared" si="49"/>
        <v/>
      </c>
      <c r="L583" s="65" t="str">
        <f t="shared" si="50"/>
        <v/>
      </c>
      <c r="M583" s="65" t="str">
        <f t="shared" si="51"/>
        <v/>
      </c>
      <c r="N583" s="83"/>
      <c r="O583" s="137"/>
      <c r="P583" s="137"/>
      <c r="Q583" s="63" t="str">
        <f t="shared" si="45"/>
        <v/>
      </c>
      <c r="R583" s="65" t="str">
        <f t="shared" si="46"/>
        <v/>
      </c>
      <c r="S583" s="69" t="s">
        <v>81</v>
      </c>
    </row>
    <row r="584" spans="1:19" ht="12.5">
      <c r="A584" s="68">
        <f t="shared" si="43"/>
        <v>9</v>
      </c>
      <c r="B584" s="69" t="str">
        <f t="shared" si="44"/>
        <v>2025/02</v>
      </c>
      <c r="C584" s="76">
        <f t="shared" si="47"/>
        <v>45715</v>
      </c>
      <c r="D584" s="14"/>
      <c r="E584" s="14"/>
      <c r="F584" s="63" t="str">
        <f t="shared" si="52"/>
        <v/>
      </c>
      <c r="G584" s="187"/>
      <c r="H584" s="63" t="str">
        <f t="shared" si="53"/>
        <v/>
      </c>
      <c r="I584" s="84"/>
      <c r="J584" s="65" t="str">
        <f t="shared" si="48"/>
        <v/>
      </c>
      <c r="K584" s="65" t="str">
        <f t="shared" si="49"/>
        <v/>
      </c>
      <c r="L584" s="65" t="str">
        <f t="shared" si="50"/>
        <v/>
      </c>
      <c r="M584" s="65" t="str">
        <f t="shared" si="51"/>
        <v/>
      </c>
      <c r="N584" s="83"/>
      <c r="O584" s="137"/>
      <c r="P584" s="137"/>
      <c r="Q584" s="63" t="str">
        <f t="shared" si="45"/>
        <v/>
      </c>
      <c r="R584" s="65" t="str">
        <f t="shared" si="46"/>
        <v/>
      </c>
      <c r="S584" s="69" t="s">
        <v>81</v>
      </c>
    </row>
    <row r="585" spans="1:19" ht="12.5">
      <c r="A585" s="68">
        <f t="shared" si="43"/>
        <v>9</v>
      </c>
      <c r="B585" s="69" t="str">
        <f t="shared" si="44"/>
        <v>2025/02</v>
      </c>
      <c r="C585" s="76">
        <f t="shared" si="47"/>
        <v>45716</v>
      </c>
      <c r="D585" s="14"/>
      <c r="E585" s="14"/>
      <c r="F585" s="63" t="str">
        <f t="shared" si="52"/>
        <v/>
      </c>
      <c r="G585" s="187"/>
      <c r="H585" s="63" t="str">
        <f t="shared" si="53"/>
        <v/>
      </c>
      <c r="I585" s="84"/>
      <c r="J585" s="65" t="str">
        <f t="shared" si="48"/>
        <v/>
      </c>
      <c r="K585" s="65" t="str">
        <f t="shared" si="49"/>
        <v/>
      </c>
      <c r="L585" s="65" t="str">
        <f t="shared" si="50"/>
        <v/>
      </c>
      <c r="M585" s="65" t="str">
        <f t="shared" si="51"/>
        <v/>
      </c>
      <c r="N585" s="83"/>
      <c r="O585" s="137"/>
      <c r="P585" s="137"/>
      <c r="Q585" s="63" t="str">
        <f t="shared" si="45"/>
        <v/>
      </c>
      <c r="R585" s="65" t="str">
        <f t="shared" si="46"/>
        <v/>
      </c>
      <c r="S585" s="69" t="s">
        <v>81</v>
      </c>
    </row>
    <row r="586" spans="1:19" ht="12.5">
      <c r="A586" s="68">
        <f t="shared" si="43"/>
        <v>9</v>
      </c>
      <c r="B586" s="69" t="str">
        <f t="shared" si="44"/>
        <v>2025/03</v>
      </c>
      <c r="C586" s="76">
        <f t="shared" si="47"/>
        <v>45717</v>
      </c>
      <c r="D586" s="14"/>
      <c r="E586" s="14"/>
      <c r="F586" s="63" t="str">
        <f t="shared" si="52"/>
        <v/>
      </c>
      <c r="G586" s="187"/>
      <c r="H586" s="63" t="str">
        <f t="shared" si="53"/>
        <v/>
      </c>
      <c r="I586" s="84"/>
      <c r="J586" s="65" t="str">
        <f t="shared" si="48"/>
        <v/>
      </c>
      <c r="K586" s="65" t="str">
        <f t="shared" si="49"/>
        <v/>
      </c>
      <c r="L586" s="65" t="str">
        <f t="shared" si="50"/>
        <v/>
      </c>
      <c r="M586" s="65" t="str">
        <f t="shared" si="51"/>
        <v/>
      </c>
      <c r="N586" s="83"/>
      <c r="O586" s="137"/>
      <c r="P586" s="137"/>
      <c r="Q586" s="63" t="str">
        <f t="shared" si="45"/>
        <v/>
      </c>
      <c r="R586" s="65" t="str">
        <f t="shared" si="46"/>
        <v/>
      </c>
      <c r="S586" s="69" t="s">
        <v>81</v>
      </c>
    </row>
    <row r="587" spans="1:19" ht="12.5">
      <c r="A587" s="68">
        <f t="shared" si="43"/>
        <v>10</v>
      </c>
      <c r="B587" s="69" t="str">
        <f t="shared" si="44"/>
        <v>2025/03</v>
      </c>
      <c r="C587" s="76">
        <f t="shared" si="47"/>
        <v>45718</v>
      </c>
      <c r="D587" s="14"/>
      <c r="E587" s="14"/>
      <c r="F587" s="63" t="str">
        <f t="shared" si="52"/>
        <v/>
      </c>
      <c r="G587" s="187"/>
      <c r="H587" s="63" t="str">
        <f t="shared" si="53"/>
        <v/>
      </c>
      <c r="I587" s="84"/>
      <c r="J587" s="65" t="str">
        <f t="shared" si="48"/>
        <v/>
      </c>
      <c r="K587" s="65" t="str">
        <f t="shared" si="49"/>
        <v/>
      </c>
      <c r="L587" s="65" t="str">
        <f t="shared" si="50"/>
        <v/>
      </c>
      <c r="M587" s="65" t="str">
        <f t="shared" si="51"/>
        <v/>
      </c>
      <c r="N587" s="83"/>
      <c r="O587" s="137"/>
      <c r="P587" s="137"/>
      <c r="Q587" s="63" t="str">
        <f t="shared" si="45"/>
        <v/>
      </c>
      <c r="R587" s="65" t="str">
        <f t="shared" si="46"/>
        <v/>
      </c>
      <c r="S587" s="69" t="s">
        <v>81</v>
      </c>
    </row>
    <row r="588" spans="1:19" ht="12.5">
      <c r="A588" s="68">
        <f t="shared" si="43"/>
        <v>10</v>
      </c>
      <c r="B588" s="69" t="str">
        <f t="shared" si="44"/>
        <v>2025/03</v>
      </c>
      <c r="C588" s="76">
        <f t="shared" si="47"/>
        <v>45719</v>
      </c>
      <c r="D588" s="14"/>
      <c r="E588" s="14"/>
      <c r="F588" s="63" t="str">
        <f t="shared" si="52"/>
        <v/>
      </c>
      <c r="G588" s="187"/>
      <c r="H588" s="63" t="str">
        <f t="shared" si="53"/>
        <v/>
      </c>
      <c r="I588" s="84"/>
      <c r="J588" s="65" t="str">
        <f t="shared" si="48"/>
        <v/>
      </c>
      <c r="K588" s="65" t="str">
        <f t="shared" si="49"/>
        <v/>
      </c>
      <c r="L588" s="65" t="str">
        <f t="shared" si="50"/>
        <v/>
      </c>
      <c r="M588" s="65" t="str">
        <f t="shared" si="51"/>
        <v/>
      </c>
      <c r="N588" s="83"/>
      <c r="O588" s="137"/>
      <c r="P588" s="137"/>
      <c r="Q588" s="63" t="str">
        <f t="shared" si="45"/>
        <v/>
      </c>
      <c r="R588" s="65" t="str">
        <f t="shared" si="46"/>
        <v/>
      </c>
      <c r="S588" s="69" t="s">
        <v>81</v>
      </c>
    </row>
    <row r="589" spans="1:19" ht="12.5">
      <c r="A589" s="68">
        <f t="shared" si="43"/>
        <v>10</v>
      </c>
      <c r="B589" s="69" t="str">
        <f t="shared" si="44"/>
        <v>2025/03</v>
      </c>
      <c r="C589" s="76">
        <f t="shared" si="47"/>
        <v>45720</v>
      </c>
      <c r="D589" s="14"/>
      <c r="E589" s="14"/>
      <c r="F589" s="63" t="str">
        <f t="shared" si="52"/>
        <v/>
      </c>
      <c r="G589" s="187"/>
      <c r="H589" s="63" t="str">
        <f t="shared" si="53"/>
        <v/>
      </c>
      <c r="I589" s="84"/>
      <c r="J589" s="65" t="str">
        <f t="shared" si="48"/>
        <v/>
      </c>
      <c r="K589" s="65" t="str">
        <f t="shared" si="49"/>
        <v/>
      </c>
      <c r="L589" s="65" t="str">
        <f t="shared" si="50"/>
        <v/>
      </c>
      <c r="M589" s="65" t="str">
        <f t="shared" si="51"/>
        <v/>
      </c>
      <c r="N589" s="83"/>
      <c r="O589" s="137"/>
      <c r="P589" s="137"/>
      <c r="Q589" s="63" t="str">
        <f t="shared" si="45"/>
        <v/>
      </c>
      <c r="R589" s="65" t="str">
        <f t="shared" si="46"/>
        <v/>
      </c>
      <c r="S589" s="69" t="s">
        <v>81</v>
      </c>
    </row>
    <row r="590" spans="1:19" ht="12.5">
      <c r="A590" s="68">
        <f t="shared" si="43"/>
        <v>10</v>
      </c>
      <c r="B590" s="69" t="str">
        <f t="shared" si="44"/>
        <v>2025/03</v>
      </c>
      <c r="C590" s="76">
        <f t="shared" si="47"/>
        <v>45721</v>
      </c>
      <c r="D590" s="14"/>
      <c r="E590" s="14"/>
      <c r="F590" s="63" t="str">
        <f t="shared" si="52"/>
        <v/>
      </c>
      <c r="G590" s="187"/>
      <c r="H590" s="63" t="str">
        <f t="shared" si="53"/>
        <v/>
      </c>
      <c r="I590" s="84"/>
      <c r="J590" s="65" t="str">
        <f t="shared" si="48"/>
        <v/>
      </c>
      <c r="K590" s="65" t="str">
        <f t="shared" si="49"/>
        <v/>
      </c>
      <c r="L590" s="65" t="str">
        <f t="shared" si="50"/>
        <v/>
      </c>
      <c r="M590" s="65" t="str">
        <f t="shared" si="51"/>
        <v/>
      </c>
      <c r="N590" s="83"/>
      <c r="O590" s="137"/>
      <c r="P590" s="137"/>
      <c r="Q590" s="63" t="str">
        <f t="shared" si="45"/>
        <v/>
      </c>
      <c r="R590" s="65" t="str">
        <f t="shared" si="46"/>
        <v/>
      </c>
      <c r="S590" s="69" t="s">
        <v>81</v>
      </c>
    </row>
    <row r="591" spans="1:19" ht="12.5">
      <c r="A591" s="68">
        <f t="shared" si="43"/>
        <v>10</v>
      </c>
      <c r="B591" s="69" t="str">
        <f t="shared" si="44"/>
        <v>2025/03</v>
      </c>
      <c r="C591" s="76">
        <f t="shared" si="47"/>
        <v>45722</v>
      </c>
      <c r="D591" s="14"/>
      <c r="E591" s="14"/>
      <c r="F591" s="63" t="str">
        <f t="shared" si="52"/>
        <v/>
      </c>
      <c r="G591" s="187"/>
      <c r="H591" s="63" t="str">
        <f t="shared" si="53"/>
        <v/>
      </c>
      <c r="I591" s="84"/>
      <c r="J591" s="65" t="str">
        <f t="shared" si="48"/>
        <v/>
      </c>
      <c r="K591" s="65" t="str">
        <f t="shared" si="49"/>
        <v/>
      </c>
      <c r="L591" s="65" t="str">
        <f t="shared" si="50"/>
        <v/>
      </c>
      <c r="M591" s="65" t="str">
        <f t="shared" si="51"/>
        <v/>
      </c>
      <c r="N591" s="83"/>
      <c r="O591" s="137"/>
      <c r="P591" s="137"/>
      <c r="Q591" s="63" t="str">
        <f t="shared" si="45"/>
        <v/>
      </c>
      <c r="R591" s="65" t="str">
        <f t="shared" si="46"/>
        <v/>
      </c>
      <c r="S591" s="69" t="s">
        <v>81</v>
      </c>
    </row>
    <row r="592" spans="1:19" ht="12.5">
      <c r="A592" s="68">
        <f t="shared" si="43"/>
        <v>10</v>
      </c>
      <c r="B592" s="69" t="str">
        <f t="shared" si="44"/>
        <v>2025/03</v>
      </c>
      <c r="C592" s="76">
        <f t="shared" si="47"/>
        <v>45723</v>
      </c>
      <c r="D592" s="14"/>
      <c r="E592" s="14"/>
      <c r="F592" s="63" t="str">
        <f t="shared" si="52"/>
        <v/>
      </c>
      <c r="G592" s="187"/>
      <c r="H592" s="63" t="str">
        <f t="shared" si="53"/>
        <v/>
      </c>
      <c r="I592" s="84"/>
      <c r="J592" s="65" t="str">
        <f t="shared" si="48"/>
        <v/>
      </c>
      <c r="K592" s="65" t="str">
        <f t="shared" si="49"/>
        <v/>
      </c>
      <c r="L592" s="65" t="str">
        <f t="shared" si="50"/>
        <v/>
      </c>
      <c r="M592" s="65" t="str">
        <f t="shared" si="51"/>
        <v/>
      </c>
      <c r="N592" s="83"/>
      <c r="O592" s="137"/>
      <c r="P592" s="137"/>
      <c r="Q592" s="63" t="str">
        <f t="shared" si="45"/>
        <v/>
      </c>
      <c r="R592" s="65" t="str">
        <f t="shared" si="46"/>
        <v/>
      </c>
      <c r="S592" s="69" t="s">
        <v>81</v>
      </c>
    </row>
    <row r="593" spans="1:19" ht="12.5">
      <c r="A593" s="68">
        <f t="shared" si="43"/>
        <v>10</v>
      </c>
      <c r="B593" s="69" t="str">
        <f t="shared" si="44"/>
        <v>2025/03</v>
      </c>
      <c r="C593" s="76">
        <f t="shared" si="47"/>
        <v>45724</v>
      </c>
      <c r="D593" s="14"/>
      <c r="E593" s="14"/>
      <c r="F593" s="63" t="str">
        <f t="shared" si="52"/>
        <v/>
      </c>
      <c r="G593" s="187"/>
      <c r="H593" s="63" t="str">
        <f t="shared" si="53"/>
        <v/>
      </c>
      <c r="I593" s="84"/>
      <c r="J593" s="65" t="str">
        <f t="shared" si="48"/>
        <v/>
      </c>
      <c r="K593" s="65" t="str">
        <f t="shared" si="49"/>
        <v/>
      </c>
      <c r="L593" s="65" t="str">
        <f t="shared" si="50"/>
        <v/>
      </c>
      <c r="M593" s="65" t="str">
        <f t="shared" si="51"/>
        <v/>
      </c>
      <c r="N593" s="83"/>
      <c r="O593" s="137"/>
      <c r="P593" s="137"/>
      <c r="Q593" s="63" t="str">
        <f t="shared" si="45"/>
        <v/>
      </c>
      <c r="R593" s="65" t="str">
        <f t="shared" si="46"/>
        <v/>
      </c>
      <c r="S593" s="69" t="s">
        <v>81</v>
      </c>
    </row>
    <row r="594" spans="1:19" ht="12.5">
      <c r="A594" s="68">
        <f t="shared" si="43"/>
        <v>11</v>
      </c>
      <c r="B594" s="69" t="str">
        <f t="shared" si="44"/>
        <v>2025/03</v>
      </c>
      <c r="C594" s="76">
        <f t="shared" si="47"/>
        <v>45725</v>
      </c>
      <c r="D594" s="14"/>
      <c r="E594" s="14"/>
      <c r="F594" s="63" t="str">
        <f t="shared" si="52"/>
        <v/>
      </c>
      <c r="G594" s="187"/>
      <c r="H594" s="63" t="str">
        <f t="shared" si="53"/>
        <v/>
      </c>
      <c r="I594" s="84"/>
      <c r="J594" s="65" t="str">
        <f t="shared" si="48"/>
        <v/>
      </c>
      <c r="K594" s="65" t="str">
        <f t="shared" si="49"/>
        <v/>
      </c>
      <c r="L594" s="65" t="str">
        <f t="shared" si="50"/>
        <v/>
      </c>
      <c r="M594" s="65" t="str">
        <f t="shared" si="51"/>
        <v/>
      </c>
      <c r="N594" s="83"/>
      <c r="O594" s="137"/>
      <c r="P594" s="137"/>
      <c r="Q594" s="63" t="str">
        <f t="shared" si="45"/>
        <v/>
      </c>
      <c r="R594" s="65" t="str">
        <f t="shared" si="46"/>
        <v/>
      </c>
      <c r="S594" s="69" t="s">
        <v>81</v>
      </c>
    </row>
    <row r="595" spans="1:19" ht="12.5">
      <c r="A595" s="68">
        <f t="shared" si="43"/>
        <v>11</v>
      </c>
      <c r="B595" s="69" t="str">
        <f t="shared" si="44"/>
        <v>2025/03</v>
      </c>
      <c r="C595" s="76">
        <f t="shared" si="47"/>
        <v>45726</v>
      </c>
      <c r="D595" s="14"/>
      <c r="E595" s="14"/>
      <c r="F595" s="63" t="str">
        <f t="shared" si="52"/>
        <v/>
      </c>
      <c r="G595" s="187"/>
      <c r="H595" s="63" t="str">
        <f t="shared" si="53"/>
        <v/>
      </c>
      <c r="I595" s="84"/>
      <c r="J595" s="65" t="str">
        <f t="shared" si="48"/>
        <v/>
      </c>
      <c r="K595" s="65" t="str">
        <f t="shared" si="49"/>
        <v/>
      </c>
      <c r="L595" s="65" t="str">
        <f t="shared" si="50"/>
        <v/>
      </c>
      <c r="M595" s="65" t="str">
        <f t="shared" si="51"/>
        <v/>
      </c>
      <c r="N595" s="83"/>
      <c r="O595" s="137"/>
      <c r="P595" s="137"/>
      <c r="Q595" s="63" t="str">
        <f t="shared" si="45"/>
        <v/>
      </c>
      <c r="R595" s="65" t="str">
        <f t="shared" si="46"/>
        <v/>
      </c>
      <c r="S595" s="69" t="s">
        <v>81</v>
      </c>
    </row>
    <row r="596" spans="1:19" ht="12.5">
      <c r="A596" s="68">
        <f t="shared" si="43"/>
        <v>11</v>
      </c>
      <c r="B596" s="69" t="str">
        <f t="shared" si="44"/>
        <v>2025/03</v>
      </c>
      <c r="C596" s="76">
        <f t="shared" si="47"/>
        <v>45727</v>
      </c>
      <c r="D596" s="14"/>
      <c r="E596" s="14"/>
      <c r="F596" s="63" t="str">
        <f t="shared" si="52"/>
        <v/>
      </c>
      <c r="G596" s="187"/>
      <c r="H596" s="63" t="str">
        <f t="shared" si="53"/>
        <v/>
      </c>
      <c r="I596" s="84"/>
      <c r="J596" s="65" t="str">
        <f t="shared" si="48"/>
        <v/>
      </c>
      <c r="K596" s="65" t="str">
        <f t="shared" si="49"/>
        <v/>
      </c>
      <c r="L596" s="65" t="str">
        <f t="shared" si="50"/>
        <v/>
      </c>
      <c r="M596" s="65" t="str">
        <f t="shared" si="51"/>
        <v/>
      </c>
      <c r="N596" s="83"/>
      <c r="O596" s="137"/>
      <c r="P596" s="137"/>
      <c r="Q596" s="63" t="str">
        <f t="shared" si="45"/>
        <v/>
      </c>
      <c r="R596" s="65" t="str">
        <f t="shared" si="46"/>
        <v/>
      </c>
      <c r="S596" s="69" t="s">
        <v>81</v>
      </c>
    </row>
    <row r="597" spans="1:19" ht="12.5">
      <c r="A597" s="68">
        <f t="shared" si="43"/>
        <v>11</v>
      </c>
      <c r="B597" s="69" t="str">
        <f t="shared" si="44"/>
        <v>2025/03</v>
      </c>
      <c r="C597" s="76">
        <f t="shared" si="47"/>
        <v>45728</v>
      </c>
      <c r="D597" s="14"/>
      <c r="E597" s="14"/>
      <c r="F597" s="63" t="str">
        <f t="shared" si="52"/>
        <v/>
      </c>
      <c r="G597" s="187"/>
      <c r="H597" s="63" t="str">
        <f t="shared" si="53"/>
        <v/>
      </c>
      <c r="I597" s="84"/>
      <c r="J597" s="65" t="str">
        <f t="shared" si="48"/>
        <v/>
      </c>
      <c r="K597" s="65" t="str">
        <f t="shared" si="49"/>
        <v/>
      </c>
      <c r="L597" s="65" t="str">
        <f t="shared" si="50"/>
        <v/>
      </c>
      <c r="M597" s="65" t="str">
        <f t="shared" si="51"/>
        <v/>
      </c>
      <c r="N597" s="83"/>
      <c r="O597" s="137"/>
      <c r="P597" s="137"/>
      <c r="Q597" s="63" t="str">
        <f t="shared" si="45"/>
        <v/>
      </c>
      <c r="R597" s="65" t="str">
        <f t="shared" si="46"/>
        <v/>
      </c>
      <c r="S597" s="69" t="s">
        <v>81</v>
      </c>
    </row>
    <row r="598" spans="1:19" ht="12.5">
      <c r="A598" s="68">
        <f t="shared" si="43"/>
        <v>11</v>
      </c>
      <c r="B598" s="69" t="str">
        <f t="shared" si="44"/>
        <v>2025/03</v>
      </c>
      <c r="C598" s="76">
        <f t="shared" si="47"/>
        <v>45729</v>
      </c>
      <c r="D598" s="14"/>
      <c r="E598" s="14"/>
      <c r="F598" s="63" t="str">
        <f t="shared" si="52"/>
        <v/>
      </c>
      <c r="G598" s="187"/>
      <c r="H598" s="63" t="str">
        <f t="shared" si="53"/>
        <v/>
      </c>
      <c r="I598" s="84"/>
      <c r="J598" s="65" t="str">
        <f t="shared" si="48"/>
        <v/>
      </c>
      <c r="K598" s="65" t="str">
        <f t="shared" si="49"/>
        <v/>
      </c>
      <c r="L598" s="65" t="str">
        <f t="shared" si="50"/>
        <v/>
      </c>
      <c r="M598" s="65" t="str">
        <f t="shared" si="51"/>
        <v/>
      </c>
      <c r="N598" s="83"/>
      <c r="O598" s="137"/>
      <c r="P598" s="137"/>
      <c r="Q598" s="63" t="str">
        <f t="shared" si="45"/>
        <v/>
      </c>
      <c r="R598" s="65" t="str">
        <f t="shared" si="46"/>
        <v/>
      </c>
      <c r="S598" s="69" t="s">
        <v>81</v>
      </c>
    </row>
    <row r="599" spans="1:19" ht="12.5">
      <c r="A599" s="68">
        <f t="shared" si="43"/>
        <v>11</v>
      </c>
      <c r="B599" s="69" t="str">
        <f t="shared" si="44"/>
        <v>2025/03</v>
      </c>
      <c r="C599" s="76">
        <f t="shared" si="47"/>
        <v>45730</v>
      </c>
      <c r="D599" s="14"/>
      <c r="E599" s="14"/>
      <c r="F599" s="63" t="str">
        <f t="shared" si="52"/>
        <v/>
      </c>
      <c r="G599" s="187"/>
      <c r="H599" s="63" t="str">
        <f t="shared" si="53"/>
        <v/>
      </c>
      <c r="I599" s="84"/>
      <c r="J599" s="65" t="str">
        <f t="shared" si="48"/>
        <v/>
      </c>
      <c r="K599" s="65" t="str">
        <f t="shared" si="49"/>
        <v/>
      </c>
      <c r="L599" s="65" t="str">
        <f t="shared" si="50"/>
        <v/>
      </c>
      <c r="M599" s="65" t="str">
        <f t="shared" si="51"/>
        <v/>
      </c>
      <c r="N599" s="83"/>
      <c r="O599" s="137"/>
      <c r="P599" s="137"/>
      <c r="Q599" s="63" t="str">
        <f t="shared" si="45"/>
        <v/>
      </c>
      <c r="R599" s="65" t="str">
        <f t="shared" si="46"/>
        <v/>
      </c>
      <c r="S599" s="69" t="s">
        <v>81</v>
      </c>
    </row>
    <row r="600" spans="1:19" ht="12.5">
      <c r="A600" s="68">
        <f t="shared" si="43"/>
        <v>11</v>
      </c>
      <c r="B600" s="69" t="str">
        <f t="shared" si="44"/>
        <v>2025/03</v>
      </c>
      <c r="C600" s="76">
        <f t="shared" si="47"/>
        <v>45731</v>
      </c>
      <c r="D600" s="14"/>
      <c r="E600" s="14"/>
      <c r="F600" s="63" t="str">
        <f t="shared" si="52"/>
        <v/>
      </c>
      <c r="G600" s="187"/>
      <c r="H600" s="63" t="str">
        <f t="shared" si="53"/>
        <v/>
      </c>
      <c r="I600" s="84"/>
      <c r="J600" s="65" t="str">
        <f t="shared" si="48"/>
        <v/>
      </c>
      <c r="K600" s="65" t="str">
        <f t="shared" si="49"/>
        <v/>
      </c>
      <c r="L600" s="65" t="str">
        <f t="shared" si="50"/>
        <v/>
      </c>
      <c r="M600" s="65" t="str">
        <f t="shared" si="51"/>
        <v/>
      </c>
      <c r="N600" s="83"/>
      <c r="O600" s="137"/>
      <c r="P600" s="137"/>
      <c r="Q600" s="63" t="str">
        <f t="shared" si="45"/>
        <v/>
      </c>
      <c r="R600" s="65" t="str">
        <f t="shared" si="46"/>
        <v/>
      </c>
      <c r="S600" s="69" t="s">
        <v>81</v>
      </c>
    </row>
    <row r="601" spans="1:19" ht="12.5">
      <c r="A601" s="68">
        <f t="shared" si="43"/>
        <v>12</v>
      </c>
      <c r="B601" s="69" t="str">
        <f t="shared" si="44"/>
        <v>2025/03</v>
      </c>
      <c r="C601" s="76">
        <f t="shared" si="47"/>
        <v>45732</v>
      </c>
      <c r="D601" s="14"/>
      <c r="E601" s="14"/>
      <c r="F601" s="63" t="str">
        <f t="shared" si="52"/>
        <v/>
      </c>
      <c r="G601" s="187"/>
      <c r="H601" s="63" t="str">
        <f t="shared" si="53"/>
        <v/>
      </c>
      <c r="I601" s="84"/>
      <c r="J601" s="65" t="str">
        <f t="shared" si="48"/>
        <v/>
      </c>
      <c r="K601" s="65" t="str">
        <f t="shared" si="49"/>
        <v/>
      </c>
      <c r="L601" s="65" t="str">
        <f t="shared" si="50"/>
        <v/>
      </c>
      <c r="M601" s="65" t="str">
        <f t="shared" si="51"/>
        <v/>
      </c>
      <c r="N601" s="83"/>
      <c r="O601" s="137"/>
      <c r="P601" s="137"/>
      <c r="Q601" s="63" t="str">
        <f t="shared" si="45"/>
        <v/>
      </c>
      <c r="R601" s="65" t="str">
        <f t="shared" si="46"/>
        <v/>
      </c>
      <c r="S601" s="69" t="s">
        <v>81</v>
      </c>
    </row>
    <row r="602" spans="1:19" ht="12.5">
      <c r="A602" s="68">
        <f t="shared" si="43"/>
        <v>12</v>
      </c>
      <c r="B602" s="69" t="str">
        <f t="shared" si="44"/>
        <v>2025/03</v>
      </c>
      <c r="C602" s="76">
        <f t="shared" si="47"/>
        <v>45733</v>
      </c>
      <c r="D602" s="14"/>
      <c r="E602" s="14"/>
      <c r="F602" s="63" t="str">
        <f t="shared" si="52"/>
        <v/>
      </c>
      <c r="G602" s="187"/>
      <c r="H602" s="63" t="str">
        <f t="shared" si="53"/>
        <v/>
      </c>
      <c r="I602" s="84"/>
      <c r="J602" s="65" t="str">
        <f t="shared" si="48"/>
        <v/>
      </c>
      <c r="K602" s="65" t="str">
        <f t="shared" si="49"/>
        <v/>
      </c>
      <c r="L602" s="65" t="str">
        <f t="shared" si="50"/>
        <v/>
      </c>
      <c r="M602" s="65" t="str">
        <f t="shared" si="51"/>
        <v/>
      </c>
      <c r="N602" s="83"/>
      <c r="O602" s="137"/>
      <c r="P602" s="137"/>
      <c r="Q602" s="63" t="str">
        <f t="shared" si="45"/>
        <v/>
      </c>
      <c r="R602" s="65" t="str">
        <f t="shared" si="46"/>
        <v/>
      </c>
      <c r="S602" s="69" t="s">
        <v>81</v>
      </c>
    </row>
    <row r="603" spans="1:19" ht="12.5">
      <c r="A603" s="68">
        <f t="shared" si="43"/>
        <v>12</v>
      </c>
      <c r="B603" s="69" t="str">
        <f t="shared" si="44"/>
        <v>2025/03</v>
      </c>
      <c r="C603" s="76">
        <f t="shared" si="47"/>
        <v>45734</v>
      </c>
      <c r="D603" s="14"/>
      <c r="E603" s="14"/>
      <c r="F603" s="63" t="str">
        <f t="shared" si="52"/>
        <v/>
      </c>
      <c r="G603" s="187"/>
      <c r="H603" s="63" t="str">
        <f t="shared" si="53"/>
        <v/>
      </c>
      <c r="I603" s="84"/>
      <c r="J603" s="65" t="str">
        <f t="shared" si="48"/>
        <v/>
      </c>
      <c r="K603" s="65" t="str">
        <f t="shared" si="49"/>
        <v/>
      </c>
      <c r="L603" s="65" t="str">
        <f t="shared" si="50"/>
        <v/>
      </c>
      <c r="M603" s="65" t="str">
        <f t="shared" si="51"/>
        <v/>
      </c>
      <c r="N603" s="83"/>
      <c r="O603" s="137"/>
      <c r="P603" s="137"/>
      <c r="Q603" s="63" t="str">
        <f t="shared" si="45"/>
        <v/>
      </c>
      <c r="R603" s="65" t="str">
        <f t="shared" si="46"/>
        <v/>
      </c>
      <c r="S603" s="69" t="s">
        <v>81</v>
      </c>
    </row>
    <row r="604" spans="1:19" ht="12.5">
      <c r="A604" s="68">
        <f t="shared" si="43"/>
        <v>12</v>
      </c>
      <c r="B604" s="69" t="str">
        <f t="shared" si="44"/>
        <v>2025/03</v>
      </c>
      <c r="C604" s="76">
        <f t="shared" si="47"/>
        <v>45735</v>
      </c>
      <c r="D604" s="14"/>
      <c r="E604" s="14"/>
      <c r="F604" s="63" t="str">
        <f t="shared" si="52"/>
        <v/>
      </c>
      <c r="G604" s="187"/>
      <c r="H604" s="63" t="str">
        <f t="shared" si="53"/>
        <v/>
      </c>
      <c r="I604" s="84"/>
      <c r="J604" s="65" t="str">
        <f t="shared" si="48"/>
        <v/>
      </c>
      <c r="K604" s="65" t="str">
        <f t="shared" si="49"/>
        <v/>
      </c>
      <c r="L604" s="65" t="str">
        <f t="shared" si="50"/>
        <v/>
      </c>
      <c r="M604" s="65" t="str">
        <f t="shared" si="51"/>
        <v/>
      </c>
      <c r="N604" s="83"/>
      <c r="O604" s="137"/>
      <c r="P604" s="137"/>
      <c r="Q604" s="63" t="str">
        <f t="shared" si="45"/>
        <v/>
      </c>
      <c r="R604" s="65" t="str">
        <f t="shared" si="46"/>
        <v/>
      </c>
      <c r="S604" s="69" t="s">
        <v>81</v>
      </c>
    </row>
    <row r="605" spans="1:19" ht="12.5">
      <c r="A605" s="68">
        <f t="shared" si="43"/>
        <v>12</v>
      </c>
      <c r="B605" s="69" t="str">
        <f t="shared" si="44"/>
        <v>2025/03</v>
      </c>
      <c r="C605" s="76">
        <f t="shared" si="47"/>
        <v>45736</v>
      </c>
      <c r="D605" s="14"/>
      <c r="E605" s="14"/>
      <c r="F605" s="63" t="str">
        <f t="shared" si="52"/>
        <v/>
      </c>
      <c r="G605" s="187"/>
      <c r="H605" s="63" t="str">
        <f t="shared" si="53"/>
        <v/>
      </c>
      <c r="I605" s="84"/>
      <c r="J605" s="65" t="str">
        <f t="shared" si="48"/>
        <v/>
      </c>
      <c r="K605" s="65" t="str">
        <f t="shared" si="49"/>
        <v/>
      </c>
      <c r="L605" s="65" t="str">
        <f t="shared" si="50"/>
        <v/>
      </c>
      <c r="M605" s="65" t="str">
        <f t="shared" si="51"/>
        <v/>
      </c>
      <c r="N605" s="83"/>
      <c r="O605" s="137"/>
      <c r="P605" s="137"/>
      <c r="Q605" s="63" t="str">
        <f t="shared" si="45"/>
        <v/>
      </c>
      <c r="R605" s="65" t="str">
        <f t="shared" si="46"/>
        <v/>
      </c>
      <c r="S605" s="69" t="s">
        <v>81</v>
      </c>
    </row>
    <row r="606" spans="1:19" ht="12.5">
      <c r="A606" s="68">
        <f t="shared" si="43"/>
        <v>12</v>
      </c>
      <c r="B606" s="69" t="str">
        <f t="shared" si="44"/>
        <v>2025/03</v>
      </c>
      <c r="C606" s="76">
        <f t="shared" si="47"/>
        <v>45737</v>
      </c>
      <c r="D606" s="14"/>
      <c r="E606" s="14"/>
      <c r="F606" s="63" t="str">
        <f t="shared" si="52"/>
        <v/>
      </c>
      <c r="G606" s="187"/>
      <c r="H606" s="63" t="str">
        <f t="shared" si="53"/>
        <v/>
      </c>
      <c r="I606" s="84"/>
      <c r="J606" s="65" t="str">
        <f t="shared" si="48"/>
        <v/>
      </c>
      <c r="K606" s="65" t="str">
        <f t="shared" si="49"/>
        <v/>
      </c>
      <c r="L606" s="65" t="str">
        <f t="shared" si="50"/>
        <v/>
      </c>
      <c r="M606" s="65" t="str">
        <f t="shared" si="51"/>
        <v/>
      </c>
      <c r="N606" s="83"/>
      <c r="O606" s="137"/>
      <c r="P606" s="137"/>
      <c r="Q606" s="63" t="str">
        <f t="shared" si="45"/>
        <v/>
      </c>
      <c r="R606" s="65" t="str">
        <f t="shared" si="46"/>
        <v/>
      </c>
      <c r="S606" s="69" t="s">
        <v>81</v>
      </c>
    </row>
    <row r="607" spans="1:19" ht="12.5">
      <c r="A607" s="68">
        <f t="shared" si="43"/>
        <v>12</v>
      </c>
      <c r="B607" s="69" t="str">
        <f t="shared" si="44"/>
        <v>2025/03</v>
      </c>
      <c r="C607" s="76">
        <f t="shared" si="47"/>
        <v>45738</v>
      </c>
      <c r="D607" s="14"/>
      <c r="E607" s="14"/>
      <c r="F607" s="63" t="str">
        <f t="shared" si="52"/>
        <v/>
      </c>
      <c r="G607" s="187"/>
      <c r="H607" s="63" t="str">
        <f t="shared" si="53"/>
        <v/>
      </c>
      <c r="I607" s="84"/>
      <c r="J607" s="65" t="str">
        <f t="shared" si="48"/>
        <v/>
      </c>
      <c r="K607" s="65" t="str">
        <f t="shared" si="49"/>
        <v/>
      </c>
      <c r="L607" s="65" t="str">
        <f t="shared" si="50"/>
        <v/>
      </c>
      <c r="M607" s="65" t="str">
        <f t="shared" si="51"/>
        <v/>
      </c>
      <c r="N607" s="83"/>
      <c r="O607" s="137"/>
      <c r="P607" s="137"/>
      <c r="Q607" s="63" t="str">
        <f t="shared" si="45"/>
        <v/>
      </c>
      <c r="R607" s="65" t="str">
        <f t="shared" si="46"/>
        <v/>
      </c>
      <c r="S607" s="69" t="s">
        <v>81</v>
      </c>
    </row>
    <row r="608" spans="1:19" ht="12.5">
      <c r="A608" s="68">
        <f t="shared" si="43"/>
        <v>13</v>
      </c>
      <c r="B608" s="69" t="str">
        <f t="shared" si="44"/>
        <v>2025/03</v>
      </c>
      <c r="C608" s="76">
        <f t="shared" si="47"/>
        <v>45739</v>
      </c>
      <c r="D608" s="14"/>
      <c r="E608" s="14"/>
      <c r="F608" s="63" t="str">
        <f t="shared" si="52"/>
        <v/>
      </c>
      <c r="G608" s="187"/>
      <c r="H608" s="63" t="str">
        <f t="shared" si="53"/>
        <v/>
      </c>
      <c r="I608" s="84"/>
      <c r="J608" s="65" t="str">
        <f t="shared" si="48"/>
        <v/>
      </c>
      <c r="K608" s="65" t="str">
        <f t="shared" si="49"/>
        <v/>
      </c>
      <c r="L608" s="65" t="str">
        <f t="shared" si="50"/>
        <v/>
      </c>
      <c r="M608" s="65" t="str">
        <f t="shared" si="51"/>
        <v/>
      </c>
      <c r="N608" s="83"/>
      <c r="O608" s="137"/>
      <c r="P608" s="137"/>
      <c r="Q608" s="63" t="str">
        <f t="shared" si="45"/>
        <v/>
      </c>
      <c r="R608" s="65" t="str">
        <f t="shared" si="46"/>
        <v/>
      </c>
      <c r="S608" s="69" t="s">
        <v>81</v>
      </c>
    </row>
    <row r="609" spans="1:19" ht="12.5">
      <c r="A609" s="68">
        <f t="shared" si="43"/>
        <v>13</v>
      </c>
      <c r="B609" s="69" t="str">
        <f t="shared" si="44"/>
        <v>2025/03</v>
      </c>
      <c r="C609" s="76">
        <f t="shared" si="47"/>
        <v>45740</v>
      </c>
      <c r="D609" s="14"/>
      <c r="E609" s="14"/>
      <c r="F609" s="63" t="str">
        <f t="shared" si="52"/>
        <v/>
      </c>
      <c r="G609" s="187"/>
      <c r="H609" s="63" t="str">
        <f t="shared" si="53"/>
        <v/>
      </c>
      <c r="I609" s="84"/>
      <c r="J609" s="65" t="str">
        <f t="shared" si="48"/>
        <v/>
      </c>
      <c r="K609" s="65" t="str">
        <f t="shared" si="49"/>
        <v/>
      </c>
      <c r="L609" s="65" t="str">
        <f t="shared" si="50"/>
        <v/>
      </c>
      <c r="M609" s="65" t="str">
        <f t="shared" si="51"/>
        <v/>
      </c>
      <c r="N609" s="83"/>
      <c r="O609" s="137"/>
      <c r="P609" s="137"/>
      <c r="Q609" s="63" t="str">
        <f t="shared" si="45"/>
        <v/>
      </c>
      <c r="R609" s="65" t="str">
        <f t="shared" si="46"/>
        <v/>
      </c>
      <c r="S609" s="69" t="s">
        <v>81</v>
      </c>
    </row>
    <row r="610" spans="1:19" ht="12.5">
      <c r="A610" s="68">
        <f t="shared" si="43"/>
        <v>13</v>
      </c>
      <c r="B610" s="69" t="str">
        <f t="shared" si="44"/>
        <v>2025/03</v>
      </c>
      <c r="C610" s="76">
        <f t="shared" si="47"/>
        <v>45741</v>
      </c>
      <c r="D610" s="14"/>
      <c r="E610" s="14"/>
      <c r="F610" s="63" t="str">
        <f t="shared" si="52"/>
        <v/>
      </c>
      <c r="G610" s="187"/>
      <c r="H610" s="63" t="str">
        <f t="shared" si="53"/>
        <v/>
      </c>
      <c r="I610" s="84"/>
      <c r="J610" s="65" t="str">
        <f t="shared" si="48"/>
        <v/>
      </c>
      <c r="K610" s="65" t="str">
        <f t="shared" si="49"/>
        <v/>
      </c>
      <c r="L610" s="65" t="str">
        <f t="shared" si="50"/>
        <v/>
      </c>
      <c r="M610" s="65" t="str">
        <f t="shared" si="51"/>
        <v/>
      </c>
      <c r="N610" s="83"/>
      <c r="O610" s="137"/>
      <c r="P610" s="137"/>
      <c r="Q610" s="63" t="str">
        <f t="shared" si="45"/>
        <v/>
      </c>
      <c r="R610" s="65" t="str">
        <f t="shared" si="46"/>
        <v/>
      </c>
      <c r="S610" s="69" t="s">
        <v>81</v>
      </c>
    </row>
    <row r="611" spans="1:19" ht="12.5">
      <c r="A611" s="68">
        <f t="shared" si="43"/>
        <v>13</v>
      </c>
      <c r="B611" s="69" t="str">
        <f t="shared" si="44"/>
        <v>2025/03</v>
      </c>
      <c r="C611" s="76">
        <f t="shared" si="47"/>
        <v>45742</v>
      </c>
      <c r="D611" s="14"/>
      <c r="E611" s="14"/>
      <c r="F611" s="63" t="str">
        <f t="shared" si="52"/>
        <v/>
      </c>
      <c r="G611" s="187"/>
      <c r="H611" s="63" t="str">
        <f t="shared" si="53"/>
        <v/>
      </c>
      <c r="I611" s="84"/>
      <c r="J611" s="65" t="str">
        <f t="shared" si="48"/>
        <v/>
      </c>
      <c r="K611" s="65" t="str">
        <f t="shared" si="49"/>
        <v/>
      </c>
      <c r="L611" s="65" t="str">
        <f t="shared" si="50"/>
        <v/>
      </c>
      <c r="M611" s="65" t="str">
        <f t="shared" si="51"/>
        <v/>
      </c>
      <c r="N611" s="83"/>
      <c r="O611" s="137"/>
      <c r="P611" s="137"/>
      <c r="Q611" s="63" t="str">
        <f t="shared" si="45"/>
        <v/>
      </c>
      <c r="R611" s="65" t="str">
        <f t="shared" si="46"/>
        <v/>
      </c>
      <c r="S611" s="69" t="s">
        <v>81</v>
      </c>
    </row>
    <row r="612" spans="1:19" ht="12.5">
      <c r="A612" s="68">
        <f t="shared" si="43"/>
        <v>13</v>
      </c>
      <c r="B612" s="69" t="str">
        <f t="shared" si="44"/>
        <v>2025/03</v>
      </c>
      <c r="C612" s="76">
        <f t="shared" si="47"/>
        <v>45743</v>
      </c>
      <c r="D612" s="14"/>
      <c r="E612" s="14"/>
      <c r="F612" s="63" t="str">
        <f t="shared" si="52"/>
        <v/>
      </c>
      <c r="G612" s="187"/>
      <c r="H612" s="63" t="str">
        <f t="shared" si="53"/>
        <v/>
      </c>
      <c r="I612" s="84"/>
      <c r="J612" s="65" t="str">
        <f t="shared" si="48"/>
        <v/>
      </c>
      <c r="K612" s="65" t="str">
        <f t="shared" si="49"/>
        <v/>
      </c>
      <c r="L612" s="65" t="str">
        <f t="shared" si="50"/>
        <v/>
      </c>
      <c r="M612" s="65" t="str">
        <f t="shared" si="51"/>
        <v/>
      </c>
      <c r="N612" s="83"/>
      <c r="O612" s="137"/>
      <c r="P612" s="137"/>
      <c r="Q612" s="63" t="str">
        <f t="shared" si="45"/>
        <v/>
      </c>
      <c r="R612" s="65" t="str">
        <f t="shared" si="46"/>
        <v/>
      </c>
      <c r="S612" s="69" t="s">
        <v>81</v>
      </c>
    </row>
    <row r="613" spans="1:19" ht="12.5">
      <c r="A613" s="68">
        <f t="shared" si="43"/>
        <v>13</v>
      </c>
      <c r="B613" s="69" t="str">
        <f t="shared" si="44"/>
        <v>2025/03</v>
      </c>
      <c r="C613" s="76">
        <f t="shared" si="47"/>
        <v>45744</v>
      </c>
      <c r="D613" s="14"/>
      <c r="E613" s="14"/>
      <c r="F613" s="63" t="str">
        <f t="shared" si="52"/>
        <v/>
      </c>
      <c r="G613" s="187"/>
      <c r="H613" s="63" t="str">
        <f t="shared" si="53"/>
        <v/>
      </c>
      <c r="I613" s="84"/>
      <c r="J613" s="65" t="str">
        <f t="shared" si="48"/>
        <v/>
      </c>
      <c r="K613" s="65" t="str">
        <f t="shared" si="49"/>
        <v/>
      </c>
      <c r="L613" s="65" t="str">
        <f t="shared" si="50"/>
        <v/>
      </c>
      <c r="M613" s="65" t="str">
        <f t="shared" si="51"/>
        <v/>
      </c>
      <c r="N613" s="83"/>
      <c r="O613" s="137"/>
      <c r="P613" s="137"/>
      <c r="Q613" s="63" t="str">
        <f t="shared" si="45"/>
        <v/>
      </c>
      <c r="R613" s="65" t="str">
        <f t="shared" si="46"/>
        <v/>
      </c>
      <c r="S613" s="69" t="s">
        <v>81</v>
      </c>
    </row>
    <row r="614" spans="1:19" ht="12.5">
      <c r="A614" s="68">
        <f t="shared" si="43"/>
        <v>13</v>
      </c>
      <c r="B614" s="69" t="str">
        <f t="shared" si="44"/>
        <v>2025/03</v>
      </c>
      <c r="C614" s="76">
        <f t="shared" si="47"/>
        <v>45745</v>
      </c>
      <c r="D614" s="14"/>
      <c r="E614" s="14"/>
      <c r="F614" s="63" t="str">
        <f t="shared" si="52"/>
        <v/>
      </c>
      <c r="G614" s="187"/>
      <c r="H614" s="63" t="str">
        <f t="shared" si="53"/>
        <v/>
      </c>
      <c r="I614" s="84"/>
      <c r="J614" s="65" t="str">
        <f t="shared" si="48"/>
        <v/>
      </c>
      <c r="K614" s="65" t="str">
        <f t="shared" si="49"/>
        <v/>
      </c>
      <c r="L614" s="65" t="str">
        <f t="shared" si="50"/>
        <v/>
      </c>
      <c r="M614" s="65" t="str">
        <f t="shared" si="51"/>
        <v/>
      </c>
      <c r="N614" s="83"/>
      <c r="O614" s="137"/>
      <c r="P614" s="137"/>
      <c r="Q614" s="63" t="str">
        <f t="shared" si="45"/>
        <v/>
      </c>
      <c r="R614" s="65" t="str">
        <f t="shared" si="46"/>
        <v/>
      </c>
      <c r="S614" s="69" t="s">
        <v>81</v>
      </c>
    </row>
    <row r="615" spans="1:19" ht="12.5">
      <c r="A615" s="68">
        <f t="shared" si="43"/>
        <v>14</v>
      </c>
      <c r="B615" s="69" t="str">
        <f t="shared" si="44"/>
        <v>2025/03</v>
      </c>
      <c r="C615" s="76">
        <f t="shared" si="47"/>
        <v>45746</v>
      </c>
      <c r="D615" s="14"/>
      <c r="E615" s="14"/>
      <c r="F615" s="63" t="str">
        <f t="shared" si="52"/>
        <v/>
      </c>
      <c r="G615" s="187"/>
      <c r="H615" s="63" t="str">
        <f t="shared" si="53"/>
        <v/>
      </c>
      <c r="I615" s="84"/>
      <c r="J615" s="65" t="str">
        <f t="shared" si="48"/>
        <v/>
      </c>
      <c r="K615" s="65" t="str">
        <f t="shared" si="49"/>
        <v/>
      </c>
      <c r="L615" s="65" t="str">
        <f t="shared" si="50"/>
        <v/>
      </c>
      <c r="M615" s="65" t="str">
        <f t="shared" si="51"/>
        <v/>
      </c>
      <c r="N615" s="83"/>
      <c r="O615" s="137"/>
      <c r="P615" s="137"/>
      <c r="Q615" s="63" t="str">
        <f t="shared" si="45"/>
        <v/>
      </c>
      <c r="R615" s="65" t="str">
        <f t="shared" si="46"/>
        <v/>
      </c>
      <c r="S615" s="69" t="s">
        <v>81</v>
      </c>
    </row>
    <row r="616" spans="1:19" ht="12.5">
      <c r="A616" s="68">
        <f t="shared" si="43"/>
        <v>14</v>
      </c>
      <c r="B616" s="69" t="str">
        <f t="shared" si="44"/>
        <v>2025/03</v>
      </c>
      <c r="C616" s="76">
        <f t="shared" si="47"/>
        <v>45747</v>
      </c>
      <c r="D616" s="14"/>
      <c r="E616" s="14"/>
      <c r="F616" s="63" t="str">
        <f t="shared" si="52"/>
        <v/>
      </c>
      <c r="G616" s="187"/>
      <c r="H616" s="63" t="str">
        <f t="shared" si="53"/>
        <v/>
      </c>
      <c r="I616" s="84"/>
      <c r="J616" s="65" t="str">
        <f t="shared" si="48"/>
        <v/>
      </c>
      <c r="K616" s="65" t="str">
        <f t="shared" si="49"/>
        <v/>
      </c>
      <c r="L616" s="65" t="str">
        <f t="shared" si="50"/>
        <v/>
      </c>
      <c r="M616" s="65" t="str">
        <f t="shared" si="51"/>
        <v/>
      </c>
      <c r="N616" s="83"/>
      <c r="O616" s="137"/>
      <c r="P616" s="137"/>
      <c r="Q616" s="63" t="str">
        <f t="shared" si="45"/>
        <v/>
      </c>
      <c r="R616" s="65" t="str">
        <f t="shared" si="46"/>
        <v/>
      </c>
      <c r="S616" s="69" t="s">
        <v>81</v>
      </c>
    </row>
    <row r="617" spans="1:19" ht="12.5">
      <c r="A617" s="68">
        <f t="shared" si="43"/>
        <v>14</v>
      </c>
      <c r="B617" s="69" t="str">
        <f t="shared" si="44"/>
        <v>2025/04</v>
      </c>
      <c r="C617" s="76">
        <f t="shared" si="47"/>
        <v>45748</v>
      </c>
      <c r="D617" s="14"/>
      <c r="E617" s="14"/>
      <c r="F617" s="63" t="str">
        <f t="shared" si="52"/>
        <v/>
      </c>
      <c r="G617" s="187"/>
      <c r="H617" s="63" t="str">
        <f t="shared" si="53"/>
        <v/>
      </c>
      <c r="I617" s="84"/>
      <c r="J617" s="65" t="str">
        <f t="shared" si="48"/>
        <v/>
      </c>
      <c r="K617" s="65" t="str">
        <f t="shared" si="49"/>
        <v/>
      </c>
      <c r="L617" s="65" t="str">
        <f t="shared" si="50"/>
        <v/>
      </c>
      <c r="M617" s="65" t="str">
        <f t="shared" si="51"/>
        <v/>
      </c>
      <c r="N617" s="83"/>
      <c r="O617" s="137"/>
      <c r="P617" s="137"/>
      <c r="Q617" s="63" t="str">
        <f t="shared" si="45"/>
        <v/>
      </c>
      <c r="R617" s="65" t="str">
        <f t="shared" si="46"/>
        <v/>
      </c>
      <c r="S617" s="69" t="s">
        <v>81</v>
      </c>
    </row>
    <row r="618" spans="1:19" ht="12.5">
      <c r="A618" s="68">
        <f t="shared" si="43"/>
        <v>14</v>
      </c>
      <c r="B618" s="69" t="str">
        <f t="shared" si="44"/>
        <v>2025/04</v>
      </c>
      <c r="C618" s="76">
        <f t="shared" si="47"/>
        <v>45749</v>
      </c>
      <c r="D618" s="14"/>
      <c r="E618" s="14"/>
      <c r="F618" s="63" t="str">
        <f t="shared" si="52"/>
        <v/>
      </c>
      <c r="G618" s="187"/>
      <c r="H618" s="63" t="str">
        <f t="shared" si="53"/>
        <v/>
      </c>
      <c r="I618" s="84"/>
      <c r="J618" s="65" t="str">
        <f t="shared" si="48"/>
        <v/>
      </c>
      <c r="K618" s="65" t="str">
        <f t="shared" si="49"/>
        <v/>
      </c>
      <c r="L618" s="65" t="str">
        <f t="shared" si="50"/>
        <v/>
      </c>
      <c r="M618" s="65" t="str">
        <f t="shared" si="51"/>
        <v/>
      </c>
      <c r="N618" s="83"/>
      <c r="O618" s="137"/>
      <c r="P618" s="137"/>
      <c r="Q618" s="63" t="str">
        <f t="shared" si="45"/>
        <v/>
      </c>
      <c r="R618" s="65" t="str">
        <f t="shared" si="46"/>
        <v/>
      </c>
      <c r="S618" s="69" t="s">
        <v>81</v>
      </c>
    </row>
    <row r="619" spans="1:19" ht="12.5">
      <c r="A619" s="68">
        <f t="shared" si="43"/>
        <v>14</v>
      </c>
      <c r="B619" s="69" t="str">
        <f t="shared" si="44"/>
        <v>2025/04</v>
      </c>
      <c r="C619" s="76">
        <f t="shared" si="47"/>
        <v>45750</v>
      </c>
      <c r="D619" s="14"/>
      <c r="E619" s="14"/>
      <c r="F619" s="63" t="str">
        <f t="shared" si="52"/>
        <v/>
      </c>
      <c r="G619" s="187"/>
      <c r="H619" s="63" t="str">
        <f t="shared" si="53"/>
        <v/>
      </c>
      <c r="I619" s="84"/>
      <c r="J619" s="65" t="str">
        <f t="shared" si="48"/>
        <v/>
      </c>
      <c r="K619" s="65" t="str">
        <f t="shared" si="49"/>
        <v/>
      </c>
      <c r="L619" s="65" t="str">
        <f t="shared" si="50"/>
        <v/>
      </c>
      <c r="M619" s="65" t="str">
        <f t="shared" si="51"/>
        <v/>
      </c>
      <c r="N619" s="83"/>
      <c r="O619" s="137"/>
      <c r="P619" s="137"/>
      <c r="Q619" s="63" t="str">
        <f t="shared" si="45"/>
        <v/>
      </c>
      <c r="R619" s="65" t="str">
        <f t="shared" si="46"/>
        <v/>
      </c>
      <c r="S619" s="69" t="s">
        <v>81</v>
      </c>
    </row>
    <row r="620" spans="1:19" ht="12.5">
      <c r="A620" s="68">
        <f t="shared" si="43"/>
        <v>14</v>
      </c>
      <c r="B620" s="69" t="str">
        <f t="shared" si="44"/>
        <v>2025/04</v>
      </c>
      <c r="C620" s="76">
        <f t="shared" si="47"/>
        <v>45751</v>
      </c>
      <c r="D620" s="14"/>
      <c r="E620" s="14"/>
      <c r="F620" s="63" t="str">
        <f t="shared" si="52"/>
        <v/>
      </c>
      <c r="G620" s="187"/>
      <c r="H620" s="63" t="str">
        <f t="shared" si="53"/>
        <v/>
      </c>
      <c r="I620" s="84"/>
      <c r="J620" s="65" t="str">
        <f t="shared" si="48"/>
        <v/>
      </c>
      <c r="K620" s="65" t="str">
        <f t="shared" si="49"/>
        <v/>
      </c>
      <c r="L620" s="65" t="str">
        <f t="shared" si="50"/>
        <v/>
      </c>
      <c r="M620" s="65" t="str">
        <f t="shared" si="51"/>
        <v/>
      </c>
      <c r="N620" s="83"/>
      <c r="O620" s="137"/>
      <c r="P620" s="137"/>
      <c r="Q620" s="63" t="str">
        <f t="shared" si="45"/>
        <v/>
      </c>
      <c r="R620" s="65" t="str">
        <f t="shared" si="46"/>
        <v/>
      </c>
      <c r="S620" s="69" t="s">
        <v>81</v>
      </c>
    </row>
    <row r="621" spans="1:19" ht="12.5">
      <c r="A621" s="68">
        <f t="shared" si="43"/>
        <v>14</v>
      </c>
      <c r="B621" s="69" t="str">
        <f t="shared" si="44"/>
        <v>2025/04</v>
      </c>
      <c r="C621" s="76">
        <f t="shared" si="47"/>
        <v>45752</v>
      </c>
      <c r="D621" s="14"/>
      <c r="E621" s="14"/>
      <c r="F621" s="63" t="str">
        <f t="shared" si="52"/>
        <v/>
      </c>
      <c r="G621" s="187"/>
      <c r="H621" s="63" t="str">
        <f t="shared" si="53"/>
        <v/>
      </c>
      <c r="I621" s="84"/>
      <c r="J621" s="65" t="str">
        <f t="shared" si="48"/>
        <v/>
      </c>
      <c r="K621" s="65" t="str">
        <f t="shared" si="49"/>
        <v/>
      </c>
      <c r="L621" s="65" t="str">
        <f t="shared" si="50"/>
        <v/>
      </c>
      <c r="M621" s="65" t="str">
        <f t="shared" si="51"/>
        <v/>
      </c>
      <c r="N621" s="83"/>
      <c r="O621" s="137"/>
      <c r="P621" s="137"/>
      <c r="Q621" s="63" t="str">
        <f t="shared" si="45"/>
        <v/>
      </c>
      <c r="R621" s="65" t="str">
        <f t="shared" si="46"/>
        <v/>
      </c>
      <c r="S621" s="69" t="s">
        <v>81</v>
      </c>
    </row>
    <row r="622" spans="1:19" ht="12.5">
      <c r="A622" s="68">
        <f t="shared" si="43"/>
        <v>15</v>
      </c>
      <c r="B622" s="69" t="str">
        <f t="shared" si="44"/>
        <v>2025/04</v>
      </c>
      <c r="C622" s="76">
        <f t="shared" si="47"/>
        <v>45753</v>
      </c>
      <c r="D622" s="14"/>
      <c r="E622" s="14"/>
      <c r="F622" s="63" t="str">
        <f t="shared" si="52"/>
        <v/>
      </c>
      <c r="G622" s="187"/>
      <c r="H622" s="63" t="str">
        <f t="shared" si="53"/>
        <v/>
      </c>
      <c r="I622" s="84"/>
      <c r="J622" s="65" t="str">
        <f t="shared" si="48"/>
        <v/>
      </c>
      <c r="K622" s="65" t="str">
        <f t="shared" si="49"/>
        <v/>
      </c>
      <c r="L622" s="65" t="str">
        <f t="shared" si="50"/>
        <v/>
      </c>
      <c r="M622" s="65" t="str">
        <f t="shared" si="51"/>
        <v/>
      </c>
      <c r="N622" s="83"/>
      <c r="O622" s="137"/>
      <c r="P622" s="137"/>
      <c r="Q622" s="63" t="str">
        <f t="shared" si="45"/>
        <v/>
      </c>
      <c r="R622" s="65" t="str">
        <f t="shared" si="46"/>
        <v/>
      </c>
      <c r="S622" s="69" t="s">
        <v>81</v>
      </c>
    </row>
    <row r="623" spans="1:19" ht="12.5">
      <c r="A623" s="68">
        <f t="shared" si="43"/>
        <v>15</v>
      </c>
      <c r="B623" s="69" t="str">
        <f t="shared" si="44"/>
        <v>2025/04</v>
      </c>
      <c r="C623" s="76">
        <f t="shared" si="47"/>
        <v>45754</v>
      </c>
      <c r="D623" s="14"/>
      <c r="E623" s="14"/>
      <c r="F623" s="63" t="str">
        <f t="shared" si="52"/>
        <v/>
      </c>
      <c r="G623" s="187"/>
      <c r="H623" s="63" t="str">
        <f t="shared" si="53"/>
        <v/>
      </c>
      <c r="I623" s="84"/>
      <c r="J623" s="65" t="str">
        <f t="shared" si="48"/>
        <v/>
      </c>
      <c r="K623" s="65" t="str">
        <f t="shared" si="49"/>
        <v/>
      </c>
      <c r="L623" s="65" t="str">
        <f t="shared" si="50"/>
        <v/>
      </c>
      <c r="M623" s="65" t="str">
        <f t="shared" si="51"/>
        <v/>
      </c>
      <c r="N623" s="83"/>
      <c r="O623" s="137"/>
      <c r="P623" s="137"/>
      <c r="Q623" s="63" t="str">
        <f t="shared" si="45"/>
        <v/>
      </c>
      <c r="R623" s="65" t="str">
        <f t="shared" si="46"/>
        <v/>
      </c>
      <c r="S623" s="69" t="s">
        <v>81</v>
      </c>
    </row>
    <row r="624" spans="1:19" ht="12.5">
      <c r="A624" s="68">
        <f t="shared" si="43"/>
        <v>15</v>
      </c>
      <c r="B624" s="69" t="str">
        <f t="shared" si="44"/>
        <v>2025/04</v>
      </c>
      <c r="C624" s="76">
        <f t="shared" si="47"/>
        <v>45755</v>
      </c>
      <c r="D624" s="14"/>
      <c r="E624" s="14"/>
      <c r="F624" s="63" t="str">
        <f t="shared" si="52"/>
        <v/>
      </c>
      <c r="G624" s="187"/>
      <c r="H624" s="63" t="str">
        <f t="shared" si="53"/>
        <v/>
      </c>
      <c r="I624" s="84"/>
      <c r="J624" s="65" t="str">
        <f t="shared" si="48"/>
        <v/>
      </c>
      <c r="K624" s="65" t="str">
        <f t="shared" si="49"/>
        <v/>
      </c>
      <c r="L624" s="65" t="str">
        <f t="shared" si="50"/>
        <v/>
      </c>
      <c r="M624" s="65" t="str">
        <f t="shared" si="51"/>
        <v/>
      </c>
      <c r="N624" s="83"/>
      <c r="O624" s="137"/>
      <c r="P624" s="137"/>
      <c r="Q624" s="63" t="str">
        <f t="shared" si="45"/>
        <v/>
      </c>
      <c r="R624" s="65" t="str">
        <f t="shared" si="46"/>
        <v/>
      </c>
      <c r="S624" s="69" t="s">
        <v>81</v>
      </c>
    </row>
    <row r="625" spans="1:19" ht="12.5">
      <c r="A625" s="68">
        <f t="shared" si="43"/>
        <v>15</v>
      </c>
      <c r="B625" s="69" t="str">
        <f t="shared" si="44"/>
        <v>2025/04</v>
      </c>
      <c r="C625" s="76">
        <f t="shared" si="47"/>
        <v>45756</v>
      </c>
      <c r="D625" s="14"/>
      <c r="E625" s="14"/>
      <c r="F625" s="63" t="str">
        <f t="shared" si="52"/>
        <v/>
      </c>
      <c r="G625" s="187"/>
      <c r="H625" s="63" t="str">
        <f t="shared" si="53"/>
        <v/>
      </c>
      <c r="I625" s="84"/>
      <c r="J625" s="65" t="str">
        <f t="shared" si="48"/>
        <v/>
      </c>
      <c r="K625" s="65" t="str">
        <f t="shared" si="49"/>
        <v/>
      </c>
      <c r="L625" s="65" t="str">
        <f t="shared" si="50"/>
        <v/>
      </c>
      <c r="M625" s="65" t="str">
        <f t="shared" si="51"/>
        <v/>
      </c>
      <c r="N625" s="83"/>
      <c r="O625" s="137"/>
      <c r="P625" s="137"/>
      <c r="Q625" s="63" t="str">
        <f t="shared" si="45"/>
        <v/>
      </c>
      <c r="R625" s="65" t="str">
        <f t="shared" si="46"/>
        <v/>
      </c>
      <c r="S625" s="69" t="s">
        <v>81</v>
      </c>
    </row>
    <row r="626" spans="1:19" ht="12.5">
      <c r="A626" s="68">
        <f t="shared" si="43"/>
        <v>15</v>
      </c>
      <c r="B626" s="69" t="str">
        <f t="shared" si="44"/>
        <v>2025/04</v>
      </c>
      <c r="C626" s="76">
        <f t="shared" si="47"/>
        <v>45757</v>
      </c>
      <c r="D626" s="14"/>
      <c r="E626" s="14"/>
      <c r="F626" s="63" t="str">
        <f t="shared" si="52"/>
        <v/>
      </c>
      <c r="G626" s="187"/>
      <c r="H626" s="63" t="str">
        <f t="shared" si="53"/>
        <v/>
      </c>
      <c r="I626" s="84"/>
      <c r="J626" s="65" t="str">
        <f t="shared" si="48"/>
        <v/>
      </c>
      <c r="K626" s="65" t="str">
        <f t="shared" si="49"/>
        <v/>
      </c>
      <c r="L626" s="65" t="str">
        <f t="shared" si="50"/>
        <v/>
      </c>
      <c r="M626" s="65" t="str">
        <f t="shared" si="51"/>
        <v/>
      </c>
      <c r="N626" s="83"/>
      <c r="O626" s="137"/>
      <c r="P626" s="137"/>
      <c r="Q626" s="63" t="str">
        <f t="shared" si="45"/>
        <v/>
      </c>
      <c r="R626" s="65" t="str">
        <f t="shared" si="46"/>
        <v/>
      </c>
      <c r="S626" s="69" t="s">
        <v>81</v>
      </c>
    </row>
    <row r="627" spans="1:19" ht="12.5">
      <c r="A627" s="68">
        <f t="shared" si="43"/>
        <v>15</v>
      </c>
      <c r="B627" s="69" t="str">
        <f t="shared" si="44"/>
        <v>2025/04</v>
      </c>
      <c r="C627" s="76">
        <f t="shared" si="47"/>
        <v>45758</v>
      </c>
      <c r="D627" s="14"/>
      <c r="E627" s="14"/>
      <c r="F627" s="63" t="str">
        <f t="shared" si="52"/>
        <v/>
      </c>
      <c r="G627" s="187"/>
      <c r="H627" s="63" t="str">
        <f t="shared" si="53"/>
        <v/>
      </c>
      <c r="I627" s="84"/>
      <c r="J627" s="65" t="str">
        <f t="shared" si="48"/>
        <v/>
      </c>
      <c r="K627" s="65" t="str">
        <f t="shared" si="49"/>
        <v/>
      </c>
      <c r="L627" s="65" t="str">
        <f t="shared" si="50"/>
        <v/>
      </c>
      <c r="M627" s="65" t="str">
        <f t="shared" si="51"/>
        <v/>
      </c>
      <c r="N627" s="83"/>
      <c r="O627" s="137"/>
      <c r="P627" s="137"/>
      <c r="Q627" s="63" t="str">
        <f t="shared" si="45"/>
        <v/>
      </c>
      <c r="R627" s="65" t="str">
        <f t="shared" si="46"/>
        <v/>
      </c>
      <c r="S627" s="69" t="s">
        <v>81</v>
      </c>
    </row>
    <row r="628" spans="1:19" ht="12.5">
      <c r="A628" s="68">
        <f t="shared" si="43"/>
        <v>15</v>
      </c>
      <c r="B628" s="69" t="str">
        <f t="shared" si="44"/>
        <v>2025/04</v>
      </c>
      <c r="C628" s="76">
        <f t="shared" si="47"/>
        <v>45759</v>
      </c>
      <c r="D628" s="14"/>
      <c r="E628" s="14"/>
      <c r="F628" s="63" t="str">
        <f t="shared" si="52"/>
        <v/>
      </c>
      <c r="G628" s="187"/>
      <c r="H628" s="63" t="str">
        <f t="shared" si="53"/>
        <v/>
      </c>
      <c r="I628" s="84"/>
      <c r="J628" s="65" t="str">
        <f t="shared" si="48"/>
        <v/>
      </c>
      <c r="K628" s="65" t="str">
        <f t="shared" si="49"/>
        <v/>
      </c>
      <c r="L628" s="65" t="str">
        <f t="shared" si="50"/>
        <v/>
      </c>
      <c r="M628" s="65" t="str">
        <f t="shared" si="51"/>
        <v/>
      </c>
      <c r="N628" s="83"/>
      <c r="O628" s="137"/>
      <c r="P628" s="137"/>
      <c r="Q628" s="63" t="str">
        <f t="shared" si="45"/>
        <v/>
      </c>
      <c r="R628" s="65" t="str">
        <f t="shared" si="46"/>
        <v/>
      </c>
      <c r="S628" s="69" t="s">
        <v>81</v>
      </c>
    </row>
    <row r="629" spans="1:19" ht="12.5">
      <c r="A629" s="68">
        <f t="shared" si="43"/>
        <v>16</v>
      </c>
      <c r="B629" s="69" t="str">
        <f t="shared" si="44"/>
        <v>2025/04</v>
      </c>
      <c r="C629" s="76">
        <f t="shared" si="47"/>
        <v>45760</v>
      </c>
      <c r="D629" s="14"/>
      <c r="E629" s="14"/>
      <c r="F629" s="63" t="str">
        <f t="shared" si="52"/>
        <v/>
      </c>
      <c r="G629" s="187"/>
      <c r="H629" s="63" t="str">
        <f t="shared" si="53"/>
        <v/>
      </c>
      <c r="I629" s="84"/>
      <c r="J629" s="65" t="str">
        <f t="shared" si="48"/>
        <v/>
      </c>
      <c r="K629" s="65" t="str">
        <f t="shared" si="49"/>
        <v/>
      </c>
      <c r="L629" s="65" t="str">
        <f t="shared" si="50"/>
        <v/>
      </c>
      <c r="M629" s="65" t="str">
        <f t="shared" si="51"/>
        <v/>
      </c>
      <c r="N629" s="83"/>
      <c r="O629" s="137"/>
      <c r="P629" s="137"/>
      <c r="Q629" s="63" t="str">
        <f t="shared" si="45"/>
        <v/>
      </c>
      <c r="R629" s="65" t="str">
        <f t="shared" si="46"/>
        <v/>
      </c>
      <c r="S629" s="69" t="s">
        <v>81</v>
      </c>
    </row>
    <row r="630" spans="1:19" ht="12.5">
      <c r="A630" s="68">
        <f t="shared" si="43"/>
        <v>16</v>
      </c>
      <c r="B630" s="69" t="str">
        <f t="shared" si="44"/>
        <v>2025/04</v>
      </c>
      <c r="C630" s="76">
        <f t="shared" si="47"/>
        <v>45761</v>
      </c>
      <c r="D630" s="14"/>
      <c r="E630" s="14"/>
      <c r="F630" s="63" t="str">
        <f t="shared" si="52"/>
        <v/>
      </c>
      <c r="G630" s="187"/>
      <c r="H630" s="63" t="str">
        <f t="shared" si="53"/>
        <v/>
      </c>
      <c r="I630" s="84"/>
      <c r="J630" s="65" t="str">
        <f t="shared" si="48"/>
        <v/>
      </c>
      <c r="K630" s="65" t="str">
        <f t="shared" si="49"/>
        <v/>
      </c>
      <c r="L630" s="65" t="str">
        <f t="shared" si="50"/>
        <v/>
      </c>
      <c r="M630" s="65" t="str">
        <f t="shared" si="51"/>
        <v/>
      </c>
      <c r="N630" s="83"/>
      <c r="O630" s="137"/>
      <c r="P630" s="137"/>
      <c r="Q630" s="63" t="str">
        <f t="shared" si="45"/>
        <v/>
      </c>
      <c r="R630" s="65" t="str">
        <f t="shared" si="46"/>
        <v/>
      </c>
      <c r="S630" s="69" t="s">
        <v>81</v>
      </c>
    </row>
    <row r="631" spans="1:19" ht="12.5">
      <c r="A631" s="68">
        <f t="shared" si="43"/>
        <v>16</v>
      </c>
      <c r="B631" s="69" t="str">
        <f t="shared" si="44"/>
        <v>2025/04</v>
      </c>
      <c r="C631" s="76">
        <f t="shared" si="47"/>
        <v>45762</v>
      </c>
      <c r="D631" s="14"/>
      <c r="E631" s="14"/>
      <c r="F631" s="63" t="str">
        <f t="shared" si="52"/>
        <v/>
      </c>
      <c r="G631" s="187"/>
      <c r="H631" s="63" t="str">
        <f t="shared" si="53"/>
        <v/>
      </c>
      <c r="I631" s="84"/>
      <c r="J631" s="65" t="str">
        <f t="shared" si="48"/>
        <v/>
      </c>
      <c r="K631" s="65" t="str">
        <f t="shared" si="49"/>
        <v/>
      </c>
      <c r="L631" s="65" t="str">
        <f t="shared" si="50"/>
        <v/>
      </c>
      <c r="M631" s="65" t="str">
        <f t="shared" si="51"/>
        <v/>
      </c>
      <c r="N631" s="83"/>
      <c r="O631" s="137"/>
      <c r="P631" s="137"/>
      <c r="Q631" s="63" t="str">
        <f t="shared" si="45"/>
        <v/>
      </c>
      <c r="R631" s="65" t="str">
        <f t="shared" si="46"/>
        <v/>
      </c>
      <c r="S631" s="69" t="s">
        <v>81</v>
      </c>
    </row>
    <row r="632" spans="1:19" ht="12.5">
      <c r="A632" s="68">
        <f t="shared" si="43"/>
        <v>16</v>
      </c>
      <c r="B632" s="69" t="str">
        <f t="shared" si="44"/>
        <v>2025/04</v>
      </c>
      <c r="C632" s="76">
        <f t="shared" si="47"/>
        <v>45763</v>
      </c>
      <c r="D632" s="14"/>
      <c r="E632" s="14"/>
      <c r="F632" s="63" t="str">
        <f t="shared" si="52"/>
        <v/>
      </c>
      <c r="G632" s="187"/>
      <c r="H632" s="63" t="str">
        <f t="shared" si="53"/>
        <v/>
      </c>
      <c r="I632" s="84"/>
      <c r="J632" s="65" t="str">
        <f t="shared" si="48"/>
        <v/>
      </c>
      <c r="K632" s="65" t="str">
        <f t="shared" si="49"/>
        <v/>
      </c>
      <c r="L632" s="65" t="str">
        <f t="shared" si="50"/>
        <v/>
      </c>
      <c r="M632" s="65" t="str">
        <f t="shared" si="51"/>
        <v/>
      </c>
      <c r="N632" s="83"/>
      <c r="O632" s="137"/>
      <c r="P632" s="137"/>
      <c r="Q632" s="63" t="str">
        <f t="shared" si="45"/>
        <v/>
      </c>
      <c r="R632" s="65" t="str">
        <f t="shared" si="46"/>
        <v/>
      </c>
      <c r="S632" s="69" t="s">
        <v>81</v>
      </c>
    </row>
    <row r="633" spans="1:19" ht="12.5">
      <c r="A633" s="68">
        <f t="shared" si="43"/>
        <v>16</v>
      </c>
      <c r="B633" s="69" t="str">
        <f t="shared" si="44"/>
        <v>2025/04</v>
      </c>
      <c r="C633" s="76">
        <f t="shared" si="47"/>
        <v>45764</v>
      </c>
      <c r="D633" s="14"/>
      <c r="E633" s="14"/>
      <c r="F633" s="63" t="str">
        <f t="shared" si="52"/>
        <v/>
      </c>
      <c r="G633" s="187"/>
      <c r="H633" s="63" t="str">
        <f t="shared" si="53"/>
        <v/>
      </c>
      <c r="I633" s="84"/>
      <c r="J633" s="65" t="str">
        <f t="shared" si="48"/>
        <v/>
      </c>
      <c r="K633" s="65" t="str">
        <f t="shared" si="49"/>
        <v/>
      </c>
      <c r="L633" s="65" t="str">
        <f t="shared" si="50"/>
        <v/>
      </c>
      <c r="M633" s="65" t="str">
        <f t="shared" si="51"/>
        <v/>
      </c>
      <c r="N633" s="83"/>
      <c r="O633" s="137"/>
      <c r="P633" s="137"/>
      <c r="Q633" s="63" t="str">
        <f t="shared" si="45"/>
        <v/>
      </c>
      <c r="R633" s="65" t="str">
        <f t="shared" si="46"/>
        <v/>
      </c>
      <c r="S633" s="69" t="s">
        <v>81</v>
      </c>
    </row>
    <row r="634" spans="1:19" ht="12.5">
      <c r="A634" s="68">
        <f t="shared" si="43"/>
        <v>16</v>
      </c>
      <c r="B634" s="69" t="str">
        <f t="shared" si="44"/>
        <v>2025/04</v>
      </c>
      <c r="C634" s="76">
        <f t="shared" si="47"/>
        <v>45765</v>
      </c>
      <c r="D634" s="14"/>
      <c r="E634" s="14"/>
      <c r="F634" s="63" t="str">
        <f t="shared" si="52"/>
        <v/>
      </c>
      <c r="G634" s="187"/>
      <c r="H634" s="63" t="str">
        <f t="shared" si="53"/>
        <v/>
      </c>
      <c r="I634" s="84"/>
      <c r="J634" s="65" t="str">
        <f t="shared" si="48"/>
        <v/>
      </c>
      <c r="K634" s="65" t="str">
        <f t="shared" si="49"/>
        <v/>
      </c>
      <c r="L634" s="65" t="str">
        <f t="shared" si="50"/>
        <v/>
      </c>
      <c r="M634" s="65" t="str">
        <f t="shared" si="51"/>
        <v/>
      </c>
      <c r="N634" s="83"/>
      <c r="O634" s="137"/>
      <c r="P634" s="137"/>
      <c r="Q634" s="63" t="str">
        <f t="shared" si="45"/>
        <v/>
      </c>
      <c r="R634" s="65" t="str">
        <f t="shared" si="46"/>
        <v/>
      </c>
      <c r="S634" s="69" t="s">
        <v>81</v>
      </c>
    </row>
    <row r="635" spans="1:19" ht="12.5">
      <c r="A635" s="68">
        <f t="shared" si="43"/>
        <v>16</v>
      </c>
      <c r="B635" s="69" t="str">
        <f t="shared" si="44"/>
        <v>2025/04</v>
      </c>
      <c r="C635" s="76">
        <f t="shared" si="47"/>
        <v>45766</v>
      </c>
      <c r="D635" s="14"/>
      <c r="E635" s="14"/>
      <c r="F635" s="63" t="str">
        <f t="shared" si="52"/>
        <v/>
      </c>
      <c r="G635" s="187"/>
      <c r="H635" s="63" t="str">
        <f t="shared" si="53"/>
        <v/>
      </c>
      <c r="I635" s="84"/>
      <c r="J635" s="65" t="str">
        <f t="shared" si="48"/>
        <v/>
      </c>
      <c r="K635" s="65" t="str">
        <f t="shared" si="49"/>
        <v/>
      </c>
      <c r="L635" s="65" t="str">
        <f t="shared" si="50"/>
        <v/>
      </c>
      <c r="M635" s="65" t="str">
        <f t="shared" si="51"/>
        <v/>
      </c>
      <c r="N635" s="83"/>
      <c r="O635" s="137"/>
      <c r="P635" s="137"/>
      <c r="Q635" s="63" t="str">
        <f t="shared" si="45"/>
        <v/>
      </c>
      <c r="R635" s="65" t="str">
        <f t="shared" si="46"/>
        <v/>
      </c>
      <c r="S635" s="69" t="s">
        <v>81</v>
      </c>
    </row>
    <row r="636" spans="1:19" ht="12.5">
      <c r="A636" s="68">
        <f t="shared" si="43"/>
        <v>17</v>
      </c>
      <c r="B636" s="69" t="str">
        <f t="shared" si="44"/>
        <v>2025/04</v>
      </c>
      <c r="C636" s="76">
        <f t="shared" si="47"/>
        <v>45767</v>
      </c>
      <c r="D636" s="14"/>
      <c r="E636" s="14"/>
      <c r="F636" s="63" t="str">
        <f t="shared" si="52"/>
        <v/>
      </c>
      <c r="G636" s="187"/>
      <c r="H636" s="63" t="str">
        <f t="shared" si="53"/>
        <v/>
      </c>
      <c r="I636" s="84"/>
      <c r="J636" s="65" t="str">
        <f t="shared" si="48"/>
        <v/>
      </c>
      <c r="K636" s="65" t="str">
        <f t="shared" si="49"/>
        <v/>
      </c>
      <c r="L636" s="65" t="str">
        <f t="shared" si="50"/>
        <v/>
      </c>
      <c r="M636" s="65" t="str">
        <f t="shared" si="51"/>
        <v/>
      </c>
      <c r="N636" s="83"/>
      <c r="O636" s="137"/>
      <c r="P636" s="137"/>
      <c r="Q636" s="63" t="str">
        <f t="shared" si="45"/>
        <v/>
      </c>
      <c r="R636" s="65" t="str">
        <f t="shared" si="46"/>
        <v/>
      </c>
      <c r="S636" s="69" t="s">
        <v>81</v>
      </c>
    </row>
    <row r="637" spans="1:19" ht="12.5">
      <c r="A637" s="68">
        <f t="shared" si="43"/>
        <v>17</v>
      </c>
      <c r="B637" s="69" t="str">
        <f t="shared" si="44"/>
        <v>2025/04</v>
      </c>
      <c r="C637" s="76">
        <f t="shared" si="47"/>
        <v>45768</v>
      </c>
      <c r="D637" s="14"/>
      <c r="E637" s="14"/>
      <c r="F637" s="63" t="str">
        <f t="shared" si="52"/>
        <v/>
      </c>
      <c r="G637" s="187"/>
      <c r="H637" s="63" t="str">
        <f t="shared" si="53"/>
        <v/>
      </c>
      <c r="I637" s="84"/>
      <c r="J637" s="65" t="str">
        <f t="shared" si="48"/>
        <v/>
      </c>
      <c r="K637" s="65" t="str">
        <f t="shared" si="49"/>
        <v/>
      </c>
      <c r="L637" s="65" t="str">
        <f t="shared" si="50"/>
        <v/>
      </c>
      <c r="M637" s="65" t="str">
        <f t="shared" si="51"/>
        <v/>
      </c>
      <c r="N637" s="83"/>
      <c r="O637" s="137"/>
      <c r="P637" s="137"/>
      <c r="Q637" s="63" t="str">
        <f t="shared" si="45"/>
        <v/>
      </c>
      <c r="R637" s="65" t="str">
        <f t="shared" si="46"/>
        <v/>
      </c>
      <c r="S637" s="69" t="s">
        <v>81</v>
      </c>
    </row>
    <row r="638" spans="1:19" ht="12.5">
      <c r="A638" s="68">
        <f t="shared" si="43"/>
        <v>17</v>
      </c>
      <c r="B638" s="69" t="str">
        <f t="shared" si="44"/>
        <v>2025/04</v>
      </c>
      <c r="C638" s="76">
        <f t="shared" si="47"/>
        <v>45769</v>
      </c>
      <c r="D638" s="14"/>
      <c r="E638" s="14"/>
      <c r="F638" s="63" t="str">
        <f t="shared" si="52"/>
        <v/>
      </c>
      <c r="G638" s="187"/>
      <c r="H638" s="63" t="str">
        <f t="shared" si="53"/>
        <v/>
      </c>
      <c r="I638" s="84"/>
      <c r="J638" s="65" t="str">
        <f t="shared" si="48"/>
        <v/>
      </c>
      <c r="K638" s="65" t="str">
        <f t="shared" si="49"/>
        <v/>
      </c>
      <c r="L638" s="65" t="str">
        <f t="shared" si="50"/>
        <v/>
      </c>
      <c r="M638" s="65" t="str">
        <f t="shared" si="51"/>
        <v/>
      </c>
      <c r="N638" s="83"/>
      <c r="O638" s="137"/>
      <c r="P638" s="137"/>
      <c r="Q638" s="63" t="str">
        <f t="shared" si="45"/>
        <v/>
      </c>
      <c r="R638" s="65" t="str">
        <f t="shared" si="46"/>
        <v/>
      </c>
      <c r="S638" s="69" t="s">
        <v>81</v>
      </c>
    </row>
    <row r="639" spans="1:19" ht="12.5">
      <c r="A639" s="68">
        <f t="shared" si="43"/>
        <v>17</v>
      </c>
      <c r="B639" s="69" t="str">
        <f t="shared" si="44"/>
        <v>2025/04</v>
      </c>
      <c r="C639" s="76">
        <f t="shared" si="47"/>
        <v>45770</v>
      </c>
      <c r="D639" s="14"/>
      <c r="E639" s="14"/>
      <c r="F639" s="63" t="str">
        <f t="shared" si="52"/>
        <v/>
      </c>
      <c r="G639" s="187"/>
      <c r="H639" s="63" t="str">
        <f t="shared" si="53"/>
        <v/>
      </c>
      <c r="I639" s="84"/>
      <c r="J639" s="65" t="str">
        <f t="shared" si="48"/>
        <v/>
      </c>
      <c r="K639" s="65" t="str">
        <f t="shared" si="49"/>
        <v/>
      </c>
      <c r="L639" s="65" t="str">
        <f t="shared" si="50"/>
        <v/>
      </c>
      <c r="M639" s="65" t="str">
        <f t="shared" si="51"/>
        <v/>
      </c>
      <c r="N639" s="83"/>
      <c r="O639" s="137"/>
      <c r="P639" s="137"/>
      <c r="Q639" s="63" t="str">
        <f t="shared" si="45"/>
        <v/>
      </c>
      <c r="R639" s="65" t="str">
        <f t="shared" si="46"/>
        <v/>
      </c>
      <c r="S639" s="69" t="s">
        <v>81</v>
      </c>
    </row>
    <row r="640" spans="1:19" ht="12.5">
      <c r="A640" s="68">
        <f t="shared" si="43"/>
        <v>17</v>
      </c>
      <c r="B640" s="69" t="str">
        <f t="shared" si="44"/>
        <v>2025/04</v>
      </c>
      <c r="C640" s="76">
        <f t="shared" si="47"/>
        <v>45771</v>
      </c>
      <c r="D640" s="14"/>
      <c r="E640" s="14"/>
      <c r="F640" s="63" t="str">
        <f t="shared" si="52"/>
        <v/>
      </c>
      <c r="G640" s="187"/>
      <c r="H640" s="63" t="str">
        <f t="shared" si="53"/>
        <v/>
      </c>
      <c r="I640" s="84"/>
      <c r="J640" s="65" t="str">
        <f t="shared" si="48"/>
        <v/>
      </c>
      <c r="K640" s="65" t="str">
        <f t="shared" si="49"/>
        <v/>
      </c>
      <c r="L640" s="65" t="str">
        <f t="shared" si="50"/>
        <v/>
      </c>
      <c r="M640" s="65" t="str">
        <f t="shared" si="51"/>
        <v/>
      </c>
      <c r="N640" s="83"/>
      <c r="O640" s="137"/>
      <c r="P640" s="137"/>
      <c r="Q640" s="63" t="str">
        <f t="shared" si="45"/>
        <v/>
      </c>
      <c r="R640" s="65" t="str">
        <f t="shared" si="46"/>
        <v/>
      </c>
      <c r="S640" s="69" t="s">
        <v>81</v>
      </c>
    </row>
    <row r="641" spans="1:19" ht="12.5">
      <c r="A641" s="68">
        <f t="shared" si="43"/>
        <v>17</v>
      </c>
      <c r="B641" s="69" t="str">
        <f t="shared" si="44"/>
        <v>2025/04</v>
      </c>
      <c r="C641" s="76">
        <f t="shared" si="47"/>
        <v>45772</v>
      </c>
      <c r="D641" s="14"/>
      <c r="E641" s="14"/>
      <c r="F641" s="63" t="str">
        <f t="shared" si="52"/>
        <v/>
      </c>
      <c r="G641" s="187"/>
      <c r="H641" s="63" t="str">
        <f t="shared" si="53"/>
        <v/>
      </c>
      <c r="I641" s="84"/>
      <c r="J641" s="65" t="str">
        <f t="shared" si="48"/>
        <v/>
      </c>
      <c r="K641" s="65" t="str">
        <f t="shared" si="49"/>
        <v/>
      </c>
      <c r="L641" s="65" t="str">
        <f t="shared" si="50"/>
        <v/>
      </c>
      <c r="M641" s="65" t="str">
        <f t="shared" si="51"/>
        <v/>
      </c>
      <c r="N641" s="83"/>
      <c r="O641" s="137"/>
      <c r="P641" s="137"/>
      <c r="Q641" s="63" t="str">
        <f t="shared" si="45"/>
        <v/>
      </c>
      <c r="R641" s="65" t="str">
        <f t="shared" si="46"/>
        <v/>
      </c>
      <c r="S641" s="69" t="s">
        <v>81</v>
      </c>
    </row>
    <row r="642" spans="1:19" ht="12.5">
      <c r="A642" s="68">
        <f t="shared" si="43"/>
        <v>17</v>
      </c>
      <c r="B642" s="69" t="str">
        <f t="shared" si="44"/>
        <v>2025/04</v>
      </c>
      <c r="C642" s="76">
        <f t="shared" si="47"/>
        <v>45773</v>
      </c>
      <c r="D642" s="14"/>
      <c r="E642" s="14"/>
      <c r="F642" s="63" t="str">
        <f t="shared" si="52"/>
        <v/>
      </c>
      <c r="G642" s="187"/>
      <c r="H642" s="63" t="str">
        <f t="shared" si="53"/>
        <v/>
      </c>
      <c r="I642" s="84"/>
      <c r="J642" s="65" t="str">
        <f t="shared" si="48"/>
        <v/>
      </c>
      <c r="K642" s="65" t="str">
        <f t="shared" si="49"/>
        <v/>
      </c>
      <c r="L642" s="65" t="str">
        <f t="shared" si="50"/>
        <v/>
      </c>
      <c r="M642" s="65" t="str">
        <f t="shared" si="51"/>
        <v/>
      </c>
      <c r="N642" s="83"/>
      <c r="O642" s="137"/>
      <c r="P642" s="137"/>
      <c r="Q642" s="63" t="str">
        <f t="shared" si="45"/>
        <v/>
      </c>
      <c r="R642" s="65" t="str">
        <f t="shared" si="46"/>
        <v/>
      </c>
      <c r="S642" s="69" t="s">
        <v>81</v>
      </c>
    </row>
    <row r="643" spans="1:19" ht="12.5">
      <c r="A643" s="68">
        <f t="shared" si="43"/>
        <v>18</v>
      </c>
      <c r="B643" s="69" t="str">
        <f t="shared" si="44"/>
        <v>2025/04</v>
      </c>
      <c r="C643" s="76">
        <f t="shared" si="47"/>
        <v>45774</v>
      </c>
      <c r="D643" s="14"/>
      <c r="E643" s="14"/>
      <c r="F643" s="63" t="str">
        <f t="shared" si="52"/>
        <v/>
      </c>
      <c r="G643" s="187"/>
      <c r="H643" s="63" t="str">
        <f t="shared" si="53"/>
        <v/>
      </c>
      <c r="I643" s="84"/>
      <c r="J643" s="65" t="str">
        <f t="shared" si="48"/>
        <v/>
      </c>
      <c r="K643" s="65" t="str">
        <f t="shared" si="49"/>
        <v/>
      </c>
      <c r="L643" s="65" t="str">
        <f t="shared" si="50"/>
        <v/>
      </c>
      <c r="M643" s="65" t="str">
        <f t="shared" si="51"/>
        <v/>
      </c>
      <c r="N643" s="83"/>
      <c r="O643" s="137"/>
      <c r="P643" s="137"/>
      <c r="Q643" s="63" t="str">
        <f t="shared" si="45"/>
        <v/>
      </c>
      <c r="R643" s="65" t="str">
        <f t="shared" si="46"/>
        <v/>
      </c>
      <c r="S643" s="69" t="s">
        <v>81</v>
      </c>
    </row>
    <row r="644" spans="1:19" ht="12.5">
      <c r="A644" s="68">
        <f t="shared" si="43"/>
        <v>18</v>
      </c>
      <c r="B644" s="69" t="str">
        <f t="shared" si="44"/>
        <v>2025/04</v>
      </c>
      <c r="C644" s="76">
        <f t="shared" si="47"/>
        <v>45775</v>
      </c>
      <c r="D644" s="14"/>
      <c r="E644" s="14"/>
      <c r="F644" s="63" t="str">
        <f t="shared" si="52"/>
        <v/>
      </c>
      <c r="G644" s="187"/>
      <c r="H644" s="63" t="str">
        <f t="shared" si="53"/>
        <v/>
      </c>
      <c r="I644" s="84"/>
      <c r="J644" s="65" t="str">
        <f t="shared" si="48"/>
        <v/>
      </c>
      <c r="K644" s="65" t="str">
        <f t="shared" si="49"/>
        <v/>
      </c>
      <c r="L644" s="65" t="str">
        <f t="shared" si="50"/>
        <v/>
      </c>
      <c r="M644" s="65" t="str">
        <f t="shared" si="51"/>
        <v/>
      </c>
      <c r="N644" s="83"/>
      <c r="O644" s="137"/>
      <c r="P644" s="137"/>
      <c r="Q644" s="63" t="str">
        <f t="shared" si="45"/>
        <v/>
      </c>
      <c r="R644" s="65" t="str">
        <f t="shared" si="46"/>
        <v/>
      </c>
      <c r="S644" s="69" t="s">
        <v>81</v>
      </c>
    </row>
    <row r="645" spans="1:19" ht="12.5">
      <c r="A645" s="68">
        <f t="shared" si="43"/>
        <v>18</v>
      </c>
      <c r="B645" s="69" t="str">
        <f t="shared" si="44"/>
        <v>2025/04</v>
      </c>
      <c r="C645" s="76">
        <f t="shared" si="47"/>
        <v>45776</v>
      </c>
      <c r="D645" s="14"/>
      <c r="E645" s="14"/>
      <c r="F645" s="63" t="str">
        <f t="shared" si="52"/>
        <v/>
      </c>
      <c r="G645" s="187"/>
      <c r="H645" s="63" t="str">
        <f t="shared" si="53"/>
        <v/>
      </c>
      <c r="I645" s="84"/>
      <c r="J645" s="65" t="str">
        <f t="shared" si="48"/>
        <v/>
      </c>
      <c r="K645" s="65" t="str">
        <f t="shared" si="49"/>
        <v/>
      </c>
      <c r="L645" s="65" t="str">
        <f t="shared" si="50"/>
        <v/>
      </c>
      <c r="M645" s="65" t="str">
        <f t="shared" si="51"/>
        <v/>
      </c>
      <c r="N645" s="83"/>
      <c r="O645" s="137"/>
      <c r="P645" s="137"/>
      <c r="Q645" s="63" t="str">
        <f t="shared" si="45"/>
        <v/>
      </c>
      <c r="R645" s="65" t="str">
        <f t="shared" si="46"/>
        <v/>
      </c>
      <c r="S645" s="69" t="s">
        <v>81</v>
      </c>
    </row>
    <row r="646" spans="1:19" ht="12.5">
      <c r="A646" s="68">
        <f t="shared" si="43"/>
        <v>18</v>
      </c>
      <c r="B646" s="69" t="str">
        <f t="shared" si="44"/>
        <v>2025/04</v>
      </c>
      <c r="C646" s="76">
        <f t="shared" si="47"/>
        <v>45777</v>
      </c>
      <c r="D646" s="14"/>
      <c r="E646" s="14"/>
      <c r="F646" s="63" t="str">
        <f t="shared" si="52"/>
        <v/>
      </c>
      <c r="G646" s="187"/>
      <c r="H646" s="63" t="str">
        <f t="shared" si="53"/>
        <v/>
      </c>
      <c r="I646" s="84"/>
      <c r="J646" s="65" t="str">
        <f t="shared" si="48"/>
        <v/>
      </c>
      <c r="K646" s="65" t="str">
        <f t="shared" si="49"/>
        <v/>
      </c>
      <c r="L646" s="65" t="str">
        <f t="shared" si="50"/>
        <v/>
      </c>
      <c r="M646" s="65" t="str">
        <f t="shared" si="51"/>
        <v/>
      </c>
      <c r="N646" s="83"/>
      <c r="O646" s="137"/>
      <c r="P646" s="137"/>
      <c r="Q646" s="63" t="str">
        <f t="shared" si="45"/>
        <v/>
      </c>
      <c r="R646" s="65" t="str">
        <f t="shared" si="46"/>
        <v/>
      </c>
      <c r="S646" s="69" t="s">
        <v>81</v>
      </c>
    </row>
    <row r="647" spans="1:19" ht="12.5">
      <c r="A647" s="68">
        <f t="shared" si="43"/>
        <v>18</v>
      </c>
      <c r="B647" s="69" t="str">
        <f t="shared" si="44"/>
        <v>2025/05</v>
      </c>
      <c r="C647" s="76">
        <f t="shared" si="47"/>
        <v>45778</v>
      </c>
      <c r="D647" s="14"/>
      <c r="E647" s="14"/>
      <c r="F647" s="63" t="str">
        <f t="shared" si="52"/>
        <v/>
      </c>
      <c r="G647" s="187"/>
      <c r="H647" s="63" t="str">
        <f t="shared" si="53"/>
        <v/>
      </c>
      <c r="I647" s="84"/>
      <c r="J647" s="65" t="str">
        <f t="shared" si="48"/>
        <v/>
      </c>
      <c r="K647" s="65" t="str">
        <f t="shared" si="49"/>
        <v/>
      </c>
      <c r="L647" s="65" t="str">
        <f t="shared" si="50"/>
        <v/>
      </c>
      <c r="M647" s="65" t="str">
        <f t="shared" si="51"/>
        <v/>
      </c>
      <c r="N647" s="83"/>
      <c r="O647" s="137"/>
      <c r="P647" s="137"/>
      <c r="Q647" s="63" t="str">
        <f t="shared" si="45"/>
        <v/>
      </c>
      <c r="R647" s="65" t="str">
        <f t="shared" si="46"/>
        <v/>
      </c>
      <c r="S647" s="69" t="s">
        <v>81</v>
      </c>
    </row>
    <row r="648" spans="1:19" ht="12.5">
      <c r="A648" s="68">
        <f t="shared" si="43"/>
        <v>18</v>
      </c>
      <c r="B648" s="69" t="str">
        <f t="shared" si="44"/>
        <v>2025/05</v>
      </c>
      <c r="C648" s="76">
        <f t="shared" si="47"/>
        <v>45779</v>
      </c>
      <c r="D648" s="14"/>
      <c r="E648" s="14"/>
      <c r="F648" s="63" t="str">
        <f t="shared" si="52"/>
        <v/>
      </c>
      <c r="G648" s="187"/>
      <c r="H648" s="63" t="str">
        <f t="shared" si="53"/>
        <v/>
      </c>
      <c r="I648" s="84"/>
      <c r="J648" s="65" t="str">
        <f t="shared" si="48"/>
        <v/>
      </c>
      <c r="K648" s="65" t="str">
        <f t="shared" si="49"/>
        <v/>
      </c>
      <c r="L648" s="65" t="str">
        <f t="shared" si="50"/>
        <v/>
      </c>
      <c r="M648" s="65" t="str">
        <f t="shared" si="51"/>
        <v/>
      </c>
      <c r="N648" s="83"/>
      <c r="O648" s="137"/>
      <c r="P648" s="137"/>
      <c r="Q648" s="63" t="str">
        <f t="shared" si="45"/>
        <v/>
      </c>
      <c r="R648" s="65" t="str">
        <f t="shared" si="46"/>
        <v/>
      </c>
      <c r="S648" s="69" t="s">
        <v>81</v>
      </c>
    </row>
    <row r="649" spans="1:19" ht="12.5">
      <c r="A649" s="68">
        <f t="shared" si="43"/>
        <v>18</v>
      </c>
      <c r="B649" s="69" t="str">
        <f t="shared" si="44"/>
        <v>2025/05</v>
      </c>
      <c r="C649" s="76">
        <f t="shared" si="47"/>
        <v>45780</v>
      </c>
      <c r="D649" s="14"/>
      <c r="E649" s="14"/>
      <c r="F649" s="63" t="str">
        <f t="shared" si="52"/>
        <v/>
      </c>
      <c r="G649" s="187"/>
      <c r="H649" s="63" t="str">
        <f t="shared" si="53"/>
        <v/>
      </c>
      <c r="I649" s="84"/>
      <c r="J649" s="65" t="str">
        <f t="shared" si="48"/>
        <v/>
      </c>
      <c r="K649" s="65" t="str">
        <f t="shared" si="49"/>
        <v/>
      </c>
      <c r="L649" s="65" t="str">
        <f t="shared" si="50"/>
        <v/>
      </c>
      <c r="M649" s="65" t="str">
        <f t="shared" si="51"/>
        <v/>
      </c>
      <c r="N649" s="83"/>
      <c r="O649" s="137"/>
      <c r="P649" s="137"/>
      <c r="Q649" s="63" t="str">
        <f t="shared" si="45"/>
        <v/>
      </c>
      <c r="R649" s="65" t="str">
        <f t="shared" si="46"/>
        <v/>
      </c>
      <c r="S649" s="69" t="s">
        <v>81</v>
      </c>
    </row>
    <row r="650" spans="1:19" ht="12.5">
      <c r="A650" s="68">
        <f t="shared" si="43"/>
        <v>19</v>
      </c>
      <c r="B650" s="69" t="str">
        <f t="shared" si="44"/>
        <v>2025/05</v>
      </c>
      <c r="C650" s="76">
        <f t="shared" si="47"/>
        <v>45781</v>
      </c>
      <c r="D650" s="14"/>
      <c r="E650" s="14"/>
      <c r="F650" s="63" t="str">
        <f t="shared" si="52"/>
        <v/>
      </c>
      <c r="G650" s="187"/>
      <c r="H650" s="63" t="str">
        <f t="shared" si="53"/>
        <v/>
      </c>
      <c r="I650" s="84"/>
      <c r="J650" s="65" t="str">
        <f t="shared" si="48"/>
        <v/>
      </c>
      <c r="K650" s="65" t="str">
        <f t="shared" si="49"/>
        <v/>
      </c>
      <c r="L650" s="65" t="str">
        <f t="shared" si="50"/>
        <v/>
      </c>
      <c r="M650" s="65" t="str">
        <f t="shared" si="51"/>
        <v/>
      </c>
      <c r="N650" s="83"/>
      <c r="O650" s="137"/>
      <c r="P650" s="137"/>
      <c r="Q650" s="63" t="str">
        <f t="shared" si="45"/>
        <v/>
      </c>
      <c r="R650" s="65" t="str">
        <f t="shared" si="46"/>
        <v/>
      </c>
      <c r="S650" s="69" t="s">
        <v>81</v>
      </c>
    </row>
    <row r="651" spans="1:19" ht="12.5">
      <c r="A651" s="68">
        <f t="shared" si="43"/>
        <v>19</v>
      </c>
      <c r="B651" s="69" t="str">
        <f t="shared" si="44"/>
        <v>2025/05</v>
      </c>
      <c r="C651" s="76">
        <f t="shared" si="47"/>
        <v>45782</v>
      </c>
      <c r="D651" s="14"/>
      <c r="E651" s="14"/>
      <c r="F651" s="63" t="str">
        <f t="shared" si="52"/>
        <v/>
      </c>
      <c r="G651" s="187"/>
      <c r="H651" s="63" t="str">
        <f t="shared" si="53"/>
        <v/>
      </c>
      <c r="I651" s="84"/>
      <c r="J651" s="65" t="str">
        <f t="shared" si="48"/>
        <v/>
      </c>
      <c r="K651" s="65" t="str">
        <f t="shared" si="49"/>
        <v/>
      </c>
      <c r="L651" s="65" t="str">
        <f t="shared" si="50"/>
        <v/>
      </c>
      <c r="M651" s="65" t="str">
        <f t="shared" si="51"/>
        <v/>
      </c>
      <c r="N651" s="83"/>
      <c r="O651" s="137"/>
      <c r="P651" s="137"/>
      <c r="Q651" s="63" t="str">
        <f t="shared" si="45"/>
        <v/>
      </c>
      <c r="R651" s="65" t="str">
        <f t="shared" si="46"/>
        <v/>
      </c>
      <c r="S651" s="69" t="s">
        <v>81</v>
      </c>
    </row>
    <row r="652" spans="1:19" ht="12.5">
      <c r="A652" s="68">
        <f t="shared" si="43"/>
        <v>19</v>
      </c>
      <c r="B652" s="69" t="str">
        <f t="shared" si="44"/>
        <v>2025/05</v>
      </c>
      <c r="C652" s="76">
        <f t="shared" si="47"/>
        <v>45783</v>
      </c>
      <c r="D652" s="14"/>
      <c r="E652" s="14"/>
      <c r="F652" s="63" t="str">
        <f t="shared" si="52"/>
        <v/>
      </c>
      <c r="G652" s="187"/>
      <c r="H652" s="63" t="str">
        <f t="shared" si="53"/>
        <v/>
      </c>
      <c r="I652" s="84"/>
      <c r="J652" s="65" t="str">
        <f t="shared" si="48"/>
        <v/>
      </c>
      <c r="K652" s="65" t="str">
        <f t="shared" si="49"/>
        <v/>
      </c>
      <c r="L652" s="65" t="str">
        <f t="shared" si="50"/>
        <v/>
      </c>
      <c r="M652" s="65" t="str">
        <f t="shared" si="51"/>
        <v/>
      </c>
      <c r="N652" s="83"/>
      <c r="O652" s="137"/>
      <c r="P652" s="137"/>
      <c r="Q652" s="63" t="str">
        <f t="shared" si="45"/>
        <v/>
      </c>
      <c r="R652" s="65" t="str">
        <f t="shared" si="46"/>
        <v/>
      </c>
      <c r="S652" s="69" t="s">
        <v>81</v>
      </c>
    </row>
    <row r="653" spans="1:19" ht="12.5">
      <c r="A653" s="68">
        <f t="shared" si="43"/>
        <v>19</v>
      </c>
      <c r="B653" s="69" t="str">
        <f t="shared" si="44"/>
        <v>2025/05</v>
      </c>
      <c r="C653" s="76">
        <f t="shared" si="47"/>
        <v>45784</v>
      </c>
      <c r="D653" s="14"/>
      <c r="E653" s="14"/>
      <c r="F653" s="63" t="str">
        <f t="shared" si="52"/>
        <v/>
      </c>
      <c r="G653" s="187"/>
      <c r="H653" s="63" t="str">
        <f t="shared" si="53"/>
        <v/>
      </c>
      <c r="I653" s="84"/>
      <c r="J653" s="65" t="str">
        <f t="shared" si="48"/>
        <v/>
      </c>
      <c r="K653" s="65" t="str">
        <f t="shared" si="49"/>
        <v/>
      </c>
      <c r="L653" s="65" t="str">
        <f t="shared" si="50"/>
        <v/>
      </c>
      <c r="M653" s="65" t="str">
        <f t="shared" si="51"/>
        <v/>
      </c>
      <c r="N653" s="83"/>
      <c r="O653" s="137"/>
      <c r="P653" s="137"/>
      <c r="Q653" s="63" t="str">
        <f t="shared" si="45"/>
        <v/>
      </c>
      <c r="R653" s="65" t="str">
        <f t="shared" si="46"/>
        <v/>
      </c>
      <c r="S653" s="69" t="s">
        <v>81</v>
      </c>
    </row>
    <row r="654" spans="1:19" ht="12.5">
      <c r="A654" s="68">
        <f t="shared" si="43"/>
        <v>19</v>
      </c>
      <c r="B654" s="69" t="str">
        <f t="shared" si="44"/>
        <v>2025/05</v>
      </c>
      <c r="C654" s="76">
        <f t="shared" si="47"/>
        <v>45785</v>
      </c>
      <c r="D654" s="14"/>
      <c r="E654" s="14"/>
      <c r="F654" s="63" t="str">
        <f t="shared" si="52"/>
        <v/>
      </c>
      <c r="G654" s="187"/>
      <c r="H654" s="63" t="str">
        <f t="shared" si="53"/>
        <v/>
      </c>
      <c r="I654" s="84"/>
      <c r="J654" s="65" t="str">
        <f t="shared" si="48"/>
        <v/>
      </c>
      <c r="K654" s="65" t="str">
        <f t="shared" si="49"/>
        <v/>
      </c>
      <c r="L654" s="65" t="str">
        <f t="shared" si="50"/>
        <v/>
      </c>
      <c r="M654" s="65" t="str">
        <f t="shared" si="51"/>
        <v/>
      </c>
      <c r="N654" s="83"/>
      <c r="O654" s="137"/>
      <c r="P654" s="137"/>
      <c r="Q654" s="63" t="str">
        <f t="shared" si="45"/>
        <v/>
      </c>
      <c r="R654" s="65" t="str">
        <f t="shared" si="46"/>
        <v/>
      </c>
      <c r="S654" s="69" t="s">
        <v>81</v>
      </c>
    </row>
    <row r="655" spans="1:19" ht="12.5">
      <c r="A655" s="68">
        <f t="shared" si="43"/>
        <v>19</v>
      </c>
      <c r="B655" s="69" t="str">
        <f t="shared" si="44"/>
        <v>2025/05</v>
      </c>
      <c r="C655" s="76">
        <f t="shared" si="47"/>
        <v>45786</v>
      </c>
      <c r="D655" s="14"/>
      <c r="E655" s="14"/>
      <c r="F655" s="63" t="str">
        <f t="shared" si="52"/>
        <v/>
      </c>
      <c r="G655" s="187"/>
      <c r="H655" s="63" t="str">
        <f t="shared" si="53"/>
        <v/>
      </c>
      <c r="I655" s="84"/>
      <c r="J655" s="65" t="str">
        <f t="shared" si="48"/>
        <v/>
      </c>
      <c r="K655" s="65" t="str">
        <f t="shared" si="49"/>
        <v/>
      </c>
      <c r="L655" s="65" t="str">
        <f t="shared" si="50"/>
        <v/>
      </c>
      <c r="M655" s="65" t="str">
        <f t="shared" si="51"/>
        <v/>
      </c>
      <c r="N655" s="83"/>
      <c r="O655" s="137"/>
      <c r="P655" s="137"/>
      <c r="Q655" s="63" t="str">
        <f t="shared" si="45"/>
        <v/>
      </c>
      <c r="R655" s="65" t="str">
        <f t="shared" si="46"/>
        <v/>
      </c>
      <c r="S655" s="69" t="s">
        <v>81</v>
      </c>
    </row>
    <row r="656" spans="1:19" ht="12.5">
      <c r="A656" s="68">
        <f t="shared" si="43"/>
        <v>19</v>
      </c>
      <c r="B656" s="69" t="str">
        <f t="shared" si="44"/>
        <v>2025/05</v>
      </c>
      <c r="C656" s="76">
        <f t="shared" si="47"/>
        <v>45787</v>
      </c>
      <c r="D656" s="14"/>
      <c r="E656" s="14"/>
      <c r="F656" s="63" t="str">
        <f t="shared" si="52"/>
        <v/>
      </c>
      <c r="G656" s="187"/>
      <c r="H656" s="63" t="str">
        <f t="shared" si="53"/>
        <v/>
      </c>
      <c r="I656" s="84"/>
      <c r="J656" s="65" t="str">
        <f t="shared" si="48"/>
        <v/>
      </c>
      <c r="K656" s="65" t="str">
        <f t="shared" si="49"/>
        <v/>
      </c>
      <c r="L656" s="65" t="str">
        <f t="shared" si="50"/>
        <v/>
      </c>
      <c r="M656" s="65" t="str">
        <f t="shared" si="51"/>
        <v/>
      </c>
      <c r="N656" s="83"/>
      <c r="O656" s="137"/>
      <c r="P656" s="137"/>
      <c r="Q656" s="63" t="str">
        <f t="shared" si="45"/>
        <v/>
      </c>
      <c r="R656" s="65" t="str">
        <f t="shared" si="46"/>
        <v/>
      </c>
      <c r="S656" s="69" t="s">
        <v>81</v>
      </c>
    </row>
    <row r="657" spans="1:19" ht="12.5">
      <c r="A657" s="68">
        <f t="shared" si="43"/>
        <v>20</v>
      </c>
      <c r="B657" s="69" t="str">
        <f t="shared" si="44"/>
        <v>2025/05</v>
      </c>
      <c r="C657" s="76">
        <f t="shared" si="47"/>
        <v>45788</v>
      </c>
      <c r="D657" s="14"/>
      <c r="E657" s="14"/>
      <c r="F657" s="63" t="str">
        <f t="shared" si="52"/>
        <v/>
      </c>
      <c r="G657" s="187"/>
      <c r="H657" s="63" t="str">
        <f t="shared" si="53"/>
        <v/>
      </c>
      <c r="I657" s="84"/>
      <c r="J657" s="65" t="str">
        <f t="shared" si="48"/>
        <v/>
      </c>
      <c r="K657" s="65" t="str">
        <f t="shared" si="49"/>
        <v/>
      </c>
      <c r="L657" s="65" t="str">
        <f t="shared" si="50"/>
        <v/>
      </c>
      <c r="M657" s="65" t="str">
        <f t="shared" si="51"/>
        <v/>
      </c>
      <c r="N657" s="83"/>
      <c r="O657" s="137"/>
      <c r="P657" s="137"/>
      <c r="Q657" s="63" t="str">
        <f t="shared" si="45"/>
        <v/>
      </c>
      <c r="R657" s="65" t="str">
        <f t="shared" si="46"/>
        <v/>
      </c>
      <c r="S657" s="69" t="s">
        <v>81</v>
      </c>
    </row>
    <row r="658" spans="1:19" ht="12.5">
      <c r="A658" s="68">
        <f t="shared" si="43"/>
        <v>20</v>
      </c>
      <c r="B658" s="69" t="str">
        <f t="shared" si="44"/>
        <v>2025/05</v>
      </c>
      <c r="C658" s="76">
        <f t="shared" si="47"/>
        <v>45789</v>
      </c>
      <c r="D658" s="14"/>
      <c r="E658" s="14"/>
      <c r="F658" s="63" t="str">
        <f t="shared" si="52"/>
        <v/>
      </c>
      <c r="G658" s="187"/>
      <c r="H658" s="63" t="str">
        <f t="shared" si="53"/>
        <v/>
      </c>
      <c r="I658" s="84"/>
      <c r="J658" s="65" t="str">
        <f t="shared" si="48"/>
        <v/>
      </c>
      <c r="K658" s="65" t="str">
        <f t="shared" si="49"/>
        <v/>
      </c>
      <c r="L658" s="65" t="str">
        <f t="shared" si="50"/>
        <v/>
      </c>
      <c r="M658" s="65" t="str">
        <f t="shared" si="51"/>
        <v/>
      </c>
      <c r="N658" s="83"/>
      <c r="O658" s="137"/>
      <c r="P658" s="137"/>
      <c r="Q658" s="63" t="str">
        <f t="shared" si="45"/>
        <v/>
      </c>
      <c r="R658" s="65" t="str">
        <f t="shared" si="46"/>
        <v/>
      </c>
      <c r="S658" s="69" t="s">
        <v>81</v>
      </c>
    </row>
    <row r="659" spans="1:19" ht="12.5">
      <c r="A659" s="68">
        <f t="shared" si="43"/>
        <v>20</v>
      </c>
      <c r="B659" s="69" t="str">
        <f t="shared" si="44"/>
        <v>2025/05</v>
      </c>
      <c r="C659" s="76">
        <f t="shared" si="47"/>
        <v>45790</v>
      </c>
      <c r="D659" s="14"/>
      <c r="E659" s="14"/>
      <c r="F659" s="63" t="str">
        <f t="shared" si="52"/>
        <v/>
      </c>
      <c r="G659" s="187"/>
      <c r="H659" s="63" t="str">
        <f t="shared" si="53"/>
        <v/>
      </c>
      <c r="I659" s="84"/>
      <c r="J659" s="65" t="str">
        <f t="shared" si="48"/>
        <v/>
      </c>
      <c r="K659" s="65" t="str">
        <f t="shared" si="49"/>
        <v/>
      </c>
      <c r="L659" s="65" t="str">
        <f t="shared" si="50"/>
        <v/>
      </c>
      <c r="M659" s="65" t="str">
        <f t="shared" si="51"/>
        <v/>
      </c>
      <c r="N659" s="83"/>
      <c r="O659" s="137"/>
      <c r="P659" s="137"/>
      <c r="Q659" s="63" t="str">
        <f t="shared" si="45"/>
        <v/>
      </c>
      <c r="R659" s="65" t="str">
        <f t="shared" si="46"/>
        <v/>
      </c>
      <c r="S659" s="69" t="s">
        <v>81</v>
      </c>
    </row>
    <row r="660" spans="1:19" ht="12.5">
      <c r="A660" s="68">
        <f t="shared" si="43"/>
        <v>20</v>
      </c>
      <c r="B660" s="69" t="str">
        <f t="shared" si="44"/>
        <v>2025/05</v>
      </c>
      <c r="C660" s="76">
        <f t="shared" si="47"/>
        <v>45791</v>
      </c>
      <c r="D660" s="14"/>
      <c r="E660" s="14"/>
      <c r="F660" s="63" t="str">
        <f t="shared" si="52"/>
        <v/>
      </c>
      <c r="G660" s="187"/>
      <c r="H660" s="63" t="str">
        <f t="shared" si="53"/>
        <v/>
      </c>
      <c r="I660" s="84"/>
      <c r="J660" s="65" t="str">
        <f t="shared" si="48"/>
        <v/>
      </c>
      <c r="K660" s="65" t="str">
        <f t="shared" si="49"/>
        <v/>
      </c>
      <c r="L660" s="65" t="str">
        <f t="shared" si="50"/>
        <v/>
      </c>
      <c r="M660" s="65" t="str">
        <f t="shared" si="51"/>
        <v/>
      </c>
      <c r="N660" s="83"/>
      <c r="O660" s="137"/>
      <c r="P660" s="137"/>
      <c r="Q660" s="63" t="str">
        <f t="shared" si="45"/>
        <v/>
      </c>
      <c r="R660" s="65" t="str">
        <f t="shared" si="46"/>
        <v/>
      </c>
      <c r="S660" s="69" t="s">
        <v>81</v>
      </c>
    </row>
    <row r="661" spans="1:19" ht="12.5">
      <c r="A661" s="68">
        <f t="shared" si="43"/>
        <v>20</v>
      </c>
      <c r="B661" s="69" t="str">
        <f t="shared" si="44"/>
        <v>2025/05</v>
      </c>
      <c r="C661" s="76">
        <f t="shared" si="47"/>
        <v>45792</v>
      </c>
      <c r="D661" s="14"/>
      <c r="E661" s="14"/>
      <c r="F661" s="63" t="str">
        <f t="shared" si="52"/>
        <v/>
      </c>
      <c r="G661" s="187"/>
      <c r="H661" s="63" t="str">
        <f t="shared" si="53"/>
        <v/>
      </c>
      <c r="I661" s="84"/>
      <c r="J661" s="65" t="str">
        <f t="shared" si="48"/>
        <v/>
      </c>
      <c r="K661" s="65" t="str">
        <f t="shared" si="49"/>
        <v/>
      </c>
      <c r="L661" s="65" t="str">
        <f t="shared" si="50"/>
        <v/>
      </c>
      <c r="M661" s="65" t="str">
        <f t="shared" si="51"/>
        <v/>
      </c>
      <c r="N661" s="83"/>
      <c r="O661" s="137"/>
      <c r="P661" s="137"/>
      <c r="Q661" s="63" t="str">
        <f t="shared" si="45"/>
        <v/>
      </c>
      <c r="R661" s="65" t="str">
        <f t="shared" si="46"/>
        <v/>
      </c>
      <c r="S661" s="69" t="s">
        <v>81</v>
      </c>
    </row>
    <row r="662" spans="1:19" ht="12.5">
      <c r="A662" s="68">
        <f t="shared" si="43"/>
        <v>20</v>
      </c>
      <c r="B662" s="69" t="str">
        <f t="shared" si="44"/>
        <v>2025/05</v>
      </c>
      <c r="C662" s="76">
        <f t="shared" si="47"/>
        <v>45793</v>
      </c>
      <c r="D662" s="14"/>
      <c r="E662" s="14"/>
      <c r="F662" s="63" t="str">
        <f t="shared" si="52"/>
        <v/>
      </c>
      <c r="G662" s="187"/>
      <c r="H662" s="63" t="str">
        <f t="shared" si="53"/>
        <v/>
      </c>
      <c r="I662" s="84"/>
      <c r="J662" s="65" t="str">
        <f t="shared" si="48"/>
        <v/>
      </c>
      <c r="K662" s="65" t="str">
        <f t="shared" si="49"/>
        <v/>
      </c>
      <c r="L662" s="65" t="str">
        <f t="shared" si="50"/>
        <v/>
      </c>
      <c r="M662" s="65" t="str">
        <f t="shared" si="51"/>
        <v/>
      </c>
      <c r="N662" s="83"/>
      <c r="O662" s="137"/>
      <c r="P662" s="137"/>
      <c r="Q662" s="63" t="str">
        <f t="shared" si="45"/>
        <v/>
      </c>
      <c r="R662" s="65" t="str">
        <f t="shared" si="46"/>
        <v/>
      </c>
      <c r="S662" s="69" t="s">
        <v>81</v>
      </c>
    </row>
    <row r="663" spans="1:19" ht="12.5">
      <c r="A663" s="68">
        <f t="shared" si="43"/>
        <v>20</v>
      </c>
      <c r="B663" s="69" t="str">
        <f t="shared" si="44"/>
        <v>2025/05</v>
      </c>
      <c r="C663" s="76">
        <f t="shared" si="47"/>
        <v>45794</v>
      </c>
      <c r="D663" s="14"/>
      <c r="E663" s="14"/>
      <c r="F663" s="63" t="str">
        <f t="shared" si="52"/>
        <v/>
      </c>
      <c r="G663" s="187"/>
      <c r="H663" s="63" t="str">
        <f t="shared" si="53"/>
        <v/>
      </c>
      <c r="I663" s="84"/>
      <c r="J663" s="65" t="str">
        <f t="shared" si="48"/>
        <v/>
      </c>
      <c r="K663" s="65" t="str">
        <f t="shared" si="49"/>
        <v/>
      </c>
      <c r="L663" s="65" t="str">
        <f t="shared" si="50"/>
        <v/>
      </c>
      <c r="M663" s="65" t="str">
        <f t="shared" si="51"/>
        <v/>
      </c>
      <c r="N663" s="83"/>
      <c r="O663" s="137"/>
      <c r="P663" s="137"/>
      <c r="Q663" s="63" t="str">
        <f t="shared" si="45"/>
        <v/>
      </c>
      <c r="R663" s="65" t="str">
        <f t="shared" si="46"/>
        <v/>
      </c>
      <c r="S663" s="69" t="s">
        <v>81</v>
      </c>
    </row>
    <row r="664" spans="1:19" ht="12.5">
      <c r="A664" s="68">
        <f t="shared" si="43"/>
        <v>21</v>
      </c>
      <c r="B664" s="69" t="str">
        <f t="shared" si="44"/>
        <v>2025/05</v>
      </c>
      <c r="C664" s="76">
        <f t="shared" si="47"/>
        <v>45795</v>
      </c>
      <c r="D664" s="14"/>
      <c r="E664" s="14"/>
      <c r="F664" s="63" t="str">
        <f t="shared" si="52"/>
        <v/>
      </c>
      <c r="G664" s="187"/>
      <c r="H664" s="63" t="str">
        <f t="shared" si="53"/>
        <v/>
      </c>
      <c r="I664" s="84"/>
      <c r="J664" s="65" t="str">
        <f t="shared" si="48"/>
        <v/>
      </c>
      <c r="K664" s="65" t="str">
        <f t="shared" si="49"/>
        <v/>
      </c>
      <c r="L664" s="65" t="str">
        <f t="shared" si="50"/>
        <v/>
      </c>
      <c r="M664" s="65" t="str">
        <f t="shared" si="51"/>
        <v/>
      </c>
      <c r="N664" s="83"/>
      <c r="O664" s="137"/>
      <c r="P664" s="137"/>
      <c r="Q664" s="63" t="str">
        <f t="shared" si="45"/>
        <v/>
      </c>
      <c r="R664" s="65" t="str">
        <f t="shared" si="46"/>
        <v/>
      </c>
      <c r="S664" s="69" t="s">
        <v>81</v>
      </c>
    </row>
    <row r="665" spans="1:19" ht="12.5">
      <c r="A665" s="68">
        <f t="shared" si="43"/>
        <v>21</v>
      </c>
      <c r="B665" s="69" t="str">
        <f t="shared" si="44"/>
        <v>2025/05</v>
      </c>
      <c r="C665" s="76">
        <f t="shared" si="47"/>
        <v>45796</v>
      </c>
      <c r="D665" s="14"/>
      <c r="E665" s="14"/>
      <c r="F665" s="63" t="str">
        <f t="shared" si="52"/>
        <v/>
      </c>
      <c r="G665" s="187"/>
      <c r="H665" s="63" t="str">
        <f t="shared" si="53"/>
        <v/>
      </c>
      <c r="I665" s="84"/>
      <c r="J665" s="65" t="str">
        <f t="shared" si="48"/>
        <v/>
      </c>
      <c r="K665" s="65" t="str">
        <f t="shared" si="49"/>
        <v/>
      </c>
      <c r="L665" s="65" t="str">
        <f t="shared" si="50"/>
        <v/>
      </c>
      <c r="M665" s="65" t="str">
        <f t="shared" si="51"/>
        <v/>
      </c>
      <c r="N665" s="83"/>
      <c r="O665" s="137"/>
      <c r="P665" s="137"/>
      <c r="Q665" s="63" t="str">
        <f t="shared" si="45"/>
        <v/>
      </c>
      <c r="R665" s="65" t="str">
        <f t="shared" si="46"/>
        <v/>
      </c>
      <c r="S665" s="69" t="s">
        <v>81</v>
      </c>
    </row>
    <row r="666" spans="1:19" ht="12.5">
      <c r="A666" s="68">
        <f t="shared" si="43"/>
        <v>21</v>
      </c>
      <c r="B666" s="69" t="str">
        <f t="shared" si="44"/>
        <v>2025/05</v>
      </c>
      <c r="C666" s="76">
        <f t="shared" si="47"/>
        <v>45797</v>
      </c>
      <c r="D666" s="14"/>
      <c r="E666" s="14"/>
      <c r="F666" s="63" t="str">
        <f t="shared" si="52"/>
        <v/>
      </c>
      <c r="G666" s="187"/>
      <c r="H666" s="63" t="str">
        <f t="shared" si="53"/>
        <v/>
      </c>
      <c r="I666" s="84"/>
      <c r="J666" s="65" t="str">
        <f t="shared" si="48"/>
        <v/>
      </c>
      <c r="K666" s="65" t="str">
        <f t="shared" si="49"/>
        <v/>
      </c>
      <c r="L666" s="65" t="str">
        <f t="shared" si="50"/>
        <v/>
      </c>
      <c r="M666" s="65" t="str">
        <f t="shared" si="51"/>
        <v/>
      </c>
      <c r="N666" s="83"/>
      <c r="O666" s="137"/>
      <c r="P666" s="137"/>
      <c r="Q666" s="63" t="str">
        <f t="shared" si="45"/>
        <v/>
      </c>
      <c r="R666" s="65" t="str">
        <f t="shared" si="46"/>
        <v/>
      </c>
      <c r="S666" s="69" t="s">
        <v>81</v>
      </c>
    </row>
    <row r="667" spans="1:19" ht="12.5">
      <c r="A667" s="68">
        <f t="shared" si="43"/>
        <v>21</v>
      </c>
      <c r="B667" s="69" t="str">
        <f t="shared" si="44"/>
        <v>2025/05</v>
      </c>
      <c r="C667" s="76">
        <f t="shared" si="47"/>
        <v>45798</v>
      </c>
      <c r="D667" s="14"/>
      <c r="E667" s="14"/>
      <c r="F667" s="63" t="str">
        <f t="shared" si="52"/>
        <v/>
      </c>
      <c r="G667" s="187"/>
      <c r="H667" s="63" t="str">
        <f t="shared" si="53"/>
        <v/>
      </c>
      <c r="I667" s="84"/>
      <c r="J667" s="65" t="str">
        <f t="shared" si="48"/>
        <v/>
      </c>
      <c r="K667" s="65" t="str">
        <f t="shared" si="49"/>
        <v/>
      </c>
      <c r="L667" s="65" t="str">
        <f t="shared" si="50"/>
        <v/>
      </c>
      <c r="M667" s="65" t="str">
        <f t="shared" si="51"/>
        <v/>
      </c>
      <c r="N667" s="83"/>
      <c r="O667" s="137"/>
      <c r="P667" s="137"/>
      <c r="Q667" s="63" t="str">
        <f t="shared" si="45"/>
        <v/>
      </c>
      <c r="R667" s="65" t="str">
        <f t="shared" si="46"/>
        <v/>
      </c>
      <c r="S667" s="69" t="s">
        <v>81</v>
      </c>
    </row>
    <row r="668" spans="1:19" ht="12.5">
      <c r="A668" s="68">
        <f t="shared" si="43"/>
        <v>21</v>
      </c>
      <c r="B668" s="69" t="str">
        <f t="shared" si="44"/>
        <v>2025/05</v>
      </c>
      <c r="C668" s="76">
        <f t="shared" si="47"/>
        <v>45799</v>
      </c>
      <c r="D668" s="14"/>
      <c r="E668" s="14"/>
      <c r="F668" s="63" t="str">
        <f t="shared" si="52"/>
        <v/>
      </c>
      <c r="G668" s="187"/>
      <c r="H668" s="63" t="str">
        <f t="shared" si="53"/>
        <v/>
      </c>
      <c r="I668" s="84"/>
      <c r="J668" s="65" t="str">
        <f t="shared" si="48"/>
        <v/>
      </c>
      <c r="K668" s="65" t="str">
        <f t="shared" si="49"/>
        <v/>
      </c>
      <c r="L668" s="65" t="str">
        <f t="shared" si="50"/>
        <v/>
      </c>
      <c r="M668" s="65" t="str">
        <f t="shared" si="51"/>
        <v/>
      </c>
      <c r="N668" s="83"/>
      <c r="O668" s="137"/>
      <c r="P668" s="137"/>
      <c r="Q668" s="63" t="str">
        <f t="shared" si="45"/>
        <v/>
      </c>
      <c r="R668" s="65" t="str">
        <f t="shared" si="46"/>
        <v/>
      </c>
      <c r="S668" s="69" t="s">
        <v>81</v>
      </c>
    </row>
    <row r="669" spans="1:19" ht="12.5">
      <c r="A669" s="68">
        <f t="shared" si="43"/>
        <v>21</v>
      </c>
      <c r="B669" s="69" t="str">
        <f t="shared" si="44"/>
        <v>2025/05</v>
      </c>
      <c r="C669" s="76">
        <f t="shared" si="47"/>
        <v>45800</v>
      </c>
      <c r="D669" s="14"/>
      <c r="E669" s="14"/>
      <c r="F669" s="63" t="str">
        <f t="shared" si="52"/>
        <v/>
      </c>
      <c r="G669" s="187"/>
      <c r="H669" s="63" t="str">
        <f t="shared" si="53"/>
        <v/>
      </c>
      <c r="I669" s="84"/>
      <c r="J669" s="65" t="str">
        <f t="shared" si="48"/>
        <v/>
      </c>
      <c r="K669" s="65" t="str">
        <f t="shared" si="49"/>
        <v/>
      </c>
      <c r="L669" s="65" t="str">
        <f t="shared" si="50"/>
        <v/>
      </c>
      <c r="M669" s="65" t="str">
        <f t="shared" si="51"/>
        <v/>
      </c>
      <c r="N669" s="83"/>
      <c r="O669" s="137"/>
      <c r="P669" s="137"/>
      <c r="Q669" s="63" t="str">
        <f t="shared" si="45"/>
        <v/>
      </c>
      <c r="R669" s="65" t="str">
        <f t="shared" si="46"/>
        <v/>
      </c>
      <c r="S669" s="69" t="s">
        <v>81</v>
      </c>
    </row>
    <row r="670" spans="1:19" ht="12.5">
      <c r="A670" s="68">
        <f t="shared" si="43"/>
        <v>21</v>
      </c>
      <c r="B670" s="69" t="str">
        <f t="shared" si="44"/>
        <v>2025/05</v>
      </c>
      <c r="C670" s="76">
        <f t="shared" si="47"/>
        <v>45801</v>
      </c>
      <c r="D670" s="14"/>
      <c r="E670" s="14"/>
      <c r="F670" s="63" t="str">
        <f t="shared" si="52"/>
        <v/>
      </c>
      <c r="G670" s="187"/>
      <c r="H670" s="63" t="str">
        <f t="shared" si="53"/>
        <v/>
      </c>
      <c r="I670" s="84"/>
      <c r="J670" s="65" t="str">
        <f t="shared" si="48"/>
        <v/>
      </c>
      <c r="K670" s="65" t="str">
        <f t="shared" si="49"/>
        <v/>
      </c>
      <c r="L670" s="65" t="str">
        <f t="shared" si="50"/>
        <v/>
      </c>
      <c r="M670" s="65" t="str">
        <f t="shared" si="51"/>
        <v/>
      </c>
      <c r="N670" s="83"/>
      <c r="O670" s="137"/>
      <c r="P670" s="137"/>
      <c r="Q670" s="63" t="str">
        <f t="shared" si="45"/>
        <v/>
      </c>
      <c r="R670" s="65" t="str">
        <f t="shared" si="46"/>
        <v/>
      </c>
      <c r="S670" s="69" t="s">
        <v>81</v>
      </c>
    </row>
    <row r="671" spans="1:19" ht="12.5">
      <c r="A671" s="68">
        <f t="shared" si="43"/>
        <v>22</v>
      </c>
      <c r="B671" s="69" t="str">
        <f t="shared" si="44"/>
        <v>2025/05</v>
      </c>
      <c r="C671" s="76">
        <f t="shared" si="47"/>
        <v>45802</v>
      </c>
      <c r="D671" s="14"/>
      <c r="E671" s="14"/>
      <c r="F671" s="63" t="str">
        <f t="shared" si="52"/>
        <v/>
      </c>
      <c r="G671" s="187"/>
      <c r="H671" s="63" t="str">
        <f t="shared" si="53"/>
        <v/>
      </c>
      <c r="I671" s="84"/>
      <c r="J671" s="65" t="str">
        <f t="shared" si="48"/>
        <v/>
      </c>
      <c r="K671" s="65" t="str">
        <f t="shared" si="49"/>
        <v/>
      </c>
      <c r="L671" s="65" t="str">
        <f t="shared" si="50"/>
        <v/>
      </c>
      <c r="M671" s="65" t="str">
        <f t="shared" si="51"/>
        <v/>
      </c>
      <c r="N671" s="83"/>
      <c r="O671" s="137"/>
      <c r="P671" s="137"/>
      <c r="Q671" s="63" t="str">
        <f t="shared" si="45"/>
        <v/>
      </c>
      <c r="R671" s="65" t="str">
        <f t="shared" si="46"/>
        <v/>
      </c>
      <c r="S671" s="69" t="s">
        <v>81</v>
      </c>
    </row>
    <row r="672" spans="1:19" ht="12.5">
      <c r="A672" s="68">
        <f t="shared" si="43"/>
        <v>22</v>
      </c>
      <c r="B672" s="69" t="str">
        <f t="shared" si="44"/>
        <v>2025/05</v>
      </c>
      <c r="C672" s="76">
        <f t="shared" si="47"/>
        <v>45803</v>
      </c>
      <c r="D672" s="14"/>
      <c r="E672" s="14"/>
      <c r="F672" s="63" t="str">
        <f t="shared" si="52"/>
        <v/>
      </c>
      <c r="G672" s="187"/>
      <c r="H672" s="63" t="str">
        <f t="shared" si="53"/>
        <v/>
      </c>
      <c r="I672" s="84"/>
      <c r="J672" s="65" t="str">
        <f t="shared" si="48"/>
        <v/>
      </c>
      <c r="K672" s="65" t="str">
        <f t="shared" si="49"/>
        <v/>
      </c>
      <c r="L672" s="65" t="str">
        <f t="shared" si="50"/>
        <v/>
      </c>
      <c r="M672" s="65" t="str">
        <f t="shared" si="51"/>
        <v/>
      </c>
      <c r="N672" s="83"/>
      <c r="O672" s="137"/>
      <c r="P672" s="137"/>
      <c r="Q672" s="63" t="str">
        <f t="shared" si="45"/>
        <v/>
      </c>
      <c r="R672" s="65" t="str">
        <f t="shared" si="46"/>
        <v/>
      </c>
      <c r="S672" s="69" t="s">
        <v>81</v>
      </c>
    </row>
    <row r="673" spans="1:19" ht="12.5">
      <c r="A673" s="68">
        <f t="shared" si="43"/>
        <v>22</v>
      </c>
      <c r="B673" s="69" t="str">
        <f t="shared" si="44"/>
        <v>2025/05</v>
      </c>
      <c r="C673" s="76">
        <f t="shared" si="47"/>
        <v>45804</v>
      </c>
      <c r="D673" s="14"/>
      <c r="E673" s="14"/>
      <c r="F673" s="63" t="str">
        <f t="shared" si="52"/>
        <v/>
      </c>
      <c r="G673" s="187"/>
      <c r="H673" s="63" t="str">
        <f t="shared" si="53"/>
        <v/>
      </c>
      <c r="I673" s="84"/>
      <c r="J673" s="65" t="str">
        <f t="shared" si="48"/>
        <v/>
      </c>
      <c r="K673" s="65" t="str">
        <f t="shared" si="49"/>
        <v/>
      </c>
      <c r="L673" s="65" t="str">
        <f t="shared" si="50"/>
        <v/>
      </c>
      <c r="M673" s="65" t="str">
        <f t="shared" si="51"/>
        <v/>
      </c>
      <c r="N673" s="83"/>
      <c r="O673" s="137"/>
      <c r="P673" s="137"/>
      <c r="Q673" s="63" t="str">
        <f t="shared" si="45"/>
        <v/>
      </c>
      <c r="R673" s="65" t="str">
        <f t="shared" si="46"/>
        <v/>
      </c>
      <c r="S673" s="69" t="s">
        <v>81</v>
      </c>
    </row>
    <row r="674" spans="1:19" ht="12.5">
      <c r="A674" s="68">
        <f t="shared" si="43"/>
        <v>22</v>
      </c>
      <c r="B674" s="69" t="str">
        <f t="shared" si="44"/>
        <v>2025/05</v>
      </c>
      <c r="C674" s="76">
        <f t="shared" si="47"/>
        <v>45805</v>
      </c>
      <c r="D674" s="14"/>
      <c r="E674" s="14"/>
      <c r="F674" s="63" t="str">
        <f t="shared" si="52"/>
        <v/>
      </c>
      <c r="G674" s="187"/>
      <c r="H674" s="63" t="str">
        <f t="shared" si="53"/>
        <v/>
      </c>
      <c r="I674" s="84"/>
      <c r="J674" s="65" t="str">
        <f t="shared" si="48"/>
        <v/>
      </c>
      <c r="K674" s="65" t="str">
        <f t="shared" si="49"/>
        <v/>
      </c>
      <c r="L674" s="65" t="str">
        <f t="shared" si="50"/>
        <v/>
      </c>
      <c r="M674" s="65" t="str">
        <f t="shared" si="51"/>
        <v/>
      </c>
      <c r="N674" s="83"/>
      <c r="O674" s="137"/>
      <c r="P674" s="137"/>
      <c r="Q674" s="63" t="str">
        <f t="shared" si="45"/>
        <v/>
      </c>
      <c r="R674" s="65" t="str">
        <f t="shared" si="46"/>
        <v/>
      </c>
      <c r="S674" s="69" t="s">
        <v>81</v>
      </c>
    </row>
    <row r="675" spans="1:19" ht="12.5">
      <c r="A675" s="68">
        <f t="shared" si="43"/>
        <v>22</v>
      </c>
      <c r="B675" s="69" t="str">
        <f t="shared" si="44"/>
        <v>2025/05</v>
      </c>
      <c r="C675" s="76">
        <f t="shared" si="47"/>
        <v>45806</v>
      </c>
      <c r="D675" s="14"/>
      <c r="E675" s="14"/>
      <c r="F675" s="63" t="str">
        <f t="shared" si="52"/>
        <v/>
      </c>
      <c r="G675" s="187"/>
      <c r="H675" s="63" t="str">
        <f t="shared" si="53"/>
        <v/>
      </c>
      <c r="I675" s="84"/>
      <c r="J675" s="65" t="str">
        <f t="shared" si="48"/>
        <v/>
      </c>
      <c r="K675" s="65" t="str">
        <f t="shared" si="49"/>
        <v/>
      </c>
      <c r="L675" s="65" t="str">
        <f t="shared" si="50"/>
        <v/>
      </c>
      <c r="M675" s="65" t="str">
        <f t="shared" si="51"/>
        <v/>
      </c>
      <c r="N675" s="83"/>
      <c r="O675" s="137"/>
      <c r="P675" s="137"/>
      <c r="Q675" s="63" t="str">
        <f t="shared" si="45"/>
        <v/>
      </c>
      <c r="R675" s="65" t="str">
        <f t="shared" si="46"/>
        <v/>
      </c>
      <c r="S675" s="69" t="s">
        <v>81</v>
      </c>
    </row>
    <row r="676" spans="1:19" ht="12.5">
      <c r="A676" s="68">
        <f t="shared" si="43"/>
        <v>22</v>
      </c>
      <c r="B676" s="69" t="str">
        <f t="shared" si="44"/>
        <v>2025/05</v>
      </c>
      <c r="C676" s="76">
        <f t="shared" si="47"/>
        <v>45807</v>
      </c>
      <c r="D676" s="14"/>
      <c r="E676" s="14"/>
      <c r="F676" s="63" t="str">
        <f t="shared" si="52"/>
        <v/>
      </c>
      <c r="G676" s="187"/>
      <c r="H676" s="63" t="str">
        <f t="shared" si="53"/>
        <v/>
      </c>
      <c r="I676" s="84"/>
      <c r="J676" s="65" t="str">
        <f t="shared" si="48"/>
        <v/>
      </c>
      <c r="K676" s="65" t="str">
        <f t="shared" si="49"/>
        <v/>
      </c>
      <c r="L676" s="65" t="str">
        <f t="shared" si="50"/>
        <v/>
      </c>
      <c r="M676" s="65" t="str">
        <f t="shared" si="51"/>
        <v/>
      </c>
      <c r="N676" s="83"/>
      <c r="O676" s="137"/>
      <c r="P676" s="137"/>
      <c r="Q676" s="63" t="str">
        <f t="shared" si="45"/>
        <v/>
      </c>
      <c r="R676" s="65" t="str">
        <f t="shared" si="46"/>
        <v/>
      </c>
      <c r="S676" s="69" t="s">
        <v>81</v>
      </c>
    </row>
    <row r="677" spans="1:19" ht="12.5">
      <c r="A677" s="68">
        <f t="shared" si="43"/>
        <v>22</v>
      </c>
      <c r="B677" s="69" t="str">
        <f t="shared" si="44"/>
        <v>2025/05</v>
      </c>
      <c r="C677" s="76">
        <f t="shared" si="47"/>
        <v>45808</v>
      </c>
      <c r="D677" s="14"/>
      <c r="E677" s="14"/>
      <c r="F677" s="63" t="str">
        <f t="shared" si="52"/>
        <v/>
      </c>
      <c r="G677" s="187"/>
      <c r="H677" s="63" t="str">
        <f t="shared" si="53"/>
        <v/>
      </c>
      <c r="I677" s="84"/>
      <c r="J677" s="65" t="str">
        <f t="shared" si="48"/>
        <v/>
      </c>
      <c r="K677" s="65" t="str">
        <f t="shared" si="49"/>
        <v/>
      </c>
      <c r="L677" s="65" t="str">
        <f t="shared" si="50"/>
        <v/>
      </c>
      <c r="M677" s="65" t="str">
        <f t="shared" si="51"/>
        <v/>
      </c>
      <c r="N677" s="83"/>
      <c r="O677" s="137"/>
      <c r="P677" s="137"/>
      <c r="Q677" s="63" t="str">
        <f t="shared" si="45"/>
        <v/>
      </c>
      <c r="R677" s="65" t="str">
        <f t="shared" si="46"/>
        <v/>
      </c>
      <c r="S677" s="69" t="s">
        <v>81</v>
      </c>
    </row>
    <row r="678" spans="1:19" ht="12.5">
      <c r="A678" s="68">
        <f t="shared" si="43"/>
        <v>23</v>
      </c>
      <c r="B678" s="69" t="str">
        <f t="shared" si="44"/>
        <v>2025/06</v>
      </c>
      <c r="C678" s="76">
        <f t="shared" si="47"/>
        <v>45809</v>
      </c>
      <c r="D678" s="14"/>
      <c r="E678" s="14"/>
      <c r="F678" s="63" t="str">
        <f t="shared" si="52"/>
        <v/>
      </c>
      <c r="G678" s="187"/>
      <c r="H678" s="63" t="str">
        <f t="shared" si="53"/>
        <v/>
      </c>
      <c r="I678" s="84"/>
      <c r="J678" s="65" t="str">
        <f t="shared" si="48"/>
        <v/>
      </c>
      <c r="K678" s="65" t="str">
        <f t="shared" si="49"/>
        <v/>
      </c>
      <c r="L678" s="65" t="str">
        <f t="shared" si="50"/>
        <v/>
      </c>
      <c r="M678" s="65" t="str">
        <f t="shared" si="51"/>
        <v/>
      </c>
      <c r="N678" s="83"/>
      <c r="O678" s="137"/>
      <c r="P678" s="137"/>
      <c r="Q678" s="63" t="str">
        <f t="shared" si="45"/>
        <v/>
      </c>
      <c r="R678" s="65" t="str">
        <f t="shared" si="46"/>
        <v/>
      </c>
      <c r="S678" s="69" t="s">
        <v>81</v>
      </c>
    </row>
    <row r="679" spans="1:19" ht="12.5">
      <c r="A679" s="68">
        <f t="shared" si="43"/>
        <v>23</v>
      </c>
      <c r="B679" s="69" t="str">
        <f t="shared" si="44"/>
        <v>2025/06</v>
      </c>
      <c r="C679" s="76">
        <f t="shared" si="47"/>
        <v>45810</v>
      </c>
      <c r="D679" s="14"/>
      <c r="E679" s="14"/>
      <c r="F679" s="63" t="str">
        <f t="shared" si="52"/>
        <v/>
      </c>
      <c r="G679" s="187"/>
      <c r="H679" s="63" t="str">
        <f t="shared" si="53"/>
        <v/>
      </c>
      <c r="I679" s="84"/>
      <c r="J679" s="65" t="str">
        <f t="shared" si="48"/>
        <v/>
      </c>
      <c r="K679" s="65" t="str">
        <f t="shared" si="49"/>
        <v/>
      </c>
      <c r="L679" s="65" t="str">
        <f t="shared" si="50"/>
        <v/>
      </c>
      <c r="M679" s="65" t="str">
        <f t="shared" si="51"/>
        <v/>
      </c>
      <c r="N679" s="83"/>
      <c r="O679" s="137"/>
      <c r="P679" s="137"/>
      <c r="Q679" s="63" t="str">
        <f t="shared" si="45"/>
        <v/>
      </c>
      <c r="R679" s="65" t="str">
        <f t="shared" si="46"/>
        <v/>
      </c>
      <c r="S679" s="69" t="s">
        <v>81</v>
      </c>
    </row>
    <row r="680" spans="1:19" ht="12.5">
      <c r="A680" s="68">
        <f t="shared" si="43"/>
        <v>23</v>
      </c>
      <c r="B680" s="69" t="str">
        <f t="shared" si="44"/>
        <v>2025/06</v>
      </c>
      <c r="C680" s="76">
        <f t="shared" si="47"/>
        <v>45811</v>
      </c>
      <c r="D680" s="14"/>
      <c r="E680" s="14"/>
      <c r="F680" s="63" t="str">
        <f t="shared" si="52"/>
        <v/>
      </c>
      <c r="G680" s="187"/>
      <c r="H680" s="63" t="str">
        <f t="shared" si="53"/>
        <v/>
      </c>
      <c r="I680" s="84"/>
      <c r="J680" s="65" t="str">
        <f t="shared" si="48"/>
        <v/>
      </c>
      <c r="K680" s="65" t="str">
        <f t="shared" si="49"/>
        <v/>
      </c>
      <c r="L680" s="65" t="str">
        <f t="shared" si="50"/>
        <v/>
      </c>
      <c r="M680" s="65" t="str">
        <f t="shared" si="51"/>
        <v/>
      </c>
      <c r="N680" s="83"/>
      <c r="O680" s="137"/>
      <c r="P680" s="137"/>
      <c r="Q680" s="63" t="str">
        <f t="shared" si="45"/>
        <v/>
      </c>
      <c r="R680" s="65" t="str">
        <f t="shared" si="46"/>
        <v/>
      </c>
      <c r="S680" s="69" t="s">
        <v>81</v>
      </c>
    </row>
    <row r="681" spans="1:19" ht="12.5">
      <c r="A681" s="68">
        <f t="shared" si="43"/>
        <v>23</v>
      </c>
      <c r="B681" s="69" t="str">
        <f t="shared" si="44"/>
        <v>2025/06</v>
      </c>
      <c r="C681" s="76">
        <f t="shared" si="47"/>
        <v>45812</v>
      </c>
      <c r="D681" s="14"/>
      <c r="E681" s="14"/>
      <c r="F681" s="63" t="str">
        <f t="shared" si="52"/>
        <v/>
      </c>
      <c r="G681" s="187"/>
      <c r="H681" s="63" t="str">
        <f t="shared" si="53"/>
        <v/>
      </c>
      <c r="I681" s="84"/>
      <c r="J681" s="65" t="str">
        <f t="shared" si="48"/>
        <v/>
      </c>
      <c r="K681" s="65" t="str">
        <f t="shared" si="49"/>
        <v/>
      </c>
      <c r="L681" s="65" t="str">
        <f t="shared" si="50"/>
        <v/>
      </c>
      <c r="M681" s="65" t="str">
        <f t="shared" si="51"/>
        <v/>
      </c>
      <c r="N681" s="83"/>
      <c r="O681" s="137"/>
      <c r="P681" s="137"/>
      <c r="Q681" s="63" t="str">
        <f t="shared" si="45"/>
        <v/>
      </c>
      <c r="R681" s="65" t="str">
        <f t="shared" si="46"/>
        <v/>
      </c>
      <c r="S681" s="69" t="s">
        <v>81</v>
      </c>
    </row>
    <row r="682" spans="1:19" ht="12.5">
      <c r="A682" s="68">
        <f t="shared" si="43"/>
        <v>23</v>
      </c>
      <c r="B682" s="69" t="str">
        <f t="shared" si="44"/>
        <v>2025/06</v>
      </c>
      <c r="C682" s="76">
        <f t="shared" si="47"/>
        <v>45813</v>
      </c>
      <c r="D682" s="14"/>
      <c r="E682" s="14"/>
      <c r="F682" s="63" t="str">
        <f t="shared" si="52"/>
        <v/>
      </c>
      <c r="G682" s="187"/>
      <c r="H682" s="63" t="str">
        <f t="shared" si="53"/>
        <v/>
      </c>
      <c r="I682" s="84"/>
      <c r="J682" s="65" t="str">
        <f t="shared" si="48"/>
        <v/>
      </c>
      <c r="K682" s="65" t="str">
        <f t="shared" si="49"/>
        <v/>
      </c>
      <c r="L682" s="65" t="str">
        <f t="shared" si="50"/>
        <v/>
      </c>
      <c r="M682" s="65" t="str">
        <f t="shared" si="51"/>
        <v/>
      </c>
      <c r="N682" s="83"/>
      <c r="O682" s="137"/>
      <c r="P682" s="137"/>
      <c r="Q682" s="63" t="str">
        <f t="shared" si="45"/>
        <v/>
      </c>
      <c r="R682" s="65" t="str">
        <f t="shared" si="46"/>
        <v/>
      </c>
      <c r="S682" s="69" t="s">
        <v>81</v>
      </c>
    </row>
    <row r="683" spans="1:19" ht="12.5">
      <c r="A683" s="68">
        <f t="shared" si="43"/>
        <v>23</v>
      </c>
      <c r="B683" s="69" t="str">
        <f t="shared" si="44"/>
        <v>2025/06</v>
      </c>
      <c r="C683" s="76">
        <f t="shared" si="47"/>
        <v>45814</v>
      </c>
      <c r="D683" s="14"/>
      <c r="E683" s="14"/>
      <c r="F683" s="63" t="str">
        <f t="shared" si="52"/>
        <v/>
      </c>
      <c r="G683" s="187"/>
      <c r="H683" s="63" t="str">
        <f t="shared" si="53"/>
        <v/>
      </c>
      <c r="I683" s="84"/>
      <c r="J683" s="65" t="str">
        <f t="shared" si="48"/>
        <v/>
      </c>
      <c r="K683" s="65" t="str">
        <f t="shared" si="49"/>
        <v/>
      </c>
      <c r="L683" s="65" t="str">
        <f t="shared" si="50"/>
        <v/>
      </c>
      <c r="M683" s="65" t="str">
        <f t="shared" si="51"/>
        <v/>
      </c>
      <c r="N683" s="83"/>
      <c r="O683" s="137"/>
      <c r="P683" s="137"/>
      <c r="Q683" s="63" t="str">
        <f t="shared" si="45"/>
        <v/>
      </c>
      <c r="R683" s="65" t="str">
        <f t="shared" si="46"/>
        <v/>
      </c>
      <c r="S683" s="69" t="s">
        <v>81</v>
      </c>
    </row>
    <row r="684" spans="1:19" ht="12.5">
      <c r="A684" s="68">
        <f t="shared" si="43"/>
        <v>23</v>
      </c>
      <c r="B684" s="69" t="str">
        <f t="shared" si="44"/>
        <v>2025/06</v>
      </c>
      <c r="C684" s="76">
        <f t="shared" si="47"/>
        <v>45815</v>
      </c>
      <c r="D684" s="14"/>
      <c r="E684" s="14"/>
      <c r="F684" s="63" t="str">
        <f t="shared" si="52"/>
        <v/>
      </c>
      <c r="G684" s="187"/>
      <c r="H684" s="63" t="str">
        <f t="shared" si="53"/>
        <v/>
      </c>
      <c r="I684" s="84"/>
      <c r="J684" s="65" t="str">
        <f t="shared" si="48"/>
        <v/>
      </c>
      <c r="K684" s="65" t="str">
        <f t="shared" si="49"/>
        <v/>
      </c>
      <c r="L684" s="65" t="str">
        <f t="shared" si="50"/>
        <v/>
      </c>
      <c r="M684" s="65" t="str">
        <f t="shared" si="51"/>
        <v/>
      </c>
      <c r="N684" s="83"/>
      <c r="O684" s="137"/>
      <c r="P684" s="137"/>
      <c r="Q684" s="63" t="str">
        <f t="shared" si="45"/>
        <v/>
      </c>
      <c r="R684" s="65" t="str">
        <f t="shared" si="46"/>
        <v/>
      </c>
      <c r="S684" s="69" t="s">
        <v>81</v>
      </c>
    </row>
    <row r="685" spans="1:19" ht="12.5">
      <c r="A685" s="68">
        <f t="shared" si="43"/>
        <v>24</v>
      </c>
      <c r="B685" s="69" t="str">
        <f t="shared" si="44"/>
        <v>2025/06</v>
      </c>
      <c r="C685" s="76">
        <f t="shared" si="47"/>
        <v>45816</v>
      </c>
      <c r="D685" s="14"/>
      <c r="E685" s="14"/>
      <c r="F685" s="63" t="str">
        <f t="shared" si="52"/>
        <v/>
      </c>
      <c r="G685" s="187"/>
      <c r="H685" s="63" t="str">
        <f t="shared" si="53"/>
        <v/>
      </c>
      <c r="I685" s="84"/>
      <c r="J685" s="65" t="str">
        <f t="shared" si="48"/>
        <v/>
      </c>
      <c r="K685" s="65" t="str">
        <f t="shared" si="49"/>
        <v/>
      </c>
      <c r="L685" s="65" t="str">
        <f t="shared" si="50"/>
        <v/>
      </c>
      <c r="M685" s="65" t="str">
        <f t="shared" si="51"/>
        <v/>
      </c>
      <c r="N685" s="83"/>
      <c r="O685" s="137"/>
      <c r="P685" s="137"/>
      <c r="Q685" s="63" t="str">
        <f t="shared" si="45"/>
        <v/>
      </c>
      <c r="R685" s="65" t="str">
        <f t="shared" si="46"/>
        <v/>
      </c>
      <c r="S685" s="69" t="s">
        <v>81</v>
      </c>
    </row>
    <row r="686" spans="1:19" ht="12.5">
      <c r="A686" s="68">
        <f t="shared" si="43"/>
        <v>24</v>
      </c>
      <c r="B686" s="69" t="str">
        <f t="shared" si="44"/>
        <v>2025/06</v>
      </c>
      <c r="C686" s="76">
        <f t="shared" si="47"/>
        <v>45817</v>
      </c>
      <c r="D686" s="14"/>
      <c r="E686" s="14"/>
      <c r="F686" s="63" t="str">
        <f t="shared" si="52"/>
        <v/>
      </c>
      <c r="G686" s="187"/>
      <c r="H686" s="63" t="str">
        <f t="shared" si="53"/>
        <v/>
      </c>
      <c r="I686" s="84"/>
      <c r="J686" s="65" t="str">
        <f t="shared" si="48"/>
        <v/>
      </c>
      <c r="K686" s="65" t="str">
        <f t="shared" si="49"/>
        <v/>
      </c>
      <c r="L686" s="65" t="str">
        <f t="shared" si="50"/>
        <v/>
      </c>
      <c r="M686" s="65" t="str">
        <f t="shared" si="51"/>
        <v/>
      </c>
      <c r="N686" s="83"/>
      <c r="O686" s="137"/>
      <c r="P686" s="137"/>
      <c r="Q686" s="63" t="str">
        <f t="shared" si="45"/>
        <v/>
      </c>
      <c r="R686" s="65" t="str">
        <f t="shared" si="46"/>
        <v/>
      </c>
      <c r="S686" s="69" t="s">
        <v>81</v>
      </c>
    </row>
    <row r="687" spans="1:19" ht="12.5">
      <c r="A687" s="68">
        <f t="shared" si="43"/>
        <v>24</v>
      </c>
      <c r="B687" s="69" t="str">
        <f t="shared" si="44"/>
        <v>2025/06</v>
      </c>
      <c r="C687" s="76">
        <f t="shared" si="47"/>
        <v>45818</v>
      </c>
      <c r="D687" s="14"/>
      <c r="E687" s="14"/>
      <c r="F687" s="63" t="str">
        <f t="shared" si="52"/>
        <v/>
      </c>
      <c r="G687" s="187"/>
      <c r="H687" s="63" t="str">
        <f t="shared" si="53"/>
        <v/>
      </c>
      <c r="I687" s="84"/>
      <c r="J687" s="65" t="str">
        <f t="shared" si="48"/>
        <v/>
      </c>
      <c r="K687" s="65" t="str">
        <f t="shared" si="49"/>
        <v/>
      </c>
      <c r="L687" s="65" t="str">
        <f t="shared" si="50"/>
        <v/>
      </c>
      <c r="M687" s="65" t="str">
        <f t="shared" si="51"/>
        <v/>
      </c>
      <c r="N687" s="83"/>
      <c r="O687" s="137"/>
      <c r="P687" s="137"/>
      <c r="Q687" s="63" t="str">
        <f t="shared" si="45"/>
        <v/>
      </c>
      <c r="R687" s="65" t="str">
        <f t="shared" si="46"/>
        <v/>
      </c>
      <c r="S687" s="69" t="s">
        <v>81</v>
      </c>
    </row>
    <row r="688" spans="1:19" ht="12.5">
      <c r="A688" s="68">
        <f t="shared" si="43"/>
        <v>24</v>
      </c>
      <c r="B688" s="69" t="str">
        <f t="shared" si="44"/>
        <v>2025/06</v>
      </c>
      <c r="C688" s="76">
        <f t="shared" si="47"/>
        <v>45819</v>
      </c>
      <c r="D688" s="14"/>
      <c r="E688" s="14"/>
      <c r="F688" s="63" t="str">
        <f t="shared" si="52"/>
        <v/>
      </c>
      <c r="G688" s="187"/>
      <c r="H688" s="63" t="str">
        <f t="shared" si="53"/>
        <v/>
      </c>
      <c r="I688" s="84"/>
      <c r="J688" s="65" t="str">
        <f t="shared" si="48"/>
        <v/>
      </c>
      <c r="K688" s="65" t="str">
        <f t="shared" si="49"/>
        <v/>
      </c>
      <c r="L688" s="65" t="str">
        <f t="shared" si="50"/>
        <v/>
      </c>
      <c r="M688" s="65" t="str">
        <f t="shared" si="51"/>
        <v/>
      </c>
      <c r="N688" s="83"/>
      <c r="O688" s="137"/>
      <c r="P688" s="137"/>
      <c r="Q688" s="63" t="str">
        <f t="shared" si="45"/>
        <v/>
      </c>
      <c r="R688" s="65" t="str">
        <f t="shared" si="46"/>
        <v/>
      </c>
      <c r="S688" s="69" t="s">
        <v>81</v>
      </c>
    </row>
    <row r="689" spans="1:19" ht="12.5">
      <c r="A689" s="68">
        <f t="shared" si="43"/>
        <v>24</v>
      </c>
      <c r="B689" s="69" t="str">
        <f t="shared" si="44"/>
        <v>2025/06</v>
      </c>
      <c r="C689" s="76">
        <f t="shared" si="47"/>
        <v>45820</v>
      </c>
      <c r="D689" s="14"/>
      <c r="E689" s="14"/>
      <c r="F689" s="63" t="str">
        <f t="shared" si="52"/>
        <v/>
      </c>
      <c r="G689" s="187"/>
      <c r="H689" s="63" t="str">
        <f t="shared" si="53"/>
        <v/>
      </c>
      <c r="I689" s="84"/>
      <c r="J689" s="65" t="str">
        <f t="shared" si="48"/>
        <v/>
      </c>
      <c r="K689" s="65" t="str">
        <f t="shared" si="49"/>
        <v/>
      </c>
      <c r="L689" s="65" t="str">
        <f t="shared" si="50"/>
        <v/>
      </c>
      <c r="M689" s="65" t="str">
        <f t="shared" si="51"/>
        <v/>
      </c>
      <c r="N689" s="83"/>
      <c r="O689" s="137"/>
      <c r="P689" s="137"/>
      <c r="Q689" s="63" t="str">
        <f t="shared" si="45"/>
        <v/>
      </c>
      <c r="R689" s="65" t="str">
        <f t="shared" si="46"/>
        <v/>
      </c>
      <c r="S689" s="69" t="s">
        <v>81</v>
      </c>
    </row>
    <row r="690" spans="1:19" ht="12.5">
      <c r="A690" s="68">
        <f t="shared" si="43"/>
        <v>24</v>
      </c>
      <c r="B690" s="69" t="str">
        <f t="shared" si="44"/>
        <v>2025/06</v>
      </c>
      <c r="C690" s="76">
        <f t="shared" si="47"/>
        <v>45821</v>
      </c>
      <c r="D690" s="14"/>
      <c r="E690" s="14"/>
      <c r="F690" s="63" t="str">
        <f t="shared" si="52"/>
        <v/>
      </c>
      <c r="G690" s="187"/>
      <c r="H690" s="63" t="str">
        <f t="shared" si="53"/>
        <v/>
      </c>
      <c r="I690" s="84"/>
      <c r="J690" s="65" t="str">
        <f t="shared" si="48"/>
        <v/>
      </c>
      <c r="K690" s="65" t="str">
        <f t="shared" si="49"/>
        <v/>
      </c>
      <c r="L690" s="65" t="str">
        <f t="shared" si="50"/>
        <v/>
      </c>
      <c r="M690" s="65" t="str">
        <f t="shared" si="51"/>
        <v/>
      </c>
      <c r="N690" s="83"/>
      <c r="O690" s="137"/>
      <c r="P690" s="137"/>
      <c r="Q690" s="63" t="str">
        <f t="shared" si="45"/>
        <v/>
      </c>
      <c r="R690" s="65" t="str">
        <f t="shared" si="46"/>
        <v/>
      </c>
      <c r="S690" s="69" t="s">
        <v>81</v>
      </c>
    </row>
    <row r="691" spans="1:19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12.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12.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12.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12.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12.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12.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12.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12.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12.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12.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12.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12.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12.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ht="12.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ht="12.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ht="12.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ht="12.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ht="12.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</sheetData>
  <phoneticPr fontId="2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4E55E-03EC-4726-81E3-13A31310734A}">
  <sheetPr>
    <outlinePr summaryBelow="0" summaryRight="0"/>
  </sheetPr>
  <dimension ref="A1:U1033"/>
  <sheetViews>
    <sheetView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H67" sqref="H67"/>
    </sheetView>
  </sheetViews>
  <sheetFormatPr defaultColWidth="12.6328125" defaultRowHeight="15.75" customHeight="1"/>
  <cols>
    <col min="1" max="2" width="7.6328125" customWidth="1"/>
    <col min="3" max="3" width="15.36328125" customWidth="1"/>
    <col min="4" max="4" width="10.6328125" customWidth="1"/>
    <col min="5" max="5" width="11.08984375" customWidth="1"/>
    <col min="6" max="6" width="11.26953125" customWidth="1"/>
    <col min="7" max="7" width="9.08984375" customWidth="1"/>
    <col min="8" max="8" width="11.453125" customWidth="1"/>
    <col min="9" max="9" width="11.90625" customWidth="1"/>
    <col min="10" max="10" width="11.7265625" customWidth="1"/>
    <col min="11" max="11" width="10.90625" customWidth="1"/>
    <col min="14" max="16" width="9.453125" customWidth="1"/>
    <col min="17" max="17" width="12.6328125" customWidth="1"/>
    <col min="18" max="19" width="11.453125" customWidth="1"/>
  </cols>
  <sheetData>
    <row r="1" spans="1:20" ht="15.75" customHeight="1">
      <c r="A1" s="49"/>
      <c r="B1" s="49" t="s">
        <v>65</v>
      </c>
      <c r="C1" s="50" t="s">
        <v>66</v>
      </c>
      <c r="D1" s="50" t="s">
        <v>67</v>
      </c>
      <c r="E1" s="50" t="s">
        <v>68</v>
      </c>
      <c r="F1" s="50" t="s">
        <v>69</v>
      </c>
      <c r="G1" s="134" t="s">
        <v>143</v>
      </c>
      <c r="H1" s="50" t="s">
        <v>70</v>
      </c>
      <c r="I1" s="50" t="s">
        <v>71</v>
      </c>
      <c r="J1" s="50" t="s">
        <v>72</v>
      </c>
      <c r="K1" s="50" t="s">
        <v>73</v>
      </c>
      <c r="L1" s="51" t="s">
        <v>74</v>
      </c>
      <c r="M1" s="51" t="s">
        <v>75</v>
      </c>
      <c r="N1" s="88" t="s">
        <v>154</v>
      </c>
      <c r="O1" s="88" t="s">
        <v>155</v>
      </c>
      <c r="P1" s="88" t="s">
        <v>83</v>
      </c>
      <c r="Q1" s="89" t="s">
        <v>84</v>
      </c>
      <c r="R1" s="50" t="s">
        <v>73</v>
      </c>
      <c r="S1" s="50" t="s">
        <v>86</v>
      </c>
    </row>
    <row r="2" spans="1:20" ht="15.75" customHeight="1" thickBot="1">
      <c r="A2" s="2"/>
      <c r="B2" s="52"/>
      <c r="C2" s="182" t="s">
        <v>66</v>
      </c>
      <c r="D2" s="53">
        <f t="shared" ref="D2:E2" si="0">SUM(D8:D1033)</f>
        <v>545929</v>
      </c>
      <c r="E2" s="54">
        <f t="shared" si="0"/>
        <v>225</v>
      </c>
      <c r="F2" s="55">
        <f t="shared" ref="F2:F4" si="1">IFERROR(E2/D2,0)</f>
        <v>4.12141505580396E-4</v>
      </c>
      <c r="G2" s="54">
        <f>SUM(G8:G1033)</f>
        <v>3</v>
      </c>
      <c r="H2" s="55">
        <f t="shared" ref="H2:H4" si="2">IFERROR(G2/E2,0)</f>
        <v>1.3333333333333334E-2</v>
      </c>
      <c r="I2" s="56">
        <f>SUM(I8:I1033)</f>
        <v>38691</v>
      </c>
      <c r="J2" s="56">
        <f t="shared" ref="J2:J4" si="3">IFERROR(I2/E2,0)</f>
        <v>171.96</v>
      </c>
      <c r="K2" s="56">
        <f t="shared" ref="K2:K4" si="4">IFERROR(I2/G2,0)</f>
        <v>12897</v>
      </c>
      <c r="L2" s="56">
        <v>2054.9027780000001</v>
      </c>
      <c r="M2" s="56" t="s">
        <v>81</v>
      </c>
      <c r="N2" s="53">
        <f>SUM(N8:N1033)</f>
        <v>0</v>
      </c>
      <c r="O2" s="53"/>
      <c r="P2" s="53"/>
      <c r="Q2" s="55"/>
      <c r="R2" s="56"/>
      <c r="S2" s="54"/>
    </row>
    <row r="3" spans="1:20" ht="15.75" customHeight="1" thickTop="1">
      <c r="A3" s="2"/>
      <c r="B3" s="57"/>
      <c r="C3" s="183" t="s">
        <v>141</v>
      </c>
      <c r="D3" s="58">
        <f>SUMIF($B:$B,$C3,D:D)</f>
        <v>99565</v>
      </c>
      <c r="E3" s="58">
        <f t="shared" ref="D3:E4" si="5">SUMIF($B:$B,$C3,E:E)</f>
        <v>49</v>
      </c>
      <c r="F3" s="59">
        <f t="shared" si="1"/>
        <v>4.9214081253452519E-4</v>
      </c>
      <c r="G3" s="58">
        <f t="shared" ref="G3:G4" si="6">SUMIF($B:$B,$C3,G:G)</f>
        <v>1</v>
      </c>
      <c r="H3" s="59">
        <f t="shared" si="2"/>
        <v>2.0408163265306121E-2</v>
      </c>
      <c r="I3" s="60">
        <f t="shared" ref="I3:I4" si="7">SUMIF($B:$B,$C3,I:I)</f>
        <v>6338</v>
      </c>
      <c r="J3" s="61">
        <f t="shared" si="3"/>
        <v>129.34693877551021</v>
      </c>
      <c r="K3" s="61">
        <f t="shared" si="4"/>
        <v>6338</v>
      </c>
      <c r="L3" s="60">
        <v>328.78444439999998</v>
      </c>
      <c r="M3" s="60">
        <v>0</v>
      </c>
      <c r="N3" s="58">
        <f t="shared" ref="N3:O4" si="8">SUMIF($B:$B,$C3,N:N)</f>
        <v>0</v>
      </c>
      <c r="O3" s="58">
        <f t="shared" si="8"/>
        <v>0</v>
      </c>
      <c r="P3" s="58">
        <f>SUMIF($B:$B,$C3,P:P)</f>
        <v>0</v>
      </c>
      <c r="Q3" s="61" t="e">
        <f>P3/O3</f>
        <v>#DIV/0!</v>
      </c>
      <c r="R3" s="61" t="e">
        <f>I3/O3</f>
        <v>#DIV/0!</v>
      </c>
      <c r="S3" s="92">
        <f>P3/I3</f>
        <v>0</v>
      </c>
    </row>
    <row r="4" spans="1:20" ht="15.75" customHeight="1">
      <c r="A4" s="2"/>
      <c r="B4" s="12"/>
      <c r="C4" s="184" t="s">
        <v>142</v>
      </c>
      <c r="D4" s="62">
        <f t="shared" si="5"/>
        <v>446364</v>
      </c>
      <c r="E4" s="62">
        <f t="shared" si="5"/>
        <v>176</v>
      </c>
      <c r="F4" s="63">
        <f t="shared" si="1"/>
        <v>3.9429703112258156E-4</v>
      </c>
      <c r="G4" s="62">
        <f t="shared" si="6"/>
        <v>2</v>
      </c>
      <c r="H4" s="63">
        <f t="shared" si="2"/>
        <v>1.1363636363636364E-2</v>
      </c>
      <c r="I4" s="64">
        <f t="shared" si="7"/>
        <v>32353</v>
      </c>
      <c r="J4" s="65">
        <f t="shared" si="3"/>
        <v>183.82386363636363</v>
      </c>
      <c r="K4" s="65">
        <f t="shared" si="4"/>
        <v>16176.5</v>
      </c>
      <c r="L4" s="64">
        <v>0</v>
      </c>
      <c r="M4" s="64">
        <v>0</v>
      </c>
      <c r="N4" s="62">
        <f t="shared" si="8"/>
        <v>0</v>
      </c>
      <c r="O4" s="62"/>
      <c r="P4" s="62">
        <f>SUMIF($B:$B,$C4,P:P)</f>
        <v>0</v>
      </c>
      <c r="Q4" s="63"/>
      <c r="R4" s="65"/>
      <c r="S4" s="62"/>
    </row>
    <row r="5" spans="1:20" ht="15.75" customHeight="1">
      <c r="A5" s="2"/>
      <c r="B5" s="2"/>
      <c r="C5" s="2"/>
      <c r="D5" s="2"/>
      <c r="E5" s="2"/>
      <c r="F5" s="2"/>
      <c r="G5" s="2"/>
      <c r="H5" s="2"/>
      <c r="I5" s="67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5.75" customHeight="1">
      <c r="A6" s="2"/>
      <c r="B6" s="12" t="s">
        <v>76</v>
      </c>
      <c r="C6" s="12" t="s">
        <v>77</v>
      </c>
      <c r="D6" s="12" t="s">
        <v>78</v>
      </c>
      <c r="E6" s="12" t="s">
        <v>78</v>
      </c>
      <c r="F6" s="12" t="s">
        <v>76</v>
      </c>
      <c r="G6" s="12" t="s">
        <v>78</v>
      </c>
      <c r="H6" s="12" t="s">
        <v>76</v>
      </c>
      <c r="I6" s="12" t="s">
        <v>78</v>
      </c>
      <c r="J6" s="12" t="s">
        <v>76</v>
      </c>
      <c r="K6" s="12" t="s">
        <v>76</v>
      </c>
      <c r="L6" s="12" t="s">
        <v>76</v>
      </c>
      <c r="M6" s="12" t="s">
        <v>76</v>
      </c>
      <c r="N6" s="87" t="s">
        <v>153</v>
      </c>
      <c r="O6" s="87"/>
      <c r="P6" s="87"/>
      <c r="Q6" s="12" t="s">
        <v>76</v>
      </c>
      <c r="R6" s="12" t="s">
        <v>76</v>
      </c>
      <c r="S6" s="12" t="s">
        <v>76</v>
      </c>
    </row>
    <row r="7" spans="1:20" ht="15.75" customHeight="1">
      <c r="A7" s="49"/>
      <c r="B7" s="51" t="s">
        <v>79</v>
      </c>
      <c r="C7" s="51" t="s">
        <v>80</v>
      </c>
      <c r="D7" s="50" t="s">
        <v>67</v>
      </c>
      <c r="E7" s="50" t="s">
        <v>68</v>
      </c>
      <c r="F7" s="51" t="s">
        <v>69</v>
      </c>
      <c r="G7" s="134" t="s">
        <v>143</v>
      </c>
      <c r="H7" s="51" t="s">
        <v>70</v>
      </c>
      <c r="I7" s="51" t="s">
        <v>71</v>
      </c>
      <c r="J7" s="51" t="s">
        <v>72</v>
      </c>
      <c r="K7" s="90" t="s">
        <v>85</v>
      </c>
      <c r="L7" s="51" t="s">
        <v>74</v>
      </c>
      <c r="M7" s="51" t="s">
        <v>75</v>
      </c>
      <c r="N7" s="88" t="s">
        <v>82</v>
      </c>
      <c r="O7" s="88" t="s">
        <v>155</v>
      </c>
      <c r="P7" s="88" t="s">
        <v>83</v>
      </c>
      <c r="Q7" s="88" t="s">
        <v>84</v>
      </c>
      <c r="R7" s="91"/>
      <c r="S7" s="93" t="s">
        <v>86</v>
      </c>
    </row>
    <row r="8" spans="1:20" ht="15.75" customHeight="1">
      <c r="A8" s="68">
        <f t="shared" ref="A8:A262" si="9">WEEKNUM(C8)</f>
        <v>31</v>
      </c>
      <c r="B8" s="69" t="str">
        <f t="shared" ref="B8:B262" si="10">YEAR(C8)&amp;"/"&amp;TEXT(MONTH(C8),"00")</f>
        <v>2023/08</v>
      </c>
      <c r="C8" s="70">
        <v>45139</v>
      </c>
      <c r="D8" s="71"/>
      <c r="E8" s="72"/>
      <c r="F8" s="63" t="str">
        <f t="shared" ref="F8:F13" si="11">IF(D8 &lt;&gt; "", E8/D8, "")</f>
        <v/>
      </c>
      <c r="G8" s="185"/>
      <c r="H8" s="63" t="str">
        <f t="shared" ref="H8:H13" si="12">IF(D8 &lt;&gt; "", G8/E8, "")</f>
        <v/>
      </c>
      <c r="I8" s="74"/>
      <c r="J8" s="65" t="str">
        <f t="shared" ref="J8:J13" si="13">IF(D8 &lt;&gt; "", I8/E8, "")</f>
        <v/>
      </c>
      <c r="K8" s="65" t="str">
        <f t="shared" ref="K8:K13" si="14">IF(D8 &lt;&gt; "", I8/G8, "")</f>
        <v/>
      </c>
      <c r="L8" s="65" t="s">
        <v>81</v>
      </c>
      <c r="M8" s="65" t="s">
        <v>81</v>
      </c>
      <c r="N8" s="73"/>
      <c r="O8" s="135"/>
      <c r="P8" s="135"/>
      <c r="Q8" s="61" t="e">
        <f t="shared" ref="Q8:Q22" si="15">P8/N8</f>
        <v>#DIV/0!</v>
      </c>
      <c r="R8" s="92" t="e">
        <f>K8/Q8</f>
        <v>#VALUE!</v>
      </c>
      <c r="S8" s="92" t="e">
        <f>P8/I8</f>
        <v>#DIV/0!</v>
      </c>
    </row>
    <row r="9" spans="1:20" ht="15.75" customHeight="1">
      <c r="A9" s="68">
        <f t="shared" si="9"/>
        <v>31</v>
      </c>
      <c r="B9" s="69" t="str">
        <f t="shared" si="10"/>
        <v>2023/08</v>
      </c>
      <c r="C9" s="76">
        <f t="shared" ref="C9:C72" si="16">C8+1</f>
        <v>45140</v>
      </c>
      <c r="D9" s="77"/>
      <c r="E9" s="78"/>
      <c r="F9" s="63" t="str">
        <f t="shared" si="11"/>
        <v/>
      </c>
      <c r="G9" s="186"/>
      <c r="H9" s="63" t="str">
        <f t="shared" si="12"/>
        <v/>
      </c>
      <c r="I9" s="80"/>
      <c r="J9" s="65" t="str">
        <f t="shared" si="13"/>
        <v/>
      </c>
      <c r="K9" s="65" t="str">
        <f t="shared" si="14"/>
        <v/>
      </c>
      <c r="L9" s="65" t="s">
        <v>81</v>
      </c>
      <c r="M9" s="65" t="s">
        <v>81</v>
      </c>
      <c r="N9" s="79"/>
      <c r="O9" s="136"/>
      <c r="P9" s="136"/>
      <c r="Q9" s="61" t="e">
        <f t="shared" si="15"/>
        <v>#DIV/0!</v>
      </c>
      <c r="R9" s="65" t="str">
        <f t="shared" ref="R9:R262" si="17">IFERROR(I9/N9, "")</f>
        <v/>
      </c>
      <c r="S9" s="92" t="e">
        <f t="shared" ref="S9:S49" si="18">P9/I9</f>
        <v>#DIV/0!</v>
      </c>
    </row>
    <row r="10" spans="1:20" ht="15.75" customHeight="1">
      <c r="A10" s="68">
        <f t="shared" si="9"/>
        <v>31</v>
      </c>
      <c r="B10" s="69" t="str">
        <f t="shared" si="10"/>
        <v>2023/08</v>
      </c>
      <c r="C10" s="76">
        <f t="shared" si="16"/>
        <v>45141</v>
      </c>
      <c r="D10" s="77"/>
      <c r="E10" s="78"/>
      <c r="F10" s="63" t="str">
        <f t="shared" si="11"/>
        <v/>
      </c>
      <c r="G10" s="186"/>
      <c r="H10" s="63" t="str">
        <f t="shared" si="12"/>
        <v/>
      </c>
      <c r="I10" s="80"/>
      <c r="J10" s="65" t="str">
        <f t="shared" si="13"/>
        <v/>
      </c>
      <c r="K10" s="65" t="str">
        <f t="shared" si="14"/>
        <v/>
      </c>
      <c r="L10" s="65" t="s">
        <v>81</v>
      </c>
      <c r="M10" s="65" t="s">
        <v>81</v>
      </c>
      <c r="N10" s="79"/>
      <c r="O10" s="136"/>
      <c r="P10" s="136"/>
      <c r="Q10" s="61" t="e">
        <f t="shared" si="15"/>
        <v>#DIV/0!</v>
      </c>
      <c r="R10" s="65" t="str">
        <f t="shared" si="17"/>
        <v/>
      </c>
      <c r="S10" s="92" t="e">
        <f t="shared" si="18"/>
        <v>#DIV/0!</v>
      </c>
      <c r="T10" s="109" t="s">
        <v>144</v>
      </c>
    </row>
    <row r="11" spans="1:20" ht="15.75" customHeight="1">
      <c r="A11" s="68">
        <f t="shared" si="9"/>
        <v>31</v>
      </c>
      <c r="B11" s="69" t="str">
        <f t="shared" si="10"/>
        <v>2023/08</v>
      </c>
      <c r="C11" s="76">
        <f t="shared" si="16"/>
        <v>45142</v>
      </c>
      <c r="D11" s="71"/>
      <c r="E11" s="81"/>
      <c r="F11" s="63" t="str">
        <f t="shared" si="11"/>
        <v/>
      </c>
      <c r="G11" s="185"/>
      <c r="H11" s="63" t="str">
        <f t="shared" si="12"/>
        <v/>
      </c>
      <c r="I11" s="66"/>
      <c r="J11" s="65" t="str">
        <f t="shared" si="13"/>
        <v/>
      </c>
      <c r="K11" s="65" t="str">
        <f t="shared" si="14"/>
        <v/>
      </c>
      <c r="L11" s="65" t="s">
        <v>81</v>
      </c>
      <c r="M11" s="65" t="s">
        <v>81</v>
      </c>
      <c r="N11" s="79"/>
      <c r="O11" s="136"/>
      <c r="P11" s="136"/>
      <c r="Q11" s="61" t="e">
        <f t="shared" si="15"/>
        <v>#DIV/0!</v>
      </c>
      <c r="R11" s="65" t="str">
        <f t="shared" si="17"/>
        <v/>
      </c>
      <c r="S11" s="92" t="e">
        <f t="shared" si="18"/>
        <v>#DIV/0!</v>
      </c>
    </row>
    <row r="12" spans="1:20" ht="15.75" customHeight="1">
      <c r="A12" s="68">
        <f t="shared" si="9"/>
        <v>31</v>
      </c>
      <c r="B12" s="69" t="str">
        <f t="shared" si="10"/>
        <v>2023/08</v>
      </c>
      <c r="C12" s="76">
        <f t="shared" si="16"/>
        <v>45143</v>
      </c>
      <c r="D12" s="71"/>
      <c r="E12" s="81"/>
      <c r="F12" s="63" t="str">
        <f t="shared" si="11"/>
        <v/>
      </c>
      <c r="G12" s="185"/>
      <c r="H12" s="63" t="str">
        <f t="shared" si="12"/>
        <v/>
      </c>
      <c r="I12" s="66"/>
      <c r="J12" s="65" t="str">
        <f t="shared" si="13"/>
        <v/>
      </c>
      <c r="K12" s="65" t="str">
        <f t="shared" si="14"/>
        <v/>
      </c>
      <c r="L12" s="65" t="s">
        <v>81</v>
      </c>
      <c r="M12" s="65" t="s">
        <v>81</v>
      </c>
      <c r="N12" s="79"/>
      <c r="O12" s="136"/>
      <c r="P12" s="136"/>
      <c r="Q12" s="61" t="e">
        <f t="shared" si="15"/>
        <v>#DIV/0!</v>
      </c>
      <c r="R12" s="65" t="str">
        <f t="shared" si="17"/>
        <v/>
      </c>
      <c r="S12" s="92" t="e">
        <f t="shared" si="18"/>
        <v>#DIV/0!</v>
      </c>
    </row>
    <row r="13" spans="1:20" ht="15.75" customHeight="1">
      <c r="A13" s="68">
        <f t="shared" si="9"/>
        <v>32</v>
      </c>
      <c r="B13" s="69" t="str">
        <f t="shared" si="10"/>
        <v>2023/08</v>
      </c>
      <c r="C13" s="76">
        <f t="shared" si="16"/>
        <v>45144</v>
      </c>
      <c r="D13" s="71"/>
      <c r="E13" s="81"/>
      <c r="F13" s="63" t="str">
        <f t="shared" si="11"/>
        <v/>
      </c>
      <c r="G13" s="185"/>
      <c r="H13" s="63" t="str">
        <f t="shared" si="12"/>
        <v/>
      </c>
      <c r="I13" s="66"/>
      <c r="J13" s="65" t="str">
        <f t="shared" si="13"/>
        <v/>
      </c>
      <c r="K13" s="65" t="str">
        <f t="shared" si="14"/>
        <v/>
      </c>
      <c r="L13" s="65" t="s">
        <v>81</v>
      </c>
      <c r="M13" s="65" t="s">
        <v>81</v>
      </c>
      <c r="N13" s="73"/>
      <c r="O13" s="135"/>
      <c r="P13" s="135"/>
      <c r="Q13" s="61" t="e">
        <f t="shared" si="15"/>
        <v>#DIV/0!</v>
      </c>
      <c r="R13" s="65" t="str">
        <f>IFERROR(I13/N13, "")</f>
        <v/>
      </c>
      <c r="S13" s="92" t="e">
        <f t="shared" si="18"/>
        <v>#DIV/0!</v>
      </c>
    </row>
    <row r="14" spans="1:20" ht="15.75" customHeight="1">
      <c r="A14" s="68">
        <f t="shared" si="9"/>
        <v>32</v>
      </c>
      <c r="B14" s="69" t="str">
        <f t="shared" si="10"/>
        <v>2023/08</v>
      </c>
      <c r="C14" s="76">
        <f t="shared" si="16"/>
        <v>45145</v>
      </c>
      <c r="D14" s="71"/>
      <c r="E14" s="81"/>
      <c r="F14" s="63" t="str">
        <f t="shared" ref="F14:F268" si="19">IF(D14 &lt;&gt; "", IFERROR(E14/D14,""), "")</f>
        <v/>
      </c>
      <c r="G14" s="185"/>
      <c r="H14" s="63" t="str">
        <f t="shared" ref="H14:H268" si="20">IF(D14 &lt;&gt; "", IFERROR(G14/E14,""), "")</f>
        <v/>
      </c>
      <c r="I14" s="66"/>
      <c r="J14" s="65" t="str">
        <f t="shared" ref="J14:J268" si="21">IF(D14 &lt;&gt; "", IFERROR(I14/E14,""), "")</f>
        <v/>
      </c>
      <c r="K14" s="65" t="str">
        <f t="shared" ref="K14:K268" si="22">IF(D14 &lt;&gt; "", IFERROR(I14/G14,""), "")</f>
        <v/>
      </c>
      <c r="L14" s="65" t="str">
        <f t="shared" ref="L14:L268" si="23">IF(D14 &lt;&gt; "", IFERROR(AVERAGE(K12:K14),""), "")</f>
        <v/>
      </c>
      <c r="M14" s="65" t="str">
        <f t="shared" ref="M14:M268" si="24">IF(D14&lt;&gt;"", IFERROR(AVERAGE(K8:K14),""), "")</f>
        <v/>
      </c>
      <c r="N14" s="73"/>
      <c r="O14" s="135"/>
      <c r="P14" s="135"/>
      <c r="Q14" s="61" t="e">
        <f t="shared" si="15"/>
        <v>#DIV/0!</v>
      </c>
      <c r="R14" s="65" t="str">
        <f t="shared" si="17"/>
        <v/>
      </c>
      <c r="S14" s="92" t="e">
        <f t="shared" si="18"/>
        <v>#DIV/0!</v>
      </c>
    </row>
    <row r="15" spans="1:20" ht="15.75" customHeight="1">
      <c r="A15" s="68">
        <f t="shared" si="9"/>
        <v>32</v>
      </c>
      <c r="B15" s="69" t="str">
        <f t="shared" si="10"/>
        <v>2023/08</v>
      </c>
      <c r="C15" s="76">
        <f t="shared" si="16"/>
        <v>45146</v>
      </c>
      <c r="D15" s="71"/>
      <c r="E15" s="81"/>
      <c r="F15" s="63" t="str">
        <f t="shared" si="19"/>
        <v/>
      </c>
      <c r="G15" s="185"/>
      <c r="H15" s="63" t="str">
        <f t="shared" si="20"/>
        <v/>
      </c>
      <c r="I15" s="66"/>
      <c r="J15" s="65" t="str">
        <f t="shared" si="21"/>
        <v/>
      </c>
      <c r="K15" s="65" t="str">
        <f t="shared" si="22"/>
        <v/>
      </c>
      <c r="L15" s="65" t="str">
        <f t="shared" si="23"/>
        <v/>
      </c>
      <c r="M15" s="65" t="str">
        <f t="shared" si="24"/>
        <v/>
      </c>
      <c r="N15" s="73"/>
      <c r="O15" s="135"/>
      <c r="P15" s="135"/>
      <c r="Q15" s="61" t="e">
        <f t="shared" si="15"/>
        <v>#DIV/0!</v>
      </c>
      <c r="R15" s="65" t="str">
        <f t="shared" si="17"/>
        <v/>
      </c>
      <c r="S15" s="92" t="e">
        <f t="shared" si="18"/>
        <v>#DIV/0!</v>
      </c>
    </row>
    <row r="16" spans="1:20" ht="15.75" customHeight="1">
      <c r="A16" s="68">
        <f t="shared" si="9"/>
        <v>32</v>
      </c>
      <c r="B16" s="69" t="str">
        <f t="shared" si="10"/>
        <v>2023/08</v>
      </c>
      <c r="C16" s="76">
        <f t="shared" si="16"/>
        <v>45147</v>
      </c>
      <c r="D16" s="71"/>
      <c r="E16" s="81"/>
      <c r="F16" s="63" t="str">
        <f t="shared" si="19"/>
        <v/>
      </c>
      <c r="G16" s="185"/>
      <c r="H16" s="63" t="str">
        <f t="shared" si="20"/>
        <v/>
      </c>
      <c r="I16" s="66"/>
      <c r="J16" s="65" t="str">
        <f t="shared" si="21"/>
        <v/>
      </c>
      <c r="K16" s="65" t="str">
        <f t="shared" si="22"/>
        <v/>
      </c>
      <c r="L16" s="65" t="str">
        <f t="shared" si="23"/>
        <v/>
      </c>
      <c r="M16" s="65" t="str">
        <f t="shared" si="24"/>
        <v/>
      </c>
      <c r="N16" s="73"/>
      <c r="O16" s="135"/>
      <c r="P16" s="135"/>
      <c r="Q16" s="61" t="e">
        <f t="shared" si="15"/>
        <v>#DIV/0!</v>
      </c>
      <c r="R16" s="65" t="str">
        <f t="shared" si="17"/>
        <v/>
      </c>
      <c r="S16" s="92" t="e">
        <f t="shared" si="18"/>
        <v>#DIV/0!</v>
      </c>
    </row>
    <row r="17" spans="1:21" ht="15.75" customHeight="1">
      <c r="A17" s="68">
        <f t="shared" si="9"/>
        <v>32</v>
      </c>
      <c r="B17" s="69" t="str">
        <f t="shared" si="10"/>
        <v>2023/08</v>
      </c>
      <c r="C17" s="76">
        <f t="shared" si="16"/>
        <v>45148</v>
      </c>
      <c r="D17" s="71"/>
      <c r="E17" s="81"/>
      <c r="F17" s="63" t="str">
        <f t="shared" si="19"/>
        <v/>
      </c>
      <c r="G17" s="185"/>
      <c r="H17" s="63" t="str">
        <f t="shared" si="20"/>
        <v/>
      </c>
      <c r="I17" s="66"/>
      <c r="J17" s="65" t="str">
        <f t="shared" si="21"/>
        <v/>
      </c>
      <c r="K17" s="65" t="str">
        <f t="shared" si="22"/>
        <v/>
      </c>
      <c r="L17" s="65" t="str">
        <f t="shared" si="23"/>
        <v/>
      </c>
      <c r="M17" s="65" t="str">
        <f t="shared" si="24"/>
        <v/>
      </c>
      <c r="N17" s="73"/>
      <c r="O17" s="135"/>
      <c r="P17" s="135"/>
      <c r="Q17" s="61" t="e">
        <f t="shared" si="15"/>
        <v>#DIV/0!</v>
      </c>
      <c r="R17" s="65" t="str">
        <f t="shared" si="17"/>
        <v/>
      </c>
      <c r="S17" s="92" t="e">
        <f t="shared" si="18"/>
        <v>#DIV/0!</v>
      </c>
    </row>
    <row r="18" spans="1:21" ht="15.75" customHeight="1">
      <c r="A18" s="68">
        <f t="shared" si="9"/>
        <v>32</v>
      </c>
      <c r="B18" s="69" t="str">
        <f t="shared" si="10"/>
        <v>2023/08</v>
      </c>
      <c r="C18" s="76">
        <f t="shared" si="16"/>
        <v>45149</v>
      </c>
      <c r="D18" s="71"/>
      <c r="E18" s="81"/>
      <c r="F18" s="63" t="str">
        <f t="shared" si="19"/>
        <v/>
      </c>
      <c r="G18" s="185"/>
      <c r="H18" s="63" t="str">
        <f t="shared" si="20"/>
        <v/>
      </c>
      <c r="I18" s="66"/>
      <c r="J18" s="65" t="str">
        <f t="shared" si="21"/>
        <v/>
      </c>
      <c r="K18" s="65" t="str">
        <f t="shared" si="22"/>
        <v/>
      </c>
      <c r="L18" s="65" t="str">
        <f t="shared" si="23"/>
        <v/>
      </c>
      <c r="M18" s="65" t="str">
        <f t="shared" si="24"/>
        <v/>
      </c>
      <c r="N18" s="73"/>
      <c r="O18" s="135"/>
      <c r="P18" s="135"/>
      <c r="Q18" s="61" t="e">
        <f t="shared" si="15"/>
        <v>#DIV/0!</v>
      </c>
      <c r="R18" s="65" t="str">
        <f t="shared" si="17"/>
        <v/>
      </c>
      <c r="S18" s="92" t="e">
        <f t="shared" si="18"/>
        <v>#DIV/0!</v>
      </c>
      <c r="T18" s="109" t="s">
        <v>151</v>
      </c>
    </row>
    <row r="19" spans="1:21" ht="15.75" customHeight="1">
      <c r="A19" s="68">
        <f t="shared" si="9"/>
        <v>32</v>
      </c>
      <c r="B19" s="69" t="str">
        <f t="shared" si="10"/>
        <v>2023/08</v>
      </c>
      <c r="C19" s="76">
        <f t="shared" si="16"/>
        <v>45150</v>
      </c>
      <c r="D19" s="71"/>
      <c r="E19" s="81"/>
      <c r="F19" s="63" t="str">
        <f t="shared" si="19"/>
        <v/>
      </c>
      <c r="G19" s="185"/>
      <c r="H19" s="63" t="str">
        <f t="shared" si="20"/>
        <v/>
      </c>
      <c r="I19" s="66"/>
      <c r="J19" s="65" t="str">
        <f t="shared" si="21"/>
        <v/>
      </c>
      <c r="K19" s="65" t="str">
        <f t="shared" si="22"/>
        <v/>
      </c>
      <c r="L19" s="65" t="str">
        <f t="shared" si="23"/>
        <v/>
      </c>
      <c r="M19" s="65" t="str">
        <f t="shared" si="24"/>
        <v/>
      </c>
      <c r="N19" s="73"/>
      <c r="O19" s="135"/>
      <c r="P19" s="135"/>
      <c r="Q19" s="61" t="e">
        <f t="shared" si="15"/>
        <v>#DIV/0!</v>
      </c>
      <c r="R19" s="65" t="str">
        <f t="shared" si="17"/>
        <v/>
      </c>
      <c r="S19" s="92" t="e">
        <f t="shared" si="18"/>
        <v>#DIV/0!</v>
      </c>
    </row>
    <row r="20" spans="1:21" ht="15.75" customHeight="1">
      <c r="A20" s="68">
        <f t="shared" si="9"/>
        <v>33</v>
      </c>
      <c r="B20" s="69" t="str">
        <f t="shared" si="10"/>
        <v>2023/08</v>
      </c>
      <c r="C20" s="76">
        <f t="shared" si="16"/>
        <v>45151</v>
      </c>
      <c r="D20" s="71"/>
      <c r="E20" s="81"/>
      <c r="F20" s="63" t="str">
        <f t="shared" si="19"/>
        <v/>
      </c>
      <c r="G20" s="185"/>
      <c r="H20" s="63" t="str">
        <f t="shared" si="20"/>
        <v/>
      </c>
      <c r="I20" s="66"/>
      <c r="J20" s="65" t="str">
        <f t="shared" si="21"/>
        <v/>
      </c>
      <c r="K20" s="65" t="str">
        <f t="shared" si="22"/>
        <v/>
      </c>
      <c r="L20" s="65" t="str">
        <f t="shared" si="23"/>
        <v/>
      </c>
      <c r="M20" s="65" t="str">
        <f t="shared" si="24"/>
        <v/>
      </c>
      <c r="N20" s="73"/>
      <c r="O20" s="135"/>
      <c r="P20" s="135"/>
      <c r="Q20" s="61" t="e">
        <f t="shared" si="15"/>
        <v>#DIV/0!</v>
      </c>
      <c r="R20" s="65" t="str">
        <f t="shared" si="17"/>
        <v/>
      </c>
      <c r="S20" s="92" t="e">
        <f t="shared" si="18"/>
        <v>#DIV/0!</v>
      </c>
    </row>
    <row r="21" spans="1:21" ht="15.75" customHeight="1">
      <c r="A21" s="68">
        <f t="shared" si="9"/>
        <v>33</v>
      </c>
      <c r="B21" s="69" t="str">
        <f t="shared" si="10"/>
        <v>2023/08</v>
      </c>
      <c r="C21" s="76">
        <f t="shared" si="16"/>
        <v>45152</v>
      </c>
      <c r="D21" s="71"/>
      <c r="E21" s="81"/>
      <c r="F21" s="63" t="str">
        <f t="shared" si="19"/>
        <v/>
      </c>
      <c r="G21" s="185"/>
      <c r="H21" s="63" t="str">
        <f t="shared" si="20"/>
        <v/>
      </c>
      <c r="I21" s="66"/>
      <c r="J21" s="65" t="str">
        <f t="shared" si="21"/>
        <v/>
      </c>
      <c r="K21" s="65" t="str">
        <f t="shared" si="22"/>
        <v/>
      </c>
      <c r="L21" s="65" t="str">
        <f t="shared" si="23"/>
        <v/>
      </c>
      <c r="M21" s="65" t="str">
        <f t="shared" si="24"/>
        <v/>
      </c>
      <c r="N21" s="73"/>
      <c r="O21" s="135"/>
      <c r="P21" s="135"/>
      <c r="Q21" s="61" t="e">
        <f t="shared" si="15"/>
        <v>#DIV/0!</v>
      </c>
      <c r="R21" s="65" t="str">
        <f t="shared" si="17"/>
        <v/>
      </c>
      <c r="S21" s="92" t="e">
        <f t="shared" si="18"/>
        <v>#DIV/0!</v>
      </c>
      <c r="T21" s="107" t="s">
        <v>152</v>
      </c>
    </row>
    <row r="22" spans="1:21" ht="15.75" customHeight="1">
      <c r="A22" s="68">
        <f t="shared" si="9"/>
        <v>33</v>
      </c>
      <c r="B22" s="69" t="str">
        <f t="shared" si="10"/>
        <v>2023/08</v>
      </c>
      <c r="C22" s="76">
        <f t="shared" si="16"/>
        <v>45153</v>
      </c>
      <c r="D22" s="71"/>
      <c r="E22" s="81"/>
      <c r="F22" s="63" t="str">
        <f t="shared" si="19"/>
        <v/>
      </c>
      <c r="G22" s="185"/>
      <c r="H22" s="63" t="str">
        <f t="shared" si="20"/>
        <v/>
      </c>
      <c r="I22" s="66"/>
      <c r="J22" s="65" t="str">
        <f t="shared" si="21"/>
        <v/>
      </c>
      <c r="K22" s="65" t="str">
        <f t="shared" si="22"/>
        <v/>
      </c>
      <c r="L22" s="65" t="str">
        <f t="shared" si="23"/>
        <v/>
      </c>
      <c r="M22" s="65" t="str">
        <f t="shared" si="24"/>
        <v/>
      </c>
      <c r="N22" s="73"/>
      <c r="O22" s="135"/>
      <c r="P22" s="135"/>
      <c r="Q22" s="61" t="e">
        <f t="shared" si="15"/>
        <v>#DIV/0!</v>
      </c>
      <c r="R22" s="65" t="str">
        <f t="shared" si="17"/>
        <v/>
      </c>
      <c r="S22" s="92" t="e">
        <f t="shared" si="18"/>
        <v>#DIV/0!</v>
      </c>
    </row>
    <row r="23" spans="1:21" ht="15.75" customHeight="1">
      <c r="A23" s="68">
        <f t="shared" si="9"/>
        <v>33</v>
      </c>
      <c r="B23" s="69" t="str">
        <f t="shared" si="10"/>
        <v>2023/08</v>
      </c>
      <c r="C23" s="76">
        <f t="shared" si="16"/>
        <v>45154</v>
      </c>
      <c r="D23" s="71"/>
      <c r="E23" s="81"/>
      <c r="F23" s="63" t="str">
        <f t="shared" si="19"/>
        <v/>
      </c>
      <c r="G23" s="185"/>
      <c r="H23" s="63" t="str">
        <f t="shared" si="20"/>
        <v/>
      </c>
      <c r="I23" s="66"/>
      <c r="J23" s="65" t="str">
        <f t="shared" si="21"/>
        <v/>
      </c>
      <c r="K23" s="65" t="str">
        <f t="shared" si="22"/>
        <v/>
      </c>
      <c r="L23" s="65" t="str">
        <f t="shared" si="23"/>
        <v/>
      </c>
      <c r="M23" s="65" t="str">
        <f t="shared" si="24"/>
        <v/>
      </c>
      <c r="N23" s="73"/>
      <c r="O23" s="135"/>
      <c r="P23" s="135"/>
      <c r="Q23" s="63" t="str">
        <f t="shared" ref="Q23:Q86" si="25">IF(I23 &lt;&gt; "", N23/G23, "")</f>
        <v/>
      </c>
      <c r="R23" s="65" t="str">
        <f t="shared" si="17"/>
        <v/>
      </c>
      <c r="S23" s="92" t="e">
        <f t="shared" si="18"/>
        <v>#DIV/0!</v>
      </c>
      <c r="T23" s="138" t="s">
        <v>156</v>
      </c>
    </row>
    <row r="24" spans="1:21" ht="15.75" customHeight="1">
      <c r="A24" s="68">
        <f t="shared" si="9"/>
        <v>33</v>
      </c>
      <c r="B24" s="69" t="str">
        <f t="shared" si="10"/>
        <v>2023/08</v>
      </c>
      <c r="C24" s="76">
        <f t="shared" si="16"/>
        <v>45155</v>
      </c>
      <c r="D24" s="71"/>
      <c r="E24" s="81"/>
      <c r="F24" s="63" t="str">
        <f t="shared" si="19"/>
        <v/>
      </c>
      <c r="G24" s="185"/>
      <c r="H24" s="63" t="str">
        <f t="shared" si="20"/>
        <v/>
      </c>
      <c r="I24" s="66"/>
      <c r="J24" s="65" t="str">
        <f t="shared" si="21"/>
        <v/>
      </c>
      <c r="K24" s="65" t="str">
        <f t="shared" si="22"/>
        <v/>
      </c>
      <c r="L24" s="65" t="str">
        <f t="shared" si="23"/>
        <v/>
      </c>
      <c r="M24" s="65" t="str">
        <f t="shared" si="24"/>
        <v/>
      </c>
      <c r="N24" s="73"/>
      <c r="O24" s="135"/>
      <c r="P24" s="135"/>
      <c r="Q24" s="63" t="str">
        <f t="shared" si="25"/>
        <v/>
      </c>
      <c r="R24" s="65" t="str">
        <f t="shared" si="17"/>
        <v/>
      </c>
      <c r="S24" s="92" t="e">
        <f t="shared" si="18"/>
        <v>#DIV/0!</v>
      </c>
      <c r="T24" s="107" t="s">
        <v>157</v>
      </c>
    </row>
    <row r="25" spans="1:21" ht="15.75" customHeight="1">
      <c r="A25" s="68">
        <f t="shared" si="9"/>
        <v>33</v>
      </c>
      <c r="B25" s="69" t="str">
        <f t="shared" si="10"/>
        <v>2023/08</v>
      </c>
      <c r="C25" s="76">
        <f t="shared" si="16"/>
        <v>45156</v>
      </c>
      <c r="D25" s="71"/>
      <c r="E25" s="81"/>
      <c r="F25" s="63" t="str">
        <f t="shared" si="19"/>
        <v/>
      </c>
      <c r="G25" s="185"/>
      <c r="H25" s="63" t="str">
        <f t="shared" si="20"/>
        <v/>
      </c>
      <c r="I25" s="66"/>
      <c r="J25" s="65" t="str">
        <f t="shared" si="21"/>
        <v/>
      </c>
      <c r="K25" s="65" t="str">
        <f t="shared" si="22"/>
        <v/>
      </c>
      <c r="L25" s="65" t="str">
        <f t="shared" si="23"/>
        <v/>
      </c>
      <c r="M25" s="65" t="str">
        <f t="shared" si="24"/>
        <v/>
      </c>
      <c r="N25" s="73"/>
      <c r="O25" s="135"/>
      <c r="P25" s="135"/>
      <c r="Q25" s="63" t="str">
        <f t="shared" si="25"/>
        <v/>
      </c>
      <c r="R25" s="65" t="str">
        <f t="shared" si="17"/>
        <v/>
      </c>
      <c r="S25" s="92" t="e">
        <f t="shared" si="18"/>
        <v>#DIV/0!</v>
      </c>
      <c r="T25" s="107" t="s">
        <v>164</v>
      </c>
    </row>
    <row r="26" spans="1:21" ht="15.75" customHeight="1">
      <c r="A26" s="68">
        <f t="shared" si="9"/>
        <v>33</v>
      </c>
      <c r="B26" s="69" t="str">
        <f t="shared" si="10"/>
        <v>2023/08</v>
      </c>
      <c r="C26" s="76">
        <f t="shared" si="16"/>
        <v>45157</v>
      </c>
      <c r="D26" s="71"/>
      <c r="E26" s="71"/>
      <c r="F26" s="63" t="str">
        <f t="shared" si="19"/>
        <v/>
      </c>
      <c r="G26" s="185"/>
      <c r="H26" s="63" t="str">
        <f t="shared" si="20"/>
        <v/>
      </c>
      <c r="I26" s="66"/>
      <c r="J26" s="65" t="str">
        <f t="shared" si="21"/>
        <v/>
      </c>
      <c r="K26" s="65" t="str">
        <f t="shared" si="22"/>
        <v/>
      </c>
      <c r="L26" s="65" t="str">
        <f t="shared" si="23"/>
        <v/>
      </c>
      <c r="M26" s="65" t="str">
        <f t="shared" si="24"/>
        <v/>
      </c>
      <c r="N26" s="73"/>
      <c r="O26" s="135"/>
      <c r="P26" s="135"/>
      <c r="Q26" s="63" t="str">
        <f t="shared" si="25"/>
        <v/>
      </c>
      <c r="R26" s="65" t="str">
        <f t="shared" si="17"/>
        <v/>
      </c>
      <c r="S26" s="92" t="e">
        <f t="shared" si="18"/>
        <v>#DIV/0!</v>
      </c>
      <c r="T26" s="109" t="s">
        <v>167</v>
      </c>
    </row>
    <row r="27" spans="1:21" ht="15.75" customHeight="1">
      <c r="A27" s="68">
        <f t="shared" si="9"/>
        <v>34</v>
      </c>
      <c r="B27" s="69" t="str">
        <f t="shared" si="10"/>
        <v>2023/08</v>
      </c>
      <c r="C27" s="76">
        <f t="shared" si="16"/>
        <v>45158</v>
      </c>
      <c r="D27" s="71"/>
      <c r="E27" s="81"/>
      <c r="F27" s="63" t="str">
        <f t="shared" si="19"/>
        <v/>
      </c>
      <c r="G27" s="185"/>
      <c r="H27" s="63" t="str">
        <f t="shared" si="20"/>
        <v/>
      </c>
      <c r="I27" s="66"/>
      <c r="J27" s="65" t="str">
        <f t="shared" si="21"/>
        <v/>
      </c>
      <c r="K27" s="65" t="str">
        <f t="shared" si="22"/>
        <v/>
      </c>
      <c r="L27" s="65" t="str">
        <f t="shared" si="23"/>
        <v/>
      </c>
      <c r="M27" s="65" t="str">
        <f t="shared" si="24"/>
        <v/>
      </c>
      <c r="N27" s="73"/>
      <c r="O27" s="135"/>
      <c r="P27" s="135"/>
      <c r="Q27" s="63" t="str">
        <f t="shared" si="25"/>
        <v/>
      </c>
      <c r="R27" s="65" t="str">
        <f t="shared" si="17"/>
        <v/>
      </c>
      <c r="S27" s="92" t="e">
        <f t="shared" si="18"/>
        <v>#DIV/0!</v>
      </c>
    </row>
    <row r="28" spans="1:21" ht="15.75" customHeight="1">
      <c r="A28" s="68">
        <f t="shared" si="9"/>
        <v>34</v>
      </c>
      <c r="B28" s="69" t="str">
        <f t="shared" si="10"/>
        <v>2023/08</v>
      </c>
      <c r="C28" s="76">
        <f t="shared" si="16"/>
        <v>45159</v>
      </c>
      <c r="D28" s="71"/>
      <c r="E28" s="81"/>
      <c r="F28" s="63" t="str">
        <f t="shared" si="19"/>
        <v/>
      </c>
      <c r="G28" s="185"/>
      <c r="H28" s="63" t="str">
        <f t="shared" si="20"/>
        <v/>
      </c>
      <c r="I28" s="66"/>
      <c r="J28" s="65" t="str">
        <f t="shared" si="21"/>
        <v/>
      </c>
      <c r="K28" s="65" t="str">
        <f t="shared" si="22"/>
        <v/>
      </c>
      <c r="L28" s="65" t="str">
        <f t="shared" si="23"/>
        <v/>
      </c>
      <c r="M28" s="65" t="str">
        <f t="shared" si="24"/>
        <v/>
      </c>
      <c r="N28" s="73"/>
      <c r="O28" s="135"/>
      <c r="P28" s="135"/>
      <c r="Q28" s="63" t="str">
        <f t="shared" si="25"/>
        <v/>
      </c>
      <c r="R28" s="65" t="str">
        <f t="shared" si="17"/>
        <v/>
      </c>
      <c r="S28" s="92" t="e">
        <f t="shared" si="18"/>
        <v>#DIV/0!</v>
      </c>
      <c r="T28" s="109" t="s">
        <v>167</v>
      </c>
    </row>
    <row r="29" spans="1:21" ht="15.75" customHeight="1">
      <c r="A29" s="68">
        <f t="shared" si="9"/>
        <v>34</v>
      </c>
      <c r="B29" s="69" t="str">
        <f t="shared" si="10"/>
        <v>2023/08</v>
      </c>
      <c r="C29" s="76">
        <f t="shared" si="16"/>
        <v>45160</v>
      </c>
      <c r="D29" s="71"/>
      <c r="E29" s="81"/>
      <c r="F29" s="63" t="str">
        <f t="shared" si="19"/>
        <v/>
      </c>
      <c r="G29" s="185"/>
      <c r="H29" s="63" t="str">
        <f t="shared" si="20"/>
        <v/>
      </c>
      <c r="I29" s="66"/>
      <c r="J29" s="65" t="str">
        <f t="shared" si="21"/>
        <v/>
      </c>
      <c r="K29" s="65" t="str">
        <f t="shared" si="22"/>
        <v/>
      </c>
      <c r="L29" s="65" t="str">
        <f t="shared" si="23"/>
        <v/>
      </c>
      <c r="M29" s="65" t="str">
        <f t="shared" si="24"/>
        <v/>
      </c>
      <c r="N29" s="73"/>
      <c r="O29" s="135"/>
      <c r="P29" s="135"/>
      <c r="Q29" s="63" t="str">
        <f t="shared" si="25"/>
        <v/>
      </c>
      <c r="R29" s="65" t="str">
        <f t="shared" si="17"/>
        <v/>
      </c>
      <c r="S29" s="92" t="e">
        <f t="shared" si="18"/>
        <v>#DIV/0!</v>
      </c>
      <c r="T29" s="107" t="s">
        <v>173</v>
      </c>
    </row>
    <row r="30" spans="1:21" ht="15.75" customHeight="1">
      <c r="A30" s="68">
        <f t="shared" si="9"/>
        <v>34</v>
      </c>
      <c r="B30" s="69" t="str">
        <f t="shared" si="10"/>
        <v>2023/08</v>
      </c>
      <c r="C30" s="76">
        <f t="shared" si="16"/>
        <v>45161</v>
      </c>
      <c r="D30" s="71"/>
      <c r="E30" s="81"/>
      <c r="F30" s="63" t="str">
        <f t="shared" si="19"/>
        <v/>
      </c>
      <c r="G30" s="185"/>
      <c r="H30" s="63" t="str">
        <f t="shared" si="20"/>
        <v/>
      </c>
      <c r="I30" s="66"/>
      <c r="J30" s="65" t="str">
        <f t="shared" si="21"/>
        <v/>
      </c>
      <c r="K30" s="65" t="str">
        <f t="shared" si="22"/>
        <v/>
      </c>
      <c r="L30" s="65" t="str">
        <f t="shared" si="23"/>
        <v/>
      </c>
      <c r="M30" s="65" t="str">
        <f t="shared" si="24"/>
        <v/>
      </c>
      <c r="N30" s="73"/>
      <c r="O30" s="135"/>
      <c r="P30" s="143"/>
      <c r="Q30" s="63" t="str">
        <f t="shared" si="25"/>
        <v/>
      </c>
      <c r="R30" s="65" t="str">
        <f t="shared" si="17"/>
        <v/>
      </c>
      <c r="S30" s="92" t="e">
        <f t="shared" si="18"/>
        <v>#DIV/0!</v>
      </c>
      <c r="T30" s="109" t="s">
        <v>174</v>
      </c>
    </row>
    <row r="31" spans="1:21" ht="15.75" customHeight="1">
      <c r="A31" s="68">
        <f t="shared" si="9"/>
        <v>34</v>
      </c>
      <c r="B31" s="69" t="str">
        <f t="shared" si="10"/>
        <v>2023/08</v>
      </c>
      <c r="C31" s="76">
        <f t="shared" si="16"/>
        <v>45162</v>
      </c>
      <c r="D31" s="71"/>
      <c r="E31" s="81"/>
      <c r="F31" s="63" t="str">
        <f t="shared" si="19"/>
        <v/>
      </c>
      <c r="G31" s="185"/>
      <c r="H31" s="63" t="str">
        <f t="shared" si="20"/>
        <v/>
      </c>
      <c r="I31" s="66"/>
      <c r="J31" s="65" t="str">
        <f t="shared" si="21"/>
        <v/>
      </c>
      <c r="K31" s="65" t="str">
        <f t="shared" si="22"/>
        <v/>
      </c>
      <c r="L31" s="65" t="str">
        <f t="shared" si="23"/>
        <v/>
      </c>
      <c r="M31" s="65" t="str">
        <f t="shared" si="24"/>
        <v/>
      </c>
      <c r="N31" s="73"/>
      <c r="O31" s="135"/>
      <c r="P31" s="143"/>
      <c r="Q31" s="63" t="str">
        <f t="shared" si="25"/>
        <v/>
      </c>
      <c r="R31" s="65" t="str">
        <f t="shared" si="17"/>
        <v/>
      </c>
      <c r="S31" s="92" t="e">
        <f t="shared" si="18"/>
        <v>#DIV/0!</v>
      </c>
      <c r="T31" s="144" t="s">
        <v>175</v>
      </c>
      <c r="U31" s="109"/>
    </row>
    <row r="32" spans="1:21" ht="15.75" customHeight="1">
      <c r="A32" s="68">
        <f t="shared" si="9"/>
        <v>34</v>
      </c>
      <c r="B32" s="69" t="str">
        <f t="shared" si="10"/>
        <v>2023/08</v>
      </c>
      <c r="C32" s="76">
        <f t="shared" si="16"/>
        <v>45163</v>
      </c>
      <c r="D32" s="71">
        <v>5920</v>
      </c>
      <c r="E32" s="81">
        <v>1</v>
      </c>
      <c r="F32" s="63">
        <f t="shared" si="19"/>
        <v>1.6891891891891893E-4</v>
      </c>
      <c r="G32" s="185">
        <v>0</v>
      </c>
      <c r="H32" s="63">
        <f t="shared" si="20"/>
        <v>0</v>
      </c>
      <c r="I32" s="66">
        <v>395</v>
      </c>
      <c r="J32" s="65">
        <f t="shared" si="21"/>
        <v>395</v>
      </c>
      <c r="K32" s="65" t="str">
        <f t="shared" si="22"/>
        <v/>
      </c>
      <c r="L32" s="65" t="str">
        <f t="shared" si="23"/>
        <v/>
      </c>
      <c r="M32" s="65" t="str">
        <f t="shared" si="24"/>
        <v/>
      </c>
      <c r="N32" s="73"/>
      <c r="O32" s="135"/>
      <c r="P32" s="135"/>
      <c r="Q32" s="63" t="e">
        <f t="shared" si="25"/>
        <v>#DIV/0!</v>
      </c>
      <c r="R32" s="65" t="str">
        <f t="shared" si="17"/>
        <v/>
      </c>
      <c r="S32" s="92">
        <f t="shared" si="18"/>
        <v>0</v>
      </c>
      <c r="T32" s="107" t="s">
        <v>186</v>
      </c>
      <c r="U32" s="109" t="s">
        <v>184</v>
      </c>
    </row>
    <row r="33" spans="1:21" ht="15.75" customHeight="1">
      <c r="A33" s="68">
        <f t="shared" si="9"/>
        <v>34</v>
      </c>
      <c r="B33" s="69" t="str">
        <f t="shared" si="10"/>
        <v>2023/08</v>
      </c>
      <c r="C33" s="76">
        <f t="shared" si="16"/>
        <v>45164</v>
      </c>
      <c r="D33" s="71">
        <v>15104</v>
      </c>
      <c r="E33" s="81">
        <v>4</v>
      </c>
      <c r="F33" s="63">
        <f t="shared" si="19"/>
        <v>2.6483050847457627E-4</v>
      </c>
      <c r="G33" s="185">
        <v>0</v>
      </c>
      <c r="H33" s="63">
        <f t="shared" si="20"/>
        <v>0</v>
      </c>
      <c r="I33" s="66">
        <v>938</v>
      </c>
      <c r="J33" s="65">
        <f t="shared" si="21"/>
        <v>234.5</v>
      </c>
      <c r="K33" s="65" t="str">
        <f t="shared" si="22"/>
        <v/>
      </c>
      <c r="L33" s="65" t="str">
        <f t="shared" si="23"/>
        <v/>
      </c>
      <c r="M33" s="65" t="str">
        <f t="shared" si="24"/>
        <v/>
      </c>
      <c r="N33" s="73"/>
      <c r="O33" s="135"/>
      <c r="P33" s="135"/>
      <c r="Q33" s="63" t="e">
        <f t="shared" si="25"/>
        <v>#DIV/0!</v>
      </c>
      <c r="R33" s="65" t="str">
        <f t="shared" si="17"/>
        <v/>
      </c>
      <c r="S33" s="92">
        <f t="shared" si="18"/>
        <v>0</v>
      </c>
      <c r="T33" s="144" t="s">
        <v>187</v>
      </c>
    </row>
    <row r="34" spans="1:21" ht="15.75" customHeight="1">
      <c r="A34" s="68">
        <f t="shared" si="9"/>
        <v>35</v>
      </c>
      <c r="B34" s="69" t="str">
        <f t="shared" si="10"/>
        <v>2023/08</v>
      </c>
      <c r="C34" s="76">
        <f t="shared" si="16"/>
        <v>45165</v>
      </c>
      <c r="D34" s="82">
        <v>18453</v>
      </c>
      <c r="E34" s="14">
        <v>10</v>
      </c>
      <c r="F34" s="63">
        <f t="shared" si="19"/>
        <v>5.4191730341949824E-4</v>
      </c>
      <c r="G34" s="187">
        <v>1</v>
      </c>
      <c r="H34" s="63">
        <f t="shared" si="20"/>
        <v>0.1</v>
      </c>
      <c r="I34" s="66">
        <v>1080</v>
      </c>
      <c r="J34" s="65">
        <f t="shared" si="21"/>
        <v>108</v>
      </c>
      <c r="K34" s="65">
        <f t="shared" si="22"/>
        <v>1080</v>
      </c>
      <c r="L34" s="65">
        <f t="shared" si="23"/>
        <v>1080</v>
      </c>
      <c r="M34" s="65">
        <f t="shared" si="24"/>
        <v>1080</v>
      </c>
      <c r="N34" s="83"/>
      <c r="O34" s="137"/>
      <c r="P34" s="137"/>
      <c r="Q34" s="63">
        <f t="shared" si="25"/>
        <v>0</v>
      </c>
      <c r="R34" s="65" t="str">
        <f t="shared" si="17"/>
        <v/>
      </c>
      <c r="S34" s="92">
        <f t="shared" si="18"/>
        <v>0</v>
      </c>
      <c r="T34" s="144" t="s">
        <v>188</v>
      </c>
      <c r="U34" s="140" t="s">
        <v>185</v>
      </c>
    </row>
    <row r="35" spans="1:21" ht="15.75" customHeight="1">
      <c r="A35" s="68">
        <f t="shared" si="9"/>
        <v>35</v>
      </c>
      <c r="B35" s="69" t="str">
        <f t="shared" si="10"/>
        <v>2023/08</v>
      </c>
      <c r="C35" s="76">
        <f t="shared" si="16"/>
        <v>45166</v>
      </c>
      <c r="D35" s="71">
        <v>16356</v>
      </c>
      <c r="E35" s="71">
        <v>7</v>
      </c>
      <c r="F35" s="63">
        <f t="shared" si="19"/>
        <v>4.2797750061139642E-4</v>
      </c>
      <c r="G35" s="185">
        <v>0</v>
      </c>
      <c r="H35" s="63">
        <f t="shared" si="20"/>
        <v>0</v>
      </c>
      <c r="I35" s="74">
        <v>1001</v>
      </c>
      <c r="J35" s="65">
        <f t="shared" si="21"/>
        <v>143</v>
      </c>
      <c r="K35" s="65" t="str">
        <f t="shared" si="22"/>
        <v/>
      </c>
      <c r="L35" s="65">
        <f t="shared" si="23"/>
        <v>1080</v>
      </c>
      <c r="M35" s="65">
        <f t="shared" si="24"/>
        <v>1080</v>
      </c>
      <c r="N35" s="73"/>
      <c r="O35" s="135"/>
      <c r="P35" s="135"/>
      <c r="Q35" s="63" t="e">
        <f t="shared" si="25"/>
        <v>#DIV/0!</v>
      </c>
      <c r="R35" s="65" t="str">
        <f t="shared" si="17"/>
        <v/>
      </c>
      <c r="S35" s="92">
        <f t="shared" si="18"/>
        <v>0</v>
      </c>
      <c r="T35" s="147" t="s">
        <v>189</v>
      </c>
    </row>
    <row r="36" spans="1:21" ht="15.75" customHeight="1">
      <c r="A36" s="68">
        <f t="shared" si="9"/>
        <v>35</v>
      </c>
      <c r="B36" s="69" t="str">
        <f t="shared" si="10"/>
        <v>2023/08</v>
      </c>
      <c r="C36" s="76">
        <f t="shared" si="16"/>
        <v>45167</v>
      </c>
      <c r="D36" s="71">
        <v>14710</v>
      </c>
      <c r="E36" s="71">
        <v>11</v>
      </c>
      <c r="F36" s="63">
        <f t="shared" si="19"/>
        <v>7.4779061862678448E-4</v>
      </c>
      <c r="G36" s="185">
        <v>0</v>
      </c>
      <c r="H36" s="63">
        <f t="shared" si="20"/>
        <v>0</v>
      </c>
      <c r="I36" s="74">
        <v>953</v>
      </c>
      <c r="J36" s="65">
        <f t="shared" si="21"/>
        <v>86.63636363636364</v>
      </c>
      <c r="K36" s="65" t="str">
        <f t="shared" si="22"/>
        <v/>
      </c>
      <c r="L36" s="65">
        <f t="shared" si="23"/>
        <v>1080</v>
      </c>
      <c r="M36" s="65">
        <f t="shared" si="24"/>
        <v>1080</v>
      </c>
      <c r="N36" s="73"/>
      <c r="O36" s="135"/>
      <c r="P36" s="135"/>
      <c r="Q36" s="63" t="e">
        <f t="shared" si="25"/>
        <v>#DIV/0!</v>
      </c>
      <c r="R36" s="65" t="str">
        <f t="shared" si="17"/>
        <v/>
      </c>
      <c r="S36" s="92">
        <f t="shared" si="18"/>
        <v>0</v>
      </c>
      <c r="T36" s="147" t="s">
        <v>190</v>
      </c>
    </row>
    <row r="37" spans="1:21" ht="15.75" customHeight="1">
      <c r="A37" s="68">
        <f t="shared" si="9"/>
        <v>35</v>
      </c>
      <c r="B37" s="69" t="str">
        <f t="shared" si="10"/>
        <v>2023/08</v>
      </c>
      <c r="C37" s="76">
        <f t="shared" si="16"/>
        <v>45168</v>
      </c>
      <c r="D37" s="71">
        <v>13146</v>
      </c>
      <c r="E37" s="81">
        <v>7</v>
      </c>
      <c r="F37" s="63">
        <f t="shared" si="19"/>
        <v>5.3248136315228972E-4</v>
      </c>
      <c r="G37" s="185">
        <v>0</v>
      </c>
      <c r="H37" s="63">
        <f t="shared" si="20"/>
        <v>0</v>
      </c>
      <c r="I37" s="74">
        <v>883</v>
      </c>
      <c r="J37" s="65">
        <f t="shared" si="21"/>
        <v>126.14285714285714</v>
      </c>
      <c r="K37" s="65" t="str">
        <f t="shared" si="22"/>
        <v/>
      </c>
      <c r="L37" s="65" t="str">
        <f t="shared" si="23"/>
        <v/>
      </c>
      <c r="M37" s="65">
        <f t="shared" si="24"/>
        <v>1080</v>
      </c>
      <c r="N37" s="73"/>
      <c r="O37" s="135"/>
      <c r="P37" s="135"/>
      <c r="Q37" s="63" t="e">
        <f t="shared" si="25"/>
        <v>#DIV/0!</v>
      </c>
      <c r="R37" s="65" t="str">
        <f t="shared" si="17"/>
        <v/>
      </c>
      <c r="S37" s="92">
        <f t="shared" si="18"/>
        <v>0</v>
      </c>
      <c r="T37" s="147" t="s">
        <v>191</v>
      </c>
    </row>
    <row r="38" spans="1:21" ht="12.5">
      <c r="A38" s="68">
        <f t="shared" si="9"/>
        <v>35</v>
      </c>
      <c r="B38" s="69" t="str">
        <f t="shared" si="10"/>
        <v>2023/08</v>
      </c>
      <c r="C38" s="76">
        <f t="shared" si="16"/>
        <v>45169</v>
      </c>
      <c r="D38" s="71">
        <v>15876</v>
      </c>
      <c r="E38" s="81">
        <v>9</v>
      </c>
      <c r="F38" s="63">
        <f t="shared" si="19"/>
        <v>5.6689342403628119E-4</v>
      </c>
      <c r="G38" s="185">
        <v>0</v>
      </c>
      <c r="H38" s="63">
        <f t="shared" si="20"/>
        <v>0</v>
      </c>
      <c r="I38" s="74">
        <v>1088</v>
      </c>
      <c r="J38" s="65">
        <f t="shared" si="21"/>
        <v>120.88888888888889</v>
      </c>
      <c r="K38" s="65" t="str">
        <f t="shared" si="22"/>
        <v/>
      </c>
      <c r="L38" s="65" t="str">
        <f t="shared" si="23"/>
        <v/>
      </c>
      <c r="M38" s="65">
        <f t="shared" si="24"/>
        <v>1080</v>
      </c>
      <c r="N38" s="73"/>
      <c r="O38" s="135"/>
      <c r="P38" s="135"/>
      <c r="Q38" s="63" t="e">
        <f t="shared" si="25"/>
        <v>#DIV/0!</v>
      </c>
      <c r="R38" s="65" t="str">
        <f t="shared" si="17"/>
        <v/>
      </c>
      <c r="S38" s="92">
        <f t="shared" si="18"/>
        <v>0</v>
      </c>
    </row>
    <row r="39" spans="1:21" ht="12.5">
      <c r="A39" s="68">
        <f t="shared" si="9"/>
        <v>35</v>
      </c>
      <c r="B39" s="69" t="str">
        <f t="shared" si="10"/>
        <v>2023/09</v>
      </c>
      <c r="C39" s="76">
        <f t="shared" si="16"/>
        <v>45170</v>
      </c>
      <c r="D39" s="71">
        <v>17693</v>
      </c>
      <c r="E39" s="81">
        <v>4</v>
      </c>
      <c r="F39" s="63">
        <f t="shared" si="19"/>
        <v>2.2607810998700052E-4</v>
      </c>
      <c r="G39" s="185">
        <v>0</v>
      </c>
      <c r="H39" s="63">
        <f t="shared" si="20"/>
        <v>0</v>
      </c>
      <c r="I39" s="74">
        <v>1129</v>
      </c>
      <c r="J39" s="65">
        <f t="shared" si="21"/>
        <v>282.25</v>
      </c>
      <c r="K39" s="65" t="str">
        <f t="shared" si="22"/>
        <v/>
      </c>
      <c r="L39" s="65" t="str">
        <f t="shared" si="23"/>
        <v/>
      </c>
      <c r="M39" s="65">
        <f t="shared" si="24"/>
        <v>1080</v>
      </c>
      <c r="N39" s="73"/>
      <c r="O39" s="135"/>
      <c r="P39" s="135"/>
      <c r="Q39" s="63" t="e">
        <f t="shared" si="25"/>
        <v>#DIV/0!</v>
      </c>
      <c r="R39" s="65" t="str">
        <f t="shared" si="17"/>
        <v/>
      </c>
      <c r="S39" s="92">
        <f t="shared" si="18"/>
        <v>0</v>
      </c>
    </row>
    <row r="40" spans="1:21" ht="12.5">
      <c r="A40" s="68">
        <f t="shared" si="9"/>
        <v>35</v>
      </c>
      <c r="B40" s="69" t="str">
        <f t="shared" si="10"/>
        <v>2023/09</v>
      </c>
      <c r="C40" s="76">
        <f t="shared" si="16"/>
        <v>45171</v>
      </c>
      <c r="D40" s="71">
        <v>19315</v>
      </c>
      <c r="E40" s="81">
        <v>5</v>
      </c>
      <c r="F40" s="63">
        <f t="shared" si="19"/>
        <v>2.5886616619207872E-4</v>
      </c>
      <c r="G40" s="185">
        <v>0</v>
      </c>
      <c r="H40" s="63">
        <f t="shared" si="20"/>
        <v>0</v>
      </c>
      <c r="I40" s="74">
        <v>1207</v>
      </c>
      <c r="J40" s="65">
        <f t="shared" si="21"/>
        <v>241.4</v>
      </c>
      <c r="K40" s="65" t="str">
        <f t="shared" si="22"/>
        <v/>
      </c>
      <c r="L40" s="65" t="str">
        <f t="shared" si="23"/>
        <v/>
      </c>
      <c r="M40" s="65">
        <f t="shared" si="24"/>
        <v>1080</v>
      </c>
      <c r="N40" s="73"/>
      <c r="O40" s="135"/>
      <c r="P40" s="135"/>
      <c r="Q40" s="63" t="e">
        <f t="shared" si="25"/>
        <v>#DIV/0!</v>
      </c>
      <c r="R40" s="65" t="str">
        <f t="shared" si="17"/>
        <v/>
      </c>
      <c r="S40" s="92">
        <f t="shared" si="18"/>
        <v>0</v>
      </c>
    </row>
    <row r="41" spans="1:21" ht="12.5">
      <c r="A41" s="68">
        <f t="shared" si="9"/>
        <v>36</v>
      </c>
      <c r="B41" s="69" t="str">
        <f t="shared" si="10"/>
        <v>2023/09</v>
      </c>
      <c r="C41" s="76">
        <f t="shared" si="16"/>
        <v>45172</v>
      </c>
      <c r="D41" s="71">
        <v>20644</v>
      </c>
      <c r="E41" s="81">
        <v>5</v>
      </c>
      <c r="F41" s="63">
        <f t="shared" si="19"/>
        <v>2.422011238132145E-4</v>
      </c>
      <c r="G41" s="185">
        <v>0</v>
      </c>
      <c r="H41" s="63">
        <f t="shared" si="20"/>
        <v>0</v>
      </c>
      <c r="I41" s="74">
        <v>1245</v>
      </c>
      <c r="J41" s="65">
        <f t="shared" si="21"/>
        <v>249</v>
      </c>
      <c r="K41" s="65" t="str">
        <f t="shared" si="22"/>
        <v/>
      </c>
      <c r="L41" s="65" t="str">
        <f t="shared" si="23"/>
        <v/>
      </c>
      <c r="M41" s="65" t="str">
        <f t="shared" si="24"/>
        <v/>
      </c>
      <c r="N41" s="73"/>
      <c r="O41" s="135"/>
      <c r="P41" s="135"/>
      <c r="Q41" s="63" t="e">
        <f t="shared" si="25"/>
        <v>#DIV/0!</v>
      </c>
      <c r="R41" s="65" t="str">
        <f t="shared" si="17"/>
        <v/>
      </c>
      <c r="S41" s="92">
        <f t="shared" si="18"/>
        <v>0</v>
      </c>
    </row>
    <row r="42" spans="1:21" ht="12.5">
      <c r="A42" s="68">
        <f t="shared" si="9"/>
        <v>36</v>
      </c>
      <c r="B42" s="69" t="str">
        <f t="shared" si="10"/>
        <v>2023/09</v>
      </c>
      <c r="C42" s="76">
        <f t="shared" si="16"/>
        <v>45173</v>
      </c>
      <c r="D42" s="71">
        <v>18836</v>
      </c>
      <c r="E42" s="81">
        <v>12</v>
      </c>
      <c r="F42" s="63">
        <f t="shared" si="19"/>
        <v>6.3707793586748778E-4</v>
      </c>
      <c r="G42" s="185">
        <v>1</v>
      </c>
      <c r="H42" s="63">
        <f t="shared" si="20"/>
        <v>8.3333333333333329E-2</v>
      </c>
      <c r="I42" s="74">
        <v>1157</v>
      </c>
      <c r="J42" s="65">
        <f t="shared" si="21"/>
        <v>96.416666666666671</v>
      </c>
      <c r="K42" s="65">
        <f t="shared" si="22"/>
        <v>1157</v>
      </c>
      <c r="L42" s="65">
        <f t="shared" si="23"/>
        <v>1157</v>
      </c>
      <c r="M42" s="65">
        <f t="shared" si="24"/>
        <v>1157</v>
      </c>
      <c r="N42" s="73">
        <v>0</v>
      </c>
      <c r="O42" s="135"/>
      <c r="P42" s="135"/>
      <c r="Q42" s="63">
        <f t="shared" si="25"/>
        <v>0</v>
      </c>
      <c r="R42" s="65" t="str">
        <f t="shared" si="17"/>
        <v/>
      </c>
      <c r="S42" s="69">
        <f t="shared" si="18"/>
        <v>0</v>
      </c>
    </row>
    <row r="43" spans="1:21" ht="12.5">
      <c r="A43" s="68">
        <f t="shared" si="9"/>
        <v>36</v>
      </c>
      <c r="B43" s="69" t="str">
        <f t="shared" si="10"/>
        <v>2023/09</v>
      </c>
      <c r="C43" s="76">
        <f t="shared" si="16"/>
        <v>45174</v>
      </c>
      <c r="D43" s="71">
        <v>18220</v>
      </c>
      <c r="E43" s="81">
        <v>13</v>
      </c>
      <c r="F43" s="63">
        <f t="shared" si="19"/>
        <v>7.135016465422612E-4</v>
      </c>
      <c r="G43" s="185">
        <v>0</v>
      </c>
      <c r="H43" s="63">
        <f t="shared" si="20"/>
        <v>0</v>
      </c>
      <c r="I43" s="74">
        <v>1229</v>
      </c>
      <c r="J43" s="65">
        <f t="shared" si="21"/>
        <v>94.538461538461533</v>
      </c>
      <c r="K43" s="65" t="str">
        <f t="shared" si="22"/>
        <v/>
      </c>
      <c r="L43" s="65">
        <f t="shared" si="23"/>
        <v>1157</v>
      </c>
      <c r="M43" s="65">
        <f t="shared" si="24"/>
        <v>1157</v>
      </c>
      <c r="N43" s="73">
        <v>0</v>
      </c>
      <c r="O43" s="135"/>
      <c r="P43" s="135"/>
      <c r="Q43" s="63" t="e">
        <f t="shared" si="25"/>
        <v>#DIV/0!</v>
      </c>
      <c r="R43" s="65" t="str">
        <f t="shared" si="17"/>
        <v/>
      </c>
      <c r="S43" s="69">
        <f t="shared" si="18"/>
        <v>0</v>
      </c>
    </row>
    <row r="44" spans="1:21" ht="12.5">
      <c r="A44" s="68">
        <f t="shared" si="9"/>
        <v>36</v>
      </c>
      <c r="B44" s="69" t="str">
        <f t="shared" si="10"/>
        <v>2023/09</v>
      </c>
      <c r="C44" s="76">
        <f t="shared" si="16"/>
        <v>45175</v>
      </c>
      <c r="D44" s="71">
        <v>17788</v>
      </c>
      <c r="E44" s="81">
        <v>9</v>
      </c>
      <c r="F44" s="63">
        <f t="shared" si="19"/>
        <v>5.059590735327187E-4</v>
      </c>
      <c r="G44" s="185">
        <v>0</v>
      </c>
      <c r="H44" s="63">
        <f t="shared" si="20"/>
        <v>0</v>
      </c>
      <c r="I44" s="74">
        <v>1225</v>
      </c>
      <c r="J44" s="65">
        <f t="shared" si="21"/>
        <v>136.11111111111111</v>
      </c>
      <c r="K44" s="65" t="str">
        <f t="shared" si="22"/>
        <v/>
      </c>
      <c r="L44" s="65">
        <f t="shared" si="23"/>
        <v>1157</v>
      </c>
      <c r="M44" s="65">
        <f t="shared" si="24"/>
        <v>1157</v>
      </c>
      <c r="N44" s="73">
        <v>0</v>
      </c>
      <c r="O44" s="135"/>
      <c r="P44" s="135"/>
      <c r="Q44" s="63" t="e">
        <f t="shared" si="25"/>
        <v>#DIV/0!</v>
      </c>
      <c r="R44" s="65" t="str">
        <f t="shared" si="17"/>
        <v/>
      </c>
      <c r="S44" s="69">
        <f t="shared" si="18"/>
        <v>0</v>
      </c>
    </row>
    <row r="45" spans="1:21" ht="12.5">
      <c r="A45" s="68">
        <f t="shared" si="9"/>
        <v>36</v>
      </c>
      <c r="B45" s="69" t="str">
        <f t="shared" si="10"/>
        <v>2023/09</v>
      </c>
      <c r="C45" s="76">
        <f t="shared" si="16"/>
        <v>45176</v>
      </c>
      <c r="D45" s="71">
        <v>16712</v>
      </c>
      <c r="E45" s="81">
        <v>13</v>
      </c>
      <c r="F45" s="63">
        <f t="shared" si="19"/>
        <v>7.7788415509813308E-4</v>
      </c>
      <c r="G45" s="185">
        <v>0</v>
      </c>
      <c r="H45" s="63">
        <f t="shared" si="20"/>
        <v>0</v>
      </c>
      <c r="I45" s="74">
        <v>1231</v>
      </c>
      <c r="J45" s="65">
        <f t="shared" si="21"/>
        <v>94.692307692307693</v>
      </c>
      <c r="K45" s="65" t="str">
        <f t="shared" si="22"/>
        <v/>
      </c>
      <c r="L45" s="65" t="str">
        <f t="shared" si="23"/>
        <v/>
      </c>
      <c r="M45" s="65">
        <f t="shared" si="24"/>
        <v>1157</v>
      </c>
      <c r="N45" s="73">
        <v>0</v>
      </c>
      <c r="O45" s="135"/>
      <c r="P45" s="135"/>
      <c r="Q45" s="63" t="e">
        <f t="shared" si="25"/>
        <v>#DIV/0!</v>
      </c>
      <c r="R45" s="65" t="str">
        <f t="shared" si="17"/>
        <v/>
      </c>
      <c r="S45" s="69">
        <f t="shared" si="18"/>
        <v>0</v>
      </c>
    </row>
    <row r="46" spans="1:21" ht="12.5">
      <c r="A46" s="68">
        <f t="shared" si="9"/>
        <v>36</v>
      </c>
      <c r="B46" s="69" t="str">
        <f t="shared" si="10"/>
        <v>2023/09</v>
      </c>
      <c r="C46" s="76">
        <f t="shared" si="16"/>
        <v>45177</v>
      </c>
      <c r="D46" s="71">
        <v>22112</v>
      </c>
      <c r="E46" s="81">
        <v>11</v>
      </c>
      <c r="F46" s="63">
        <f t="shared" si="19"/>
        <v>4.9746743849493483E-4</v>
      </c>
      <c r="G46" s="185">
        <v>0</v>
      </c>
      <c r="H46" s="63">
        <f t="shared" si="20"/>
        <v>0</v>
      </c>
      <c r="I46" s="74">
        <v>1575</v>
      </c>
      <c r="J46" s="65">
        <f t="shared" si="21"/>
        <v>143.18181818181819</v>
      </c>
      <c r="K46" s="65" t="str">
        <f t="shared" si="22"/>
        <v/>
      </c>
      <c r="L46" s="65" t="str">
        <f t="shared" si="23"/>
        <v/>
      </c>
      <c r="M46" s="65">
        <f t="shared" si="24"/>
        <v>1157</v>
      </c>
      <c r="N46" s="73">
        <v>0</v>
      </c>
      <c r="O46" s="135"/>
      <c r="P46" s="135"/>
      <c r="Q46" s="63" t="e">
        <f t="shared" si="25"/>
        <v>#DIV/0!</v>
      </c>
      <c r="R46" s="65" t="str">
        <f t="shared" si="17"/>
        <v/>
      </c>
      <c r="S46" s="69">
        <f t="shared" si="18"/>
        <v>0</v>
      </c>
    </row>
    <row r="47" spans="1:21" ht="12.5">
      <c r="A47" s="68">
        <f t="shared" si="9"/>
        <v>36</v>
      </c>
      <c r="B47" s="69" t="str">
        <f t="shared" si="10"/>
        <v>2023/09</v>
      </c>
      <c r="C47" s="76">
        <f t="shared" si="16"/>
        <v>45178</v>
      </c>
      <c r="D47" s="71">
        <v>33608</v>
      </c>
      <c r="E47" s="81">
        <v>7</v>
      </c>
      <c r="F47" s="63">
        <f t="shared" si="19"/>
        <v>2.0828374196619852E-4</v>
      </c>
      <c r="G47" s="185">
        <v>0</v>
      </c>
      <c r="H47" s="63">
        <f t="shared" si="20"/>
        <v>0</v>
      </c>
      <c r="I47" s="74">
        <v>2319</v>
      </c>
      <c r="J47" s="65">
        <f t="shared" si="21"/>
        <v>331.28571428571428</v>
      </c>
      <c r="K47" s="65" t="str">
        <f t="shared" si="22"/>
        <v/>
      </c>
      <c r="L47" s="65" t="str">
        <f t="shared" si="23"/>
        <v/>
      </c>
      <c r="M47" s="65">
        <f t="shared" si="24"/>
        <v>1157</v>
      </c>
      <c r="N47" s="73">
        <v>0</v>
      </c>
      <c r="O47" s="135"/>
      <c r="P47" s="135"/>
      <c r="Q47" s="63" t="e">
        <f t="shared" si="25"/>
        <v>#DIV/0!</v>
      </c>
      <c r="R47" s="65" t="str">
        <f t="shared" si="17"/>
        <v/>
      </c>
      <c r="S47" s="69">
        <f t="shared" si="18"/>
        <v>0</v>
      </c>
    </row>
    <row r="48" spans="1:21" ht="12.5">
      <c r="A48" s="68">
        <f t="shared" si="9"/>
        <v>37</v>
      </c>
      <c r="B48" s="69" t="str">
        <f t="shared" si="10"/>
        <v>2023/09</v>
      </c>
      <c r="C48" s="76">
        <f t="shared" si="16"/>
        <v>45179</v>
      </c>
      <c r="D48" s="71">
        <v>39648</v>
      </c>
      <c r="E48" s="81">
        <v>12</v>
      </c>
      <c r="F48" s="63">
        <f t="shared" si="19"/>
        <v>3.0266343825665861E-4</v>
      </c>
      <c r="G48" s="185">
        <v>0</v>
      </c>
      <c r="H48" s="63">
        <f t="shared" si="20"/>
        <v>0</v>
      </c>
      <c r="I48" s="74">
        <v>2671</v>
      </c>
      <c r="J48" s="65">
        <f t="shared" si="21"/>
        <v>222.58333333333334</v>
      </c>
      <c r="K48" s="65" t="str">
        <f t="shared" si="22"/>
        <v/>
      </c>
      <c r="L48" s="65" t="str">
        <f t="shared" si="23"/>
        <v/>
      </c>
      <c r="M48" s="65">
        <f t="shared" si="24"/>
        <v>1157</v>
      </c>
      <c r="N48" s="73">
        <v>0</v>
      </c>
      <c r="O48" s="135"/>
      <c r="P48" s="135"/>
      <c r="Q48" s="63" t="e">
        <f t="shared" si="25"/>
        <v>#DIV/0!</v>
      </c>
      <c r="R48" s="65" t="str">
        <f t="shared" si="17"/>
        <v/>
      </c>
      <c r="S48" s="69">
        <f t="shared" si="18"/>
        <v>0</v>
      </c>
    </row>
    <row r="49" spans="1:19" ht="12.5">
      <c r="A49" s="68">
        <f t="shared" si="9"/>
        <v>37</v>
      </c>
      <c r="B49" s="69" t="str">
        <f t="shared" si="10"/>
        <v>2023/09</v>
      </c>
      <c r="C49" s="76">
        <f t="shared" si="16"/>
        <v>45180</v>
      </c>
      <c r="D49" s="71">
        <v>37096</v>
      </c>
      <c r="E49" s="81">
        <v>8</v>
      </c>
      <c r="F49" s="63">
        <f t="shared" si="19"/>
        <v>2.1565667457407807E-4</v>
      </c>
      <c r="G49" s="185">
        <v>0</v>
      </c>
      <c r="H49" s="63">
        <f t="shared" si="20"/>
        <v>0</v>
      </c>
      <c r="I49" s="74">
        <v>2490</v>
      </c>
      <c r="J49" s="65">
        <f t="shared" si="21"/>
        <v>311.25</v>
      </c>
      <c r="K49" s="65" t="str">
        <f t="shared" si="22"/>
        <v/>
      </c>
      <c r="L49" s="65" t="str">
        <f t="shared" si="23"/>
        <v/>
      </c>
      <c r="M49" s="65" t="str">
        <f t="shared" si="24"/>
        <v/>
      </c>
      <c r="N49" s="83">
        <v>0</v>
      </c>
      <c r="O49" s="137"/>
      <c r="P49" s="137"/>
      <c r="Q49" s="63" t="e">
        <f t="shared" si="25"/>
        <v>#DIV/0!</v>
      </c>
      <c r="R49" s="65" t="str">
        <f t="shared" si="17"/>
        <v/>
      </c>
      <c r="S49" s="69">
        <f t="shared" si="18"/>
        <v>0</v>
      </c>
    </row>
    <row r="50" spans="1:19" ht="12.5">
      <c r="A50" s="68">
        <f t="shared" si="9"/>
        <v>37</v>
      </c>
      <c r="B50" s="69" t="str">
        <f t="shared" si="10"/>
        <v>2023/09</v>
      </c>
      <c r="C50" s="76">
        <f t="shared" si="16"/>
        <v>45181</v>
      </c>
      <c r="D50" s="71">
        <v>33615</v>
      </c>
      <c r="E50" s="81">
        <v>8</v>
      </c>
      <c r="F50" s="63">
        <f t="shared" si="19"/>
        <v>2.3798899300907334E-4</v>
      </c>
      <c r="G50" s="185">
        <v>0</v>
      </c>
      <c r="H50" s="63">
        <f t="shared" si="20"/>
        <v>0</v>
      </c>
      <c r="I50" s="74">
        <v>2359</v>
      </c>
      <c r="J50" s="65">
        <f t="shared" si="21"/>
        <v>294.875</v>
      </c>
      <c r="K50" s="65" t="str">
        <f t="shared" si="22"/>
        <v/>
      </c>
      <c r="L50" s="65" t="str">
        <f t="shared" si="23"/>
        <v/>
      </c>
      <c r="M50" s="65" t="str">
        <f t="shared" si="24"/>
        <v/>
      </c>
      <c r="N50" s="83">
        <v>0</v>
      </c>
      <c r="O50" s="137"/>
      <c r="P50" s="137"/>
      <c r="Q50" s="63" t="e">
        <f t="shared" si="25"/>
        <v>#DIV/0!</v>
      </c>
      <c r="R50" s="65" t="str">
        <f t="shared" si="17"/>
        <v/>
      </c>
      <c r="S50" s="69" t="s">
        <v>81</v>
      </c>
    </row>
    <row r="51" spans="1:19" ht="12.5">
      <c r="A51" s="68">
        <f t="shared" si="9"/>
        <v>37</v>
      </c>
      <c r="B51" s="69" t="str">
        <f t="shared" si="10"/>
        <v>2023/09</v>
      </c>
      <c r="C51" s="76">
        <f t="shared" si="16"/>
        <v>45182</v>
      </c>
      <c r="D51" s="71">
        <v>30353</v>
      </c>
      <c r="E51" s="81">
        <v>9</v>
      </c>
      <c r="F51" s="63">
        <f t="shared" si="19"/>
        <v>2.9651105327315255E-4</v>
      </c>
      <c r="G51" s="185">
        <v>0</v>
      </c>
      <c r="H51" s="63">
        <f t="shared" si="20"/>
        <v>0</v>
      </c>
      <c r="I51" s="74">
        <v>2375</v>
      </c>
      <c r="J51" s="65">
        <f t="shared" si="21"/>
        <v>263.88888888888891</v>
      </c>
      <c r="K51" s="65" t="str">
        <f t="shared" si="22"/>
        <v/>
      </c>
      <c r="L51" s="65" t="str">
        <f t="shared" si="23"/>
        <v/>
      </c>
      <c r="M51" s="65" t="str">
        <f t="shared" si="24"/>
        <v/>
      </c>
      <c r="N51" s="83">
        <v>0</v>
      </c>
      <c r="O51" s="137"/>
      <c r="P51" s="137"/>
      <c r="Q51" s="63" t="e">
        <f t="shared" si="25"/>
        <v>#DIV/0!</v>
      </c>
      <c r="R51" s="65" t="str">
        <f t="shared" si="17"/>
        <v/>
      </c>
      <c r="S51" s="69" t="s">
        <v>81</v>
      </c>
    </row>
    <row r="52" spans="1:19" ht="12.5">
      <c r="A52" s="68">
        <f t="shared" si="9"/>
        <v>37</v>
      </c>
      <c r="B52" s="69" t="str">
        <f t="shared" si="10"/>
        <v>2023/09</v>
      </c>
      <c r="C52" s="76">
        <f t="shared" si="16"/>
        <v>45183</v>
      </c>
      <c r="D52" s="82">
        <v>29097</v>
      </c>
      <c r="E52" s="14">
        <v>18</v>
      </c>
      <c r="F52" s="63">
        <f t="shared" si="19"/>
        <v>6.1862047633776682E-4</v>
      </c>
      <c r="G52" s="187">
        <v>0</v>
      </c>
      <c r="H52" s="63">
        <f t="shared" si="20"/>
        <v>0</v>
      </c>
      <c r="I52" s="84">
        <v>2371</v>
      </c>
      <c r="J52" s="65">
        <f t="shared" si="21"/>
        <v>131.72222222222223</v>
      </c>
      <c r="K52" s="65" t="str">
        <f t="shared" si="22"/>
        <v/>
      </c>
      <c r="L52" s="65" t="str">
        <f t="shared" si="23"/>
        <v/>
      </c>
      <c r="M52" s="65" t="str">
        <f t="shared" si="24"/>
        <v/>
      </c>
      <c r="N52" s="83">
        <v>0</v>
      </c>
      <c r="O52" s="137"/>
      <c r="P52" s="137"/>
      <c r="Q52" s="63" t="e">
        <f t="shared" si="25"/>
        <v>#DIV/0!</v>
      </c>
      <c r="R52" s="65" t="str">
        <f t="shared" si="17"/>
        <v/>
      </c>
      <c r="S52" s="69" t="s">
        <v>81</v>
      </c>
    </row>
    <row r="53" spans="1:19" ht="12.5">
      <c r="A53" s="68">
        <f t="shared" si="9"/>
        <v>37</v>
      </c>
      <c r="B53" s="69" t="str">
        <f t="shared" si="10"/>
        <v>2023/09</v>
      </c>
      <c r="C53" s="76">
        <f t="shared" si="16"/>
        <v>45184</v>
      </c>
      <c r="D53" s="82">
        <v>28979</v>
      </c>
      <c r="E53" s="14">
        <v>23</v>
      </c>
      <c r="F53" s="63">
        <f t="shared" si="19"/>
        <v>7.9367818075157877E-4</v>
      </c>
      <c r="G53" s="187">
        <v>0</v>
      </c>
      <c r="H53" s="63">
        <f t="shared" si="20"/>
        <v>0</v>
      </c>
      <c r="I53" s="84">
        <v>2453</v>
      </c>
      <c r="J53" s="65">
        <f t="shared" si="21"/>
        <v>106.65217391304348</v>
      </c>
      <c r="K53" s="65" t="str">
        <f t="shared" si="22"/>
        <v/>
      </c>
      <c r="L53" s="65" t="str">
        <f t="shared" si="23"/>
        <v/>
      </c>
      <c r="M53" s="65" t="str">
        <f t="shared" si="24"/>
        <v/>
      </c>
      <c r="N53" s="83">
        <v>0</v>
      </c>
      <c r="O53" s="137"/>
      <c r="P53" s="137"/>
      <c r="Q53" s="63" t="e">
        <f t="shared" si="25"/>
        <v>#DIV/0!</v>
      </c>
      <c r="R53" s="65" t="str">
        <f t="shared" si="17"/>
        <v/>
      </c>
      <c r="S53" s="69" t="s">
        <v>81</v>
      </c>
    </row>
    <row r="54" spans="1:19" ht="12.5">
      <c r="A54" s="68">
        <f t="shared" si="9"/>
        <v>37</v>
      </c>
      <c r="B54" s="69" t="str">
        <f t="shared" si="10"/>
        <v>2023/09</v>
      </c>
      <c r="C54" s="76">
        <f t="shared" si="16"/>
        <v>45185</v>
      </c>
      <c r="D54" s="14">
        <v>30247</v>
      </c>
      <c r="E54" s="14">
        <v>10</v>
      </c>
      <c r="F54" s="63">
        <f t="shared" si="19"/>
        <v>3.3061130029424408E-4</v>
      </c>
      <c r="G54" s="187">
        <v>0</v>
      </c>
      <c r="H54" s="63">
        <f t="shared" si="20"/>
        <v>0</v>
      </c>
      <c r="I54" s="84">
        <v>2639</v>
      </c>
      <c r="J54" s="65">
        <f t="shared" si="21"/>
        <v>263.89999999999998</v>
      </c>
      <c r="K54" s="65" t="str">
        <f t="shared" si="22"/>
        <v/>
      </c>
      <c r="L54" s="65" t="str">
        <f t="shared" si="23"/>
        <v/>
      </c>
      <c r="M54" s="65" t="str">
        <f t="shared" si="24"/>
        <v/>
      </c>
      <c r="N54" s="83">
        <v>0</v>
      </c>
      <c r="O54" s="137"/>
      <c r="P54" s="137"/>
      <c r="Q54" s="63" t="e">
        <f t="shared" si="25"/>
        <v>#DIV/0!</v>
      </c>
      <c r="R54" s="65" t="str">
        <f t="shared" si="17"/>
        <v/>
      </c>
      <c r="S54" s="69" t="s">
        <v>81</v>
      </c>
    </row>
    <row r="55" spans="1:19" ht="12.5">
      <c r="A55" s="68">
        <f t="shared" si="9"/>
        <v>38</v>
      </c>
      <c r="B55" s="69" t="str">
        <f t="shared" si="10"/>
        <v>2023/09</v>
      </c>
      <c r="C55" s="76">
        <f t="shared" si="16"/>
        <v>45186</v>
      </c>
      <c r="D55" s="14">
        <v>32401</v>
      </c>
      <c r="E55" s="14">
        <v>9</v>
      </c>
      <c r="F55" s="63">
        <f t="shared" si="19"/>
        <v>2.7776920465417732E-4</v>
      </c>
      <c r="G55" s="187">
        <v>1</v>
      </c>
      <c r="H55" s="63">
        <f t="shared" si="20"/>
        <v>0.1111111111111111</v>
      </c>
      <c r="I55" s="84">
        <v>2678</v>
      </c>
      <c r="J55" s="65">
        <f t="shared" si="21"/>
        <v>297.55555555555554</v>
      </c>
      <c r="K55" s="65">
        <f t="shared" si="22"/>
        <v>2678</v>
      </c>
      <c r="L55" s="65">
        <f t="shared" si="23"/>
        <v>2678</v>
      </c>
      <c r="M55" s="65">
        <f t="shared" si="24"/>
        <v>2678</v>
      </c>
      <c r="N55" s="83">
        <v>0</v>
      </c>
      <c r="O55" s="137"/>
      <c r="P55" s="137"/>
      <c r="Q55" s="63">
        <f t="shared" si="25"/>
        <v>0</v>
      </c>
      <c r="R55" s="65" t="str">
        <f t="shared" si="17"/>
        <v/>
      </c>
      <c r="S55" s="69" t="s">
        <v>81</v>
      </c>
    </row>
    <row r="56" spans="1:19" ht="12.5">
      <c r="A56" s="68">
        <f t="shared" si="9"/>
        <v>38</v>
      </c>
      <c r="B56" s="69" t="str">
        <f t="shared" si="10"/>
        <v>2023/09</v>
      </c>
      <c r="C56" s="76">
        <f t="shared" si="16"/>
        <v>45187</v>
      </c>
      <c r="D56" s="14"/>
      <c r="E56" s="14"/>
      <c r="F56" s="63" t="str">
        <f t="shared" si="19"/>
        <v/>
      </c>
      <c r="G56" s="187"/>
      <c r="H56" s="63" t="str">
        <f t="shared" si="20"/>
        <v/>
      </c>
      <c r="I56" s="84"/>
      <c r="J56" s="65" t="str">
        <f t="shared" si="21"/>
        <v/>
      </c>
      <c r="K56" s="65" t="str">
        <f t="shared" si="22"/>
        <v/>
      </c>
      <c r="L56" s="65" t="str">
        <f t="shared" si="23"/>
        <v/>
      </c>
      <c r="M56" s="65" t="str">
        <f t="shared" si="24"/>
        <v/>
      </c>
      <c r="N56" s="83"/>
      <c r="O56" s="137"/>
      <c r="P56" s="137"/>
      <c r="Q56" s="63" t="str">
        <f t="shared" si="25"/>
        <v/>
      </c>
      <c r="R56" s="65" t="str">
        <f t="shared" si="17"/>
        <v/>
      </c>
      <c r="S56" s="69" t="s">
        <v>81</v>
      </c>
    </row>
    <row r="57" spans="1:19" ht="12.5">
      <c r="A57" s="68">
        <f t="shared" si="9"/>
        <v>38</v>
      </c>
      <c r="B57" s="69" t="str">
        <f t="shared" si="10"/>
        <v>2023/09</v>
      </c>
      <c r="C57" s="76">
        <f t="shared" si="16"/>
        <v>45188</v>
      </c>
      <c r="D57" s="14"/>
      <c r="E57" s="14"/>
      <c r="F57" s="63" t="str">
        <f t="shared" si="19"/>
        <v/>
      </c>
      <c r="G57" s="187"/>
      <c r="H57" s="63" t="str">
        <f t="shared" si="20"/>
        <v/>
      </c>
      <c r="I57" s="84"/>
      <c r="J57" s="65" t="str">
        <f t="shared" si="21"/>
        <v/>
      </c>
      <c r="K57" s="65" t="str">
        <f t="shared" si="22"/>
        <v/>
      </c>
      <c r="L57" s="65" t="str">
        <f t="shared" si="23"/>
        <v/>
      </c>
      <c r="M57" s="65" t="str">
        <f t="shared" si="24"/>
        <v/>
      </c>
      <c r="N57" s="83"/>
      <c r="O57" s="137"/>
      <c r="P57" s="137"/>
      <c r="Q57" s="63" t="str">
        <f t="shared" si="25"/>
        <v/>
      </c>
      <c r="R57" s="65" t="str">
        <f t="shared" si="17"/>
        <v/>
      </c>
      <c r="S57" s="69" t="s">
        <v>81</v>
      </c>
    </row>
    <row r="58" spans="1:19" ht="12.5">
      <c r="A58" s="68">
        <f t="shared" si="9"/>
        <v>38</v>
      </c>
      <c r="B58" s="69" t="str">
        <f t="shared" si="10"/>
        <v>2023/09</v>
      </c>
      <c r="C58" s="76">
        <f t="shared" si="16"/>
        <v>45189</v>
      </c>
      <c r="D58" s="14"/>
      <c r="E58" s="14"/>
      <c r="F58" s="63" t="str">
        <f t="shared" si="19"/>
        <v/>
      </c>
      <c r="G58" s="187"/>
      <c r="H58" s="63" t="str">
        <f t="shared" si="20"/>
        <v/>
      </c>
      <c r="I58" s="84"/>
      <c r="J58" s="65" t="str">
        <f t="shared" si="21"/>
        <v/>
      </c>
      <c r="K58" s="65" t="str">
        <f t="shared" si="22"/>
        <v/>
      </c>
      <c r="L58" s="65" t="str">
        <f t="shared" si="23"/>
        <v/>
      </c>
      <c r="M58" s="65" t="str">
        <f t="shared" si="24"/>
        <v/>
      </c>
      <c r="N58" s="83"/>
      <c r="O58" s="137"/>
      <c r="P58" s="137"/>
      <c r="Q58" s="63" t="str">
        <f t="shared" si="25"/>
        <v/>
      </c>
      <c r="R58" s="65" t="str">
        <f t="shared" si="17"/>
        <v/>
      </c>
      <c r="S58" s="69" t="s">
        <v>81</v>
      </c>
    </row>
    <row r="59" spans="1:19" ht="12.5">
      <c r="A59" s="68">
        <f t="shared" si="9"/>
        <v>38</v>
      </c>
      <c r="B59" s="69" t="str">
        <f t="shared" si="10"/>
        <v>2023/09</v>
      </c>
      <c r="C59" s="76">
        <f t="shared" si="16"/>
        <v>45190</v>
      </c>
      <c r="D59" s="14"/>
      <c r="E59" s="14"/>
      <c r="F59" s="63" t="str">
        <f t="shared" si="19"/>
        <v/>
      </c>
      <c r="G59" s="187"/>
      <c r="H59" s="63" t="str">
        <f t="shared" si="20"/>
        <v/>
      </c>
      <c r="I59" s="84"/>
      <c r="J59" s="65" t="str">
        <f t="shared" si="21"/>
        <v/>
      </c>
      <c r="K59" s="65" t="str">
        <f t="shared" si="22"/>
        <v/>
      </c>
      <c r="L59" s="65" t="str">
        <f t="shared" si="23"/>
        <v/>
      </c>
      <c r="M59" s="65" t="str">
        <f t="shared" si="24"/>
        <v/>
      </c>
      <c r="N59" s="83"/>
      <c r="O59" s="137"/>
      <c r="P59" s="137"/>
      <c r="Q59" s="63" t="str">
        <f t="shared" si="25"/>
        <v/>
      </c>
      <c r="R59" s="65" t="str">
        <f t="shared" si="17"/>
        <v/>
      </c>
      <c r="S59" s="69" t="s">
        <v>81</v>
      </c>
    </row>
    <row r="60" spans="1:19" ht="12.5">
      <c r="A60" s="68">
        <f t="shared" si="9"/>
        <v>38</v>
      </c>
      <c r="B60" s="69" t="str">
        <f t="shared" si="10"/>
        <v>2023/09</v>
      </c>
      <c r="C60" s="76">
        <f t="shared" si="16"/>
        <v>45191</v>
      </c>
      <c r="D60" s="14"/>
      <c r="E60" s="14"/>
      <c r="F60" s="63" t="str">
        <f t="shared" si="19"/>
        <v/>
      </c>
      <c r="G60" s="187"/>
      <c r="H60" s="63" t="str">
        <f t="shared" si="20"/>
        <v/>
      </c>
      <c r="I60" s="84"/>
      <c r="J60" s="65" t="str">
        <f t="shared" si="21"/>
        <v/>
      </c>
      <c r="K60" s="65" t="str">
        <f t="shared" si="22"/>
        <v/>
      </c>
      <c r="L60" s="65" t="str">
        <f t="shared" si="23"/>
        <v/>
      </c>
      <c r="M60" s="65" t="str">
        <f t="shared" si="24"/>
        <v/>
      </c>
      <c r="N60" s="83"/>
      <c r="O60" s="137"/>
      <c r="P60" s="137"/>
      <c r="Q60" s="63" t="str">
        <f t="shared" si="25"/>
        <v/>
      </c>
      <c r="R60" s="65" t="str">
        <f t="shared" si="17"/>
        <v/>
      </c>
      <c r="S60" s="69" t="s">
        <v>81</v>
      </c>
    </row>
    <row r="61" spans="1:19" ht="12.5">
      <c r="A61" s="68">
        <f t="shared" si="9"/>
        <v>38</v>
      </c>
      <c r="B61" s="69" t="str">
        <f t="shared" si="10"/>
        <v>2023/09</v>
      </c>
      <c r="C61" s="76">
        <f t="shared" si="16"/>
        <v>45192</v>
      </c>
      <c r="D61" s="14"/>
      <c r="E61" s="14"/>
      <c r="F61" s="63" t="str">
        <f t="shared" si="19"/>
        <v/>
      </c>
      <c r="G61" s="187"/>
      <c r="H61" s="63" t="str">
        <f t="shared" si="20"/>
        <v/>
      </c>
      <c r="I61" s="84"/>
      <c r="J61" s="65" t="str">
        <f t="shared" si="21"/>
        <v/>
      </c>
      <c r="K61" s="65" t="str">
        <f t="shared" si="22"/>
        <v/>
      </c>
      <c r="L61" s="65" t="str">
        <f t="shared" si="23"/>
        <v/>
      </c>
      <c r="M61" s="65" t="str">
        <f t="shared" si="24"/>
        <v/>
      </c>
      <c r="N61" s="83"/>
      <c r="O61" s="137"/>
      <c r="P61" s="137"/>
      <c r="Q61" s="63" t="str">
        <f t="shared" si="25"/>
        <v/>
      </c>
      <c r="R61" s="65" t="str">
        <f t="shared" si="17"/>
        <v/>
      </c>
      <c r="S61" s="69" t="s">
        <v>81</v>
      </c>
    </row>
    <row r="62" spans="1:19" ht="12.5">
      <c r="A62" s="68">
        <f t="shared" si="9"/>
        <v>39</v>
      </c>
      <c r="B62" s="69" t="str">
        <f t="shared" si="10"/>
        <v>2023/09</v>
      </c>
      <c r="C62" s="76">
        <f t="shared" si="16"/>
        <v>45193</v>
      </c>
      <c r="D62" s="14"/>
      <c r="E62" s="14"/>
      <c r="F62" s="63" t="str">
        <f t="shared" si="19"/>
        <v/>
      </c>
      <c r="G62" s="187"/>
      <c r="H62" s="63" t="str">
        <f t="shared" si="20"/>
        <v/>
      </c>
      <c r="I62" s="84"/>
      <c r="J62" s="65" t="str">
        <f t="shared" si="21"/>
        <v/>
      </c>
      <c r="K62" s="65" t="str">
        <f t="shared" si="22"/>
        <v/>
      </c>
      <c r="L62" s="65" t="str">
        <f t="shared" si="23"/>
        <v/>
      </c>
      <c r="M62" s="65" t="str">
        <f t="shared" si="24"/>
        <v/>
      </c>
      <c r="N62" s="83"/>
      <c r="O62" s="137"/>
      <c r="P62" s="137"/>
      <c r="Q62" s="63" t="str">
        <f t="shared" si="25"/>
        <v/>
      </c>
      <c r="R62" s="65" t="str">
        <f t="shared" si="17"/>
        <v/>
      </c>
      <c r="S62" s="69" t="s">
        <v>81</v>
      </c>
    </row>
    <row r="63" spans="1:19" ht="12.5">
      <c r="A63" s="68">
        <f t="shared" si="9"/>
        <v>39</v>
      </c>
      <c r="B63" s="69" t="str">
        <f t="shared" si="10"/>
        <v>2023/09</v>
      </c>
      <c r="C63" s="76">
        <f t="shared" si="16"/>
        <v>45194</v>
      </c>
      <c r="D63" s="14"/>
      <c r="E63" s="14"/>
      <c r="F63" s="63" t="str">
        <f t="shared" si="19"/>
        <v/>
      </c>
      <c r="G63" s="187"/>
      <c r="H63" s="63" t="str">
        <f t="shared" si="20"/>
        <v/>
      </c>
      <c r="I63" s="84"/>
      <c r="J63" s="65" t="str">
        <f t="shared" si="21"/>
        <v/>
      </c>
      <c r="K63" s="65" t="str">
        <f t="shared" si="22"/>
        <v/>
      </c>
      <c r="L63" s="65" t="str">
        <f t="shared" si="23"/>
        <v/>
      </c>
      <c r="M63" s="65" t="str">
        <f t="shared" si="24"/>
        <v/>
      </c>
      <c r="N63" s="83"/>
      <c r="O63" s="137"/>
      <c r="P63" s="137"/>
      <c r="Q63" s="63" t="str">
        <f t="shared" si="25"/>
        <v/>
      </c>
      <c r="R63" s="65" t="str">
        <f t="shared" si="17"/>
        <v/>
      </c>
      <c r="S63" s="69" t="s">
        <v>81</v>
      </c>
    </row>
    <row r="64" spans="1:19" ht="12.5">
      <c r="A64" s="68">
        <f t="shared" si="9"/>
        <v>39</v>
      </c>
      <c r="B64" s="69" t="str">
        <f t="shared" si="10"/>
        <v>2023/09</v>
      </c>
      <c r="C64" s="76">
        <f t="shared" si="16"/>
        <v>45195</v>
      </c>
      <c r="D64" s="14"/>
      <c r="E64" s="14"/>
      <c r="F64" s="63" t="str">
        <f t="shared" si="19"/>
        <v/>
      </c>
      <c r="G64" s="187"/>
      <c r="H64" s="63" t="str">
        <f t="shared" si="20"/>
        <v/>
      </c>
      <c r="I64" s="84"/>
      <c r="J64" s="65" t="str">
        <f t="shared" si="21"/>
        <v/>
      </c>
      <c r="K64" s="65" t="str">
        <f t="shared" si="22"/>
        <v/>
      </c>
      <c r="L64" s="65" t="str">
        <f t="shared" si="23"/>
        <v/>
      </c>
      <c r="M64" s="65" t="str">
        <f t="shared" si="24"/>
        <v/>
      </c>
      <c r="N64" s="83"/>
      <c r="O64" s="137"/>
      <c r="P64" s="137"/>
      <c r="Q64" s="63" t="str">
        <f t="shared" si="25"/>
        <v/>
      </c>
      <c r="R64" s="65" t="str">
        <f t="shared" si="17"/>
        <v/>
      </c>
      <c r="S64" s="69" t="s">
        <v>81</v>
      </c>
    </row>
    <row r="65" spans="1:19" ht="12.5">
      <c r="A65" s="68">
        <f t="shared" si="9"/>
        <v>39</v>
      </c>
      <c r="B65" s="69" t="str">
        <f t="shared" si="10"/>
        <v>2023/09</v>
      </c>
      <c r="C65" s="76">
        <f t="shared" si="16"/>
        <v>45196</v>
      </c>
      <c r="D65" s="14"/>
      <c r="E65" s="14"/>
      <c r="F65" s="63" t="str">
        <f t="shared" si="19"/>
        <v/>
      </c>
      <c r="G65" s="187"/>
      <c r="H65" s="63" t="str">
        <f t="shared" si="20"/>
        <v/>
      </c>
      <c r="I65" s="84"/>
      <c r="J65" s="65" t="str">
        <f t="shared" si="21"/>
        <v/>
      </c>
      <c r="K65" s="65" t="str">
        <f t="shared" si="22"/>
        <v/>
      </c>
      <c r="L65" s="65" t="str">
        <f t="shared" si="23"/>
        <v/>
      </c>
      <c r="M65" s="65" t="str">
        <f t="shared" si="24"/>
        <v/>
      </c>
      <c r="N65" s="83"/>
      <c r="O65" s="137"/>
      <c r="P65" s="137"/>
      <c r="Q65" s="63" t="str">
        <f t="shared" si="25"/>
        <v/>
      </c>
      <c r="R65" s="65" t="str">
        <f t="shared" si="17"/>
        <v/>
      </c>
      <c r="S65" s="69" t="s">
        <v>81</v>
      </c>
    </row>
    <row r="66" spans="1:19" ht="12.5">
      <c r="A66" s="68">
        <f t="shared" si="9"/>
        <v>39</v>
      </c>
      <c r="B66" s="69" t="str">
        <f t="shared" si="10"/>
        <v>2023/09</v>
      </c>
      <c r="C66" s="76">
        <f t="shared" si="16"/>
        <v>45197</v>
      </c>
      <c r="D66" s="14"/>
      <c r="E66" s="14"/>
      <c r="F66" s="63" t="str">
        <f t="shared" si="19"/>
        <v/>
      </c>
      <c r="G66" s="187"/>
      <c r="H66" s="63" t="str">
        <f t="shared" si="20"/>
        <v/>
      </c>
      <c r="I66" s="84"/>
      <c r="J66" s="65" t="str">
        <f t="shared" si="21"/>
        <v/>
      </c>
      <c r="K66" s="65" t="str">
        <f t="shared" si="22"/>
        <v/>
      </c>
      <c r="L66" s="65" t="str">
        <f t="shared" si="23"/>
        <v/>
      </c>
      <c r="M66" s="65" t="str">
        <f t="shared" si="24"/>
        <v/>
      </c>
      <c r="N66" s="83"/>
      <c r="O66" s="137"/>
      <c r="P66" s="137"/>
      <c r="Q66" s="63" t="str">
        <f t="shared" si="25"/>
        <v/>
      </c>
      <c r="R66" s="65" t="str">
        <f t="shared" si="17"/>
        <v/>
      </c>
      <c r="S66" s="69" t="s">
        <v>81</v>
      </c>
    </row>
    <row r="67" spans="1:19" ht="12.5">
      <c r="A67" s="68">
        <f t="shared" si="9"/>
        <v>39</v>
      </c>
      <c r="B67" s="69" t="str">
        <f t="shared" si="10"/>
        <v>2023/09</v>
      </c>
      <c r="C67" s="76">
        <f t="shared" si="16"/>
        <v>45198</v>
      </c>
      <c r="D67" s="14"/>
      <c r="E67" s="14"/>
      <c r="F67" s="63" t="str">
        <f t="shared" si="19"/>
        <v/>
      </c>
      <c r="G67" s="187"/>
      <c r="H67" s="63" t="str">
        <f t="shared" si="20"/>
        <v/>
      </c>
      <c r="I67" s="84"/>
      <c r="J67" s="65" t="str">
        <f t="shared" si="21"/>
        <v/>
      </c>
      <c r="K67" s="65" t="str">
        <f t="shared" si="22"/>
        <v/>
      </c>
      <c r="L67" s="65" t="str">
        <f t="shared" si="23"/>
        <v/>
      </c>
      <c r="M67" s="65" t="str">
        <f t="shared" si="24"/>
        <v/>
      </c>
      <c r="N67" s="83"/>
      <c r="O67" s="137"/>
      <c r="P67" s="137"/>
      <c r="Q67" s="63" t="str">
        <f t="shared" si="25"/>
        <v/>
      </c>
      <c r="R67" s="65" t="str">
        <f t="shared" si="17"/>
        <v/>
      </c>
      <c r="S67" s="69" t="s">
        <v>81</v>
      </c>
    </row>
    <row r="68" spans="1:19" ht="12.5">
      <c r="A68" s="68">
        <f t="shared" si="9"/>
        <v>39</v>
      </c>
      <c r="B68" s="69" t="str">
        <f t="shared" si="10"/>
        <v>2023/09</v>
      </c>
      <c r="C68" s="76">
        <f t="shared" si="16"/>
        <v>45199</v>
      </c>
      <c r="D68" s="14"/>
      <c r="E68" s="14"/>
      <c r="F68" s="63" t="str">
        <f t="shared" si="19"/>
        <v/>
      </c>
      <c r="G68" s="187"/>
      <c r="H68" s="63" t="str">
        <f t="shared" si="20"/>
        <v/>
      </c>
      <c r="I68" s="84"/>
      <c r="J68" s="65" t="str">
        <f t="shared" si="21"/>
        <v/>
      </c>
      <c r="K68" s="65" t="str">
        <f t="shared" si="22"/>
        <v/>
      </c>
      <c r="L68" s="65" t="str">
        <f t="shared" si="23"/>
        <v/>
      </c>
      <c r="M68" s="65" t="str">
        <f t="shared" si="24"/>
        <v/>
      </c>
      <c r="N68" s="83"/>
      <c r="O68" s="137"/>
      <c r="P68" s="137"/>
      <c r="Q68" s="63" t="str">
        <f t="shared" si="25"/>
        <v/>
      </c>
      <c r="R68" s="65" t="str">
        <f t="shared" si="17"/>
        <v/>
      </c>
      <c r="S68" s="69" t="s">
        <v>81</v>
      </c>
    </row>
    <row r="69" spans="1:19" ht="12.5">
      <c r="A69" s="68">
        <f t="shared" si="9"/>
        <v>40</v>
      </c>
      <c r="B69" s="69" t="str">
        <f t="shared" si="10"/>
        <v>2023/10</v>
      </c>
      <c r="C69" s="76">
        <f t="shared" si="16"/>
        <v>45200</v>
      </c>
      <c r="D69" s="14"/>
      <c r="E69" s="14"/>
      <c r="F69" s="63" t="str">
        <f t="shared" si="19"/>
        <v/>
      </c>
      <c r="G69" s="187"/>
      <c r="H69" s="63" t="str">
        <f t="shared" si="20"/>
        <v/>
      </c>
      <c r="I69" s="84"/>
      <c r="J69" s="65" t="str">
        <f t="shared" si="21"/>
        <v/>
      </c>
      <c r="K69" s="65" t="str">
        <f t="shared" si="22"/>
        <v/>
      </c>
      <c r="L69" s="65" t="str">
        <f t="shared" si="23"/>
        <v/>
      </c>
      <c r="M69" s="65" t="str">
        <f t="shared" si="24"/>
        <v/>
      </c>
      <c r="N69" s="83"/>
      <c r="O69" s="137"/>
      <c r="P69" s="137"/>
      <c r="Q69" s="63" t="str">
        <f t="shared" si="25"/>
        <v/>
      </c>
      <c r="R69" s="65" t="str">
        <f t="shared" si="17"/>
        <v/>
      </c>
      <c r="S69" s="69" t="s">
        <v>81</v>
      </c>
    </row>
    <row r="70" spans="1:19" ht="12.5">
      <c r="A70" s="68">
        <f t="shared" si="9"/>
        <v>40</v>
      </c>
      <c r="B70" s="69" t="str">
        <f t="shared" si="10"/>
        <v>2023/10</v>
      </c>
      <c r="C70" s="76">
        <f t="shared" si="16"/>
        <v>45201</v>
      </c>
      <c r="D70" s="14"/>
      <c r="E70" s="14"/>
      <c r="F70" s="63" t="str">
        <f t="shared" si="19"/>
        <v/>
      </c>
      <c r="G70" s="187"/>
      <c r="H70" s="63" t="str">
        <f t="shared" si="20"/>
        <v/>
      </c>
      <c r="I70" s="84"/>
      <c r="J70" s="65" t="str">
        <f t="shared" si="21"/>
        <v/>
      </c>
      <c r="K70" s="65" t="str">
        <f t="shared" si="22"/>
        <v/>
      </c>
      <c r="L70" s="65" t="str">
        <f t="shared" si="23"/>
        <v/>
      </c>
      <c r="M70" s="65" t="str">
        <f t="shared" si="24"/>
        <v/>
      </c>
      <c r="N70" s="83"/>
      <c r="O70" s="137"/>
      <c r="P70" s="137"/>
      <c r="Q70" s="63" t="str">
        <f t="shared" si="25"/>
        <v/>
      </c>
      <c r="R70" s="65" t="str">
        <f t="shared" si="17"/>
        <v/>
      </c>
      <c r="S70" s="69" t="s">
        <v>81</v>
      </c>
    </row>
    <row r="71" spans="1:19" ht="12.5">
      <c r="A71" s="68">
        <f t="shared" si="9"/>
        <v>40</v>
      </c>
      <c r="B71" s="69" t="str">
        <f t="shared" si="10"/>
        <v>2023/10</v>
      </c>
      <c r="C71" s="76">
        <f t="shared" si="16"/>
        <v>45202</v>
      </c>
      <c r="D71" s="14"/>
      <c r="E71" s="14"/>
      <c r="F71" s="63" t="str">
        <f t="shared" si="19"/>
        <v/>
      </c>
      <c r="G71" s="187"/>
      <c r="H71" s="63" t="str">
        <f t="shared" si="20"/>
        <v/>
      </c>
      <c r="I71" s="84"/>
      <c r="J71" s="65" t="str">
        <f t="shared" si="21"/>
        <v/>
      </c>
      <c r="K71" s="65" t="str">
        <f t="shared" si="22"/>
        <v/>
      </c>
      <c r="L71" s="65" t="str">
        <f t="shared" si="23"/>
        <v/>
      </c>
      <c r="M71" s="65" t="str">
        <f t="shared" si="24"/>
        <v/>
      </c>
      <c r="N71" s="83"/>
      <c r="O71" s="137"/>
      <c r="P71" s="137"/>
      <c r="Q71" s="63" t="str">
        <f t="shared" si="25"/>
        <v/>
      </c>
      <c r="R71" s="65" t="str">
        <f t="shared" si="17"/>
        <v/>
      </c>
      <c r="S71" s="69" t="s">
        <v>81</v>
      </c>
    </row>
    <row r="72" spans="1:19" ht="12.5">
      <c r="A72" s="68">
        <f t="shared" si="9"/>
        <v>40</v>
      </c>
      <c r="B72" s="69" t="str">
        <f t="shared" si="10"/>
        <v>2023/10</v>
      </c>
      <c r="C72" s="76">
        <f t="shared" si="16"/>
        <v>45203</v>
      </c>
      <c r="D72" s="14"/>
      <c r="E72" s="14"/>
      <c r="F72" s="63" t="str">
        <f t="shared" si="19"/>
        <v/>
      </c>
      <c r="G72" s="187"/>
      <c r="H72" s="63" t="str">
        <f t="shared" si="20"/>
        <v/>
      </c>
      <c r="I72" s="84"/>
      <c r="J72" s="65" t="str">
        <f t="shared" si="21"/>
        <v/>
      </c>
      <c r="K72" s="65" t="str">
        <f t="shared" si="22"/>
        <v/>
      </c>
      <c r="L72" s="65" t="str">
        <f t="shared" si="23"/>
        <v/>
      </c>
      <c r="M72" s="65" t="str">
        <f t="shared" si="24"/>
        <v/>
      </c>
      <c r="N72" s="83"/>
      <c r="O72" s="137"/>
      <c r="P72" s="137"/>
      <c r="Q72" s="63" t="str">
        <f t="shared" si="25"/>
        <v/>
      </c>
      <c r="R72" s="65" t="str">
        <f t="shared" si="17"/>
        <v/>
      </c>
      <c r="S72" s="69" t="s">
        <v>81</v>
      </c>
    </row>
    <row r="73" spans="1:19" ht="12.5">
      <c r="A73" s="68">
        <f t="shared" si="9"/>
        <v>40</v>
      </c>
      <c r="B73" s="69" t="str">
        <f t="shared" si="10"/>
        <v>2023/10</v>
      </c>
      <c r="C73" s="76">
        <f t="shared" ref="C73:C136" si="26">C72+1</f>
        <v>45204</v>
      </c>
      <c r="D73" s="14"/>
      <c r="E73" s="14"/>
      <c r="F73" s="63" t="str">
        <f t="shared" si="19"/>
        <v/>
      </c>
      <c r="G73" s="187"/>
      <c r="H73" s="63" t="str">
        <f t="shared" si="20"/>
        <v/>
      </c>
      <c r="I73" s="84"/>
      <c r="J73" s="65" t="str">
        <f t="shared" si="21"/>
        <v/>
      </c>
      <c r="K73" s="65" t="str">
        <f t="shared" si="22"/>
        <v/>
      </c>
      <c r="L73" s="65" t="str">
        <f t="shared" si="23"/>
        <v/>
      </c>
      <c r="M73" s="65" t="str">
        <f t="shared" si="24"/>
        <v/>
      </c>
      <c r="N73" s="83"/>
      <c r="O73" s="137"/>
      <c r="P73" s="137"/>
      <c r="Q73" s="63" t="str">
        <f t="shared" si="25"/>
        <v/>
      </c>
      <c r="R73" s="65" t="str">
        <f t="shared" si="17"/>
        <v/>
      </c>
      <c r="S73" s="69" t="s">
        <v>81</v>
      </c>
    </row>
    <row r="74" spans="1:19" ht="12.5">
      <c r="A74" s="68">
        <f t="shared" si="9"/>
        <v>40</v>
      </c>
      <c r="B74" s="69" t="str">
        <f t="shared" si="10"/>
        <v>2023/10</v>
      </c>
      <c r="C74" s="76">
        <f t="shared" si="26"/>
        <v>45205</v>
      </c>
      <c r="D74" s="14"/>
      <c r="E74" s="14"/>
      <c r="F74" s="63" t="str">
        <f t="shared" si="19"/>
        <v/>
      </c>
      <c r="G74" s="187"/>
      <c r="H74" s="63" t="str">
        <f t="shared" si="20"/>
        <v/>
      </c>
      <c r="I74" s="84"/>
      <c r="J74" s="65" t="str">
        <f t="shared" si="21"/>
        <v/>
      </c>
      <c r="K74" s="65" t="str">
        <f t="shared" si="22"/>
        <v/>
      </c>
      <c r="L74" s="65" t="str">
        <f t="shared" si="23"/>
        <v/>
      </c>
      <c r="M74" s="65" t="str">
        <f t="shared" si="24"/>
        <v/>
      </c>
      <c r="N74" s="83"/>
      <c r="O74" s="137"/>
      <c r="P74" s="137"/>
      <c r="Q74" s="63" t="str">
        <f t="shared" si="25"/>
        <v/>
      </c>
      <c r="R74" s="65" t="str">
        <f t="shared" si="17"/>
        <v/>
      </c>
      <c r="S74" s="69" t="s">
        <v>81</v>
      </c>
    </row>
    <row r="75" spans="1:19" ht="12.5">
      <c r="A75" s="68">
        <f t="shared" si="9"/>
        <v>40</v>
      </c>
      <c r="B75" s="69" t="str">
        <f t="shared" si="10"/>
        <v>2023/10</v>
      </c>
      <c r="C75" s="76">
        <f t="shared" si="26"/>
        <v>45206</v>
      </c>
      <c r="D75" s="14"/>
      <c r="E75" s="14"/>
      <c r="F75" s="63" t="str">
        <f t="shared" si="19"/>
        <v/>
      </c>
      <c r="G75" s="187"/>
      <c r="H75" s="63" t="str">
        <f t="shared" si="20"/>
        <v/>
      </c>
      <c r="I75" s="84"/>
      <c r="J75" s="65" t="str">
        <f t="shared" si="21"/>
        <v/>
      </c>
      <c r="K75" s="65" t="str">
        <f t="shared" si="22"/>
        <v/>
      </c>
      <c r="L75" s="65" t="str">
        <f t="shared" si="23"/>
        <v/>
      </c>
      <c r="M75" s="65" t="str">
        <f t="shared" si="24"/>
        <v/>
      </c>
      <c r="N75" s="83"/>
      <c r="O75" s="137"/>
      <c r="P75" s="137"/>
      <c r="Q75" s="63" t="str">
        <f t="shared" si="25"/>
        <v/>
      </c>
      <c r="R75" s="65" t="str">
        <f t="shared" si="17"/>
        <v/>
      </c>
      <c r="S75" s="69" t="s">
        <v>81</v>
      </c>
    </row>
    <row r="76" spans="1:19" ht="12.5">
      <c r="A76" s="68">
        <f t="shared" si="9"/>
        <v>41</v>
      </c>
      <c r="B76" s="69" t="str">
        <f t="shared" si="10"/>
        <v>2023/10</v>
      </c>
      <c r="C76" s="76">
        <f t="shared" si="26"/>
        <v>45207</v>
      </c>
      <c r="D76" s="14"/>
      <c r="E76" s="14"/>
      <c r="F76" s="63" t="str">
        <f t="shared" si="19"/>
        <v/>
      </c>
      <c r="G76" s="187"/>
      <c r="H76" s="63" t="str">
        <f t="shared" si="20"/>
        <v/>
      </c>
      <c r="I76" s="84"/>
      <c r="J76" s="65" t="str">
        <f t="shared" si="21"/>
        <v/>
      </c>
      <c r="K76" s="65" t="str">
        <f t="shared" si="22"/>
        <v/>
      </c>
      <c r="L76" s="65" t="str">
        <f t="shared" si="23"/>
        <v/>
      </c>
      <c r="M76" s="65" t="str">
        <f t="shared" si="24"/>
        <v/>
      </c>
      <c r="N76" s="83"/>
      <c r="O76" s="137"/>
      <c r="P76" s="137"/>
      <c r="Q76" s="63" t="str">
        <f t="shared" si="25"/>
        <v/>
      </c>
      <c r="R76" s="65" t="str">
        <f t="shared" si="17"/>
        <v/>
      </c>
      <c r="S76" s="69" t="s">
        <v>81</v>
      </c>
    </row>
    <row r="77" spans="1:19" ht="12.5">
      <c r="A77" s="68">
        <f t="shared" si="9"/>
        <v>41</v>
      </c>
      <c r="B77" s="69" t="str">
        <f t="shared" si="10"/>
        <v>2023/10</v>
      </c>
      <c r="C77" s="76">
        <f t="shared" si="26"/>
        <v>45208</v>
      </c>
      <c r="D77" s="14"/>
      <c r="E77" s="14"/>
      <c r="F77" s="63" t="str">
        <f t="shared" si="19"/>
        <v/>
      </c>
      <c r="G77" s="187"/>
      <c r="H77" s="63" t="str">
        <f t="shared" si="20"/>
        <v/>
      </c>
      <c r="I77" s="84"/>
      <c r="J77" s="65" t="str">
        <f t="shared" si="21"/>
        <v/>
      </c>
      <c r="K77" s="65" t="str">
        <f t="shared" si="22"/>
        <v/>
      </c>
      <c r="L77" s="65" t="str">
        <f t="shared" si="23"/>
        <v/>
      </c>
      <c r="M77" s="65" t="str">
        <f t="shared" si="24"/>
        <v/>
      </c>
      <c r="N77" s="83"/>
      <c r="O77" s="137"/>
      <c r="P77" s="137"/>
      <c r="Q77" s="63" t="str">
        <f t="shared" si="25"/>
        <v/>
      </c>
      <c r="R77" s="65" t="str">
        <f t="shared" si="17"/>
        <v/>
      </c>
      <c r="S77" s="69" t="s">
        <v>81</v>
      </c>
    </row>
    <row r="78" spans="1:19" ht="12.5">
      <c r="A78" s="68">
        <f t="shared" si="9"/>
        <v>41</v>
      </c>
      <c r="B78" s="69" t="str">
        <f t="shared" si="10"/>
        <v>2023/10</v>
      </c>
      <c r="C78" s="76">
        <f t="shared" si="26"/>
        <v>45209</v>
      </c>
      <c r="D78" s="14"/>
      <c r="E78" s="14"/>
      <c r="F78" s="63" t="str">
        <f t="shared" si="19"/>
        <v/>
      </c>
      <c r="G78" s="187"/>
      <c r="H78" s="63" t="str">
        <f t="shared" si="20"/>
        <v/>
      </c>
      <c r="I78" s="84"/>
      <c r="J78" s="65" t="str">
        <f t="shared" si="21"/>
        <v/>
      </c>
      <c r="K78" s="65" t="str">
        <f t="shared" si="22"/>
        <v/>
      </c>
      <c r="L78" s="65" t="str">
        <f t="shared" si="23"/>
        <v/>
      </c>
      <c r="M78" s="65" t="str">
        <f t="shared" si="24"/>
        <v/>
      </c>
      <c r="N78" s="83"/>
      <c r="O78" s="137"/>
      <c r="P78" s="137"/>
      <c r="Q78" s="63" t="str">
        <f t="shared" si="25"/>
        <v/>
      </c>
      <c r="R78" s="65" t="str">
        <f t="shared" si="17"/>
        <v/>
      </c>
      <c r="S78" s="69" t="s">
        <v>81</v>
      </c>
    </row>
    <row r="79" spans="1:19" ht="12.5">
      <c r="A79" s="68">
        <f t="shared" si="9"/>
        <v>41</v>
      </c>
      <c r="B79" s="69" t="str">
        <f t="shared" si="10"/>
        <v>2023/10</v>
      </c>
      <c r="C79" s="76">
        <f t="shared" si="26"/>
        <v>45210</v>
      </c>
      <c r="D79" s="14"/>
      <c r="E79" s="14"/>
      <c r="F79" s="63" t="str">
        <f t="shared" si="19"/>
        <v/>
      </c>
      <c r="G79" s="187"/>
      <c r="H79" s="63" t="str">
        <f t="shared" si="20"/>
        <v/>
      </c>
      <c r="I79" s="84"/>
      <c r="J79" s="65" t="str">
        <f t="shared" si="21"/>
        <v/>
      </c>
      <c r="K79" s="65" t="str">
        <f t="shared" si="22"/>
        <v/>
      </c>
      <c r="L79" s="65" t="str">
        <f t="shared" si="23"/>
        <v/>
      </c>
      <c r="M79" s="65" t="str">
        <f t="shared" si="24"/>
        <v/>
      </c>
      <c r="N79" s="83"/>
      <c r="O79" s="137"/>
      <c r="P79" s="137"/>
      <c r="Q79" s="63" t="str">
        <f t="shared" si="25"/>
        <v/>
      </c>
      <c r="R79" s="65" t="str">
        <f t="shared" si="17"/>
        <v/>
      </c>
      <c r="S79" s="69" t="s">
        <v>81</v>
      </c>
    </row>
    <row r="80" spans="1:19" ht="12.5">
      <c r="A80" s="68">
        <f t="shared" si="9"/>
        <v>41</v>
      </c>
      <c r="B80" s="69" t="str">
        <f t="shared" si="10"/>
        <v>2023/10</v>
      </c>
      <c r="C80" s="76">
        <f t="shared" si="26"/>
        <v>45211</v>
      </c>
      <c r="D80" s="14"/>
      <c r="E80" s="14"/>
      <c r="F80" s="63" t="str">
        <f t="shared" si="19"/>
        <v/>
      </c>
      <c r="G80" s="187"/>
      <c r="H80" s="63" t="str">
        <f t="shared" si="20"/>
        <v/>
      </c>
      <c r="I80" s="84"/>
      <c r="J80" s="65" t="str">
        <f t="shared" si="21"/>
        <v/>
      </c>
      <c r="K80" s="65" t="str">
        <f t="shared" si="22"/>
        <v/>
      </c>
      <c r="L80" s="65" t="str">
        <f t="shared" si="23"/>
        <v/>
      </c>
      <c r="M80" s="65" t="str">
        <f t="shared" si="24"/>
        <v/>
      </c>
      <c r="N80" s="83"/>
      <c r="O80" s="137"/>
      <c r="P80" s="137"/>
      <c r="Q80" s="63" t="str">
        <f t="shared" si="25"/>
        <v/>
      </c>
      <c r="R80" s="65" t="str">
        <f t="shared" si="17"/>
        <v/>
      </c>
      <c r="S80" s="69" t="s">
        <v>81</v>
      </c>
    </row>
    <row r="81" spans="1:19" ht="12.5">
      <c r="A81" s="68">
        <f t="shared" si="9"/>
        <v>41</v>
      </c>
      <c r="B81" s="69" t="str">
        <f t="shared" si="10"/>
        <v>2023/10</v>
      </c>
      <c r="C81" s="76">
        <f t="shared" si="26"/>
        <v>45212</v>
      </c>
      <c r="D81" s="14"/>
      <c r="E81" s="14"/>
      <c r="F81" s="63" t="str">
        <f t="shared" si="19"/>
        <v/>
      </c>
      <c r="G81" s="187"/>
      <c r="H81" s="63" t="str">
        <f t="shared" si="20"/>
        <v/>
      </c>
      <c r="I81" s="84"/>
      <c r="J81" s="65" t="str">
        <f t="shared" si="21"/>
        <v/>
      </c>
      <c r="K81" s="65" t="str">
        <f t="shared" si="22"/>
        <v/>
      </c>
      <c r="L81" s="65" t="str">
        <f t="shared" si="23"/>
        <v/>
      </c>
      <c r="M81" s="65" t="str">
        <f t="shared" si="24"/>
        <v/>
      </c>
      <c r="N81" s="83"/>
      <c r="O81" s="137"/>
      <c r="P81" s="137"/>
      <c r="Q81" s="63" t="str">
        <f t="shared" si="25"/>
        <v/>
      </c>
      <c r="R81" s="65" t="str">
        <f t="shared" si="17"/>
        <v/>
      </c>
      <c r="S81" s="69" t="s">
        <v>81</v>
      </c>
    </row>
    <row r="82" spans="1:19" ht="12.5">
      <c r="A82" s="68">
        <f t="shared" si="9"/>
        <v>41</v>
      </c>
      <c r="B82" s="69" t="str">
        <f t="shared" si="10"/>
        <v>2023/10</v>
      </c>
      <c r="C82" s="76">
        <f t="shared" si="26"/>
        <v>45213</v>
      </c>
      <c r="D82" s="14"/>
      <c r="E82" s="14"/>
      <c r="F82" s="63" t="str">
        <f t="shared" si="19"/>
        <v/>
      </c>
      <c r="G82" s="187"/>
      <c r="H82" s="63" t="str">
        <f t="shared" si="20"/>
        <v/>
      </c>
      <c r="I82" s="84"/>
      <c r="J82" s="65" t="str">
        <f t="shared" si="21"/>
        <v/>
      </c>
      <c r="K82" s="65" t="str">
        <f t="shared" si="22"/>
        <v/>
      </c>
      <c r="L82" s="65" t="str">
        <f t="shared" si="23"/>
        <v/>
      </c>
      <c r="M82" s="65" t="str">
        <f t="shared" si="24"/>
        <v/>
      </c>
      <c r="N82" s="83"/>
      <c r="O82" s="137"/>
      <c r="P82" s="137"/>
      <c r="Q82" s="63" t="str">
        <f t="shared" si="25"/>
        <v/>
      </c>
      <c r="R82" s="65" t="str">
        <f t="shared" si="17"/>
        <v/>
      </c>
      <c r="S82" s="69" t="s">
        <v>81</v>
      </c>
    </row>
    <row r="83" spans="1:19" ht="12.5">
      <c r="A83" s="68">
        <f t="shared" si="9"/>
        <v>42</v>
      </c>
      <c r="B83" s="69" t="str">
        <f t="shared" si="10"/>
        <v>2023/10</v>
      </c>
      <c r="C83" s="76">
        <f t="shared" si="26"/>
        <v>45214</v>
      </c>
      <c r="D83" s="14"/>
      <c r="E83" s="14"/>
      <c r="F83" s="63" t="str">
        <f t="shared" si="19"/>
        <v/>
      </c>
      <c r="G83" s="187"/>
      <c r="H83" s="63" t="str">
        <f t="shared" si="20"/>
        <v/>
      </c>
      <c r="I83" s="84"/>
      <c r="J83" s="65" t="str">
        <f t="shared" si="21"/>
        <v/>
      </c>
      <c r="K83" s="65" t="str">
        <f t="shared" si="22"/>
        <v/>
      </c>
      <c r="L83" s="65" t="str">
        <f t="shared" si="23"/>
        <v/>
      </c>
      <c r="M83" s="65" t="str">
        <f t="shared" si="24"/>
        <v/>
      </c>
      <c r="N83" s="83"/>
      <c r="O83" s="137"/>
      <c r="P83" s="137"/>
      <c r="Q83" s="63" t="str">
        <f t="shared" si="25"/>
        <v/>
      </c>
      <c r="R83" s="65" t="str">
        <f t="shared" si="17"/>
        <v/>
      </c>
      <c r="S83" s="69" t="s">
        <v>81</v>
      </c>
    </row>
    <row r="84" spans="1:19" ht="12.5">
      <c r="A84" s="68">
        <f t="shared" si="9"/>
        <v>42</v>
      </c>
      <c r="B84" s="69" t="str">
        <f t="shared" si="10"/>
        <v>2023/10</v>
      </c>
      <c r="C84" s="76">
        <f t="shared" si="26"/>
        <v>45215</v>
      </c>
      <c r="D84" s="14"/>
      <c r="E84" s="14"/>
      <c r="F84" s="63" t="str">
        <f t="shared" si="19"/>
        <v/>
      </c>
      <c r="G84" s="187"/>
      <c r="H84" s="63" t="str">
        <f t="shared" si="20"/>
        <v/>
      </c>
      <c r="I84" s="84"/>
      <c r="J84" s="65" t="str">
        <f t="shared" si="21"/>
        <v/>
      </c>
      <c r="K84" s="65" t="str">
        <f t="shared" si="22"/>
        <v/>
      </c>
      <c r="L84" s="65" t="str">
        <f t="shared" si="23"/>
        <v/>
      </c>
      <c r="M84" s="65" t="str">
        <f t="shared" si="24"/>
        <v/>
      </c>
      <c r="N84" s="83"/>
      <c r="O84" s="137"/>
      <c r="P84" s="137"/>
      <c r="Q84" s="63" t="str">
        <f t="shared" si="25"/>
        <v/>
      </c>
      <c r="R84" s="65" t="str">
        <f t="shared" si="17"/>
        <v/>
      </c>
      <c r="S84" s="69" t="s">
        <v>81</v>
      </c>
    </row>
    <row r="85" spans="1:19" ht="12.5">
      <c r="A85" s="68">
        <f t="shared" si="9"/>
        <v>42</v>
      </c>
      <c r="B85" s="69" t="str">
        <f t="shared" si="10"/>
        <v>2023/10</v>
      </c>
      <c r="C85" s="76">
        <f t="shared" si="26"/>
        <v>45216</v>
      </c>
      <c r="D85" s="14"/>
      <c r="E85" s="14"/>
      <c r="F85" s="63" t="str">
        <f t="shared" si="19"/>
        <v/>
      </c>
      <c r="G85" s="187"/>
      <c r="H85" s="63" t="str">
        <f t="shared" si="20"/>
        <v/>
      </c>
      <c r="I85" s="84"/>
      <c r="J85" s="65" t="str">
        <f t="shared" si="21"/>
        <v/>
      </c>
      <c r="K85" s="65" t="str">
        <f t="shared" si="22"/>
        <v/>
      </c>
      <c r="L85" s="65" t="str">
        <f t="shared" si="23"/>
        <v/>
      </c>
      <c r="M85" s="65" t="str">
        <f t="shared" si="24"/>
        <v/>
      </c>
      <c r="N85" s="83"/>
      <c r="O85" s="137"/>
      <c r="P85" s="137"/>
      <c r="Q85" s="63" t="str">
        <f t="shared" si="25"/>
        <v/>
      </c>
      <c r="R85" s="65" t="str">
        <f t="shared" si="17"/>
        <v/>
      </c>
      <c r="S85" s="69" t="s">
        <v>81</v>
      </c>
    </row>
    <row r="86" spans="1:19" ht="12.5">
      <c r="A86" s="68">
        <f t="shared" si="9"/>
        <v>42</v>
      </c>
      <c r="B86" s="69" t="str">
        <f t="shared" si="10"/>
        <v>2023/10</v>
      </c>
      <c r="C86" s="76">
        <f t="shared" si="26"/>
        <v>45217</v>
      </c>
      <c r="D86" s="14"/>
      <c r="E86" s="14"/>
      <c r="F86" s="63" t="str">
        <f t="shared" si="19"/>
        <v/>
      </c>
      <c r="G86" s="187"/>
      <c r="H86" s="63" t="str">
        <f t="shared" si="20"/>
        <v/>
      </c>
      <c r="I86" s="84"/>
      <c r="J86" s="65" t="str">
        <f t="shared" si="21"/>
        <v/>
      </c>
      <c r="K86" s="65" t="str">
        <f t="shared" si="22"/>
        <v/>
      </c>
      <c r="L86" s="65" t="str">
        <f t="shared" si="23"/>
        <v/>
      </c>
      <c r="M86" s="65" t="str">
        <f t="shared" si="24"/>
        <v/>
      </c>
      <c r="N86" s="83"/>
      <c r="O86" s="137"/>
      <c r="P86" s="137"/>
      <c r="Q86" s="63" t="str">
        <f t="shared" si="25"/>
        <v/>
      </c>
      <c r="R86" s="65" t="str">
        <f t="shared" si="17"/>
        <v/>
      </c>
      <c r="S86" s="69" t="s">
        <v>81</v>
      </c>
    </row>
    <row r="87" spans="1:19" ht="12.5">
      <c r="A87" s="68">
        <f t="shared" si="9"/>
        <v>42</v>
      </c>
      <c r="B87" s="69" t="str">
        <f t="shared" si="10"/>
        <v>2023/10</v>
      </c>
      <c r="C87" s="76">
        <f t="shared" si="26"/>
        <v>45218</v>
      </c>
      <c r="D87" s="14"/>
      <c r="E87" s="14"/>
      <c r="F87" s="63" t="str">
        <f t="shared" si="19"/>
        <v/>
      </c>
      <c r="G87" s="187"/>
      <c r="H87" s="63" t="str">
        <f t="shared" si="20"/>
        <v/>
      </c>
      <c r="I87" s="84"/>
      <c r="J87" s="65" t="str">
        <f t="shared" si="21"/>
        <v/>
      </c>
      <c r="K87" s="65" t="str">
        <f t="shared" si="22"/>
        <v/>
      </c>
      <c r="L87" s="65" t="str">
        <f t="shared" si="23"/>
        <v/>
      </c>
      <c r="M87" s="65" t="str">
        <f t="shared" si="24"/>
        <v/>
      </c>
      <c r="N87" s="83"/>
      <c r="O87" s="137"/>
      <c r="P87" s="137"/>
      <c r="Q87" s="63" t="str">
        <f t="shared" ref="Q87:Q150" si="27">IF(I87 &lt;&gt; "", N87/G87, "")</f>
        <v/>
      </c>
      <c r="R87" s="65" t="str">
        <f t="shared" si="17"/>
        <v/>
      </c>
      <c r="S87" s="69" t="s">
        <v>81</v>
      </c>
    </row>
    <row r="88" spans="1:19" ht="12.5">
      <c r="A88" s="68">
        <f t="shared" si="9"/>
        <v>42</v>
      </c>
      <c r="B88" s="69" t="str">
        <f t="shared" si="10"/>
        <v>2023/10</v>
      </c>
      <c r="C88" s="76">
        <f t="shared" si="26"/>
        <v>45219</v>
      </c>
      <c r="D88" s="14"/>
      <c r="E88" s="14"/>
      <c r="F88" s="63" t="str">
        <f t="shared" si="19"/>
        <v/>
      </c>
      <c r="G88" s="187"/>
      <c r="H88" s="63" t="str">
        <f t="shared" si="20"/>
        <v/>
      </c>
      <c r="I88" s="84"/>
      <c r="J88" s="65" t="str">
        <f t="shared" si="21"/>
        <v/>
      </c>
      <c r="K88" s="65" t="str">
        <f t="shared" si="22"/>
        <v/>
      </c>
      <c r="L88" s="65" t="str">
        <f t="shared" si="23"/>
        <v/>
      </c>
      <c r="M88" s="65" t="str">
        <f t="shared" si="24"/>
        <v/>
      </c>
      <c r="N88" s="83"/>
      <c r="O88" s="137"/>
      <c r="P88" s="137"/>
      <c r="Q88" s="63" t="str">
        <f t="shared" si="27"/>
        <v/>
      </c>
      <c r="R88" s="65" t="str">
        <f t="shared" si="17"/>
        <v/>
      </c>
      <c r="S88" s="69" t="s">
        <v>81</v>
      </c>
    </row>
    <row r="89" spans="1:19" ht="12.5">
      <c r="A89" s="68">
        <f t="shared" si="9"/>
        <v>42</v>
      </c>
      <c r="B89" s="69" t="str">
        <f t="shared" si="10"/>
        <v>2023/10</v>
      </c>
      <c r="C89" s="76">
        <f t="shared" si="26"/>
        <v>45220</v>
      </c>
      <c r="D89" s="14"/>
      <c r="E89" s="14"/>
      <c r="F89" s="63" t="str">
        <f t="shared" si="19"/>
        <v/>
      </c>
      <c r="G89" s="187"/>
      <c r="H89" s="63" t="str">
        <f t="shared" si="20"/>
        <v/>
      </c>
      <c r="I89" s="84"/>
      <c r="J89" s="65" t="str">
        <f t="shared" si="21"/>
        <v/>
      </c>
      <c r="K89" s="65" t="str">
        <f t="shared" si="22"/>
        <v/>
      </c>
      <c r="L89" s="65" t="str">
        <f t="shared" si="23"/>
        <v/>
      </c>
      <c r="M89" s="65" t="str">
        <f t="shared" si="24"/>
        <v/>
      </c>
      <c r="N89" s="83"/>
      <c r="O89" s="137"/>
      <c r="P89" s="137"/>
      <c r="Q89" s="63" t="str">
        <f t="shared" si="27"/>
        <v/>
      </c>
      <c r="R89" s="65" t="str">
        <f t="shared" si="17"/>
        <v/>
      </c>
      <c r="S89" s="69" t="s">
        <v>81</v>
      </c>
    </row>
    <row r="90" spans="1:19" ht="12.5">
      <c r="A90" s="68">
        <f t="shared" si="9"/>
        <v>43</v>
      </c>
      <c r="B90" s="69" t="str">
        <f t="shared" si="10"/>
        <v>2023/10</v>
      </c>
      <c r="C90" s="76">
        <f t="shared" si="26"/>
        <v>45221</v>
      </c>
      <c r="D90" s="14"/>
      <c r="E90" s="14"/>
      <c r="F90" s="63" t="str">
        <f t="shared" si="19"/>
        <v/>
      </c>
      <c r="G90" s="187"/>
      <c r="H90" s="63" t="str">
        <f t="shared" si="20"/>
        <v/>
      </c>
      <c r="I90" s="84"/>
      <c r="J90" s="65" t="str">
        <f t="shared" si="21"/>
        <v/>
      </c>
      <c r="K90" s="65" t="str">
        <f t="shared" si="22"/>
        <v/>
      </c>
      <c r="L90" s="65" t="str">
        <f t="shared" si="23"/>
        <v/>
      </c>
      <c r="M90" s="65" t="str">
        <f t="shared" si="24"/>
        <v/>
      </c>
      <c r="N90" s="83"/>
      <c r="O90" s="137"/>
      <c r="P90" s="137"/>
      <c r="Q90" s="63" t="str">
        <f t="shared" si="27"/>
        <v/>
      </c>
      <c r="R90" s="65" t="str">
        <f t="shared" si="17"/>
        <v/>
      </c>
      <c r="S90" s="69" t="s">
        <v>81</v>
      </c>
    </row>
    <row r="91" spans="1:19" ht="12.5">
      <c r="A91" s="68">
        <f t="shared" si="9"/>
        <v>43</v>
      </c>
      <c r="B91" s="69" t="str">
        <f t="shared" si="10"/>
        <v>2023/10</v>
      </c>
      <c r="C91" s="76">
        <f t="shared" si="26"/>
        <v>45222</v>
      </c>
      <c r="D91" s="14"/>
      <c r="E91" s="14"/>
      <c r="F91" s="63" t="str">
        <f t="shared" si="19"/>
        <v/>
      </c>
      <c r="G91" s="187"/>
      <c r="H91" s="63" t="str">
        <f t="shared" si="20"/>
        <v/>
      </c>
      <c r="I91" s="84"/>
      <c r="J91" s="65" t="str">
        <f t="shared" si="21"/>
        <v/>
      </c>
      <c r="K91" s="65" t="str">
        <f t="shared" si="22"/>
        <v/>
      </c>
      <c r="L91" s="65" t="str">
        <f t="shared" si="23"/>
        <v/>
      </c>
      <c r="M91" s="65" t="str">
        <f t="shared" si="24"/>
        <v/>
      </c>
      <c r="N91" s="83"/>
      <c r="O91" s="137"/>
      <c r="P91" s="137"/>
      <c r="Q91" s="63" t="str">
        <f t="shared" si="27"/>
        <v/>
      </c>
      <c r="R91" s="65" t="str">
        <f t="shared" si="17"/>
        <v/>
      </c>
      <c r="S91" s="69" t="s">
        <v>81</v>
      </c>
    </row>
    <row r="92" spans="1:19" ht="12.5">
      <c r="A92" s="68">
        <f t="shared" si="9"/>
        <v>43</v>
      </c>
      <c r="B92" s="69" t="str">
        <f t="shared" si="10"/>
        <v>2023/10</v>
      </c>
      <c r="C92" s="76">
        <f t="shared" si="26"/>
        <v>45223</v>
      </c>
      <c r="D92" s="14"/>
      <c r="E92" s="14"/>
      <c r="F92" s="63" t="str">
        <f t="shared" si="19"/>
        <v/>
      </c>
      <c r="G92" s="187"/>
      <c r="H92" s="63" t="str">
        <f t="shared" si="20"/>
        <v/>
      </c>
      <c r="I92" s="84"/>
      <c r="J92" s="65" t="str">
        <f t="shared" si="21"/>
        <v/>
      </c>
      <c r="K92" s="65" t="str">
        <f t="shared" si="22"/>
        <v/>
      </c>
      <c r="L92" s="65" t="str">
        <f t="shared" si="23"/>
        <v/>
      </c>
      <c r="M92" s="65" t="str">
        <f t="shared" si="24"/>
        <v/>
      </c>
      <c r="N92" s="83"/>
      <c r="O92" s="137"/>
      <c r="P92" s="137"/>
      <c r="Q92" s="63" t="str">
        <f t="shared" si="27"/>
        <v/>
      </c>
      <c r="R92" s="65" t="str">
        <f t="shared" si="17"/>
        <v/>
      </c>
      <c r="S92" s="69" t="s">
        <v>81</v>
      </c>
    </row>
    <row r="93" spans="1:19" ht="12.5">
      <c r="A93" s="68">
        <f t="shared" si="9"/>
        <v>43</v>
      </c>
      <c r="B93" s="69" t="str">
        <f t="shared" si="10"/>
        <v>2023/10</v>
      </c>
      <c r="C93" s="76">
        <f t="shared" si="26"/>
        <v>45224</v>
      </c>
      <c r="D93" s="14"/>
      <c r="E93" s="14"/>
      <c r="F93" s="63" t="str">
        <f t="shared" si="19"/>
        <v/>
      </c>
      <c r="G93" s="187"/>
      <c r="H93" s="63" t="str">
        <f t="shared" si="20"/>
        <v/>
      </c>
      <c r="I93" s="84"/>
      <c r="J93" s="65" t="str">
        <f t="shared" si="21"/>
        <v/>
      </c>
      <c r="K93" s="65" t="str">
        <f t="shared" si="22"/>
        <v/>
      </c>
      <c r="L93" s="65" t="str">
        <f t="shared" si="23"/>
        <v/>
      </c>
      <c r="M93" s="65" t="str">
        <f t="shared" si="24"/>
        <v/>
      </c>
      <c r="N93" s="83"/>
      <c r="O93" s="137"/>
      <c r="P93" s="137"/>
      <c r="Q93" s="63" t="str">
        <f t="shared" si="27"/>
        <v/>
      </c>
      <c r="R93" s="65" t="str">
        <f t="shared" si="17"/>
        <v/>
      </c>
      <c r="S93" s="69" t="s">
        <v>81</v>
      </c>
    </row>
    <row r="94" spans="1:19" ht="12.5">
      <c r="A94" s="68">
        <f t="shared" si="9"/>
        <v>43</v>
      </c>
      <c r="B94" s="69" t="str">
        <f t="shared" si="10"/>
        <v>2023/10</v>
      </c>
      <c r="C94" s="76">
        <f t="shared" si="26"/>
        <v>45225</v>
      </c>
      <c r="D94" s="14"/>
      <c r="E94" s="14"/>
      <c r="F94" s="63" t="str">
        <f t="shared" si="19"/>
        <v/>
      </c>
      <c r="G94" s="187"/>
      <c r="H94" s="63" t="str">
        <f t="shared" si="20"/>
        <v/>
      </c>
      <c r="I94" s="84"/>
      <c r="J94" s="65" t="str">
        <f t="shared" si="21"/>
        <v/>
      </c>
      <c r="K94" s="65" t="str">
        <f t="shared" si="22"/>
        <v/>
      </c>
      <c r="L94" s="65" t="str">
        <f t="shared" si="23"/>
        <v/>
      </c>
      <c r="M94" s="65" t="str">
        <f t="shared" si="24"/>
        <v/>
      </c>
      <c r="N94" s="83"/>
      <c r="O94" s="137"/>
      <c r="P94" s="137"/>
      <c r="Q94" s="63" t="str">
        <f t="shared" si="27"/>
        <v/>
      </c>
      <c r="R94" s="65" t="str">
        <f t="shared" si="17"/>
        <v/>
      </c>
      <c r="S94" s="69" t="s">
        <v>81</v>
      </c>
    </row>
    <row r="95" spans="1:19" ht="12.5">
      <c r="A95" s="68">
        <f t="shared" si="9"/>
        <v>43</v>
      </c>
      <c r="B95" s="69" t="str">
        <f t="shared" si="10"/>
        <v>2023/10</v>
      </c>
      <c r="C95" s="76">
        <f t="shared" si="26"/>
        <v>45226</v>
      </c>
      <c r="D95" s="14"/>
      <c r="E95" s="14"/>
      <c r="F95" s="63" t="str">
        <f t="shared" si="19"/>
        <v/>
      </c>
      <c r="G95" s="187"/>
      <c r="H95" s="63" t="str">
        <f t="shared" si="20"/>
        <v/>
      </c>
      <c r="I95" s="84"/>
      <c r="J95" s="65" t="str">
        <f t="shared" si="21"/>
        <v/>
      </c>
      <c r="K95" s="65" t="str">
        <f t="shared" si="22"/>
        <v/>
      </c>
      <c r="L95" s="65" t="str">
        <f t="shared" si="23"/>
        <v/>
      </c>
      <c r="M95" s="65" t="str">
        <f t="shared" si="24"/>
        <v/>
      </c>
      <c r="N95" s="83"/>
      <c r="O95" s="137"/>
      <c r="P95" s="137"/>
      <c r="Q95" s="63" t="str">
        <f t="shared" si="27"/>
        <v/>
      </c>
      <c r="R95" s="65" t="str">
        <f t="shared" si="17"/>
        <v/>
      </c>
      <c r="S95" s="69" t="s">
        <v>81</v>
      </c>
    </row>
    <row r="96" spans="1:19" ht="12.5">
      <c r="A96" s="68">
        <f t="shared" si="9"/>
        <v>43</v>
      </c>
      <c r="B96" s="69" t="str">
        <f t="shared" si="10"/>
        <v>2023/10</v>
      </c>
      <c r="C96" s="76">
        <f t="shared" si="26"/>
        <v>45227</v>
      </c>
      <c r="D96" s="14"/>
      <c r="E96" s="14"/>
      <c r="F96" s="63" t="str">
        <f t="shared" si="19"/>
        <v/>
      </c>
      <c r="G96" s="187"/>
      <c r="H96" s="63" t="str">
        <f t="shared" si="20"/>
        <v/>
      </c>
      <c r="I96" s="84"/>
      <c r="J96" s="65" t="str">
        <f t="shared" si="21"/>
        <v/>
      </c>
      <c r="K96" s="65" t="str">
        <f t="shared" si="22"/>
        <v/>
      </c>
      <c r="L96" s="65" t="str">
        <f t="shared" si="23"/>
        <v/>
      </c>
      <c r="M96" s="65" t="str">
        <f t="shared" si="24"/>
        <v/>
      </c>
      <c r="N96" s="83"/>
      <c r="O96" s="137"/>
      <c r="P96" s="137"/>
      <c r="Q96" s="63" t="str">
        <f t="shared" si="27"/>
        <v/>
      </c>
      <c r="R96" s="65" t="str">
        <f t="shared" si="17"/>
        <v/>
      </c>
      <c r="S96" s="69" t="s">
        <v>81</v>
      </c>
    </row>
    <row r="97" spans="1:19" ht="12.5">
      <c r="A97" s="68">
        <f t="shared" si="9"/>
        <v>44</v>
      </c>
      <c r="B97" s="69" t="str">
        <f t="shared" si="10"/>
        <v>2023/10</v>
      </c>
      <c r="C97" s="76">
        <f t="shared" si="26"/>
        <v>45228</v>
      </c>
      <c r="D97" s="14"/>
      <c r="E97" s="14"/>
      <c r="F97" s="63" t="str">
        <f t="shared" si="19"/>
        <v/>
      </c>
      <c r="G97" s="187"/>
      <c r="H97" s="63" t="str">
        <f t="shared" si="20"/>
        <v/>
      </c>
      <c r="I97" s="84"/>
      <c r="J97" s="65" t="str">
        <f t="shared" si="21"/>
        <v/>
      </c>
      <c r="K97" s="65" t="str">
        <f t="shared" si="22"/>
        <v/>
      </c>
      <c r="L97" s="65" t="str">
        <f t="shared" si="23"/>
        <v/>
      </c>
      <c r="M97" s="65" t="str">
        <f t="shared" si="24"/>
        <v/>
      </c>
      <c r="N97" s="83"/>
      <c r="O97" s="137"/>
      <c r="P97" s="137"/>
      <c r="Q97" s="63" t="str">
        <f t="shared" si="27"/>
        <v/>
      </c>
      <c r="R97" s="65" t="str">
        <f t="shared" si="17"/>
        <v/>
      </c>
      <c r="S97" s="69" t="s">
        <v>81</v>
      </c>
    </row>
    <row r="98" spans="1:19" ht="12.5">
      <c r="A98" s="68">
        <f t="shared" si="9"/>
        <v>44</v>
      </c>
      <c r="B98" s="69" t="str">
        <f t="shared" si="10"/>
        <v>2023/10</v>
      </c>
      <c r="C98" s="76">
        <f t="shared" si="26"/>
        <v>45229</v>
      </c>
      <c r="D98" s="14"/>
      <c r="E98" s="14"/>
      <c r="F98" s="63" t="str">
        <f t="shared" si="19"/>
        <v/>
      </c>
      <c r="G98" s="187"/>
      <c r="H98" s="63" t="str">
        <f t="shared" si="20"/>
        <v/>
      </c>
      <c r="I98" s="84"/>
      <c r="J98" s="65" t="str">
        <f t="shared" si="21"/>
        <v/>
      </c>
      <c r="K98" s="65" t="str">
        <f t="shared" si="22"/>
        <v/>
      </c>
      <c r="L98" s="65" t="str">
        <f t="shared" si="23"/>
        <v/>
      </c>
      <c r="M98" s="65" t="str">
        <f t="shared" si="24"/>
        <v/>
      </c>
      <c r="N98" s="83"/>
      <c r="O98" s="137"/>
      <c r="P98" s="137"/>
      <c r="Q98" s="63" t="str">
        <f t="shared" si="27"/>
        <v/>
      </c>
      <c r="R98" s="65" t="str">
        <f t="shared" si="17"/>
        <v/>
      </c>
      <c r="S98" s="69" t="s">
        <v>81</v>
      </c>
    </row>
    <row r="99" spans="1:19" ht="12.5">
      <c r="A99" s="68">
        <f t="shared" si="9"/>
        <v>44</v>
      </c>
      <c r="B99" s="69" t="str">
        <f t="shared" si="10"/>
        <v>2023/10</v>
      </c>
      <c r="C99" s="76">
        <f t="shared" si="26"/>
        <v>45230</v>
      </c>
      <c r="D99" s="14"/>
      <c r="E99" s="14"/>
      <c r="F99" s="63" t="str">
        <f t="shared" si="19"/>
        <v/>
      </c>
      <c r="G99" s="187"/>
      <c r="H99" s="63" t="str">
        <f t="shared" si="20"/>
        <v/>
      </c>
      <c r="I99" s="84"/>
      <c r="J99" s="65" t="str">
        <f t="shared" si="21"/>
        <v/>
      </c>
      <c r="K99" s="65" t="str">
        <f t="shared" si="22"/>
        <v/>
      </c>
      <c r="L99" s="65" t="str">
        <f t="shared" si="23"/>
        <v/>
      </c>
      <c r="M99" s="65" t="str">
        <f t="shared" si="24"/>
        <v/>
      </c>
      <c r="N99" s="83"/>
      <c r="O99" s="137"/>
      <c r="P99" s="137"/>
      <c r="Q99" s="63" t="str">
        <f t="shared" si="27"/>
        <v/>
      </c>
      <c r="R99" s="65" t="str">
        <f t="shared" si="17"/>
        <v/>
      </c>
      <c r="S99" s="69" t="s">
        <v>81</v>
      </c>
    </row>
    <row r="100" spans="1:19" ht="12.5">
      <c r="A100" s="68">
        <f t="shared" si="9"/>
        <v>44</v>
      </c>
      <c r="B100" s="69" t="str">
        <f t="shared" si="10"/>
        <v>2023/11</v>
      </c>
      <c r="C100" s="76">
        <f t="shared" si="26"/>
        <v>45231</v>
      </c>
      <c r="D100" s="14"/>
      <c r="E100" s="14"/>
      <c r="F100" s="63" t="str">
        <f t="shared" si="19"/>
        <v/>
      </c>
      <c r="G100" s="187"/>
      <c r="H100" s="63" t="str">
        <f t="shared" si="20"/>
        <v/>
      </c>
      <c r="I100" s="84"/>
      <c r="J100" s="65" t="str">
        <f t="shared" si="21"/>
        <v/>
      </c>
      <c r="K100" s="65" t="str">
        <f t="shared" si="22"/>
        <v/>
      </c>
      <c r="L100" s="65" t="str">
        <f t="shared" si="23"/>
        <v/>
      </c>
      <c r="M100" s="65" t="str">
        <f t="shared" si="24"/>
        <v/>
      </c>
      <c r="N100" s="83"/>
      <c r="O100" s="137"/>
      <c r="P100" s="137"/>
      <c r="Q100" s="63" t="str">
        <f t="shared" si="27"/>
        <v/>
      </c>
      <c r="R100" s="65" t="str">
        <f t="shared" si="17"/>
        <v/>
      </c>
      <c r="S100" s="69" t="s">
        <v>81</v>
      </c>
    </row>
    <row r="101" spans="1:19" ht="12.5">
      <c r="A101" s="68">
        <f t="shared" si="9"/>
        <v>44</v>
      </c>
      <c r="B101" s="69" t="str">
        <f t="shared" si="10"/>
        <v>2023/11</v>
      </c>
      <c r="C101" s="76">
        <f t="shared" si="26"/>
        <v>45232</v>
      </c>
      <c r="D101" s="14"/>
      <c r="E101" s="14"/>
      <c r="F101" s="63" t="str">
        <f t="shared" si="19"/>
        <v/>
      </c>
      <c r="G101" s="187"/>
      <c r="H101" s="63" t="str">
        <f t="shared" si="20"/>
        <v/>
      </c>
      <c r="I101" s="84"/>
      <c r="J101" s="65" t="str">
        <f t="shared" si="21"/>
        <v/>
      </c>
      <c r="K101" s="65" t="str">
        <f t="shared" si="22"/>
        <v/>
      </c>
      <c r="L101" s="65" t="str">
        <f t="shared" si="23"/>
        <v/>
      </c>
      <c r="M101" s="65" t="str">
        <f t="shared" si="24"/>
        <v/>
      </c>
      <c r="N101" s="83"/>
      <c r="O101" s="137"/>
      <c r="P101" s="137"/>
      <c r="Q101" s="63" t="str">
        <f t="shared" si="27"/>
        <v/>
      </c>
      <c r="R101" s="65" t="str">
        <f t="shared" si="17"/>
        <v/>
      </c>
      <c r="S101" s="69" t="s">
        <v>81</v>
      </c>
    </row>
    <row r="102" spans="1:19" ht="12.5">
      <c r="A102" s="68">
        <f t="shared" si="9"/>
        <v>44</v>
      </c>
      <c r="B102" s="69" t="str">
        <f t="shared" si="10"/>
        <v>2023/11</v>
      </c>
      <c r="C102" s="76">
        <f t="shared" si="26"/>
        <v>45233</v>
      </c>
      <c r="D102" s="14"/>
      <c r="E102" s="14"/>
      <c r="F102" s="63" t="str">
        <f t="shared" si="19"/>
        <v/>
      </c>
      <c r="G102" s="187"/>
      <c r="H102" s="63" t="str">
        <f t="shared" si="20"/>
        <v/>
      </c>
      <c r="I102" s="84"/>
      <c r="J102" s="65" t="str">
        <f t="shared" si="21"/>
        <v/>
      </c>
      <c r="K102" s="65" t="str">
        <f t="shared" si="22"/>
        <v/>
      </c>
      <c r="L102" s="65" t="str">
        <f t="shared" si="23"/>
        <v/>
      </c>
      <c r="M102" s="65" t="str">
        <f t="shared" si="24"/>
        <v/>
      </c>
      <c r="N102" s="83"/>
      <c r="O102" s="137"/>
      <c r="P102" s="137"/>
      <c r="Q102" s="63" t="str">
        <f t="shared" si="27"/>
        <v/>
      </c>
      <c r="R102" s="65" t="str">
        <f t="shared" si="17"/>
        <v/>
      </c>
      <c r="S102" s="69" t="s">
        <v>81</v>
      </c>
    </row>
    <row r="103" spans="1:19" ht="12.5">
      <c r="A103" s="68">
        <f t="shared" si="9"/>
        <v>44</v>
      </c>
      <c r="B103" s="69" t="str">
        <f t="shared" si="10"/>
        <v>2023/11</v>
      </c>
      <c r="C103" s="76">
        <f t="shared" si="26"/>
        <v>45234</v>
      </c>
      <c r="D103" s="14"/>
      <c r="E103" s="14"/>
      <c r="F103" s="63" t="str">
        <f t="shared" si="19"/>
        <v/>
      </c>
      <c r="G103" s="187"/>
      <c r="H103" s="63" t="str">
        <f t="shared" si="20"/>
        <v/>
      </c>
      <c r="I103" s="84"/>
      <c r="J103" s="65" t="str">
        <f t="shared" si="21"/>
        <v/>
      </c>
      <c r="K103" s="65" t="str">
        <f t="shared" si="22"/>
        <v/>
      </c>
      <c r="L103" s="65" t="str">
        <f t="shared" si="23"/>
        <v/>
      </c>
      <c r="M103" s="65" t="str">
        <f t="shared" si="24"/>
        <v/>
      </c>
      <c r="N103" s="83"/>
      <c r="O103" s="137"/>
      <c r="P103" s="137"/>
      <c r="Q103" s="63" t="str">
        <f t="shared" si="27"/>
        <v/>
      </c>
      <c r="R103" s="65" t="str">
        <f t="shared" si="17"/>
        <v/>
      </c>
      <c r="S103" s="69" t="s">
        <v>81</v>
      </c>
    </row>
    <row r="104" spans="1:19" ht="12.5">
      <c r="A104" s="68">
        <f t="shared" si="9"/>
        <v>45</v>
      </c>
      <c r="B104" s="69" t="str">
        <f t="shared" si="10"/>
        <v>2023/11</v>
      </c>
      <c r="C104" s="76">
        <f t="shared" si="26"/>
        <v>45235</v>
      </c>
      <c r="D104" s="14"/>
      <c r="E104" s="14"/>
      <c r="F104" s="63" t="str">
        <f t="shared" si="19"/>
        <v/>
      </c>
      <c r="G104" s="187"/>
      <c r="H104" s="63" t="str">
        <f t="shared" si="20"/>
        <v/>
      </c>
      <c r="I104" s="84"/>
      <c r="J104" s="65" t="str">
        <f t="shared" si="21"/>
        <v/>
      </c>
      <c r="K104" s="65" t="str">
        <f t="shared" si="22"/>
        <v/>
      </c>
      <c r="L104" s="65" t="str">
        <f t="shared" si="23"/>
        <v/>
      </c>
      <c r="M104" s="65" t="str">
        <f t="shared" si="24"/>
        <v/>
      </c>
      <c r="N104" s="83"/>
      <c r="O104" s="137"/>
      <c r="P104" s="137"/>
      <c r="Q104" s="63" t="str">
        <f t="shared" si="27"/>
        <v/>
      </c>
      <c r="R104" s="65" t="str">
        <f t="shared" si="17"/>
        <v/>
      </c>
      <c r="S104" s="69" t="s">
        <v>81</v>
      </c>
    </row>
    <row r="105" spans="1:19" ht="12.5">
      <c r="A105" s="68">
        <f t="shared" si="9"/>
        <v>45</v>
      </c>
      <c r="B105" s="69" t="str">
        <f t="shared" si="10"/>
        <v>2023/11</v>
      </c>
      <c r="C105" s="76">
        <f t="shared" si="26"/>
        <v>45236</v>
      </c>
      <c r="D105" s="14"/>
      <c r="E105" s="14"/>
      <c r="F105" s="63" t="str">
        <f t="shared" si="19"/>
        <v/>
      </c>
      <c r="G105" s="187"/>
      <c r="H105" s="63" t="str">
        <f t="shared" si="20"/>
        <v/>
      </c>
      <c r="I105" s="84"/>
      <c r="J105" s="65" t="str">
        <f t="shared" si="21"/>
        <v/>
      </c>
      <c r="K105" s="65" t="str">
        <f t="shared" si="22"/>
        <v/>
      </c>
      <c r="L105" s="65" t="str">
        <f t="shared" si="23"/>
        <v/>
      </c>
      <c r="M105" s="65" t="str">
        <f t="shared" si="24"/>
        <v/>
      </c>
      <c r="N105" s="83"/>
      <c r="O105" s="137"/>
      <c r="P105" s="137"/>
      <c r="Q105" s="63" t="str">
        <f t="shared" si="27"/>
        <v/>
      </c>
      <c r="R105" s="65" t="str">
        <f t="shared" si="17"/>
        <v/>
      </c>
      <c r="S105" s="69" t="s">
        <v>81</v>
      </c>
    </row>
    <row r="106" spans="1:19" ht="12.5">
      <c r="A106" s="68">
        <f t="shared" si="9"/>
        <v>45</v>
      </c>
      <c r="B106" s="69" t="str">
        <f t="shared" si="10"/>
        <v>2023/11</v>
      </c>
      <c r="C106" s="76">
        <f t="shared" si="26"/>
        <v>45237</v>
      </c>
      <c r="D106" s="14"/>
      <c r="E106" s="14"/>
      <c r="F106" s="63" t="str">
        <f t="shared" si="19"/>
        <v/>
      </c>
      <c r="G106" s="187"/>
      <c r="H106" s="63" t="str">
        <f t="shared" si="20"/>
        <v/>
      </c>
      <c r="I106" s="84"/>
      <c r="J106" s="65" t="str">
        <f t="shared" si="21"/>
        <v/>
      </c>
      <c r="K106" s="65" t="str">
        <f t="shared" si="22"/>
        <v/>
      </c>
      <c r="L106" s="65" t="str">
        <f t="shared" si="23"/>
        <v/>
      </c>
      <c r="M106" s="65" t="str">
        <f t="shared" si="24"/>
        <v/>
      </c>
      <c r="N106" s="83"/>
      <c r="O106" s="137"/>
      <c r="P106" s="137"/>
      <c r="Q106" s="63" t="str">
        <f t="shared" si="27"/>
        <v/>
      </c>
      <c r="R106" s="65" t="str">
        <f t="shared" si="17"/>
        <v/>
      </c>
      <c r="S106" s="69" t="s">
        <v>81</v>
      </c>
    </row>
    <row r="107" spans="1:19" ht="12.5">
      <c r="A107" s="68">
        <f t="shared" si="9"/>
        <v>45</v>
      </c>
      <c r="B107" s="69" t="str">
        <f t="shared" si="10"/>
        <v>2023/11</v>
      </c>
      <c r="C107" s="76">
        <f t="shared" si="26"/>
        <v>45238</v>
      </c>
      <c r="D107" s="14"/>
      <c r="E107" s="14"/>
      <c r="F107" s="63" t="str">
        <f t="shared" si="19"/>
        <v/>
      </c>
      <c r="G107" s="187"/>
      <c r="H107" s="63" t="str">
        <f t="shared" si="20"/>
        <v/>
      </c>
      <c r="I107" s="84"/>
      <c r="J107" s="65" t="str">
        <f t="shared" si="21"/>
        <v/>
      </c>
      <c r="K107" s="65" t="str">
        <f t="shared" si="22"/>
        <v/>
      </c>
      <c r="L107" s="65" t="str">
        <f t="shared" si="23"/>
        <v/>
      </c>
      <c r="M107" s="65" t="str">
        <f t="shared" si="24"/>
        <v/>
      </c>
      <c r="N107" s="83"/>
      <c r="O107" s="137"/>
      <c r="P107" s="137"/>
      <c r="Q107" s="63" t="str">
        <f t="shared" si="27"/>
        <v/>
      </c>
      <c r="R107" s="65" t="str">
        <f t="shared" si="17"/>
        <v/>
      </c>
      <c r="S107" s="69" t="s">
        <v>81</v>
      </c>
    </row>
    <row r="108" spans="1:19" ht="12.5">
      <c r="A108" s="68">
        <f t="shared" si="9"/>
        <v>45</v>
      </c>
      <c r="B108" s="69" t="str">
        <f t="shared" si="10"/>
        <v>2023/11</v>
      </c>
      <c r="C108" s="76">
        <f t="shared" si="26"/>
        <v>45239</v>
      </c>
      <c r="D108" s="14"/>
      <c r="E108" s="14"/>
      <c r="F108" s="63" t="str">
        <f t="shared" si="19"/>
        <v/>
      </c>
      <c r="G108" s="187"/>
      <c r="H108" s="63" t="str">
        <f t="shared" si="20"/>
        <v/>
      </c>
      <c r="I108" s="84"/>
      <c r="J108" s="65" t="str">
        <f t="shared" si="21"/>
        <v/>
      </c>
      <c r="K108" s="65" t="str">
        <f t="shared" si="22"/>
        <v/>
      </c>
      <c r="L108" s="65" t="str">
        <f t="shared" si="23"/>
        <v/>
      </c>
      <c r="M108" s="65" t="str">
        <f t="shared" si="24"/>
        <v/>
      </c>
      <c r="N108" s="83"/>
      <c r="O108" s="137"/>
      <c r="P108" s="137"/>
      <c r="Q108" s="63" t="str">
        <f t="shared" si="27"/>
        <v/>
      </c>
      <c r="R108" s="65" t="str">
        <f t="shared" si="17"/>
        <v/>
      </c>
      <c r="S108" s="69" t="s">
        <v>81</v>
      </c>
    </row>
    <row r="109" spans="1:19" ht="12.5">
      <c r="A109" s="68">
        <f t="shared" si="9"/>
        <v>45</v>
      </c>
      <c r="B109" s="69" t="str">
        <f t="shared" si="10"/>
        <v>2023/11</v>
      </c>
      <c r="C109" s="76">
        <f t="shared" si="26"/>
        <v>45240</v>
      </c>
      <c r="D109" s="14"/>
      <c r="E109" s="14"/>
      <c r="F109" s="63" t="str">
        <f t="shared" si="19"/>
        <v/>
      </c>
      <c r="G109" s="187"/>
      <c r="H109" s="63" t="str">
        <f t="shared" si="20"/>
        <v/>
      </c>
      <c r="I109" s="84"/>
      <c r="J109" s="65" t="str">
        <f t="shared" si="21"/>
        <v/>
      </c>
      <c r="K109" s="65" t="str">
        <f t="shared" si="22"/>
        <v/>
      </c>
      <c r="L109" s="65" t="str">
        <f t="shared" si="23"/>
        <v/>
      </c>
      <c r="M109" s="65" t="str">
        <f t="shared" si="24"/>
        <v/>
      </c>
      <c r="N109" s="83"/>
      <c r="O109" s="137"/>
      <c r="P109" s="137"/>
      <c r="Q109" s="63" t="str">
        <f t="shared" si="27"/>
        <v/>
      </c>
      <c r="R109" s="65" t="str">
        <f t="shared" si="17"/>
        <v/>
      </c>
      <c r="S109" s="69" t="s">
        <v>81</v>
      </c>
    </row>
    <row r="110" spans="1:19" ht="12.5">
      <c r="A110" s="68">
        <f t="shared" si="9"/>
        <v>45</v>
      </c>
      <c r="B110" s="69" t="str">
        <f t="shared" si="10"/>
        <v>2023/11</v>
      </c>
      <c r="C110" s="76">
        <f t="shared" si="26"/>
        <v>45241</v>
      </c>
      <c r="D110" s="14"/>
      <c r="E110" s="14"/>
      <c r="F110" s="63" t="str">
        <f t="shared" si="19"/>
        <v/>
      </c>
      <c r="G110" s="187"/>
      <c r="H110" s="63" t="str">
        <f t="shared" si="20"/>
        <v/>
      </c>
      <c r="I110" s="84"/>
      <c r="J110" s="65" t="str">
        <f t="shared" si="21"/>
        <v/>
      </c>
      <c r="K110" s="65" t="str">
        <f t="shared" si="22"/>
        <v/>
      </c>
      <c r="L110" s="65" t="str">
        <f t="shared" si="23"/>
        <v/>
      </c>
      <c r="M110" s="65" t="str">
        <f t="shared" si="24"/>
        <v/>
      </c>
      <c r="N110" s="83"/>
      <c r="O110" s="137"/>
      <c r="P110" s="137"/>
      <c r="Q110" s="63" t="str">
        <f t="shared" si="27"/>
        <v/>
      </c>
      <c r="R110" s="65" t="str">
        <f t="shared" si="17"/>
        <v/>
      </c>
      <c r="S110" s="69" t="s">
        <v>81</v>
      </c>
    </row>
    <row r="111" spans="1:19" ht="12.5">
      <c r="A111" s="68">
        <f t="shared" si="9"/>
        <v>46</v>
      </c>
      <c r="B111" s="69" t="str">
        <f t="shared" si="10"/>
        <v>2023/11</v>
      </c>
      <c r="C111" s="76">
        <f t="shared" si="26"/>
        <v>45242</v>
      </c>
      <c r="D111" s="14"/>
      <c r="E111" s="14"/>
      <c r="F111" s="63" t="str">
        <f t="shared" si="19"/>
        <v/>
      </c>
      <c r="G111" s="187"/>
      <c r="H111" s="63" t="str">
        <f t="shared" si="20"/>
        <v/>
      </c>
      <c r="I111" s="84"/>
      <c r="J111" s="65" t="str">
        <f t="shared" si="21"/>
        <v/>
      </c>
      <c r="K111" s="65" t="str">
        <f t="shared" si="22"/>
        <v/>
      </c>
      <c r="L111" s="65" t="str">
        <f t="shared" si="23"/>
        <v/>
      </c>
      <c r="M111" s="65" t="str">
        <f t="shared" si="24"/>
        <v/>
      </c>
      <c r="N111" s="83"/>
      <c r="O111" s="137"/>
      <c r="P111" s="137"/>
      <c r="Q111" s="63" t="str">
        <f t="shared" si="27"/>
        <v/>
      </c>
      <c r="R111" s="65" t="str">
        <f t="shared" si="17"/>
        <v/>
      </c>
      <c r="S111" s="69" t="s">
        <v>81</v>
      </c>
    </row>
    <row r="112" spans="1:19" ht="12.5">
      <c r="A112" s="68">
        <f t="shared" si="9"/>
        <v>46</v>
      </c>
      <c r="B112" s="69" t="str">
        <f t="shared" si="10"/>
        <v>2023/11</v>
      </c>
      <c r="C112" s="76">
        <f t="shared" si="26"/>
        <v>45243</v>
      </c>
      <c r="D112" s="14"/>
      <c r="E112" s="14"/>
      <c r="F112" s="63" t="str">
        <f t="shared" si="19"/>
        <v/>
      </c>
      <c r="G112" s="187"/>
      <c r="H112" s="63" t="str">
        <f t="shared" si="20"/>
        <v/>
      </c>
      <c r="I112" s="84"/>
      <c r="J112" s="65" t="str">
        <f t="shared" si="21"/>
        <v/>
      </c>
      <c r="K112" s="65" t="str">
        <f t="shared" si="22"/>
        <v/>
      </c>
      <c r="L112" s="65" t="str">
        <f t="shared" si="23"/>
        <v/>
      </c>
      <c r="M112" s="65" t="str">
        <f t="shared" si="24"/>
        <v/>
      </c>
      <c r="N112" s="83"/>
      <c r="O112" s="137"/>
      <c r="P112" s="137"/>
      <c r="Q112" s="63" t="str">
        <f t="shared" si="27"/>
        <v/>
      </c>
      <c r="R112" s="65" t="str">
        <f t="shared" si="17"/>
        <v/>
      </c>
      <c r="S112" s="69" t="s">
        <v>81</v>
      </c>
    </row>
    <row r="113" spans="1:19" ht="12.5">
      <c r="A113" s="68">
        <f t="shared" si="9"/>
        <v>46</v>
      </c>
      <c r="B113" s="69" t="str">
        <f t="shared" si="10"/>
        <v>2023/11</v>
      </c>
      <c r="C113" s="76">
        <f t="shared" si="26"/>
        <v>45244</v>
      </c>
      <c r="D113" s="14"/>
      <c r="E113" s="14"/>
      <c r="F113" s="63" t="str">
        <f t="shared" si="19"/>
        <v/>
      </c>
      <c r="G113" s="187"/>
      <c r="H113" s="63" t="str">
        <f t="shared" si="20"/>
        <v/>
      </c>
      <c r="I113" s="84"/>
      <c r="J113" s="65" t="str">
        <f t="shared" si="21"/>
        <v/>
      </c>
      <c r="K113" s="65" t="str">
        <f t="shared" si="22"/>
        <v/>
      </c>
      <c r="L113" s="65" t="str">
        <f t="shared" si="23"/>
        <v/>
      </c>
      <c r="M113" s="65" t="str">
        <f t="shared" si="24"/>
        <v/>
      </c>
      <c r="N113" s="83"/>
      <c r="O113" s="137"/>
      <c r="P113" s="137"/>
      <c r="Q113" s="63" t="str">
        <f t="shared" si="27"/>
        <v/>
      </c>
      <c r="R113" s="65" t="str">
        <f t="shared" si="17"/>
        <v/>
      </c>
      <c r="S113" s="69" t="s">
        <v>81</v>
      </c>
    </row>
    <row r="114" spans="1:19" ht="12.5">
      <c r="A114" s="68">
        <f t="shared" si="9"/>
        <v>46</v>
      </c>
      <c r="B114" s="69" t="str">
        <f t="shared" si="10"/>
        <v>2023/11</v>
      </c>
      <c r="C114" s="76">
        <f t="shared" si="26"/>
        <v>45245</v>
      </c>
      <c r="D114" s="14"/>
      <c r="E114" s="14"/>
      <c r="F114" s="63" t="str">
        <f t="shared" si="19"/>
        <v/>
      </c>
      <c r="G114" s="187"/>
      <c r="H114" s="63" t="str">
        <f t="shared" si="20"/>
        <v/>
      </c>
      <c r="I114" s="84"/>
      <c r="J114" s="65" t="str">
        <f t="shared" si="21"/>
        <v/>
      </c>
      <c r="K114" s="65" t="str">
        <f t="shared" si="22"/>
        <v/>
      </c>
      <c r="L114" s="65" t="str">
        <f t="shared" si="23"/>
        <v/>
      </c>
      <c r="M114" s="65" t="str">
        <f t="shared" si="24"/>
        <v/>
      </c>
      <c r="N114" s="83"/>
      <c r="O114" s="137"/>
      <c r="P114" s="137"/>
      <c r="Q114" s="63" t="str">
        <f t="shared" si="27"/>
        <v/>
      </c>
      <c r="R114" s="65" t="str">
        <f t="shared" si="17"/>
        <v/>
      </c>
      <c r="S114" s="69" t="s">
        <v>81</v>
      </c>
    </row>
    <row r="115" spans="1:19" ht="12.5">
      <c r="A115" s="68">
        <f t="shared" si="9"/>
        <v>46</v>
      </c>
      <c r="B115" s="69" t="str">
        <f t="shared" si="10"/>
        <v>2023/11</v>
      </c>
      <c r="C115" s="76">
        <f t="shared" si="26"/>
        <v>45246</v>
      </c>
      <c r="D115" s="14"/>
      <c r="E115" s="14"/>
      <c r="F115" s="63" t="str">
        <f t="shared" si="19"/>
        <v/>
      </c>
      <c r="G115" s="187"/>
      <c r="H115" s="63" t="str">
        <f t="shared" si="20"/>
        <v/>
      </c>
      <c r="I115" s="84"/>
      <c r="J115" s="65" t="str">
        <f t="shared" si="21"/>
        <v/>
      </c>
      <c r="K115" s="65" t="str">
        <f t="shared" si="22"/>
        <v/>
      </c>
      <c r="L115" s="65" t="str">
        <f t="shared" si="23"/>
        <v/>
      </c>
      <c r="M115" s="65" t="str">
        <f t="shared" si="24"/>
        <v/>
      </c>
      <c r="N115" s="83"/>
      <c r="O115" s="137"/>
      <c r="P115" s="137"/>
      <c r="Q115" s="63" t="str">
        <f t="shared" si="27"/>
        <v/>
      </c>
      <c r="R115" s="65" t="str">
        <f t="shared" si="17"/>
        <v/>
      </c>
      <c r="S115" s="69" t="s">
        <v>81</v>
      </c>
    </row>
    <row r="116" spans="1:19" ht="12.5">
      <c r="A116" s="68">
        <f t="shared" si="9"/>
        <v>46</v>
      </c>
      <c r="B116" s="69" t="str">
        <f t="shared" si="10"/>
        <v>2023/11</v>
      </c>
      <c r="C116" s="76">
        <f t="shared" si="26"/>
        <v>45247</v>
      </c>
      <c r="D116" s="14"/>
      <c r="E116" s="14"/>
      <c r="F116" s="63" t="str">
        <f t="shared" si="19"/>
        <v/>
      </c>
      <c r="G116" s="187"/>
      <c r="H116" s="63" t="str">
        <f t="shared" si="20"/>
        <v/>
      </c>
      <c r="I116" s="84"/>
      <c r="J116" s="65" t="str">
        <f t="shared" si="21"/>
        <v/>
      </c>
      <c r="K116" s="65" t="str">
        <f t="shared" si="22"/>
        <v/>
      </c>
      <c r="L116" s="65" t="str">
        <f t="shared" si="23"/>
        <v/>
      </c>
      <c r="M116" s="65" t="str">
        <f t="shared" si="24"/>
        <v/>
      </c>
      <c r="N116" s="83"/>
      <c r="O116" s="137"/>
      <c r="P116" s="137"/>
      <c r="Q116" s="63" t="str">
        <f t="shared" si="27"/>
        <v/>
      </c>
      <c r="R116" s="65" t="str">
        <f t="shared" si="17"/>
        <v/>
      </c>
      <c r="S116" s="69" t="s">
        <v>81</v>
      </c>
    </row>
    <row r="117" spans="1:19" ht="12.5">
      <c r="A117" s="68">
        <f t="shared" si="9"/>
        <v>46</v>
      </c>
      <c r="B117" s="69" t="str">
        <f t="shared" si="10"/>
        <v>2023/11</v>
      </c>
      <c r="C117" s="76">
        <f t="shared" si="26"/>
        <v>45248</v>
      </c>
      <c r="D117" s="14"/>
      <c r="E117" s="14"/>
      <c r="F117" s="63" t="str">
        <f t="shared" si="19"/>
        <v/>
      </c>
      <c r="G117" s="187"/>
      <c r="H117" s="63" t="str">
        <f t="shared" si="20"/>
        <v/>
      </c>
      <c r="I117" s="84"/>
      <c r="J117" s="65" t="str">
        <f t="shared" si="21"/>
        <v/>
      </c>
      <c r="K117" s="65" t="str">
        <f t="shared" si="22"/>
        <v/>
      </c>
      <c r="L117" s="65" t="str">
        <f t="shared" si="23"/>
        <v/>
      </c>
      <c r="M117" s="65" t="str">
        <f t="shared" si="24"/>
        <v/>
      </c>
      <c r="N117" s="83"/>
      <c r="O117" s="137"/>
      <c r="P117" s="137"/>
      <c r="Q117" s="63" t="str">
        <f t="shared" si="27"/>
        <v/>
      </c>
      <c r="R117" s="65" t="str">
        <f t="shared" si="17"/>
        <v/>
      </c>
      <c r="S117" s="69" t="s">
        <v>81</v>
      </c>
    </row>
    <row r="118" spans="1:19" ht="12.5">
      <c r="A118" s="68">
        <f t="shared" si="9"/>
        <v>47</v>
      </c>
      <c r="B118" s="69" t="str">
        <f t="shared" si="10"/>
        <v>2023/11</v>
      </c>
      <c r="C118" s="76">
        <f t="shared" si="26"/>
        <v>45249</v>
      </c>
      <c r="D118" s="14"/>
      <c r="E118" s="14"/>
      <c r="F118" s="63" t="str">
        <f t="shared" si="19"/>
        <v/>
      </c>
      <c r="G118" s="187"/>
      <c r="H118" s="63" t="str">
        <f t="shared" si="20"/>
        <v/>
      </c>
      <c r="I118" s="84"/>
      <c r="J118" s="65" t="str">
        <f t="shared" si="21"/>
        <v/>
      </c>
      <c r="K118" s="65" t="str">
        <f t="shared" si="22"/>
        <v/>
      </c>
      <c r="L118" s="65" t="str">
        <f t="shared" si="23"/>
        <v/>
      </c>
      <c r="M118" s="65" t="str">
        <f t="shared" si="24"/>
        <v/>
      </c>
      <c r="N118" s="83"/>
      <c r="O118" s="137"/>
      <c r="P118" s="137"/>
      <c r="Q118" s="63" t="str">
        <f t="shared" si="27"/>
        <v/>
      </c>
      <c r="R118" s="65" t="str">
        <f t="shared" si="17"/>
        <v/>
      </c>
      <c r="S118" s="69" t="s">
        <v>81</v>
      </c>
    </row>
    <row r="119" spans="1:19" ht="12.5">
      <c r="A119" s="68">
        <f t="shared" si="9"/>
        <v>47</v>
      </c>
      <c r="B119" s="69" t="str">
        <f t="shared" si="10"/>
        <v>2023/11</v>
      </c>
      <c r="C119" s="76">
        <f t="shared" si="26"/>
        <v>45250</v>
      </c>
      <c r="D119" s="14"/>
      <c r="E119" s="14"/>
      <c r="F119" s="63" t="str">
        <f t="shared" si="19"/>
        <v/>
      </c>
      <c r="G119" s="187"/>
      <c r="H119" s="63" t="str">
        <f t="shared" si="20"/>
        <v/>
      </c>
      <c r="I119" s="84"/>
      <c r="J119" s="65" t="str">
        <f t="shared" si="21"/>
        <v/>
      </c>
      <c r="K119" s="65" t="str">
        <f t="shared" si="22"/>
        <v/>
      </c>
      <c r="L119" s="65" t="str">
        <f t="shared" si="23"/>
        <v/>
      </c>
      <c r="M119" s="65" t="str">
        <f t="shared" si="24"/>
        <v/>
      </c>
      <c r="N119" s="83"/>
      <c r="O119" s="137"/>
      <c r="P119" s="137"/>
      <c r="Q119" s="63" t="str">
        <f t="shared" si="27"/>
        <v/>
      </c>
      <c r="R119" s="65" t="str">
        <f t="shared" si="17"/>
        <v/>
      </c>
      <c r="S119" s="69" t="s">
        <v>81</v>
      </c>
    </row>
    <row r="120" spans="1:19" ht="12.5">
      <c r="A120" s="68">
        <f t="shared" si="9"/>
        <v>47</v>
      </c>
      <c r="B120" s="69" t="str">
        <f t="shared" si="10"/>
        <v>2023/11</v>
      </c>
      <c r="C120" s="76">
        <f t="shared" si="26"/>
        <v>45251</v>
      </c>
      <c r="D120" s="14"/>
      <c r="E120" s="14"/>
      <c r="F120" s="63" t="str">
        <f t="shared" si="19"/>
        <v/>
      </c>
      <c r="G120" s="187"/>
      <c r="H120" s="63" t="str">
        <f t="shared" si="20"/>
        <v/>
      </c>
      <c r="I120" s="84"/>
      <c r="J120" s="65" t="str">
        <f t="shared" si="21"/>
        <v/>
      </c>
      <c r="K120" s="65" t="str">
        <f t="shared" si="22"/>
        <v/>
      </c>
      <c r="L120" s="65" t="str">
        <f t="shared" si="23"/>
        <v/>
      </c>
      <c r="M120" s="65" t="str">
        <f t="shared" si="24"/>
        <v/>
      </c>
      <c r="N120" s="83"/>
      <c r="O120" s="137"/>
      <c r="P120" s="137"/>
      <c r="Q120" s="63" t="str">
        <f t="shared" si="27"/>
        <v/>
      </c>
      <c r="R120" s="65" t="str">
        <f t="shared" si="17"/>
        <v/>
      </c>
      <c r="S120" s="69" t="s">
        <v>81</v>
      </c>
    </row>
    <row r="121" spans="1:19" ht="12.5">
      <c r="A121" s="68">
        <f t="shared" si="9"/>
        <v>47</v>
      </c>
      <c r="B121" s="69" t="str">
        <f t="shared" si="10"/>
        <v>2023/11</v>
      </c>
      <c r="C121" s="76">
        <f t="shared" si="26"/>
        <v>45252</v>
      </c>
      <c r="D121" s="14"/>
      <c r="E121" s="14"/>
      <c r="F121" s="63" t="str">
        <f t="shared" si="19"/>
        <v/>
      </c>
      <c r="G121" s="187"/>
      <c r="H121" s="63" t="str">
        <f t="shared" si="20"/>
        <v/>
      </c>
      <c r="I121" s="84"/>
      <c r="J121" s="65" t="str">
        <f t="shared" si="21"/>
        <v/>
      </c>
      <c r="K121" s="65" t="str">
        <f t="shared" si="22"/>
        <v/>
      </c>
      <c r="L121" s="65" t="str">
        <f t="shared" si="23"/>
        <v/>
      </c>
      <c r="M121" s="65" t="str">
        <f t="shared" si="24"/>
        <v/>
      </c>
      <c r="N121" s="83"/>
      <c r="O121" s="137"/>
      <c r="P121" s="137"/>
      <c r="Q121" s="63" t="str">
        <f t="shared" si="27"/>
        <v/>
      </c>
      <c r="R121" s="65" t="str">
        <f t="shared" si="17"/>
        <v/>
      </c>
      <c r="S121" s="69" t="s">
        <v>81</v>
      </c>
    </row>
    <row r="122" spans="1:19" ht="12.5">
      <c r="A122" s="68">
        <f t="shared" si="9"/>
        <v>47</v>
      </c>
      <c r="B122" s="69" t="str">
        <f t="shared" si="10"/>
        <v>2023/11</v>
      </c>
      <c r="C122" s="76">
        <f t="shared" si="26"/>
        <v>45253</v>
      </c>
      <c r="D122" s="14"/>
      <c r="E122" s="14"/>
      <c r="F122" s="63" t="str">
        <f t="shared" si="19"/>
        <v/>
      </c>
      <c r="G122" s="187"/>
      <c r="H122" s="63" t="str">
        <f t="shared" si="20"/>
        <v/>
      </c>
      <c r="I122" s="84"/>
      <c r="J122" s="65" t="str">
        <f t="shared" si="21"/>
        <v/>
      </c>
      <c r="K122" s="65" t="str">
        <f t="shared" si="22"/>
        <v/>
      </c>
      <c r="L122" s="65" t="str">
        <f t="shared" si="23"/>
        <v/>
      </c>
      <c r="M122" s="65" t="str">
        <f t="shared" si="24"/>
        <v/>
      </c>
      <c r="N122" s="83"/>
      <c r="O122" s="137"/>
      <c r="P122" s="137"/>
      <c r="Q122" s="63" t="str">
        <f t="shared" si="27"/>
        <v/>
      </c>
      <c r="R122" s="65" t="str">
        <f t="shared" si="17"/>
        <v/>
      </c>
      <c r="S122" s="69" t="s">
        <v>81</v>
      </c>
    </row>
    <row r="123" spans="1:19" ht="12.5">
      <c r="A123" s="68">
        <f t="shared" si="9"/>
        <v>47</v>
      </c>
      <c r="B123" s="69" t="str">
        <f t="shared" si="10"/>
        <v>2023/11</v>
      </c>
      <c r="C123" s="76">
        <f t="shared" si="26"/>
        <v>45254</v>
      </c>
      <c r="D123" s="14"/>
      <c r="E123" s="14"/>
      <c r="F123" s="63" t="str">
        <f t="shared" si="19"/>
        <v/>
      </c>
      <c r="G123" s="187"/>
      <c r="H123" s="63" t="str">
        <f t="shared" si="20"/>
        <v/>
      </c>
      <c r="I123" s="84"/>
      <c r="J123" s="65" t="str">
        <f t="shared" si="21"/>
        <v/>
      </c>
      <c r="K123" s="65" t="str">
        <f t="shared" si="22"/>
        <v/>
      </c>
      <c r="L123" s="65" t="str">
        <f t="shared" si="23"/>
        <v/>
      </c>
      <c r="M123" s="65" t="str">
        <f t="shared" si="24"/>
        <v/>
      </c>
      <c r="N123" s="83"/>
      <c r="O123" s="137"/>
      <c r="P123" s="137"/>
      <c r="Q123" s="63" t="str">
        <f t="shared" si="27"/>
        <v/>
      </c>
      <c r="R123" s="65" t="str">
        <f t="shared" si="17"/>
        <v/>
      </c>
      <c r="S123" s="69" t="s">
        <v>81</v>
      </c>
    </row>
    <row r="124" spans="1:19" ht="12.5">
      <c r="A124" s="68">
        <f t="shared" si="9"/>
        <v>47</v>
      </c>
      <c r="B124" s="69" t="str">
        <f t="shared" si="10"/>
        <v>2023/11</v>
      </c>
      <c r="C124" s="76">
        <f t="shared" si="26"/>
        <v>45255</v>
      </c>
      <c r="D124" s="14"/>
      <c r="E124" s="14"/>
      <c r="F124" s="63" t="str">
        <f t="shared" si="19"/>
        <v/>
      </c>
      <c r="G124" s="187"/>
      <c r="H124" s="63" t="str">
        <f t="shared" si="20"/>
        <v/>
      </c>
      <c r="I124" s="84"/>
      <c r="J124" s="65" t="str">
        <f t="shared" si="21"/>
        <v/>
      </c>
      <c r="K124" s="65" t="str">
        <f t="shared" si="22"/>
        <v/>
      </c>
      <c r="L124" s="65" t="str">
        <f t="shared" si="23"/>
        <v/>
      </c>
      <c r="M124" s="65" t="str">
        <f t="shared" si="24"/>
        <v/>
      </c>
      <c r="N124" s="83"/>
      <c r="O124" s="137"/>
      <c r="P124" s="137"/>
      <c r="Q124" s="63" t="str">
        <f t="shared" si="27"/>
        <v/>
      </c>
      <c r="R124" s="65" t="str">
        <f t="shared" si="17"/>
        <v/>
      </c>
      <c r="S124" s="69" t="s">
        <v>81</v>
      </c>
    </row>
    <row r="125" spans="1:19" ht="12.5">
      <c r="A125" s="68">
        <f t="shared" si="9"/>
        <v>48</v>
      </c>
      <c r="B125" s="69" t="str">
        <f t="shared" si="10"/>
        <v>2023/11</v>
      </c>
      <c r="C125" s="76">
        <f t="shared" si="26"/>
        <v>45256</v>
      </c>
      <c r="D125" s="14"/>
      <c r="E125" s="14"/>
      <c r="F125" s="63" t="str">
        <f t="shared" si="19"/>
        <v/>
      </c>
      <c r="G125" s="187"/>
      <c r="H125" s="63" t="str">
        <f t="shared" si="20"/>
        <v/>
      </c>
      <c r="I125" s="84"/>
      <c r="J125" s="65" t="str">
        <f t="shared" si="21"/>
        <v/>
      </c>
      <c r="K125" s="65" t="str">
        <f t="shared" si="22"/>
        <v/>
      </c>
      <c r="L125" s="65" t="str">
        <f t="shared" si="23"/>
        <v/>
      </c>
      <c r="M125" s="65" t="str">
        <f t="shared" si="24"/>
        <v/>
      </c>
      <c r="N125" s="83"/>
      <c r="O125" s="137"/>
      <c r="P125" s="137"/>
      <c r="Q125" s="63" t="str">
        <f t="shared" si="27"/>
        <v/>
      </c>
      <c r="R125" s="65" t="str">
        <f t="shared" si="17"/>
        <v/>
      </c>
      <c r="S125" s="69" t="s">
        <v>81</v>
      </c>
    </row>
    <row r="126" spans="1:19" ht="12.5">
      <c r="A126" s="68">
        <f t="shared" si="9"/>
        <v>48</v>
      </c>
      <c r="B126" s="69" t="str">
        <f t="shared" si="10"/>
        <v>2023/11</v>
      </c>
      <c r="C126" s="76">
        <f t="shared" si="26"/>
        <v>45257</v>
      </c>
      <c r="D126" s="14"/>
      <c r="E126" s="14"/>
      <c r="F126" s="63" t="str">
        <f t="shared" si="19"/>
        <v/>
      </c>
      <c r="G126" s="187"/>
      <c r="H126" s="63" t="str">
        <f t="shared" si="20"/>
        <v/>
      </c>
      <c r="I126" s="84"/>
      <c r="J126" s="65" t="str">
        <f t="shared" si="21"/>
        <v/>
      </c>
      <c r="K126" s="65" t="str">
        <f t="shared" si="22"/>
        <v/>
      </c>
      <c r="L126" s="65" t="str">
        <f t="shared" si="23"/>
        <v/>
      </c>
      <c r="M126" s="65" t="str">
        <f t="shared" si="24"/>
        <v/>
      </c>
      <c r="N126" s="83"/>
      <c r="O126" s="137"/>
      <c r="P126" s="137"/>
      <c r="Q126" s="63" t="str">
        <f t="shared" si="27"/>
        <v/>
      </c>
      <c r="R126" s="65" t="str">
        <f t="shared" si="17"/>
        <v/>
      </c>
      <c r="S126" s="69" t="s">
        <v>81</v>
      </c>
    </row>
    <row r="127" spans="1:19" ht="12.5">
      <c r="A127" s="68">
        <f t="shared" si="9"/>
        <v>48</v>
      </c>
      <c r="B127" s="69" t="str">
        <f t="shared" si="10"/>
        <v>2023/11</v>
      </c>
      <c r="C127" s="76">
        <f t="shared" si="26"/>
        <v>45258</v>
      </c>
      <c r="D127" s="14"/>
      <c r="E127" s="14"/>
      <c r="F127" s="63" t="str">
        <f t="shared" si="19"/>
        <v/>
      </c>
      <c r="G127" s="187"/>
      <c r="H127" s="63" t="str">
        <f t="shared" si="20"/>
        <v/>
      </c>
      <c r="I127" s="84"/>
      <c r="J127" s="65" t="str">
        <f t="shared" si="21"/>
        <v/>
      </c>
      <c r="K127" s="65" t="str">
        <f t="shared" si="22"/>
        <v/>
      </c>
      <c r="L127" s="65" t="str">
        <f t="shared" si="23"/>
        <v/>
      </c>
      <c r="M127" s="65" t="str">
        <f t="shared" si="24"/>
        <v/>
      </c>
      <c r="N127" s="83"/>
      <c r="O127" s="137"/>
      <c r="P127" s="137"/>
      <c r="Q127" s="63" t="str">
        <f t="shared" si="27"/>
        <v/>
      </c>
      <c r="R127" s="65" t="str">
        <f t="shared" si="17"/>
        <v/>
      </c>
      <c r="S127" s="69" t="s">
        <v>81</v>
      </c>
    </row>
    <row r="128" spans="1:19" ht="12.5">
      <c r="A128" s="68">
        <f t="shared" si="9"/>
        <v>48</v>
      </c>
      <c r="B128" s="69" t="str">
        <f t="shared" si="10"/>
        <v>2023/11</v>
      </c>
      <c r="C128" s="76">
        <f t="shared" si="26"/>
        <v>45259</v>
      </c>
      <c r="D128" s="14"/>
      <c r="E128" s="14"/>
      <c r="F128" s="63" t="str">
        <f t="shared" si="19"/>
        <v/>
      </c>
      <c r="G128" s="187"/>
      <c r="H128" s="63" t="str">
        <f t="shared" si="20"/>
        <v/>
      </c>
      <c r="I128" s="84"/>
      <c r="J128" s="65" t="str">
        <f t="shared" si="21"/>
        <v/>
      </c>
      <c r="K128" s="65" t="str">
        <f t="shared" si="22"/>
        <v/>
      </c>
      <c r="L128" s="65" t="str">
        <f t="shared" si="23"/>
        <v/>
      </c>
      <c r="M128" s="65" t="str">
        <f t="shared" si="24"/>
        <v/>
      </c>
      <c r="N128" s="83"/>
      <c r="O128" s="137"/>
      <c r="P128" s="137"/>
      <c r="Q128" s="63" t="str">
        <f t="shared" si="27"/>
        <v/>
      </c>
      <c r="R128" s="65" t="str">
        <f t="shared" si="17"/>
        <v/>
      </c>
      <c r="S128" s="69" t="s">
        <v>81</v>
      </c>
    </row>
    <row r="129" spans="1:19" ht="12.5">
      <c r="A129" s="68">
        <f t="shared" si="9"/>
        <v>48</v>
      </c>
      <c r="B129" s="69" t="str">
        <f t="shared" si="10"/>
        <v>2023/11</v>
      </c>
      <c r="C129" s="76">
        <f t="shared" si="26"/>
        <v>45260</v>
      </c>
      <c r="D129" s="14"/>
      <c r="E129" s="14"/>
      <c r="F129" s="63" t="str">
        <f t="shared" si="19"/>
        <v/>
      </c>
      <c r="G129" s="187"/>
      <c r="H129" s="63" t="str">
        <f t="shared" si="20"/>
        <v/>
      </c>
      <c r="I129" s="84"/>
      <c r="J129" s="65" t="str">
        <f t="shared" si="21"/>
        <v/>
      </c>
      <c r="K129" s="65" t="str">
        <f t="shared" si="22"/>
        <v/>
      </c>
      <c r="L129" s="65" t="str">
        <f t="shared" si="23"/>
        <v/>
      </c>
      <c r="M129" s="65" t="str">
        <f t="shared" si="24"/>
        <v/>
      </c>
      <c r="N129" s="83"/>
      <c r="O129" s="137"/>
      <c r="P129" s="137"/>
      <c r="Q129" s="63" t="str">
        <f t="shared" si="27"/>
        <v/>
      </c>
      <c r="R129" s="65" t="str">
        <f t="shared" si="17"/>
        <v/>
      </c>
      <c r="S129" s="69" t="s">
        <v>81</v>
      </c>
    </row>
    <row r="130" spans="1:19" ht="12.5">
      <c r="A130" s="68">
        <f t="shared" si="9"/>
        <v>48</v>
      </c>
      <c r="B130" s="69" t="str">
        <f t="shared" si="10"/>
        <v>2023/12</v>
      </c>
      <c r="C130" s="76">
        <f t="shared" si="26"/>
        <v>45261</v>
      </c>
      <c r="D130" s="14"/>
      <c r="E130" s="14"/>
      <c r="F130" s="63" t="str">
        <f t="shared" si="19"/>
        <v/>
      </c>
      <c r="G130" s="187"/>
      <c r="H130" s="63" t="str">
        <f t="shared" si="20"/>
        <v/>
      </c>
      <c r="I130" s="84"/>
      <c r="J130" s="65" t="str">
        <f t="shared" si="21"/>
        <v/>
      </c>
      <c r="K130" s="65" t="str">
        <f t="shared" si="22"/>
        <v/>
      </c>
      <c r="L130" s="65" t="str">
        <f t="shared" si="23"/>
        <v/>
      </c>
      <c r="M130" s="65" t="str">
        <f t="shared" si="24"/>
        <v/>
      </c>
      <c r="N130" s="83"/>
      <c r="O130" s="137"/>
      <c r="P130" s="137"/>
      <c r="Q130" s="63" t="str">
        <f t="shared" si="27"/>
        <v/>
      </c>
      <c r="R130" s="65" t="str">
        <f t="shared" si="17"/>
        <v/>
      </c>
      <c r="S130" s="69" t="s">
        <v>81</v>
      </c>
    </row>
    <row r="131" spans="1:19" ht="12.5">
      <c r="A131" s="68">
        <f t="shared" si="9"/>
        <v>48</v>
      </c>
      <c r="B131" s="69" t="str">
        <f t="shared" si="10"/>
        <v>2023/12</v>
      </c>
      <c r="C131" s="76">
        <f t="shared" si="26"/>
        <v>45262</v>
      </c>
      <c r="D131" s="14"/>
      <c r="E131" s="14"/>
      <c r="F131" s="63" t="str">
        <f t="shared" si="19"/>
        <v/>
      </c>
      <c r="G131" s="187"/>
      <c r="H131" s="63" t="str">
        <f t="shared" si="20"/>
        <v/>
      </c>
      <c r="I131" s="84"/>
      <c r="J131" s="65" t="str">
        <f t="shared" si="21"/>
        <v/>
      </c>
      <c r="K131" s="65" t="str">
        <f t="shared" si="22"/>
        <v/>
      </c>
      <c r="L131" s="65" t="str">
        <f t="shared" si="23"/>
        <v/>
      </c>
      <c r="M131" s="65" t="str">
        <f t="shared" si="24"/>
        <v/>
      </c>
      <c r="N131" s="83"/>
      <c r="O131" s="137"/>
      <c r="P131" s="137"/>
      <c r="Q131" s="63" t="str">
        <f t="shared" si="27"/>
        <v/>
      </c>
      <c r="R131" s="65" t="str">
        <f t="shared" si="17"/>
        <v/>
      </c>
      <c r="S131" s="69" t="s">
        <v>81</v>
      </c>
    </row>
    <row r="132" spans="1:19" ht="12.5">
      <c r="A132" s="68">
        <f t="shared" si="9"/>
        <v>49</v>
      </c>
      <c r="B132" s="69" t="str">
        <f t="shared" si="10"/>
        <v>2023/12</v>
      </c>
      <c r="C132" s="76">
        <f t="shared" si="26"/>
        <v>45263</v>
      </c>
      <c r="D132" s="14"/>
      <c r="E132" s="14"/>
      <c r="F132" s="63" t="str">
        <f t="shared" si="19"/>
        <v/>
      </c>
      <c r="G132" s="187"/>
      <c r="H132" s="63" t="str">
        <f t="shared" si="20"/>
        <v/>
      </c>
      <c r="I132" s="84"/>
      <c r="J132" s="65" t="str">
        <f t="shared" si="21"/>
        <v/>
      </c>
      <c r="K132" s="65" t="str">
        <f t="shared" si="22"/>
        <v/>
      </c>
      <c r="L132" s="65" t="str">
        <f t="shared" si="23"/>
        <v/>
      </c>
      <c r="M132" s="65" t="str">
        <f t="shared" si="24"/>
        <v/>
      </c>
      <c r="N132" s="83"/>
      <c r="O132" s="137"/>
      <c r="P132" s="137"/>
      <c r="Q132" s="63" t="str">
        <f t="shared" si="27"/>
        <v/>
      </c>
      <c r="R132" s="65" t="str">
        <f t="shared" si="17"/>
        <v/>
      </c>
      <c r="S132" s="69" t="s">
        <v>81</v>
      </c>
    </row>
    <row r="133" spans="1:19" ht="12.5">
      <c r="A133" s="68">
        <f t="shared" si="9"/>
        <v>49</v>
      </c>
      <c r="B133" s="69" t="str">
        <f t="shared" si="10"/>
        <v>2023/12</v>
      </c>
      <c r="C133" s="76">
        <f t="shared" si="26"/>
        <v>45264</v>
      </c>
      <c r="D133" s="14"/>
      <c r="E133" s="14"/>
      <c r="F133" s="63" t="str">
        <f t="shared" si="19"/>
        <v/>
      </c>
      <c r="G133" s="187"/>
      <c r="H133" s="63" t="str">
        <f t="shared" si="20"/>
        <v/>
      </c>
      <c r="I133" s="84"/>
      <c r="J133" s="65" t="str">
        <f t="shared" si="21"/>
        <v/>
      </c>
      <c r="K133" s="65" t="str">
        <f t="shared" si="22"/>
        <v/>
      </c>
      <c r="L133" s="65" t="str">
        <f t="shared" si="23"/>
        <v/>
      </c>
      <c r="M133" s="65" t="str">
        <f t="shared" si="24"/>
        <v/>
      </c>
      <c r="N133" s="83"/>
      <c r="O133" s="137"/>
      <c r="P133" s="137"/>
      <c r="Q133" s="63" t="str">
        <f t="shared" si="27"/>
        <v/>
      </c>
      <c r="R133" s="65" t="str">
        <f t="shared" si="17"/>
        <v/>
      </c>
      <c r="S133" s="69" t="s">
        <v>81</v>
      </c>
    </row>
    <row r="134" spans="1:19" ht="12.5">
      <c r="A134" s="68">
        <f t="shared" si="9"/>
        <v>49</v>
      </c>
      <c r="B134" s="69" t="str">
        <f t="shared" si="10"/>
        <v>2023/12</v>
      </c>
      <c r="C134" s="76">
        <f t="shared" si="26"/>
        <v>45265</v>
      </c>
      <c r="D134" s="14"/>
      <c r="E134" s="14"/>
      <c r="F134" s="63" t="str">
        <f t="shared" si="19"/>
        <v/>
      </c>
      <c r="G134" s="187"/>
      <c r="H134" s="63" t="str">
        <f t="shared" si="20"/>
        <v/>
      </c>
      <c r="I134" s="84"/>
      <c r="J134" s="65" t="str">
        <f t="shared" si="21"/>
        <v/>
      </c>
      <c r="K134" s="65" t="str">
        <f t="shared" si="22"/>
        <v/>
      </c>
      <c r="L134" s="65" t="str">
        <f t="shared" si="23"/>
        <v/>
      </c>
      <c r="M134" s="65" t="str">
        <f t="shared" si="24"/>
        <v/>
      </c>
      <c r="N134" s="83"/>
      <c r="O134" s="137"/>
      <c r="P134" s="137"/>
      <c r="Q134" s="63" t="str">
        <f t="shared" si="27"/>
        <v/>
      </c>
      <c r="R134" s="65" t="str">
        <f t="shared" si="17"/>
        <v/>
      </c>
      <c r="S134" s="69" t="s">
        <v>81</v>
      </c>
    </row>
    <row r="135" spans="1:19" ht="12.5">
      <c r="A135" s="68">
        <f t="shared" si="9"/>
        <v>49</v>
      </c>
      <c r="B135" s="69" t="str">
        <f t="shared" si="10"/>
        <v>2023/12</v>
      </c>
      <c r="C135" s="76">
        <f t="shared" si="26"/>
        <v>45266</v>
      </c>
      <c r="D135" s="14"/>
      <c r="E135" s="14"/>
      <c r="F135" s="63" t="str">
        <f t="shared" si="19"/>
        <v/>
      </c>
      <c r="G135" s="187"/>
      <c r="H135" s="63" t="str">
        <f t="shared" si="20"/>
        <v/>
      </c>
      <c r="I135" s="84"/>
      <c r="J135" s="65" t="str">
        <f t="shared" si="21"/>
        <v/>
      </c>
      <c r="K135" s="65" t="str">
        <f t="shared" si="22"/>
        <v/>
      </c>
      <c r="L135" s="65" t="str">
        <f t="shared" si="23"/>
        <v/>
      </c>
      <c r="M135" s="65" t="str">
        <f t="shared" si="24"/>
        <v/>
      </c>
      <c r="N135" s="83"/>
      <c r="O135" s="137"/>
      <c r="P135" s="137"/>
      <c r="Q135" s="63" t="str">
        <f t="shared" si="27"/>
        <v/>
      </c>
      <c r="R135" s="65" t="str">
        <f t="shared" si="17"/>
        <v/>
      </c>
      <c r="S135" s="69" t="s">
        <v>81</v>
      </c>
    </row>
    <row r="136" spans="1:19" ht="12.5">
      <c r="A136" s="68">
        <f t="shared" si="9"/>
        <v>49</v>
      </c>
      <c r="B136" s="69" t="str">
        <f t="shared" si="10"/>
        <v>2023/12</v>
      </c>
      <c r="C136" s="76">
        <f t="shared" si="26"/>
        <v>45267</v>
      </c>
      <c r="D136" s="14"/>
      <c r="E136" s="14"/>
      <c r="F136" s="63" t="str">
        <f t="shared" si="19"/>
        <v/>
      </c>
      <c r="G136" s="187"/>
      <c r="H136" s="63" t="str">
        <f t="shared" si="20"/>
        <v/>
      </c>
      <c r="I136" s="84"/>
      <c r="J136" s="65" t="str">
        <f t="shared" si="21"/>
        <v/>
      </c>
      <c r="K136" s="65" t="str">
        <f t="shared" si="22"/>
        <v/>
      </c>
      <c r="L136" s="65" t="str">
        <f t="shared" si="23"/>
        <v/>
      </c>
      <c r="M136" s="65" t="str">
        <f t="shared" si="24"/>
        <v/>
      </c>
      <c r="N136" s="83"/>
      <c r="O136" s="137"/>
      <c r="P136" s="137"/>
      <c r="Q136" s="63" t="str">
        <f t="shared" si="27"/>
        <v/>
      </c>
      <c r="R136" s="65" t="str">
        <f t="shared" si="17"/>
        <v/>
      </c>
      <c r="S136" s="69" t="s">
        <v>81</v>
      </c>
    </row>
    <row r="137" spans="1:19" ht="12.5">
      <c r="A137" s="68">
        <f t="shared" si="9"/>
        <v>49</v>
      </c>
      <c r="B137" s="69" t="str">
        <f t="shared" si="10"/>
        <v>2023/12</v>
      </c>
      <c r="C137" s="76">
        <f t="shared" ref="C137:C200" si="28">C136+1</f>
        <v>45268</v>
      </c>
      <c r="D137" s="14"/>
      <c r="E137" s="14"/>
      <c r="F137" s="63" t="str">
        <f t="shared" si="19"/>
        <v/>
      </c>
      <c r="G137" s="187"/>
      <c r="H137" s="63" t="str">
        <f t="shared" si="20"/>
        <v/>
      </c>
      <c r="I137" s="84"/>
      <c r="J137" s="65" t="str">
        <f t="shared" si="21"/>
        <v/>
      </c>
      <c r="K137" s="65" t="str">
        <f t="shared" si="22"/>
        <v/>
      </c>
      <c r="L137" s="65" t="str">
        <f t="shared" si="23"/>
        <v/>
      </c>
      <c r="M137" s="65" t="str">
        <f t="shared" si="24"/>
        <v/>
      </c>
      <c r="N137" s="83"/>
      <c r="O137" s="137"/>
      <c r="P137" s="137"/>
      <c r="Q137" s="63" t="str">
        <f t="shared" si="27"/>
        <v/>
      </c>
      <c r="R137" s="65" t="str">
        <f t="shared" si="17"/>
        <v/>
      </c>
      <c r="S137" s="69" t="s">
        <v>81</v>
      </c>
    </row>
    <row r="138" spans="1:19" ht="12.5">
      <c r="A138" s="68">
        <f t="shared" si="9"/>
        <v>49</v>
      </c>
      <c r="B138" s="69" t="str">
        <f t="shared" si="10"/>
        <v>2023/12</v>
      </c>
      <c r="C138" s="76">
        <f t="shared" si="28"/>
        <v>45269</v>
      </c>
      <c r="D138" s="14"/>
      <c r="E138" s="14"/>
      <c r="F138" s="63" t="str">
        <f t="shared" si="19"/>
        <v/>
      </c>
      <c r="G138" s="187"/>
      <c r="H138" s="63" t="str">
        <f t="shared" si="20"/>
        <v/>
      </c>
      <c r="I138" s="84"/>
      <c r="J138" s="65" t="str">
        <f t="shared" si="21"/>
        <v/>
      </c>
      <c r="K138" s="65" t="str">
        <f t="shared" si="22"/>
        <v/>
      </c>
      <c r="L138" s="65" t="str">
        <f t="shared" si="23"/>
        <v/>
      </c>
      <c r="M138" s="65" t="str">
        <f t="shared" si="24"/>
        <v/>
      </c>
      <c r="N138" s="83"/>
      <c r="O138" s="137"/>
      <c r="P138" s="137"/>
      <c r="Q138" s="63" t="str">
        <f t="shared" si="27"/>
        <v/>
      </c>
      <c r="R138" s="65" t="str">
        <f t="shared" si="17"/>
        <v/>
      </c>
      <c r="S138" s="69" t="s">
        <v>81</v>
      </c>
    </row>
    <row r="139" spans="1:19" ht="12.5">
      <c r="A139" s="68">
        <f t="shared" si="9"/>
        <v>50</v>
      </c>
      <c r="B139" s="69" t="str">
        <f t="shared" si="10"/>
        <v>2023/12</v>
      </c>
      <c r="C139" s="76">
        <f t="shared" si="28"/>
        <v>45270</v>
      </c>
      <c r="D139" s="14"/>
      <c r="E139" s="14"/>
      <c r="F139" s="63" t="str">
        <f t="shared" si="19"/>
        <v/>
      </c>
      <c r="G139" s="187"/>
      <c r="H139" s="63" t="str">
        <f t="shared" si="20"/>
        <v/>
      </c>
      <c r="I139" s="84"/>
      <c r="J139" s="65" t="str">
        <f t="shared" si="21"/>
        <v/>
      </c>
      <c r="K139" s="65" t="str">
        <f t="shared" si="22"/>
        <v/>
      </c>
      <c r="L139" s="65" t="str">
        <f t="shared" si="23"/>
        <v/>
      </c>
      <c r="M139" s="65" t="str">
        <f t="shared" si="24"/>
        <v/>
      </c>
      <c r="N139" s="83"/>
      <c r="O139" s="137"/>
      <c r="P139" s="137"/>
      <c r="Q139" s="63" t="str">
        <f t="shared" si="27"/>
        <v/>
      </c>
      <c r="R139" s="65" t="str">
        <f t="shared" si="17"/>
        <v/>
      </c>
      <c r="S139" s="69" t="s">
        <v>81</v>
      </c>
    </row>
    <row r="140" spans="1:19" ht="12.5">
      <c r="A140" s="68">
        <f t="shared" si="9"/>
        <v>50</v>
      </c>
      <c r="B140" s="69" t="str">
        <f t="shared" si="10"/>
        <v>2023/12</v>
      </c>
      <c r="C140" s="76">
        <f t="shared" si="28"/>
        <v>45271</v>
      </c>
      <c r="D140" s="14"/>
      <c r="E140" s="14"/>
      <c r="F140" s="63" t="str">
        <f t="shared" si="19"/>
        <v/>
      </c>
      <c r="G140" s="187"/>
      <c r="H140" s="63" t="str">
        <f t="shared" si="20"/>
        <v/>
      </c>
      <c r="I140" s="84"/>
      <c r="J140" s="65" t="str">
        <f t="shared" si="21"/>
        <v/>
      </c>
      <c r="K140" s="65" t="str">
        <f t="shared" si="22"/>
        <v/>
      </c>
      <c r="L140" s="65" t="str">
        <f t="shared" si="23"/>
        <v/>
      </c>
      <c r="M140" s="65" t="str">
        <f t="shared" si="24"/>
        <v/>
      </c>
      <c r="N140" s="83"/>
      <c r="O140" s="137"/>
      <c r="P140" s="137"/>
      <c r="Q140" s="63" t="str">
        <f t="shared" si="27"/>
        <v/>
      </c>
      <c r="R140" s="65" t="str">
        <f t="shared" si="17"/>
        <v/>
      </c>
      <c r="S140" s="69" t="s">
        <v>81</v>
      </c>
    </row>
    <row r="141" spans="1:19" ht="12.5">
      <c r="A141" s="68">
        <f t="shared" si="9"/>
        <v>50</v>
      </c>
      <c r="B141" s="69" t="str">
        <f t="shared" si="10"/>
        <v>2023/12</v>
      </c>
      <c r="C141" s="76">
        <f t="shared" si="28"/>
        <v>45272</v>
      </c>
      <c r="D141" s="14"/>
      <c r="E141" s="14"/>
      <c r="F141" s="63" t="str">
        <f t="shared" si="19"/>
        <v/>
      </c>
      <c r="G141" s="187"/>
      <c r="H141" s="63" t="str">
        <f t="shared" si="20"/>
        <v/>
      </c>
      <c r="I141" s="84"/>
      <c r="J141" s="65" t="str">
        <f t="shared" si="21"/>
        <v/>
      </c>
      <c r="K141" s="65" t="str">
        <f t="shared" si="22"/>
        <v/>
      </c>
      <c r="L141" s="65" t="str">
        <f t="shared" si="23"/>
        <v/>
      </c>
      <c r="M141" s="65" t="str">
        <f t="shared" si="24"/>
        <v/>
      </c>
      <c r="N141" s="83"/>
      <c r="O141" s="137"/>
      <c r="P141" s="137"/>
      <c r="Q141" s="63" t="str">
        <f t="shared" si="27"/>
        <v/>
      </c>
      <c r="R141" s="65" t="str">
        <f t="shared" si="17"/>
        <v/>
      </c>
      <c r="S141" s="69" t="s">
        <v>81</v>
      </c>
    </row>
    <row r="142" spans="1:19" ht="12.5">
      <c r="A142" s="68">
        <f t="shared" si="9"/>
        <v>50</v>
      </c>
      <c r="B142" s="69" t="str">
        <f t="shared" si="10"/>
        <v>2023/12</v>
      </c>
      <c r="C142" s="76">
        <f t="shared" si="28"/>
        <v>45273</v>
      </c>
      <c r="D142" s="14"/>
      <c r="E142" s="14"/>
      <c r="F142" s="63" t="str">
        <f t="shared" si="19"/>
        <v/>
      </c>
      <c r="G142" s="187"/>
      <c r="H142" s="63" t="str">
        <f t="shared" si="20"/>
        <v/>
      </c>
      <c r="I142" s="84"/>
      <c r="J142" s="65" t="str">
        <f t="shared" si="21"/>
        <v/>
      </c>
      <c r="K142" s="65" t="str">
        <f t="shared" si="22"/>
        <v/>
      </c>
      <c r="L142" s="65" t="str">
        <f t="shared" si="23"/>
        <v/>
      </c>
      <c r="M142" s="65" t="str">
        <f t="shared" si="24"/>
        <v/>
      </c>
      <c r="N142" s="83"/>
      <c r="O142" s="137"/>
      <c r="P142" s="137"/>
      <c r="Q142" s="63" t="str">
        <f t="shared" si="27"/>
        <v/>
      </c>
      <c r="R142" s="65" t="str">
        <f t="shared" si="17"/>
        <v/>
      </c>
      <c r="S142" s="69" t="s">
        <v>81</v>
      </c>
    </row>
    <row r="143" spans="1:19" ht="12.5">
      <c r="A143" s="68">
        <f t="shared" si="9"/>
        <v>50</v>
      </c>
      <c r="B143" s="69" t="str">
        <f t="shared" si="10"/>
        <v>2023/12</v>
      </c>
      <c r="C143" s="76">
        <f t="shared" si="28"/>
        <v>45274</v>
      </c>
      <c r="D143" s="14"/>
      <c r="E143" s="14"/>
      <c r="F143" s="63" t="str">
        <f t="shared" si="19"/>
        <v/>
      </c>
      <c r="G143" s="187"/>
      <c r="H143" s="63" t="str">
        <f t="shared" si="20"/>
        <v/>
      </c>
      <c r="I143" s="84"/>
      <c r="J143" s="65" t="str">
        <f t="shared" si="21"/>
        <v/>
      </c>
      <c r="K143" s="65" t="str">
        <f t="shared" si="22"/>
        <v/>
      </c>
      <c r="L143" s="65" t="str">
        <f t="shared" si="23"/>
        <v/>
      </c>
      <c r="M143" s="65" t="str">
        <f t="shared" si="24"/>
        <v/>
      </c>
      <c r="N143" s="83"/>
      <c r="O143" s="137"/>
      <c r="P143" s="137"/>
      <c r="Q143" s="63" t="str">
        <f t="shared" si="27"/>
        <v/>
      </c>
      <c r="R143" s="65" t="str">
        <f t="shared" si="17"/>
        <v/>
      </c>
      <c r="S143" s="69" t="s">
        <v>81</v>
      </c>
    </row>
    <row r="144" spans="1:19" ht="12.5">
      <c r="A144" s="68">
        <f t="shared" si="9"/>
        <v>50</v>
      </c>
      <c r="B144" s="69" t="str">
        <f t="shared" si="10"/>
        <v>2023/12</v>
      </c>
      <c r="C144" s="76">
        <f t="shared" si="28"/>
        <v>45275</v>
      </c>
      <c r="D144" s="14"/>
      <c r="E144" s="14"/>
      <c r="F144" s="63" t="str">
        <f t="shared" si="19"/>
        <v/>
      </c>
      <c r="G144" s="187"/>
      <c r="H144" s="63" t="str">
        <f t="shared" si="20"/>
        <v/>
      </c>
      <c r="I144" s="84"/>
      <c r="J144" s="65" t="str">
        <f t="shared" si="21"/>
        <v/>
      </c>
      <c r="K144" s="65" t="str">
        <f t="shared" si="22"/>
        <v/>
      </c>
      <c r="L144" s="65" t="str">
        <f t="shared" si="23"/>
        <v/>
      </c>
      <c r="M144" s="65" t="str">
        <f t="shared" si="24"/>
        <v/>
      </c>
      <c r="N144" s="83"/>
      <c r="O144" s="137"/>
      <c r="P144" s="137"/>
      <c r="Q144" s="63" t="str">
        <f t="shared" si="27"/>
        <v/>
      </c>
      <c r="R144" s="65" t="str">
        <f t="shared" si="17"/>
        <v/>
      </c>
      <c r="S144" s="69" t="s">
        <v>81</v>
      </c>
    </row>
    <row r="145" spans="1:19" ht="12.5">
      <c r="A145" s="68">
        <f t="shared" si="9"/>
        <v>50</v>
      </c>
      <c r="B145" s="69" t="str">
        <f t="shared" si="10"/>
        <v>2023/12</v>
      </c>
      <c r="C145" s="76">
        <f t="shared" si="28"/>
        <v>45276</v>
      </c>
      <c r="D145" s="14"/>
      <c r="E145" s="14"/>
      <c r="F145" s="63" t="str">
        <f t="shared" si="19"/>
        <v/>
      </c>
      <c r="G145" s="187"/>
      <c r="H145" s="63" t="str">
        <f t="shared" si="20"/>
        <v/>
      </c>
      <c r="I145" s="84"/>
      <c r="J145" s="65" t="str">
        <f t="shared" si="21"/>
        <v/>
      </c>
      <c r="K145" s="65" t="str">
        <f t="shared" si="22"/>
        <v/>
      </c>
      <c r="L145" s="65" t="str">
        <f t="shared" si="23"/>
        <v/>
      </c>
      <c r="M145" s="65" t="str">
        <f t="shared" si="24"/>
        <v/>
      </c>
      <c r="N145" s="83"/>
      <c r="O145" s="137"/>
      <c r="P145" s="137"/>
      <c r="Q145" s="63" t="str">
        <f t="shared" si="27"/>
        <v/>
      </c>
      <c r="R145" s="65" t="str">
        <f t="shared" si="17"/>
        <v/>
      </c>
      <c r="S145" s="69" t="s">
        <v>81</v>
      </c>
    </row>
    <row r="146" spans="1:19" ht="12.5">
      <c r="A146" s="68">
        <f t="shared" si="9"/>
        <v>51</v>
      </c>
      <c r="B146" s="69" t="str">
        <f t="shared" si="10"/>
        <v>2023/12</v>
      </c>
      <c r="C146" s="76">
        <f t="shared" si="28"/>
        <v>45277</v>
      </c>
      <c r="D146" s="14"/>
      <c r="E146" s="14"/>
      <c r="F146" s="63" t="str">
        <f t="shared" si="19"/>
        <v/>
      </c>
      <c r="G146" s="187"/>
      <c r="H146" s="63" t="str">
        <f t="shared" si="20"/>
        <v/>
      </c>
      <c r="I146" s="84"/>
      <c r="J146" s="65" t="str">
        <f t="shared" si="21"/>
        <v/>
      </c>
      <c r="K146" s="65" t="str">
        <f t="shared" si="22"/>
        <v/>
      </c>
      <c r="L146" s="65" t="str">
        <f t="shared" si="23"/>
        <v/>
      </c>
      <c r="M146" s="65" t="str">
        <f t="shared" si="24"/>
        <v/>
      </c>
      <c r="N146" s="83"/>
      <c r="O146" s="137"/>
      <c r="P146" s="137"/>
      <c r="Q146" s="63" t="str">
        <f t="shared" si="27"/>
        <v/>
      </c>
      <c r="R146" s="65" t="str">
        <f t="shared" si="17"/>
        <v/>
      </c>
      <c r="S146" s="69" t="s">
        <v>81</v>
      </c>
    </row>
    <row r="147" spans="1:19" ht="12.5">
      <c r="A147" s="68">
        <f t="shared" si="9"/>
        <v>51</v>
      </c>
      <c r="B147" s="69" t="str">
        <f t="shared" si="10"/>
        <v>2023/12</v>
      </c>
      <c r="C147" s="76">
        <f t="shared" si="28"/>
        <v>45278</v>
      </c>
      <c r="D147" s="14"/>
      <c r="E147" s="14"/>
      <c r="F147" s="63" t="str">
        <f t="shared" si="19"/>
        <v/>
      </c>
      <c r="G147" s="187"/>
      <c r="H147" s="63" t="str">
        <f t="shared" si="20"/>
        <v/>
      </c>
      <c r="I147" s="84"/>
      <c r="J147" s="65" t="str">
        <f t="shared" si="21"/>
        <v/>
      </c>
      <c r="K147" s="65" t="str">
        <f t="shared" si="22"/>
        <v/>
      </c>
      <c r="L147" s="65" t="str">
        <f t="shared" si="23"/>
        <v/>
      </c>
      <c r="M147" s="65" t="str">
        <f t="shared" si="24"/>
        <v/>
      </c>
      <c r="N147" s="83"/>
      <c r="O147" s="137"/>
      <c r="P147" s="137"/>
      <c r="Q147" s="63" t="str">
        <f t="shared" si="27"/>
        <v/>
      </c>
      <c r="R147" s="65" t="str">
        <f t="shared" si="17"/>
        <v/>
      </c>
      <c r="S147" s="69" t="s">
        <v>81</v>
      </c>
    </row>
    <row r="148" spans="1:19" ht="12.5">
      <c r="A148" s="68">
        <f t="shared" si="9"/>
        <v>51</v>
      </c>
      <c r="B148" s="69" t="str">
        <f t="shared" si="10"/>
        <v>2023/12</v>
      </c>
      <c r="C148" s="76">
        <f t="shared" si="28"/>
        <v>45279</v>
      </c>
      <c r="D148" s="14"/>
      <c r="E148" s="14"/>
      <c r="F148" s="63" t="str">
        <f t="shared" si="19"/>
        <v/>
      </c>
      <c r="G148" s="187"/>
      <c r="H148" s="63" t="str">
        <f t="shared" si="20"/>
        <v/>
      </c>
      <c r="I148" s="84"/>
      <c r="J148" s="65" t="str">
        <f t="shared" si="21"/>
        <v/>
      </c>
      <c r="K148" s="65" t="str">
        <f t="shared" si="22"/>
        <v/>
      </c>
      <c r="L148" s="65" t="str">
        <f t="shared" si="23"/>
        <v/>
      </c>
      <c r="M148" s="65" t="str">
        <f t="shared" si="24"/>
        <v/>
      </c>
      <c r="N148" s="83"/>
      <c r="O148" s="137"/>
      <c r="P148" s="137"/>
      <c r="Q148" s="63" t="str">
        <f t="shared" si="27"/>
        <v/>
      </c>
      <c r="R148" s="65" t="str">
        <f t="shared" si="17"/>
        <v/>
      </c>
      <c r="S148" s="69" t="s">
        <v>81</v>
      </c>
    </row>
    <row r="149" spans="1:19" ht="12.5">
      <c r="A149" s="68">
        <f t="shared" si="9"/>
        <v>51</v>
      </c>
      <c r="B149" s="69" t="str">
        <f t="shared" si="10"/>
        <v>2023/12</v>
      </c>
      <c r="C149" s="76">
        <f t="shared" si="28"/>
        <v>45280</v>
      </c>
      <c r="D149" s="14"/>
      <c r="E149" s="14"/>
      <c r="F149" s="63" t="str">
        <f t="shared" si="19"/>
        <v/>
      </c>
      <c r="G149" s="187"/>
      <c r="H149" s="63" t="str">
        <f t="shared" si="20"/>
        <v/>
      </c>
      <c r="I149" s="84"/>
      <c r="J149" s="65" t="str">
        <f t="shared" si="21"/>
        <v/>
      </c>
      <c r="K149" s="65" t="str">
        <f t="shared" si="22"/>
        <v/>
      </c>
      <c r="L149" s="65" t="str">
        <f t="shared" si="23"/>
        <v/>
      </c>
      <c r="M149" s="65" t="str">
        <f t="shared" si="24"/>
        <v/>
      </c>
      <c r="N149" s="83"/>
      <c r="O149" s="137"/>
      <c r="P149" s="137"/>
      <c r="Q149" s="63" t="str">
        <f t="shared" si="27"/>
        <v/>
      </c>
      <c r="R149" s="65" t="str">
        <f t="shared" si="17"/>
        <v/>
      </c>
      <c r="S149" s="69" t="s">
        <v>81</v>
      </c>
    </row>
    <row r="150" spans="1:19" ht="12.5">
      <c r="A150" s="68">
        <f t="shared" si="9"/>
        <v>51</v>
      </c>
      <c r="B150" s="69" t="str">
        <f t="shared" si="10"/>
        <v>2023/12</v>
      </c>
      <c r="C150" s="76">
        <f t="shared" si="28"/>
        <v>45281</v>
      </c>
      <c r="D150" s="14"/>
      <c r="E150" s="14"/>
      <c r="F150" s="63" t="str">
        <f t="shared" si="19"/>
        <v/>
      </c>
      <c r="G150" s="187"/>
      <c r="H150" s="63" t="str">
        <f t="shared" si="20"/>
        <v/>
      </c>
      <c r="I150" s="84"/>
      <c r="J150" s="65" t="str">
        <f t="shared" si="21"/>
        <v/>
      </c>
      <c r="K150" s="65" t="str">
        <f t="shared" si="22"/>
        <v/>
      </c>
      <c r="L150" s="65" t="str">
        <f t="shared" si="23"/>
        <v/>
      </c>
      <c r="M150" s="65" t="str">
        <f t="shared" si="24"/>
        <v/>
      </c>
      <c r="N150" s="83"/>
      <c r="O150" s="137"/>
      <c r="P150" s="137"/>
      <c r="Q150" s="63" t="str">
        <f t="shared" si="27"/>
        <v/>
      </c>
      <c r="R150" s="65" t="str">
        <f t="shared" si="17"/>
        <v/>
      </c>
      <c r="S150" s="69" t="s">
        <v>81</v>
      </c>
    </row>
    <row r="151" spans="1:19" ht="12.5">
      <c r="A151" s="68">
        <f t="shared" si="9"/>
        <v>51</v>
      </c>
      <c r="B151" s="69" t="str">
        <f t="shared" si="10"/>
        <v>2023/12</v>
      </c>
      <c r="C151" s="76">
        <f t="shared" si="28"/>
        <v>45282</v>
      </c>
      <c r="D151" s="14"/>
      <c r="E151" s="14"/>
      <c r="F151" s="63" t="str">
        <f t="shared" si="19"/>
        <v/>
      </c>
      <c r="G151" s="187"/>
      <c r="H151" s="63" t="str">
        <f t="shared" si="20"/>
        <v/>
      </c>
      <c r="I151" s="84"/>
      <c r="J151" s="65" t="str">
        <f t="shared" si="21"/>
        <v/>
      </c>
      <c r="K151" s="65" t="str">
        <f t="shared" si="22"/>
        <v/>
      </c>
      <c r="L151" s="65" t="str">
        <f t="shared" si="23"/>
        <v/>
      </c>
      <c r="M151" s="65" t="str">
        <f t="shared" si="24"/>
        <v/>
      </c>
      <c r="N151" s="83"/>
      <c r="O151" s="137"/>
      <c r="P151" s="137"/>
      <c r="Q151" s="63" t="str">
        <f t="shared" ref="Q151:Q214" si="29">IF(I151 &lt;&gt; "", N151/G151, "")</f>
        <v/>
      </c>
      <c r="R151" s="65" t="str">
        <f t="shared" si="17"/>
        <v/>
      </c>
      <c r="S151" s="69" t="s">
        <v>81</v>
      </c>
    </row>
    <row r="152" spans="1:19" ht="12.5">
      <c r="A152" s="68">
        <f t="shared" si="9"/>
        <v>51</v>
      </c>
      <c r="B152" s="69" t="str">
        <f t="shared" si="10"/>
        <v>2023/12</v>
      </c>
      <c r="C152" s="76">
        <f t="shared" si="28"/>
        <v>45283</v>
      </c>
      <c r="D152" s="14"/>
      <c r="E152" s="14"/>
      <c r="F152" s="63" t="str">
        <f t="shared" si="19"/>
        <v/>
      </c>
      <c r="G152" s="187"/>
      <c r="H152" s="63" t="str">
        <f t="shared" si="20"/>
        <v/>
      </c>
      <c r="I152" s="84"/>
      <c r="J152" s="65" t="str">
        <f t="shared" si="21"/>
        <v/>
      </c>
      <c r="K152" s="65" t="str">
        <f t="shared" si="22"/>
        <v/>
      </c>
      <c r="L152" s="65" t="str">
        <f t="shared" si="23"/>
        <v/>
      </c>
      <c r="M152" s="65" t="str">
        <f t="shared" si="24"/>
        <v/>
      </c>
      <c r="N152" s="83"/>
      <c r="O152" s="137"/>
      <c r="P152" s="137"/>
      <c r="Q152" s="63" t="str">
        <f t="shared" si="29"/>
        <v/>
      </c>
      <c r="R152" s="65" t="str">
        <f t="shared" si="17"/>
        <v/>
      </c>
      <c r="S152" s="69" t="s">
        <v>81</v>
      </c>
    </row>
    <row r="153" spans="1:19" ht="12.5">
      <c r="A153" s="68">
        <f t="shared" si="9"/>
        <v>52</v>
      </c>
      <c r="B153" s="69" t="str">
        <f t="shared" si="10"/>
        <v>2023/12</v>
      </c>
      <c r="C153" s="76">
        <f t="shared" si="28"/>
        <v>45284</v>
      </c>
      <c r="D153" s="14"/>
      <c r="E153" s="14"/>
      <c r="F153" s="63" t="str">
        <f t="shared" si="19"/>
        <v/>
      </c>
      <c r="G153" s="187"/>
      <c r="H153" s="63" t="str">
        <f t="shared" si="20"/>
        <v/>
      </c>
      <c r="I153" s="84"/>
      <c r="J153" s="65" t="str">
        <f t="shared" si="21"/>
        <v/>
      </c>
      <c r="K153" s="65" t="str">
        <f t="shared" si="22"/>
        <v/>
      </c>
      <c r="L153" s="65" t="str">
        <f t="shared" si="23"/>
        <v/>
      </c>
      <c r="M153" s="65" t="str">
        <f t="shared" si="24"/>
        <v/>
      </c>
      <c r="N153" s="83"/>
      <c r="O153" s="137"/>
      <c r="P153" s="137"/>
      <c r="Q153" s="63" t="str">
        <f t="shared" si="29"/>
        <v/>
      </c>
      <c r="R153" s="65" t="str">
        <f t="shared" si="17"/>
        <v/>
      </c>
      <c r="S153" s="69" t="s">
        <v>81</v>
      </c>
    </row>
    <row r="154" spans="1:19" ht="12.5">
      <c r="A154" s="68">
        <f t="shared" si="9"/>
        <v>52</v>
      </c>
      <c r="B154" s="69" t="str">
        <f t="shared" si="10"/>
        <v>2023/12</v>
      </c>
      <c r="C154" s="76">
        <f t="shared" si="28"/>
        <v>45285</v>
      </c>
      <c r="D154" s="14"/>
      <c r="E154" s="14"/>
      <c r="F154" s="63" t="str">
        <f t="shared" si="19"/>
        <v/>
      </c>
      <c r="G154" s="187"/>
      <c r="H154" s="63" t="str">
        <f t="shared" si="20"/>
        <v/>
      </c>
      <c r="I154" s="84"/>
      <c r="J154" s="65" t="str">
        <f t="shared" si="21"/>
        <v/>
      </c>
      <c r="K154" s="65" t="str">
        <f t="shared" si="22"/>
        <v/>
      </c>
      <c r="L154" s="65" t="str">
        <f t="shared" si="23"/>
        <v/>
      </c>
      <c r="M154" s="65" t="str">
        <f t="shared" si="24"/>
        <v/>
      </c>
      <c r="N154" s="83"/>
      <c r="O154" s="137"/>
      <c r="P154" s="137"/>
      <c r="Q154" s="63" t="str">
        <f t="shared" si="29"/>
        <v/>
      </c>
      <c r="R154" s="65" t="str">
        <f t="shared" si="17"/>
        <v/>
      </c>
      <c r="S154" s="69" t="s">
        <v>81</v>
      </c>
    </row>
    <row r="155" spans="1:19" ht="12.5">
      <c r="A155" s="68">
        <f t="shared" si="9"/>
        <v>52</v>
      </c>
      <c r="B155" s="69" t="str">
        <f t="shared" si="10"/>
        <v>2023/12</v>
      </c>
      <c r="C155" s="76">
        <f t="shared" si="28"/>
        <v>45286</v>
      </c>
      <c r="D155" s="14"/>
      <c r="E155" s="14"/>
      <c r="F155" s="63" t="str">
        <f t="shared" si="19"/>
        <v/>
      </c>
      <c r="G155" s="187"/>
      <c r="H155" s="63" t="str">
        <f t="shared" si="20"/>
        <v/>
      </c>
      <c r="I155" s="84"/>
      <c r="J155" s="65" t="str">
        <f t="shared" si="21"/>
        <v/>
      </c>
      <c r="K155" s="65" t="str">
        <f t="shared" si="22"/>
        <v/>
      </c>
      <c r="L155" s="65" t="str">
        <f t="shared" si="23"/>
        <v/>
      </c>
      <c r="M155" s="65" t="str">
        <f t="shared" si="24"/>
        <v/>
      </c>
      <c r="N155" s="83"/>
      <c r="O155" s="137"/>
      <c r="P155" s="137"/>
      <c r="Q155" s="63" t="str">
        <f t="shared" si="29"/>
        <v/>
      </c>
      <c r="R155" s="65" t="str">
        <f t="shared" si="17"/>
        <v/>
      </c>
      <c r="S155" s="69" t="s">
        <v>81</v>
      </c>
    </row>
    <row r="156" spans="1:19" ht="12.5">
      <c r="A156" s="68">
        <f t="shared" si="9"/>
        <v>52</v>
      </c>
      <c r="B156" s="69" t="str">
        <f t="shared" si="10"/>
        <v>2023/12</v>
      </c>
      <c r="C156" s="76">
        <f t="shared" si="28"/>
        <v>45287</v>
      </c>
      <c r="D156" s="14"/>
      <c r="E156" s="14"/>
      <c r="F156" s="63" t="str">
        <f t="shared" si="19"/>
        <v/>
      </c>
      <c r="G156" s="187"/>
      <c r="H156" s="63" t="str">
        <f t="shared" si="20"/>
        <v/>
      </c>
      <c r="I156" s="84"/>
      <c r="J156" s="65" t="str">
        <f t="shared" si="21"/>
        <v/>
      </c>
      <c r="K156" s="65" t="str">
        <f t="shared" si="22"/>
        <v/>
      </c>
      <c r="L156" s="65" t="str">
        <f t="shared" si="23"/>
        <v/>
      </c>
      <c r="M156" s="65" t="str">
        <f t="shared" si="24"/>
        <v/>
      </c>
      <c r="N156" s="83"/>
      <c r="O156" s="137"/>
      <c r="P156" s="137"/>
      <c r="Q156" s="63" t="str">
        <f t="shared" si="29"/>
        <v/>
      </c>
      <c r="R156" s="65" t="str">
        <f t="shared" si="17"/>
        <v/>
      </c>
      <c r="S156" s="69" t="s">
        <v>81</v>
      </c>
    </row>
    <row r="157" spans="1:19" ht="12.5">
      <c r="A157" s="68">
        <f t="shared" si="9"/>
        <v>52</v>
      </c>
      <c r="B157" s="69" t="str">
        <f t="shared" si="10"/>
        <v>2023/12</v>
      </c>
      <c r="C157" s="76">
        <f t="shared" si="28"/>
        <v>45288</v>
      </c>
      <c r="D157" s="14"/>
      <c r="E157" s="14"/>
      <c r="F157" s="63" t="str">
        <f t="shared" si="19"/>
        <v/>
      </c>
      <c r="G157" s="187"/>
      <c r="H157" s="63" t="str">
        <f t="shared" si="20"/>
        <v/>
      </c>
      <c r="I157" s="84"/>
      <c r="J157" s="65" t="str">
        <f t="shared" si="21"/>
        <v/>
      </c>
      <c r="K157" s="65" t="str">
        <f t="shared" si="22"/>
        <v/>
      </c>
      <c r="L157" s="65" t="str">
        <f t="shared" si="23"/>
        <v/>
      </c>
      <c r="M157" s="65" t="str">
        <f t="shared" si="24"/>
        <v/>
      </c>
      <c r="N157" s="83"/>
      <c r="O157" s="137"/>
      <c r="P157" s="137"/>
      <c r="Q157" s="63" t="str">
        <f t="shared" si="29"/>
        <v/>
      </c>
      <c r="R157" s="65" t="str">
        <f t="shared" si="17"/>
        <v/>
      </c>
      <c r="S157" s="69" t="s">
        <v>81</v>
      </c>
    </row>
    <row r="158" spans="1:19" ht="12.5">
      <c r="A158" s="68">
        <f t="shared" si="9"/>
        <v>52</v>
      </c>
      <c r="B158" s="69" t="str">
        <f t="shared" si="10"/>
        <v>2023/12</v>
      </c>
      <c r="C158" s="76">
        <f t="shared" si="28"/>
        <v>45289</v>
      </c>
      <c r="D158" s="14"/>
      <c r="E158" s="14"/>
      <c r="F158" s="63" t="str">
        <f t="shared" si="19"/>
        <v/>
      </c>
      <c r="G158" s="187"/>
      <c r="H158" s="63" t="str">
        <f t="shared" si="20"/>
        <v/>
      </c>
      <c r="I158" s="84"/>
      <c r="J158" s="65" t="str">
        <f t="shared" si="21"/>
        <v/>
      </c>
      <c r="K158" s="65" t="str">
        <f t="shared" si="22"/>
        <v/>
      </c>
      <c r="L158" s="65" t="str">
        <f t="shared" si="23"/>
        <v/>
      </c>
      <c r="M158" s="65" t="str">
        <f t="shared" si="24"/>
        <v/>
      </c>
      <c r="N158" s="83"/>
      <c r="O158" s="137"/>
      <c r="P158" s="137"/>
      <c r="Q158" s="63" t="str">
        <f t="shared" si="29"/>
        <v/>
      </c>
      <c r="R158" s="65" t="str">
        <f t="shared" si="17"/>
        <v/>
      </c>
      <c r="S158" s="69" t="s">
        <v>81</v>
      </c>
    </row>
    <row r="159" spans="1:19" ht="12.5">
      <c r="A159" s="68">
        <f t="shared" si="9"/>
        <v>52</v>
      </c>
      <c r="B159" s="69" t="str">
        <f t="shared" si="10"/>
        <v>2023/12</v>
      </c>
      <c r="C159" s="76">
        <f t="shared" si="28"/>
        <v>45290</v>
      </c>
      <c r="D159" s="14"/>
      <c r="E159" s="14"/>
      <c r="F159" s="63" t="str">
        <f t="shared" si="19"/>
        <v/>
      </c>
      <c r="G159" s="187"/>
      <c r="H159" s="63" t="str">
        <f t="shared" si="20"/>
        <v/>
      </c>
      <c r="I159" s="84"/>
      <c r="J159" s="65" t="str">
        <f t="shared" si="21"/>
        <v/>
      </c>
      <c r="K159" s="65" t="str">
        <f t="shared" si="22"/>
        <v/>
      </c>
      <c r="L159" s="65" t="str">
        <f t="shared" si="23"/>
        <v/>
      </c>
      <c r="M159" s="65" t="str">
        <f t="shared" si="24"/>
        <v/>
      </c>
      <c r="N159" s="83"/>
      <c r="O159" s="137"/>
      <c r="P159" s="137"/>
      <c r="Q159" s="63" t="str">
        <f t="shared" si="29"/>
        <v/>
      </c>
      <c r="R159" s="65" t="str">
        <f t="shared" si="17"/>
        <v/>
      </c>
      <c r="S159" s="69" t="s">
        <v>81</v>
      </c>
    </row>
    <row r="160" spans="1:19" ht="12.5">
      <c r="A160" s="68">
        <f t="shared" si="9"/>
        <v>53</v>
      </c>
      <c r="B160" s="69" t="str">
        <f t="shared" si="10"/>
        <v>2023/12</v>
      </c>
      <c r="C160" s="76">
        <f t="shared" si="28"/>
        <v>45291</v>
      </c>
      <c r="D160" s="14"/>
      <c r="E160" s="14"/>
      <c r="F160" s="63" t="str">
        <f t="shared" si="19"/>
        <v/>
      </c>
      <c r="G160" s="187"/>
      <c r="H160" s="63" t="str">
        <f t="shared" si="20"/>
        <v/>
      </c>
      <c r="I160" s="84"/>
      <c r="J160" s="65" t="str">
        <f t="shared" si="21"/>
        <v/>
      </c>
      <c r="K160" s="65" t="str">
        <f t="shared" si="22"/>
        <v/>
      </c>
      <c r="L160" s="65" t="str">
        <f t="shared" si="23"/>
        <v/>
      </c>
      <c r="M160" s="65" t="str">
        <f t="shared" si="24"/>
        <v/>
      </c>
      <c r="N160" s="83"/>
      <c r="O160" s="137"/>
      <c r="P160" s="137"/>
      <c r="Q160" s="63" t="str">
        <f t="shared" si="29"/>
        <v/>
      </c>
      <c r="R160" s="65" t="str">
        <f t="shared" si="17"/>
        <v/>
      </c>
      <c r="S160" s="69" t="s">
        <v>81</v>
      </c>
    </row>
    <row r="161" spans="1:19" ht="12.5">
      <c r="A161" s="68">
        <f t="shared" si="9"/>
        <v>1</v>
      </c>
      <c r="B161" s="69" t="str">
        <f t="shared" si="10"/>
        <v>2024/01</v>
      </c>
      <c r="C161" s="76">
        <f t="shared" si="28"/>
        <v>45292</v>
      </c>
      <c r="D161" s="14"/>
      <c r="E161" s="14"/>
      <c r="F161" s="63" t="str">
        <f t="shared" si="19"/>
        <v/>
      </c>
      <c r="G161" s="187"/>
      <c r="H161" s="63" t="str">
        <f t="shared" si="20"/>
        <v/>
      </c>
      <c r="I161" s="84"/>
      <c r="J161" s="65" t="str">
        <f t="shared" si="21"/>
        <v/>
      </c>
      <c r="K161" s="65" t="str">
        <f t="shared" si="22"/>
        <v/>
      </c>
      <c r="L161" s="65" t="str">
        <f t="shared" si="23"/>
        <v/>
      </c>
      <c r="M161" s="65" t="str">
        <f t="shared" si="24"/>
        <v/>
      </c>
      <c r="N161" s="83"/>
      <c r="O161" s="137"/>
      <c r="P161" s="137"/>
      <c r="Q161" s="63" t="str">
        <f t="shared" si="29"/>
        <v/>
      </c>
      <c r="R161" s="65" t="str">
        <f t="shared" si="17"/>
        <v/>
      </c>
      <c r="S161" s="69" t="s">
        <v>81</v>
      </c>
    </row>
    <row r="162" spans="1:19" ht="12.5">
      <c r="A162" s="68">
        <f t="shared" si="9"/>
        <v>1</v>
      </c>
      <c r="B162" s="69" t="str">
        <f t="shared" si="10"/>
        <v>2024/01</v>
      </c>
      <c r="C162" s="76">
        <f t="shared" si="28"/>
        <v>45293</v>
      </c>
      <c r="D162" s="14"/>
      <c r="E162" s="14"/>
      <c r="F162" s="63" t="str">
        <f t="shared" si="19"/>
        <v/>
      </c>
      <c r="G162" s="187"/>
      <c r="H162" s="63" t="str">
        <f t="shared" si="20"/>
        <v/>
      </c>
      <c r="I162" s="84"/>
      <c r="J162" s="65" t="str">
        <f t="shared" si="21"/>
        <v/>
      </c>
      <c r="K162" s="65" t="str">
        <f t="shared" si="22"/>
        <v/>
      </c>
      <c r="L162" s="65" t="str">
        <f t="shared" si="23"/>
        <v/>
      </c>
      <c r="M162" s="65" t="str">
        <f t="shared" si="24"/>
        <v/>
      </c>
      <c r="N162" s="83"/>
      <c r="O162" s="137"/>
      <c r="P162" s="137"/>
      <c r="Q162" s="63" t="str">
        <f t="shared" si="29"/>
        <v/>
      </c>
      <c r="R162" s="65" t="str">
        <f t="shared" si="17"/>
        <v/>
      </c>
      <c r="S162" s="69" t="s">
        <v>81</v>
      </c>
    </row>
    <row r="163" spans="1:19" ht="12.5">
      <c r="A163" s="68">
        <f t="shared" si="9"/>
        <v>1</v>
      </c>
      <c r="B163" s="69" t="str">
        <f t="shared" si="10"/>
        <v>2024/01</v>
      </c>
      <c r="C163" s="76">
        <f t="shared" si="28"/>
        <v>45294</v>
      </c>
      <c r="D163" s="14"/>
      <c r="E163" s="14"/>
      <c r="F163" s="63" t="str">
        <f t="shared" si="19"/>
        <v/>
      </c>
      <c r="G163" s="187"/>
      <c r="H163" s="63" t="str">
        <f t="shared" si="20"/>
        <v/>
      </c>
      <c r="I163" s="84"/>
      <c r="J163" s="65" t="str">
        <f t="shared" si="21"/>
        <v/>
      </c>
      <c r="K163" s="65" t="str">
        <f t="shared" si="22"/>
        <v/>
      </c>
      <c r="L163" s="65" t="str">
        <f t="shared" si="23"/>
        <v/>
      </c>
      <c r="M163" s="65" t="str">
        <f t="shared" si="24"/>
        <v/>
      </c>
      <c r="N163" s="83"/>
      <c r="O163" s="137"/>
      <c r="P163" s="137"/>
      <c r="Q163" s="63" t="str">
        <f t="shared" si="29"/>
        <v/>
      </c>
      <c r="R163" s="65" t="str">
        <f t="shared" si="17"/>
        <v/>
      </c>
      <c r="S163" s="69" t="s">
        <v>81</v>
      </c>
    </row>
    <row r="164" spans="1:19" ht="12.5">
      <c r="A164" s="68">
        <f t="shared" si="9"/>
        <v>1</v>
      </c>
      <c r="B164" s="69" t="str">
        <f t="shared" si="10"/>
        <v>2024/01</v>
      </c>
      <c r="C164" s="76">
        <f t="shared" si="28"/>
        <v>45295</v>
      </c>
      <c r="D164" s="14"/>
      <c r="E164" s="14"/>
      <c r="F164" s="63" t="str">
        <f t="shared" si="19"/>
        <v/>
      </c>
      <c r="G164" s="187"/>
      <c r="H164" s="63" t="str">
        <f t="shared" si="20"/>
        <v/>
      </c>
      <c r="I164" s="84"/>
      <c r="J164" s="65" t="str">
        <f t="shared" si="21"/>
        <v/>
      </c>
      <c r="K164" s="65" t="str">
        <f t="shared" si="22"/>
        <v/>
      </c>
      <c r="L164" s="65" t="str">
        <f t="shared" si="23"/>
        <v/>
      </c>
      <c r="M164" s="65" t="str">
        <f t="shared" si="24"/>
        <v/>
      </c>
      <c r="N164" s="83"/>
      <c r="O164" s="137"/>
      <c r="P164" s="137"/>
      <c r="Q164" s="63" t="str">
        <f t="shared" si="29"/>
        <v/>
      </c>
      <c r="R164" s="65" t="str">
        <f t="shared" si="17"/>
        <v/>
      </c>
      <c r="S164" s="69" t="s">
        <v>81</v>
      </c>
    </row>
    <row r="165" spans="1:19" ht="12.5">
      <c r="A165" s="68">
        <f t="shared" si="9"/>
        <v>1</v>
      </c>
      <c r="B165" s="69" t="str">
        <f t="shared" si="10"/>
        <v>2024/01</v>
      </c>
      <c r="C165" s="76">
        <f t="shared" si="28"/>
        <v>45296</v>
      </c>
      <c r="D165" s="14"/>
      <c r="E165" s="14"/>
      <c r="F165" s="63" t="str">
        <f t="shared" si="19"/>
        <v/>
      </c>
      <c r="G165" s="187"/>
      <c r="H165" s="63" t="str">
        <f t="shared" si="20"/>
        <v/>
      </c>
      <c r="I165" s="84"/>
      <c r="J165" s="65" t="str">
        <f t="shared" si="21"/>
        <v/>
      </c>
      <c r="K165" s="65" t="str">
        <f t="shared" si="22"/>
        <v/>
      </c>
      <c r="L165" s="65" t="str">
        <f t="shared" si="23"/>
        <v/>
      </c>
      <c r="M165" s="65" t="str">
        <f t="shared" si="24"/>
        <v/>
      </c>
      <c r="N165" s="83"/>
      <c r="O165" s="137"/>
      <c r="P165" s="137"/>
      <c r="Q165" s="63" t="str">
        <f t="shared" si="29"/>
        <v/>
      </c>
      <c r="R165" s="65" t="str">
        <f t="shared" si="17"/>
        <v/>
      </c>
      <c r="S165" s="69" t="s">
        <v>81</v>
      </c>
    </row>
    <row r="166" spans="1:19" ht="12.5">
      <c r="A166" s="68">
        <f t="shared" si="9"/>
        <v>1</v>
      </c>
      <c r="B166" s="69" t="str">
        <f t="shared" si="10"/>
        <v>2024/01</v>
      </c>
      <c r="C166" s="76">
        <f t="shared" si="28"/>
        <v>45297</v>
      </c>
      <c r="D166" s="14"/>
      <c r="E166" s="14"/>
      <c r="F166" s="63" t="str">
        <f t="shared" si="19"/>
        <v/>
      </c>
      <c r="G166" s="187"/>
      <c r="H166" s="63" t="str">
        <f t="shared" si="20"/>
        <v/>
      </c>
      <c r="I166" s="84"/>
      <c r="J166" s="65" t="str">
        <f t="shared" si="21"/>
        <v/>
      </c>
      <c r="K166" s="65" t="str">
        <f t="shared" si="22"/>
        <v/>
      </c>
      <c r="L166" s="65" t="str">
        <f t="shared" si="23"/>
        <v/>
      </c>
      <c r="M166" s="65" t="str">
        <f t="shared" si="24"/>
        <v/>
      </c>
      <c r="N166" s="83"/>
      <c r="O166" s="137"/>
      <c r="P166" s="137"/>
      <c r="Q166" s="63" t="str">
        <f t="shared" si="29"/>
        <v/>
      </c>
      <c r="R166" s="65" t="str">
        <f t="shared" si="17"/>
        <v/>
      </c>
      <c r="S166" s="69" t="s">
        <v>81</v>
      </c>
    </row>
    <row r="167" spans="1:19" ht="12.5">
      <c r="A167" s="68">
        <f t="shared" si="9"/>
        <v>2</v>
      </c>
      <c r="B167" s="69" t="str">
        <f t="shared" si="10"/>
        <v>2024/01</v>
      </c>
      <c r="C167" s="76">
        <f t="shared" si="28"/>
        <v>45298</v>
      </c>
      <c r="D167" s="14"/>
      <c r="E167" s="14"/>
      <c r="F167" s="63" t="str">
        <f t="shared" si="19"/>
        <v/>
      </c>
      <c r="G167" s="187"/>
      <c r="H167" s="63" t="str">
        <f t="shared" si="20"/>
        <v/>
      </c>
      <c r="I167" s="84"/>
      <c r="J167" s="65" t="str">
        <f t="shared" si="21"/>
        <v/>
      </c>
      <c r="K167" s="65" t="str">
        <f t="shared" si="22"/>
        <v/>
      </c>
      <c r="L167" s="65" t="str">
        <f t="shared" si="23"/>
        <v/>
      </c>
      <c r="M167" s="65" t="str">
        <f t="shared" si="24"/>
        <v/>
      </c>
      <c r="N167" s="83"/>
      <c r="O167" s="137"/>
      <c r="P167" s="137"/>
      <c r="Q167" s="63" t="str">
        <f t="shared" si="29"/>
        <v/>
      </c>
      <c r="R167" s="65" t="str">
        <f t="shared" si="17"/>
        <v/>
      </c>
      <c r="S167" s="69" t="s">
        <v>81</v>
      </c>
    </row>
    <row r="168" spans="1:19" ht="12.5">
      <c r="A168" s="68">
        <f t="shared" si="9"/>
        <v>2</v>
      </c>
      <c r="B168" s="69" t="str">
        <f t="shared" si="10"/>
        <v>2024/01</v>
      </c>
      <c r="C168" s="76">
        <f t="shared" si="28"/>
        <v>45299</v>
      </c>
      <c r="D168" s="14"/>
      <c r="E168" s="14"/>
      <c r="F168" s="63" t="str">
        <f t="shared" si="19"/>
        <v/>
      </c>
      <c r="G168" s="187"/>
      <c r="H168" s="63" t="str">
        <f t="shared" si="20"/>
        <v/>
      </c>
      <c r="I168" s="84"/>
      <c r="J168" s="65" t="str">
        <f t="shared" si="21"/>
        <v/>
      </c>
      <c r="K168" s="65" t="str">
        <f t="shared" si="22"/>
        <v/>
      </c>
      <c r="L168" s="65" t="str">
        <f t="shared" si="23"/>
        <v/>
      </c>
      <c r="M168" s="65" t="str">
        <f t="shared" si="24"/>
        <v/>
      </c>
      <c r="N168" s="83"/>
      <c r="O168" s="137"/>
      <c r="P168" s="137"/>
      <c r="Q168" s="63" t="str">
        <f t="shared" si="29"/>
        <v/>
      </c>
      <c r="R168" s="65" t="str">
        <f t="shared" si="17"/>
        <v/>
      </c>
      <c r="S168" s="69" t="s">
        <v>81</v>
      </c>
    </row>
    <row r="169" spans="1:19" ht="12.5">
      <c r="A169" s="68">
        <f t="shared" si="9"/>
        <v>2</v>
      </c>
      <c r="B169" s="69" t="str">
        <f t="shared" si="10"/>
        <v>2024/01</v>
      </c>
      <c r="C169" s="76">
        <f t="shared" si="28"/>
        <v>45300</v>
      </c>
      <c r="D169" s="14"/>
      <c r="E169" s="14"/>
      <c r="F169" s="63" t="str">
        <f t="shared" si="19"/>
        <v/>
      </c>
      <c r="G169" s="187"/>
      <c r="H169" s="63" t="str">
        <f t="shared" si="20"/>
        <v/>
      </c>
      <c r="I169" s="84"/>
      <c r="J169" s="65" t="str">
        <f t="shared" si="21"/>
        <v/>
      </c>
      <c r="K169" s="65" t="str">
        <f t="shared" si="22"/>
        <v/>
      </c>
      <c r="L169" s="65" t="str">
        <f t="shared" si="23"/>
        <v/>
      </c>
      <c r="M169" s="65" t="str">
        <f t="shared" si="24"/>
        <v/>
      </c>
      <c r="N169" s="83"/>
      <c r="O169" s="137"/>
      <c r="P169" s="137"/>
      <c r="Q169" s="63" t="str">
        <f t="shared" si="29"/>
        <v/>
      </c>
      <c r="R169" s="65" t="str">
        <f t="shared" si="17"/>
        <v/>
      </c>
      <c r="S169" s="69" t="s">
        <v>81</v>
      </c>
    </row>
    <row r="170" spans="1:19" ht="12.5">
      <c r="A170" s="68">
        <f t="shared" si="9"/>
        <v>2</v>
      </c>
      <c r="B170" s="69" t="str">
        <f t="shared" si="10"/>
        <v>2024/01</v>
      </c>
      <c r="C170" s="76">
        <f t="shared" si="28"/>
        <v>45301</v>
      </c>
      <c r="D170" s="14"/>
      <c r="E170" s="14"/>
      <c r="F170" s="63" t="str">
        <f t="shared" si="19"/>
        <v/>
      </c>
      <c r="G170" s="187"/>
      <c r="H170" s="63" t="str">
        <f t="shared" si="20"/>
        <v/>
      </c>
      <c r="I170" s="84"/>
      <c r="J170" s="65" t="str">
        <f t="shared" si="21"/>
        <v/>
      </c>
      <c r="K170" s="65" t="str">
        <f t="shared" si="22"/>
        <v/>
      </c>
      <c r="L170" s="65" t="str">
        <f t="shared" si="23"/>
        <v/>
      </c>
      <c r="M170" s="65" t="str">
        <f t="shared" si="24"/>
        <v/>
      </c>
      <c r="N170" s="83"/>
      <c r="O170" s="137"/>
      <c r="P170" s="137"/>
      <c r="Q170" s="63" t="str">
        <f t="shared" si="29"/>
        <v/>
      </c>
      <c r="R170" s="65" t="str">
        <f t="shared" si="17"/>
        <v/>
      </c>
      <c r="S170" s="69" t="s">
        <v>81</v>
      </c>
    </row>
    <row r="171" spans="1:19" ht="12.5">
      <c r="A171" s="68">
        <f t="shared" si="9"/>
        <v>2</v>
      </c>
      <c r="B171" s="69" t="str">
        <f t="shared" si="10"/>
        <v>2024/01</v>
      </c>
      <c r="C171" s="76">
        <f t="shared" si="28"/>
        <v>45302</v>
      </c>
      <c r="D171" s="14"/>
      <c r="E171" s="14"/>
      <c r="F171" s="63" t="str">
        <f t="shared" si="19"/>
        <v/>
      </c>
      <c r="G171" s="187"/>
      <c r="H171" s="63" t="str">
        <f t="shared" si="20"/>
        <v/>
      </c>
      <c r="I171" s="84"/>
      <c r="J171" s="65" t="str">
        <f t="shared" si="21"/>
        <v/>
      </c>
      <c r="K171" s="65" t="str">
        <f t="shared" si="22"/>
        <v/>
      </c>
      <c r="L171" s="65" t="str">
        <f t="shared" si="23"/>
        <v/>
      </c>
      <c r="M171" s="65" t="str">
        <f t="shared" si="24"/>
        <v/>
      </c>
      <c r="N171" s="83"/>
      <c r="O171" s="137"/>
      <c r="P171" s="137"/>
      <c r="Q171" s="63" t="str">
        <f t="shared" si="29"/>
        <v/>
      </c>
      <c r="R171" s="65" t="str">
        <f t="shared" si="17"/>
        <v/>
      </c>
      <c r="S171" s="69" t="s">
        <v>81</v>
      </c>
    </row>
    <row r="172" spans="1:19" ht="12.5">
      <c r="A172" s="68">
        <f t="shared" si="9"/>
        <v>2</v>
      </c>
      <c r="B172" s="69" t="str">
        <f t="shared" si="10"/>
        <v>2024/01</v>
      </c>
      <c r="C172" s="76">
        <f t="shared" si="28"/>
        <v>45303</v>
      </c>
      <c r="D172" s="14"/>
      <c r="E172" s="14"/>
      <c r="F172" s="63" t="str">
        <f t="shared" si="19"/>
        <v/>
      </c>
      <c r="G172" s="187"/>
      <c r="H172" s="63" t="str">
        <f t="shared" si="20"/>
        <v/>
      </c>
      <c r="I172" s="84"/>
      <c r="J172" s="65" t="str">
        <f t="shared" si="21"/>
        <v/>
      </c>
      <c r="K172" s="65" t="str">
        <f t="shared" si="22"/>
        <v/>
      </c>
      <c r="L172" s="65" t="str">
        <f t="shared" si="23"/>
        <v/>
      </c>
      <c r="M172" s="65" t="str">
        <f t="shared" si="24"/>
        <v/>
      </c>
      <c r="N172" s="83"/>
      <c r="O172" s="137"/>
      <c r="P172" s="137"/>
      <c r="Q172" s="63" t="str">
        <f t="shared" si="29"/>
        <v/>
      </c>
      <c r="R172" s="65" t="str">
        <f t="shared" si="17"/>
        <v/>
      </c>
      <c r="S172" s="69" t="s">
        <v>81</v>
      </c>
    </row>
    <row r="173" spans="1:19" ht="12.5">
      <c r="A173" s="68">
        <f t="shared" si="9"/>
        <v>2</v>
      </c>
      <c r="B173" s="69" t="str">
        <f t="shared" si="10"/>
        <v>2024/01</v>
      </c>
      <c r="C173" s="76">
        <f t="shared" si="28"/>
        <v>45304</v>
      </c>
      <c r="D173" s="14"/>
      <c r="E173" s="14"/>
      <c r="F173" s="63" t="str">
        <f t="shared" si="19"/>
        <v/>
      </c>
      <c r="G173" s="187"/>
      <c r="H173" s="63" t="str">
        <f t="shared" si="20"/>
        <v/>
      </c>
      <c r="I173" s="84"/>
      <c r="J173" s="65" t="str">
        <f t="shared" si="21"/>
        <v/>
      </c>
      <c r="K173" s="65" t="str">
        <f t="shared" si="22"/>
        <v/>
      </c>
      <c r="L173" s="65" t="str">
        <f t="shared" si="23"/>
        <v/>
      </c>
      <c r="M173" s="65" t="str">
        <f t="shared" si="24"/>
        <v/>
      </c>
      <c r="N173" s="83"/>
      <c r="O173" s="137"/>
      <c r="P173" s="137"/>
      <c r="Q173" s="63" t="str">
        <f t="shared" si="29"/>
        <v/>
      </c>
      <c r="R173" s="65" t="str">
        <f t="shared" si="17"/>
        <v/>
      </c>
      <c r="S173" s="69" t="s">
        <v>81</v>
      </c>
    </row>
    <row r="174" spans="1:19" ht="12.5">
      <c r="A174" s="68">
        <f t="shared" si="9"/>
        <v>3</v>
      </c>
      <c r="B174" s="69" t="str">
        <f t="shared" si="10"/>
        <v>2024/01</v>
      </c>
      <c r="C174" s="76">
        <f t="shared" si="28"/>
        <v>45305</v>
      </c>
      <c r="D174" s="14"/>
      <c r="E174" s="14"/>
      <c r="F174" s="63" t="str">
        <f t="shared" si="19"/>
        <v/>
      </c>
      <c r="G174" s="187"/>
      <c r="H174" s="63" t="str">
        <f t="shared" si="20"/>
        <v/>
      </c>
      <c r="I174" s="84"/>
      <c r="J174" s="65" t="str">
        <f t="shared" si="21"/>
        <v/>
      </c>
      <c r="K174" s="65" t="str">
        <f t="shared" si="22"/>
        <v/>
      </c>
      <c r="L174" s="65" t="str">
        <f t="shared" si="23"/>
        <v/>
      </c>
      <c r="M174" s="65" t="str">
        <f t="shared" si="24"/>
        <v/>
      </c>
      <c r="N174" s="83"/>
      <c r="O174" s="137"/>
      <c r="P174" s="137"/>
      <c r="Q174" s="63" t="str">
        <f t="shared" si="29"/>
        <v/>
      </c>
      <c r="R174" s="65" t="str">
        <f t="shared" si="17"/>
        <v/>
      </c>
      <c r="S174" s="69" t="s">
        <v>81</v>
      </c>
    </row>
    <row r="175" spans="1:19" ht="12.5">
      <c r="A175" s="68">
        <f t="shared" si="9"/>
        <v>3</v>
      </c>
      <c r="B175" s="69" t="str">
        <f t="shared" si="10"/>
        <v>2024/01</v>
      </c>
      <c r="C175" s="76">
        <f t="shared" si="28"/>
        <v>45306</v>
      </c>
      <c r="D175" s="14"/>
      <c r="E175" s="14"/>
      <c r="F175" s="63" t="str">
        <f t="shared" si="19"/>
        <v/>
      </c>
      <c r="G175" s="187"/>
      <c r="H175" s="63" t="str">
        <f t="shared" si="20"/>
        <v/>
      </c>
      <c r="I175" s="84"/>
      <c r="J175" s="65" t="str">
        <f t="shared" si="21"/>
        <v/>
      </c>
      <c r="K175" s="65" t="str">
        <f t="shared" si="22"/>
        <v/>
      </c>
      <c r="L175" s="65" t="str">
        <f t="shared" si="23"/>
        <v/>
      </c>
      <c r="M175" s="65" t="str">
        <f t="shared" si="24"/>
        <v/>
      </c>
      <c r="N175" s="83"/>
      <c r="O175" s="137"/>
      <c r="P175" s="137"/>
      <c r="Q175" s="63" t="str">
        <f t="shared" si="29"/>
        <v/>
      </c>
      <c r="R175" s="65" t="str">
        <f t="shared" si="17"/>
        <v/>
      </c>
      <c r="S175" s="69" t="s">
        <v>81</v>
      </c>
    </row>
    <row r="176" spans="1:19" ht="12.5">
      <c r="A176" s="68">
        <f t="shared" si="9"/>
        <v>3</v>
      </c>
      <c r="B176" s="69" t="str">
        <f t="shared" si="10"/>
        <v>2024/01</v>
      </c>
      <c r="C176" s="76">
        <f t="shared" si="28"/>
        <v>45307</v>
      </c>
      <c r="D176" s="14"/>
      <c r="E176" s="14"/>
      <c r="F176" s="63" t="str">
        <f t="shared" si="19"/>
        <v/>
      </c>
      <c r="G176" s="187"/>
      <c r="H176" s="63" t="str">
        <f t="shared" si="20"/>
        <v/>
      </c>
      <c r="I176" s="84"/>
      <c r="J176" s="65" t="str">
        <f t="shared" si="21"/>
        <v/>
      </c>
      <c r="K176" s="65" t="str">
        <f t="shared" si="22"/>
        <v/>
      </c>
      <c r="L176" s="65" t="str">
        <f t="shared" si="23"/>
        <v/>
      </c>
      <c r="M176" s="65" t="str">
        <f t="shared" si="24"/>
        <v/>
      </c>
      <c r="N176" s="83"/>
      <c r="O176" s="137"/>
      <c r="P176" s="137"/>
      <c r="Q176" s="63" t="str">
        <f t="shared" si="29"/>
        <v/>
      </c>
      <c r="R176" s="65" t="str">
        <f t="shared" si="17"/>
        <v/>
      </c>
      <c r="S176" s="69" t="s">
        <v>81</v>
      </c>
    </row>
    <row r="177" spans="1:19" ht="12.5">
      <c r="A177" s="68">
        <f t="shared" si="9"/>
        <v>3</v>
      </c>
      <c r="B177" s="69" t="str">
        <f t="shared" si="10"/>
        <v>2024/01</v>
      </c>
      <c r="C177" s="76">
        <f t="shared" si="28"/>
        <v>45308</v>
      </c>
      <c r="D177" s="14"/>
      <c r="E177" s="14"/>
      <c r="F177" s="63" t="str">
        <f t="shared" si="19"/>
        <v/>
      </c>
      <c r="G177" s="187"/>
      <c r="H177" s="63" t="str">
        <f t="shared" si="20"/>
        <v/>
      </c>
      <c r="I177" s="84"/>
      <c r="J177" s="65" t="str">
        <f t="shared" si="21"/>
        <v/>
      </c>
      <c r="K177" s="65" t="str">
        <f t="shared" si="22"/>
        <v/>
      </c>
      <c r="L177" s="65" t="str">
        <f t="shared" si="23"/>
        <v/>
      </c>
      <c r="M177" s="65" t="str">
        <f t="shared" si="24"/>
        <v/>
      </c>
      <c r="N177" s="83"/>
      <c r="O177" s="137"/>
      <c r="P177" s="137"/>
      <c r="Q177" s="63" t="str">
        <f t="shared" si="29"/>
        <v/>
      </c>
      <c r="R177" s="65" t="str">
        <f t="shared" si="17"/>
        <v/>
      </c>
      <c r="S177" s="69" t="s">
        <v>81</v>
      </c>
    </row>
    <row r="178" spans="1:19" ht="12.5">
      <c r="A178" s="68">
        <f t="shared" si="9"/>
        <v>3</v>
      </c>
      <c r="B178" s="69" t="str">
        <f t="shared" si="10"/>
        <v>2024/01</v>
      </c>
      <c r="C178" s="76">
        <f t="shared" si="28"/>
        <v>45309</v>
      </c>
      <c r="D178" s="14"/>
      <c r="E178" s="14"/>
      <c r="F178" s="63" t="str">
        <f t="shared" si="19"/>
        <v/>
      </c>
      <c r="G178" s="187"/>
      <c r="H178" s="63" t="str">
        <f t="shared" si="20"/>
        <v/>
      </c>
      <c r="I178" s="84"/>
      <c r="J178" s="65" t="str">
        <f t="shared" si="21"/>
        <v/>
      </c>
      <c r="K178" s="65" t="str">
        <f t="shared" si="22"/>
        <v/>
      </c>
      <c r="L178" s="65" t="str">
        <f t="shared" si="23"/>
        <v/>
      </c>
      <c r="M178" s="65" t="str">
        <f t="shared" si="24"/>
        <v/>
      </c>
      <c r="N178" s="83"/>
      <c r="O178" s="137"/>
      <c r="P178" s="137"/>
      <c r="Q178" s="63" t="str">
        <f t="shared" si="29"/>
        <v/>
      </c>
      <c r="R178" s="65" t="str">
        <f t="shared" si="17"/>
        <v/>
      </c>
      <c r="S178" s="69" t="s">
        <v>81</v>
      </c>
    </row>
    <row r="179" spans="1:19" ht="12.5">
      <c r="A179" s="68">
        <f t="shared" si="9"/>
        <v>3</v>
      </c>
      <c r="B179" s="69" t="str">
        <f t="shared" si="10"/>
        <v>2024/01</v>
      </c>
      <c r="C179" s="76">
        <f t="shared" si="28"/>
        <v>45310</v>
      </c>
      <c r="D179" s="14"/>
      <c r="E179" s="14"/>
      <c r="F179" s="63" t="str">
        <f t="shared" si="19"/>
        <v/>
      </c>
      <c r="G179" s="187"/>
      <c r="H179" s="63" t="str">
        <f t="shared" si="20"/>
        <v/>
      </c>
      <c r="I179" s="84"/>
      <c r="J179" s="65" t="str">
        <f t="shared" si="21"/>
        <v/>
      </c>
      <c r="K179" s="65" t="str">
        <f t="shared" si="22"/>
        <v/>
      </c>
      <c r="L179" s="65" t="str">
        <f t="shared" si="23"/>
        <v/>
      </c>
      <c r="M179" s="65" t="str">
        <f t="shared" si="24"/>
        <v/>
      </c>
      <c r="N179" s="83"/>
      <c r="O179" s="137"/>
      <c r="P179" s="137"/>
      <c r="Q179" s="63" t="str">
        <f t="shared" si="29"/>
        <v/>
      </c>
      <c r="R179" s="65" t="str">
        <f t="shared" si="17"/>
        <v/>
      </c>
      <c r="S179" s="69" t="s">
        <v>81</v>
      </c>
    </row>
    <row r="180" spans="1:19" ht="12.5">
      <c r="A180" s="68">
        <f t="shared" si="9"/>
        <v>3</v>
      </c>
      <c r="B180" s="69" t="str">
        <f t="shared" si="10"/>
        <v>2024/01</v>
      </c>
      <c r="C180" s="76">
        <f t="shared" si="28"/>
        <v>45311</v>
      </c>
      <c r="D180" s="14"/>
      <c r="E180" s="14"/>
      <c r="F180" s="63" t="str">
        <f t="shared" si="19"/>
        <v/>
      </c>
      <c r="G180" s="187"/>
      <c r="H180" s="63" t="str">
        <f t="shared" si="20"/>
        <v/>
      </c>
      <c r="I180" s="84"/>
      <c r="J180" s="65" t="str">
        <f t="shared" si="21"/>
        <v/>
      </c>
      <c r="K180" s="65" t="str">
        <f t="shared" si="22"/>
        <v/>
      </c>
      <c r="L180" s="65" t="str">
        <f t="shared" si="23"/>
        <v/>
      </c>
      <c r="M180" s="65" t="str">
        <f t="shared" si="24"/>
        <v/>
      </c>
      <c r="N180" s="83"/>
      <c r="O180" s="137"/>
      <c r="P180" s="137"/>
      <c r="Q180" s="63" t="str">
        <f t="shared" si="29"/>
        <v/>
      </c>
      <c r="R180" s="65" t="str">
        <f t="shared" si="17"/>
        <v/>
      </c>
      <c r="S180" s="69" t="s">
        <v>81</v>
      </c>
    </row>
    <row r="181" spans="1:19" ht="12.5">
      <c r="A181" s="68">
        <f t="shared" si="9"/>
        <v>4</v>
      </c>
      <c r="B181" s="69" t="str">
        <f t="shared" si="10"/>
        <v>2024/01</v>
      </c>
      <c r="C181" s="76">
        <f t="shared" si="28"/>
        <v>45312</v>
      </c>
      <c r="D181" s="14"/>
      <c r="E181" s="14"/>
      <c r="F181" s="63" t="str">
        <f t="shared" si="19"/>
        <v/>
      </c>
      <c r="G181" s="187"/>
      <c r="H181" s="63" t="str">
        <f t="shared" si="20"/>
        <v/>
      </c>
      <c r="I181" s="84"/>
      <c r="J181" s="65" t="str">
        <f t="shared" si="21"/>
        <v/>
      </c>
      <c r="K181" s="65" t="str">
        <f t="shared" si="22"/>
        <v/>
      </c>
      <c r="L181" s="65" t="str">
        <f t="shared" si="23"/>
        <v/>
      </c>
      <c r="M181" s="65" t="str">
        <f t="shared" si="24"/>
        <v/>
      </c>
      <c r="N181" s="83"/>
      <c r="O181" s="137"/>
      <c r="P181" s="137"/>
      <c r="Q181" s="63" t="str">
        <f t="shared" si="29"/>
        <v/>
      </c>
      <c r="R181" s="65" t="str">
        <f t="shared" si="17"/>
        <v/>
      </c>
      <c r="S181" s="69" t="s">
        <v>81</v>
      </c>
    </row>
    <row r="182" spans="1:19" ht="12.5">
      <c r="A182" s="68">
        <f t="shared" si="9"/>
        <v>4</v>
      </c>
      <c r="B182" s="69" t="str">
        <f t="shared" si="10"/>
        <v>2024/01</v>
      </c>
      <c r="C182" s="76">
        <f t="shared" si="28"/>
        <v>45313</v>
      </c>
      <c r="D182" s="14"/>
      <c r="E182" s="14"/>
      <c r="F182" s="63" t="str">
        <f t="shared" si="19"/>
        <v/>
      </c>
      <c r="G182" s="187"/>
      <c r="H182" s="63" t="str">
        <f t="shared" si="20"/>
        <v/>
      </c>
      <c r="I182" s="84"/>
      <c r="J182" s="65" t="str">
        <f t="shared" si="21"/>
        <v/>
      </c>
      <c r="K182" s="65" t="str">
        <f t="shared" si="22"/>
        <v/>
      </c>
      <c r="L182" s="65" t="str">
        <f t="shared" si="23"/>
        <v/>
      </c>
      <c r="M182" s="65" t="str">
        <f t="shared" si="24"/>
        <v/>
      </c>
      <c r="N182" s="83"/>
      <c r="O182" s="137"/>
      <c r="P182" s="137"/>
      <c r="Q182" s="63" t="str">
        <f t="shared" si="29"/>
        <v/>
      </c>
      <c r="R182" s="65" t="str">
        <f t="shared" si="17"/>
        <v/>
      </c>
      <c r="S182" s="69" t="s">
        <v>81</v>
      </c>
    </row>
    <row r="183" spans="1:19" ht="12.5">
      <c r="A183" s="68">
        <f t="shared" si="9"/>
        <v>4</v>
      </c>
      <c r="B183" s="69" t="str">
        <f t="shared" si="10"/>
        <v>2024/01</v>
      </c>
      <c r="C183" s="76">
        <f t="shared" si="28"/>
        <v>45314</v>
      </c>
      <c r="D183" s="14"/>
      <c r="E183" s="14"/>
      <c r="F183" s="63" t="str">
        <f t="shared" si="19"/>
        <v/>
      </c>
      <c r="G183" s="187"/>
      <c r="H183" s="63" t="str">
        <f t="shared" si="20"/>
        <v/>
      </c>
      <c r="I183" s="84"/>
      <c r="J183" s="65" t="str">
        <f t="shared" si="21"/>
        <v/>
      </c>
      <c r="K183" s="65" t="str">
        <f t="shared" si="22"/>
        <v/>
      </c>
      <c r="L183" s="65" t="str">
        <f t="shared" si="23"/>
        <v/>
      </c>
      <c r="M183" s="65" t="str">
        <f t="shared" si="24"/>
        <v/>
      </c>
      <c r="N183" s="83"/>
      <c r="O183" s="137"/>
      <c r="P183" s="137"/>
      <c r="Q183" s="63" t="str">
        <f t="shared" si="29"/>
        <v/>
      </c>
      <c r="R183" s="65" t="str">
        <f t="shared" si="17"/>
        <v/>
      </c>
      <c r="S183" s="69" t="s">
        <v>81</v>
      </c>
    </row>
    <row r="184" spans="1:19" ht="12.5">
      <c r="A184" s="68">
        <f t="shared" si="9"/>
        <v>4</v>
      </c>
      <c r="B184" s="69" t="str">
        <f t="shared" si="10"/>
        <v>2024/01</v>
      </c>
      <c r="C184" s="76">
        <f t="shared" si="28"/>
        <v>45315</v>
      </c>
      <c r="D184" s="14"/>
      <c r="E184" s="14"/>
      <c r="F184" s="63" t="str">
        <f t="shared" si="19"/>
        <v/>
      </c>
      <c r="G184" s="187"/>
      <c r="H184" s="63" t="str">
        <f t="shared" si="20"/>
        <v/>
      </c>
      <c r="I184" s="84"/>
      <c r="J184" s="65" t="str">
        <f t="shared" si="21"/>
        <v/>
      </c>
      <c r="K184" s="65" t="str">
        <f t="shared" si="22"/>
        <v/>
      </c>
      <c r="L184" s="65" t="str">
        <f t="shared" si="23"/>
        <v/>
      </c>
      <c r="M184" s="65" t="str">
        <f t="shared" si="24"/>
        <v/>
      </c>
      <c r="N184" s="83"/>
      <c r="O184" s="137"/>
      <c r="P184" s="137"/>
      <c r="Q184" s="63" t="str">
        <f t="shared" si="29"/>
        <v/>
      </c>
      <c r="R184" s="65" t="str">
        <f t="shared" si="17"/>
        <v/>
      </c>
      <c r="S184" s="69" t="s">
        <v>81</v>
      </c>
    </row>
    <row r="185" spans="1:19" ht="12.5">
      <c r="A185" s="68">
        <f t="shared" si="9"/>
        <v>4</v>
      </c>
      <c r="B185" s="69" t="str">
        <f t="shared" si="10"/>
        <v>2024/01</v>
      </c>
      <c r="C185" s="76">
        <f t="shared" si="28"/>
        <v>45316</v>
      </c>
      <c r="D185" s="14"/>
      <c r="E185" s="14"/>
      <c r="F185" s="63" t="str">
        <f t="shared" si="19"/>
        <v/>
      </c>
      <c r="G185" s="187"/>
      <c r="H185" s="63" t="str">
        <f t="shared" si="20"/>
        <v/>
      </c>
      <c r="I185" s="84"/>
      <c r="J185" s="65" t="str">
        <f t="shared" si="21"/>
        <v/>
      </c>
      <c r="K185" s="65" t="str">
        <f t="shared" si="22"/>
        <v/>
      </c>
      <c r="L185" s="65" t="str">
        <f t="shared" si="23"/>
        <v/>
      </c>
      <c r="M185" s="65" t="str">
        <f t="shared" si="24"/>
        <v/>
      </c>
      <c r="N185" s="83"/>
      <c r="O185" s="137"/>
      <c r="P185" s="137"/>
      <c r="Q185" s="63" t="str">
        <f t="shared" si="29"/>
        <v/>
      </c>
      <c r="R185" s="65" t="str">
        <f t="shared" si="17"/>
        <v/>
      </c>
      <c r="S185" s="69" t="s">
        <v>81</v>
      </c>
    </row>
    <row r="186" spans="1:19" ht="12.5">
      <c r="A186" s="68">
        <f t="shared" si="9"/>
        <v>4</v>
      </c>
      <c r="B186" s="69" t="str">
        <f t="shared" si="10"/>
        <v>2024/01</v>
      </c>
      <c r="C186" s="76">
        <f t="shared" si="28"/>
        <v>45317</v>
      </c>
      <c r="D186" s="14"/>
      <c r="E186" s="14"/>
      <c r="F186" s="63" t="str">
        <f t="shared" si="19"/>
        <v/>
      </c>
      <c r="G186" s="187"/>
      <c r="H186" s="63" t="str">
        <f t="shared" si="20"/>
        <v/>
      </c>
      <c r="I186" s="84"/>
      <c r="J186" s="65" t="str">
        <f t="shared" si="21"/>
        <v/>
      </c>
      <c r="K186" s="65" t="str">
        <f t="shared" si="22"/>
        <v/>
      </c>
      <c r="L186" s="65" t="str">
        <f t="shared" si="23"/>
        <v/>
      </c>
      <c r="M186" s="65" t="str">
        <f t="shared" si="24"/>
        <v/>
      </c>
      <c r="N186" s="83"/>
      <c r="O186" s="137"/>
      <c r="P186" s="137"/>
      <c r="Q186" s="63" t="str">
        <f t="shared" si="29"/>
        <v/>
      </c>
      <c r="R186" s="65" t="str">
        <f t="shared" si="17"/>
        <v/>
      </c>
      <c r="S186" s="69" t="s">
        <v>81</v>
      </c>
    </row>
    <row r="187" spans="1:19" ht="12.5">
      <c r="A187" s="68">
        <f t="shared" si="9"/>
        <v>4</v>
      </c>
      <c r="B187" s="69" t="str">
        <f t="shared" si="10"/>
        <v>2024/01</v>
      </c>
      <c r="C187" s="76">
        <f t="shared" si="28"/>
        <v>45318</v>
      </c>
      <c r="D187" s="14"/>
      <c r="E187" s="14"/>
      <c r="F187" s="63" t="str">
        <f t="shared" si="19"/>
        <v/>
      </c>
      <c r="G187" s="187"/>
      <c r="H187" s="63" t="str">
        <f t="shared" si="20"/>
        <v/>
      </c>
      <c r="I187" s="84"/>
      <c r="J187" s="65" t="str">
        <f t="shared" si="21"/>
        <v/>
      </c>
      <c r="K187" s="65" t="str">
        <f t="shared" si="22"/>
        <v/>
      </c>
      <c r="L187" s="65" t="str">
        <f t="shared" si="23"/>
        <v/>
      </c>
      <c r="M187" s="65" t="str">
        <f t="shared" si="24"/>
        <v/>
      </c>
      <c r="N187" s="83"/>
      <c r="O187" s="137"/>
      <c r="P187" s="137"/>
      <c r="Q187" s="63" t="str">
        <f t="shared" si="29"/>
        <v/>
      </c>
      <c r="R187" s="65" t="str">
        <f t="shared" si="17"/>
        <v/>
      </c>
      <c r="S187" s="69" t="s">
        <v>81</v>
      </c>
    </row>
    <row r="188" spans="1:19" ht="12.5">
      <c r="A188" s="68">
        <f t="shared" si="9"/>
        <v>5</v>
      </c>
      <c r="B188" s="69" t="str">
        <f t="shared" si="10"/>
        <v>2024/01</v>
      </c>
      <c r="C188" s="76">
        <f t="shared" si="28"/>
        <v>45319</v>
      </c>
      <c r="D188" s="14"/>
      <c r="E188" s="14"/>
      <c r="F188" s="63" t="str">
        <f t="shared" si="19"/>
        <v/>
      </c>
      <c r="G188" s="187"/>
      <c r="H188" s="63" t="str">
        <f t="shared" si="20"/>
        <v/>
      </c>
      <c r="I188" s="84"/>
      <c r="J188" s="65" t="str">
        <f t="shared" si="21"/>
        <v/>
      </c>
      <c r="K188" s="65" t="str">
        <f t="shared" si="22"/>
        <v/>
      </c>
      <c r="L188" s="65" t="str">
        <f t="shared" si="23"/>
        <v/>
      </c>
      <c r="M188" s="65" t="str">
        <f t="shared" si="24"/>
        <v/>
      </c>
      <c r="N188" s="83"/>
      <c r="O188" s="137"/>
      <c r="P188" s="137"/>
      <c r="Q188" s="63" t="str">
        <f t="shared" si="29"/>
        <v/>
      </c>
      <c r="R188" s="65" t="str">
        <f t="shared" si="17"/>
        <v/>
      </c>
      <c r="S188" s="69" t="s">
        <v>81</v>
      </c>
    </row>
    <row r="189" spans="1:19" ht="12.5">
      <c r="A189" s="68">
        <f t="shared" si="9"/>
        <v>5</v>
      </c>
      <c r="B189" s="69" t="str">
        <f t="shared" si="10"/>
        <v>2024/01</v>
      </c>
      <c r="C189" s="76">
        <f t="shared" si="28"/>
        <v>45320</v>
      </c>
      <c r="D189" s="14"/>
      <c r="E189" s="14"/>
      <c r="F189" s="63" t="str">
        <f t="shared" si="19"/>
        <v/>
      </c>
      <c r="G189" s="187"/>
      <c r="H189" s="63" t="str">
        <f t="shared" si="20"/>
        <v/>
      </c>
      <c r="I189" s="84"/>
      <c r="J189" s="65" t="str">
        <f t="shared" si="21"/>
        <v/>
      </c>
      <c r="K189" s="65" t="str">
        <f t="shared" si="22"/>
        <v/>
      </c>
      <c r="L189" s="65" t="str">
        <f t="shared" si="23"/>
        <v/>
      </c>
      <c r="M189" s="65" t="str">
        <f t="shared" si="24"/>
        <v/>
      </c>
      <c r="N189" s="83"/>
      <c r="O189" s="137"/>
      <c r="P189" s="137"/>
      <c r="Q189" s="63" t="str">
        <f t="shared" si="29"/>
        <v/>
      </c>
      <c r="R189" s="65" t="str">
        <f t="shared" si="17"/>
        <v/>
      </c>
      <c r="S189" s="69" t="s">
        <v>81</v>
      </c>
    </row>
    <row r="190" spans="1:19" ht="12.5">
      <c r="A190" s="68">
        <f t="shared" si="9"/>
        <v>5</v>
      </c>
      <c r="B190" s="69" t="str">
        <f t="shared" si="10"/>
        <v>2024/01</v>
      </c>
      <c r="C190" s="76">
        <f t="shared" si="28"/>
        <v>45321</v>
      </c>
      <c r="D190" s="14"/>
      <c r="E190" s="14"/>
      <c r="F190" s="63" t="str">
        <f t="shared" si="19"/>
        <v/>
      </c>
      <c r="G190" s="187"/>
      <c r="H190" s="63" t="str">
        <f t="shared" si="20"/>
        <v/>
      </c>
      <c r="I190" s="84"/>
      <c r="J190" s="65" t="str">
        <f t="shared" si="21"/>
        <v/>
      </c>
      <c r="K190" s="65" t="str">
        <f t="shared" si="22"/>
        <v/>
      </c>
      <c r="L190" s="65" t="str">
        <f t="shared" si="23"/>
        <v/>
      </c>
      <c r="M190" s="65" t="str">
        <f t="shared" si="24"/>
        <v/>
      </c>
      <c r="N190" s="83"/>
      <c r="O190" s="137"/>
      <c r="P190" s="137"/>
      <c r="Q190" s="63" t="str">
        <f t="shared" si="29"/>
        <v/>
      </c>
      <c r="R190" s="65" t="str">
        <f t="shared" si="17"/>
        <v/>
      </c>
      <c r="S190" s="69" t="s">
        <v>81</v>
      </c>
    </row>
    <row r="191" spans="1:19" ht="12.5">
      <c r="A191" s="68">
        <f t="shared" si="9"/>
        <v>5</v>
      </c>
      <c r="B191" s="69" t="str">
        <f t="shared" si="10"/>
        <v>2024/01</v>
      </c>
      <c r="C191" s="76">
        <f t="shared" si="28"/>
        <v>45322</v>
      </c>
      <c r="D191" s="14"/>
      <c r="E191" s="14"/>
      <c r="F191" s="63" t="str">
        <f t="shared" si="19"/>
        <v/>
      </c>
      <c r="G191" s="187"/>
      <c r="H191" s="63" t="str">
        <f t="shared" si="20"/>
        <v/>
      </c>
      <c r="I191" s="84"/>
      <c r="J191" s="65" t="str">
        <f t="shared" si="21"/>
        <v/>
      </c>
      <c r="K191" s="65" t="str">
        <f t="shared" si="22"/>
        <v/>
      </c>
      <c r="L191" s="65" t="str">
        <f t="shared" si="23"/>
        <v/>
      </c>
      <c r="M191" s="65" t="str">
        <f t="shared" si="24"/>
        <v/>
      </c>
      <c r="N191" s="83"/>
      <c r="O191" s="137"/>
      <c r="P191" s="137"/>
      <c r="Q191" s="63" t="str">
        <f t="shared" si="29"/>
        <v/>
      </c>
      <c r="R191" s="65" t="str">
        <f t="shared" si="17"/>
        <v/>
      </c>
      <c r="S191" s="69" t="s">
        <v>81</v>
      </c>
    </row>
    <row r="192" spans="1:19" ht="12.5">
      <c r="A192" s="68">
        <f t="shared" si="9"/>
        <v>5</v>
      </c>
      <c r="B192" s="69" t="str">
        <f t="shared" si="10"/>
        <v>2024/02</v>
      </c>
      <c r="C192" s="76">
        <f t="shared" si="28"/>
        <v>45323</v>
      </c>
      <c r="D192" s="14"/>
      <c r="E192" s="14"/>
      <c r="F192" s="63" t="str">
        <f t="shared" si="19"/>
        <v/>
      </c>
      <c r="G192" s="187"/>
      <c r="H192" s="63" t="str">
        <f t="shared" si="20"/>
        <v/>
      </c>
      <c r="I192" s="84"/>
      <c r="J192" s="65" t="str">
        <f t="shared" si="21"/>
        <v/>
      </c>
      <c r="K192" s="65" t="str">
        <f t="shared" si="22"/>
        <v/>
      </c>
      <c r="L192" s="65" t="str">
        <f t="shared" si="23"/>
        <v/>
      </c>
      <c r="M192" s="65" t="str">
        <f t="shared" si="24"/>
        <v/>
      </c>
      <c r="N192" s="83"/>
      <c r="O192" s="137"/>
      <c r="P192" s="137"/>
      <c r="Q192" s="63" t="str">
        <f t="shared" si="29"/>
        <v/>
      </c>
      <c r="R192" s="65" t="str">
        <f t="shared" si="17"/>
        <v/>
      </c>
      <c r="S192" s="69" t="s">
        <v>81</v>
      </c>
    </row>
    <row r="193" spans="1:19" ht="12.5">
      <c r="A193" s="68">
        <f t="shared" si="9"/>
        <v>5</v>
      </c>
      <c r="B193" s="69" t="str">
        <f t="shared" si="10"/>
        <v>2024/02</v>
      </c>
      <c r="C193" s="76">
        <f t="shared" si="28"/>
        <v>45324</v>
      </c>
      <c r="D193" s="14"/>
      <c r="E193" s="14"/>
      <c r="F193" s="63" t="str">
        <f t="shared" si="19"/>
        <v/>
      </c>
      <c r="G193" s="187"/>
      <c r="H193" s="63" t="str">
        <f t="shared" si="20"/>
        <v/>
      </c>
      <c r="I193" s="84"/>
      <c r="J193" s="65" t="str">
        <f t="shared" si="21"/>
        <v/>
      </c>
      <c r="K193" s="65" t="str">
        <f t="shared" si="22"/>
        <v/>
      </c>
      <c r="L193" s="65" t="str">
        <f t="shared" si="23"/>
        <v/>
      </c>
      <c r="M193" s="65" t="str">
        <f t="shared" si="24"/>
        <v/>
      </c>
      <c r="N193" s="83"/>
      <c r="O193" s="137"/>
      <c r="P193" s="137"/>
      <c r="Q193" s="63" t="str">
        <f t="shared" si="29"/>
        <v/>
      </c>
      <c r="R193" s="65" t="str">
        <f t="shared" si="17"/>
        <v/>
      </c>
      <c r="S193" s="69" t="s">
        <v>81</v>
      </c>
    </row>
    <row r="194" spans="1:19" ht="12.5">
      <c r="A194" s="68">
        <f t="shared" si="9"/>
        <v>5</v>
      </c>
      <c r="B194" s="69" t="str">
        <f t="shared" si="10"/>
        <v>2024/02</v>
      </c>
      <c r="C194" s="76">
        <f t="shared" si="28"/>
        <v>45325</v>
      </c>
      <c r="D194" s="14"/>
      <c r="E194" s="14"/>
      <c r="F194" s="63" t="str">
        <f t="shared" si="19"/>
        <v/>
      </c>
      <c r="G194" s="187"/>
      <c r="H194" s="63" t="str">
        <f t="shared" si="20"/>
        <v/>
      </c>
      <c r="I194" s="84"/>
      <c r="J194" s="65" t="str">
        <f t="shared" si="21"/>
        <v/>
      </c>
      <c r="K194" s="65" t="str">
        <f t="shared" si="22"/>
        <v/>
      </c>
      <c r="L194" s="65" t="str">
        <f t="shared" si="23"/>
        <v/>
      </c>
      <c r="M194" s="65" t="str">
        <f t="shared" si="24"/>
        <v/>
      </c>
      <c r="N194" s="83"/>
      <c r="O194" s="137"/>
      <c r="P194" s="137"/>
      <c r="Q194" s="63" t="str">
        <f t="shared" si="29"/>
        <v/>
      </c>
      <c r="R194" s="65" t="str">
        <f t="shared" si="17"/>
        <v/>
      </c>
      <c r="S194" s="69" t="s">
        <v>81</v>
      </c>
    </row>
    <row r="195" spans="1:19" ht="12.5">
      <c r="A195" s="68">
        <f t="shared" si="9"/>
        <v>6</v>
      </c>
      <c r="B195" s="69" t="str">
        <f t="shared" si="10"/>
        <v>2024/02</v>
      </c>
      <c r="C195" s="76">
        <f t="shared" si="28"/>
        <v>45326</v>
      </c>
      <c r="D195" s="14"/>
      <c r="E195" s="14"/>
      <c r="F195" s="63" t="str">
        <f t="shared" si="19"/>
        <v/>
      </c>
      <c r="G195" s="187"/>
      <c r="H195" s="63" t="str">
        <f t="shared" si="20"/>
        <v/>
      </c>
      <c r="I195" s="84"/>
      <c r="J195" s="65" t="str">
        <f t="shared" si="21"/>
        <v/>
      </c>
      <c r="K195" s="65" t="str">
        <f t="shared" si="22"/>
        <v/>
      </c>
      <c r="L195" s="65" t="str">
        <f t="shared" si="23"/>
        <v/>
      </c>
      <c r="M195" s="65" t="str">
        <f t="shared" si="24"/>
        <v/>
      </c>
      <c r="N195" s="83"/>
      <c r="O195" s="137"/>
      <c r="P195" s="137"/>
      <c r="Q195" s="63" t="str">
        <f t="shared" si="29"/>
        <v/>
      </c>
      <c r="R195" s="65" t="str">
        <f t="shared" si="17"/>
        <v/>
      </c>
      <c r="S195" s="69" t="s">
        <v>81</v>
      </c>
    </row>
    <row r="196" spans="1:19" ht="12.5">
      <c r="A196" s="68">
        <f t="shared" si="9"/>
        <v>6</v>
      </c>
      <c r="B196" s="69" t="str">
        <f t="shared" si="10"/>
        <v>2024/02</v>
      </c>
      <c r="C196" s="76">
        <f t="shared" si="28"/>
        <v>45327</v>
      </c>
      <c r="D196" s="14"/>
      <c r="E196" s="14"/>
      <c r="F196" s="63" t="str">
        <f t="shared" si="19"/>
        <v/>
      </c>
      <c r="G196" s="187"/>
      <c r="H196" s="63" t="str">
        <f t="shared" si="20"/>
        <v/>
      </c>
      <c r="I196" s="84"/>
      <c r="J196" s="65" t="str">
        <f t="shared" si="21"/>
        <v/>
      </c>
      <c r="K196" s="65" t="str">
        <f t="shared" si="22"/>
        <v/>
      </c>
      <c r="L196" s="65" t="str">
        <f t="shared" si="23"/>
        <v/>
      </c>
      <c r="M196" s="65" t="str">
        <f t="shared" si="24"/>
        <v/>
      </c>
      <c r="N196" s="83"/>
      <c r="O196" s="137"/>
      <c r="P196" s="137"/>
      <c r="Q196" s="63" t="str">
        <f t="shared" si="29"/>
        <v/>
      </c>
      <c r="R196" s="65" t="str">
        <f t="shared" si="17"/>
        <v/>
      </c>
      <c r="S196" s="69" t="s">
        <v>81</v>
      </c>
    </row>
    <row r="197" spans="1:19" ht="12.5">
      <c r="A197" s="68">
        <f t="shared" si="9"/>
        <v>6</v>
      </c>
      <c r="B197" s="69" t="str">
        <f t="shared" si="10"/>
        <v>2024/02</v>
      </c>
      <c r="C197" s="76">
        <f t="shared" si="28"/>
        <v>45328</v>
      </c>
      <c r="D197" s="14"/>
      <c r="E197" s="14"/>
      <c r="F197" s="63" t="str">
        <f t="shared" si="19"/>
        <v/>
      </c>
      <c r="G197" s="187"/>
      <c r="H197" s="63" t="str">
        <f t="shared" si="20"/>
        <v/>
      </c>
      <c r="I197" s="84"/>
      <c r="J197" s="65" t="str">
        <f t="shared" si="21"/>
        <v/>
      </c>
      <c r="K197" s="65" t="str">
        <f t="shared" si="22"/>
        <v/>
      </c>
      <c r="L197" s="65" t="str">
        <f t="shared" si="23"/>
        <v/>
      </c>
      <c r="M197" s="65" t="str">
        <f t="shared" si="24"/>
        <v/>
      </c>
      <c r="N197" s="83"/>
      <c r="O197" s="137"/>
      <c r="P197" s="137"/>
      <c r="Q197" s="63" t="str">
        <f t="shared" si="29"/>
        <v/>
      </c>
      <c r="R197" s="65" t="str">
        <f t="shared" si="17"/>
        <v/>
      </c>
      <c r="S197" s="69" t="s">
        <v>81</v>
      </c>
    </row>
    <row r="198" spans="1:19" ht="12.5">
      <c r="A198" s="68">
        <f t="shared" si="9"/>
        <v>6</v>
      </c>
      <c r="B198" s="69" t="str">
        <f t="shared" si="10"/>
        <v>2024/02</v>
      </c>
      <c r="C198" s="76">
        <f t="shared" si="28"/>
        <v>45329</v>
      </c>
      <c r="D198" s="14"/>
      <c r="E198" s="14"/>
      <c r="F198" s="63" t="str">
        <f t="shared" si="19"/>
        <v/>
      </c>
      <c r="G198" s="187"/>
      <c r="H198" s="63" t="str">
        <f t="shared" si="20"/>
        <v/>
      </c>
      <c r="I198" s="84"/>
      <c r="J198" s="65" t="str">
        <f t="shared" si="21"/>
        <v/>
      </c>
      <c r="K198" s="65" t="str">
        <f t="shared" si="22"/>
        <v/>
      </c>
      <c r="L198" s="65" t="str">
        <f t="shared" si="23"/>
        <v/>
      </c>
      <c r="M198" s="65" t="str">
        <f t="shared" si="24"/>
        <v/>
      </c>
      <c r="N198" s="83"/>
      <c r="O198" s="137"/>
      <c r="P198" s="137"/>
      <c r="Q198" s="63" t="str">
        <f t="shared" si="29"/>
        <v/>
      </c>
      <c r="R198" s="65" t="str">
        <f t="shared" si="17"/>
        <v/>
      </c>
      <c r="S198" s="69" t="s">
        <v>81</v>
      </c>
    </row>
    <row r="199" spans="1:19" ht="12.5">
      <c r="A199" s="68">
        <f t="shared" si="9"/>
        <v>6</v>
      </c>
      <c r="B199" s="63" t="str">
        <f t="shared" si="10"/>
        <v>2024/02</v>
      </c>
      <c r="C199" s="76">
        <f t="shared" si="28"/>
        <v>45330</v>
      </c>
      <c r="D199" s="14"/>
      <c r="E199" s="14"/>
      <c r="F199" s="63" t="str">
        <f t="shared" si="19"/>
        <v/>
      </c>
      <c r="G199" s="187"/>
      <c r="H199" s="63" t="str">
        <f t="shared" si="20"/>
        <v/>
      </c>
      <c r="I199" s="84"/>
      <c r="J199" s="65" t="str">
        <f t="shared" si="21"/>
        <v/>
      </c>
      <c r="K199" s="65" t="str">
        <f t="shared" si="22"/>
        <v/>
      </c>
      <c r="L199" s="65" t="str">
        <f t="shared" si="23"/>
        <v/>
      </c>
      <c r="M199" s="65" t="str">
        <f t="shared" si="24"/>
        <v/>
      </c>
      <c r="N199" s="83"/>
      <c r="O199" s="137"/>
      <c r="P199" s="137"/>
      <c r="Q199" s="63" t="str">
        <f t="shared" si="29"/>
        <v/>
      </c>
      <c r="R199" s="65" t="str">
        <f t="shared" si="17"/>
        <v/>
      </c>
      <c r="S199" s="69" t="s">
        <v>81</v>
      </c>
    </row>
    <row r="200" spans="1:19" ht="12.5">
      <c r="A200" s="68">
        <f t="shared" si="9"/>
        <v>6</v>
      </c>
      <c r="B200" s="69" t="str">
        <f t="shared" si="10"/>
        <v>2024/02</v>
      </c>
      <c r="C200" s="76">
        <f t="shared" si="28"/>
        <v>45331</v>
      </c>
      <c r="D200" s="14"/>
      <c r="E200" s="14"/>
      <c r="F200" s="63" t="str">
        <f t="shared" si="19"/>
        <v/>
      </c>
      <c r="G200" s="187"/>
      <c r="H200" s="63" t="str">
        <f t="shared" si="20"/>
        <v/>
      </c>
      <c r="I200" s="84"/>
      <c r="J200" s="65" t="str">
        <f t="shared" si="21"/>
        <v/>
      </c>
      <c r="K200" s="65" t="str">
        <f t="shared" si="22"/>
        <v/>
      </c>
      <c r="L200" s="65" t="str">
        <f t="shared" si="23"/>
        <v/>
      </c>
      <c r="M200" s="65" t="str">
        <f t="shared" si="24"/>
        <v/>
      </c>
      <c r="N200" s="83"/>
      <c r="O200" s="137"/>
      <c r="P200" s="137"/>
      <c r="Q200" s="63" t="str">
        <f t="shared" si="29"/>
        <v/>
      </c>
      <c r="R200" s="65" t="str">
        <f t="shared" si="17"/>
        <v/>
      </c>
      <c r="S200" s="69" t="s">
        <v>81</v>
      </c>
    </row>
    <row r="201" spans="1:19" ht="12.5">
      <c r="A201" s="68">
        <f t="shared" si="9"/>
        <v>6</v>
      </c>
      <c r="B201" s="69" t="str">
        <f t="shared" si="10"/>
        <v>2024/02</v>
      </c>
      <c r="C201" s="76">
        <f t="shared" ref="C201:C264" si="30">C200+1</f>
        <v>45332</v>
      </c>
      <c r="D201" s="14"/>
      <c r="E201" s="14"/>
      <c r="F201" s="63" t="str">
        <f t="shared" si="19"/>
        <v/>
      </c>
      <c r="G201" s="187"/>
      <c r="H201" s="63" t="str">
        <f t="shared" si="20"/>
        <v/>
      </c>
      <c r="I201" s="84"/>
      <c r="J201" s="65" t="str">
        <f t="shared" si="21"/>
        <v/>
      </c>
      <c r="K201" s="65" t="str">
        <f t="shared" si="22"/>
        <v/>
      </c>
      <c r="L201" s="65" t="str">
        <f t="shared" si="23"/>
        <v/>
      </c>
      <c r="M201" s="65" t="str">
        <f t="shared" si="24"/>
        <v/>
      </c>
      <c r="N201" s="83"/>
      <c r="O201" s="137"/>
      <c r="P201" s="137"/>
      <c r="Q201" s="63" t="str">
        <f t="shared" si="29"/>
        <v/>
      </c>
      <c r="R201" s="65" t="str">
        <f t="shared" si="17"/>
        <v/>
      </c>
      <c r="S201" s="69" t="s">
        <v>81</v>
      </c>
    </row>
    <row r="202" spans="1:19" ht="12.5">
      <c r="A202" s="68">
        <f t="shared" si="9"/>
        <v>7</v>
      </c>
      <c r="B202" s="69" t="str">
        <f t="shared" si="10"/>
        <v>2024/02</v>
      </c>
      <c r="C202" s="76">
        <f t="shared" si="30"/>
        <v>45333</v>
      </c>
      <c r="D202" s="14"/>
      <c r="E202" s="14"/>
      <c r="F202" s="63" t="str">
        <f t="shared" si="19"/>
        <v/>
      </c>
      <c r="G202" s="187"/>
      <c r="H202" s="63" t="str">
        <f t="shared" si="20"/>
        <v/>
      </c>
      <c r="I202" s="84"/>
      <c r="J202" s="65" t="str">
        <f t="shared" si="21"/>
        <v/>
      </c>
      <c r="K202" s="65" t="str">
        <f t="shared" si="22"/>
        <v/>
      </c>
      <c r="L202" s="65" t="str">
        <f t="shared" si="23"/>
        <v/>
      </c>
      <c r="M202" s="65" t="str">
        <f t="shared" si="24"/>
        <v/>
      </c>
      <c r="N202" s="83"/>
      <c r="O202" s="137"/>
      <c r="P202" s="137"/>
      <c r="Q202" s="63" t="str">
        <f t="shared" si="29"/>
        <v/>
      </c>
      <c r="R202" s="65" t="str">
        <f t="shared" si="17"/>
        <v/>
      </c>
      <c r="S202" s="69" t="s">
        <v>81</v>
      </c>
    </row>
    <row r="203" spans="1:19" ht="12.5">
      <c r="A203" s="68">
        <f t="shared" si="9"/>
        <v>7</v>
      </c>
      <c r="B203" s="69" t="str">
        <f t="shared" si="10"/>
        <v>2024/02</v>
      </c>
      <c r="C203" s="76">
        <f t="shared" si="30"/>
        <v>45334</v>
      </c>
      <c r="D203" s="14"/>
      <c r="E203" s="14"/>
      <c r="F203" s="63" t="str">
        <f t="shared" si="19"/>
        <v/>
      </c>
      <c r="G203" s="187"/>
      <c r="H203" s="63" t="str">
        <f t="shared" si="20"/>
        <v/>
      </c>
      <c r="I203" s="84"/>
      <c r="J203" s="65" t="str">
        <f t="shared" si="21"/>
        <v/>
      </c>
      <c r="K203" s="65" t="str">
        <f t="shared" si="22"/>
        <v/>
      </c>
      <c r="L203" s="65" t="str">
        <f t="shared" si="23"/>
        <v/>
      </c>
      <c r="M203" s="65" t="str">
        <f t="shared" si="24"/>
        <v/>
      </c>
      <c r="N203" s="83"/>
      <c r="O203" s="137"/>
      <c r="P203" s="137"/>
      <c r="Q203" s="63" t="str">
        <f t="shared" si="29"/>
        <v/>
      </c>
      <c r="R203" s="65" t="str">
        <f t="shared" si="17"/>
        <v/>
      </c>
      <c r="S203" s="69" t="s">
        <v>81</v>
      </c>
    </row>
    <row r="204" spans="1:19" ht="12.5">
      <c r="A204" s="68">
        <f t="shared" si="9"/>
        <v>7</v>
      </c>
      <c r="B204" s="69" t="str">
        <f t="shared" si="10"/>
        <v>2024/02</v>
      </c>
      <c r="C204" s="76">
        <f t="shared" si="30"/>
        <v>45335</v>
      </c>
      <c r="D204" s="14"/>
      <c r="E204" s="14"/>
      <c r="F204" s="63" t="str">
        <f t="shared" si="19"/>
        <v/>
      </c>
      <c r="G204" s="187"/>
      <c r="H204" s="63" t="str">
        <f t="shared" si="20"/>
        <v/>
      </c>
      <c r="I204" s="84"/>
      <c r="J204" s="65" t="str">
        <f t="shared" si="21"/>
        <v/>
      </c>
      <c r="K204" s="65" t="str">
        <f t="shared" si="22"/>
        <v/>
      </c>
      <c r="L204" s="65" t="str">
        <f t="shared" si="23"/>
        <v/>
      </c>
      <c r="M204" s="65" t="str">
        <f t="shared" si="24"/>
        <v/>
      </c>
      <c r="N204" s="83"/>
      <c r="O204" s="137"/>
      <c r="P204" s="137"/>
      <c r="Q204" s="63" t="str">
        <f t="shared" si="29"/>
        <v/>
      </c>
      <c r="R204" s="65" t="str">
        <f t="shared" si="17"/>
        <v/>
      </c>
      <c r="S204" s="69" t="s">
        <v>81</v>
      </c>
    </row>
    <row r="205" spans="1:19" ht="12.5">
      <c r="A205" s="68">
        <f t="shared" si="9"/>
        <v>7</v>
      </c>
      <c r="B205" s="69" t="str">
        <f t="shared" si="10"/>
        <v>2024/02</v>
      </c>
      <c r="C205" s="76">
        <f t="shared" si="30"/>
        <v>45336</v>
      </c>
      <c r="D205" s="14"/>
      <c r="E205" s="14"/>
      <c r="F205" s="63" t="str">
        <f t="shared" si="19"/>
        <v/>
      </c>
      <c r="G205" s="187"/>
      <c r="H205" s="63" t="str">
        <f t="shared" si="20"/>
        <v/>
      </c>
      <c r="I205" s="84"/>
      <c r="J205" s="65" t="str">
        <f t="shared" si="21"/>
        <v/>
      </c>
      <c r="K205" s="65" t="str">
        <f t="shared" si="22"/>
        <v/>
      </c>
      <c r="L205" s="65" t="str">
        <f t="shared" si="23"/>
        <v/>
      </c>
      <c r="M205" s="65" t="str">
        <f t="shared" si="24"/>
        <v/>
      </c>
      <c r="N205" s="83"/>
      <c r="O205" s="137"/>
      <c r="P205" s="137"/>
      <c r="Q205" s="63" t="str">
        <f t="shared" si="29"/>
        <v/>
      </c>
      <c r="R205" s="65" t="str">
        <f t="shared" si="17"/>
        <v/>
      </c>
      <c r="S205" s="69" t="s">
        <v>81</v>
      </c>
    </row>
    <row r="206" spans="1:19" ht="12.5">
      <c r="A206" s="68">
        <f t="shared" si="9"/>
        <v>7</v>
      </c>
      <c r="B206" s="69" t="str">
        <f t="shared" si="10"/>
        <v>2024/02</v>
      </c>
      <c r="C206" s="76">
        <f t="shared" si="30"/>
        <v>45337</v>
      </c>
      <c r="D206" s="14"/>
      <c r="E206" s="14"/>
      <c r="F206" s="63" t="str">
        <f t="shared" si="19"/>
        <v/>
      </c>
      <c r="G206" s="187"/>
      <c r="H206" s="63" t="str">
        <f t="shared" si="20"/>
        <v/>
      </c>
      <c r="I206" s="84"/>
      <c r="J206" s="65" t="str">
        <f t="shared" si="21"/>
        <v/>
      </c>
      <c r="K206" s="65" t="str">
        <f t="shared" si="22"/>
        <v/>
      </c>
      <c r="L206" s="65" t="str">
        <f t="shared" si="23"/>
        <v/>
      </c>
      <c r="M206" s="65" t="str">
        <f t="shared" si="24"/>
        <v/>
      </c>
      <c r="N206" s="83"/>
      <c r="O206" s="137"/>
      <c r="P206" s="137"/>
      <c r="Q206" s="63" t="str">
        <f t="shared" si="29"/>
        <v/>
      </c>
      <c r="R206" s="65" t="str">
        <f t="shared" si="17"/>
        <v/>
      </c>
      <c r="S206" s="69" t="s">
        <v>81</v>
      </c>
    </row>
    <row r="207" spans="1:19" ht="12.5">
      <c r="A207" s="68">
        <f t="shared" si="9"/>
        <v>7</v>
      </c>
      <c r="B207" s="69" t="str">
        <f t="shared" si="10"/>
        <v>2024/02</v>
      </c>
      <c r="C207" s="76">
        <f t="shared" si="30"/>
        <v>45338</v>
      </c>
      <c r="D207" s="14"/>
      <c r="E207" s="14"/>
      <c r="F207" s="63" t="str">
        <f t="shared" si="19"/>
        <v/>
      </c>
      <c r="G207" s="187"/>
      <c r="H207" s="63" t="str">
        <f t="shared" si="20"/>
        <v/>
      </c>
      <c r="I207" s="84"/>
      <c r="J207" s="65" t="str">
        <f t="shared" si="21"/>
        <v/>
      </c>
      <c r="K207" s="65" t="str">
        <f t="shared" si="22"/>
        <v/>
      </c>
      <c r="L207" s="65" t="str">
        <f t="shared" si="23"/>
        <v/>
      </c>
      <c r="M207" s="65" t="str">
        <f t="shared" si="24"/>
        <v/>
      </c>
      <c r="N207" s="83"/>
      <c r="O207" s="137"/>
      <c r="P207" s="137"/>
      <c r="Q207" s="63" t="str">
        <f t="shared" si="29"/>
        <v/>
      </c>
      <c r="R207" s="65" t="str">
        <f t="shared" si="17"/>
        <v/>
      </c>
      <c r="S207" s="69" t="s">
        <v>81</v>
      </c>
    </row>
    <row r="208" spans="1:19" ht="12.5">
      <c r="A208" s="68">
        <f t="shared" si="9"/>
        <v>7</v>
      </c>
      <c r="B208" s="69" t="str">
        <f t="shared" si="10"/>
        <v>2024/02</v>
      </c>
      <c r="C208" s="76">
        <f t="shared" si="30"/>
        <v>45339</v>
      </c>
      <c r="D208" s="14"/>
      <c r="E208" s="14"/>
      <c r="F208" s="63" t="str">
        <f t="shared" si="19"/>
        <v/>
      </c>
      <c r="G208" s="187"/>
      <c r="H208" s="63" t="str">
        <f t="shared" si="20"/>
        <v/>
      </c>
      <c r="I208" s="84"/>
      <c r="J208" s="65" t="str">
        <f t="shared" si="21"/>
        <v/>
      </c>
      <c r="K208" s="65" t="str">
        <f t="shared" si="22"/>
        <v/>
      </c>
      <c r="L208" s="65" t="str">
        <f t="shared" si="23"/>
        <v/>
      </c>
      <c r="M208" s="65" t="str">
        <f t="shared" si="24"/>
        <v/>
      </c>
      <c r="N208" s="83"/>
      <c r="O208" s="137"/>
      <c r="P208" s="137"/>
      <c r="Q208" s="63" t="str">
        <f t="shared" si="29"/>
        <v/>
      </c>
      <c r="R208" s="65" t="str">
        <f t="shared" si="17"/>
        <v/>
      </c>
      <c r="S208" s="69" t="s">
        <v>81</v>
      </c>
    </row>
    <row r="209" spans="1:19" ht="12.5">
      <c r="A209" s="68">
        <f t="shared" si="9"/>
        <v>8</v>
      </c>
      <c r="B209" s="69" t="str">
        <f t="shared" si="10"/>
        <v>2024/02</v>
      </c>
      <c r="C209" s="76">
        <f t="shared" si="30"/>
        <v>45340</v>
      </c>
      <c r="D209" s="14"/>
      <c r="E209" s="14"/>
      <c r="F209" s="63" t="str">
        <f t="shared" si="19"/>
        <v/>
      </c>
      <c r="G209" s="187"/>
      <c r="H209" s="63" t="str">
        <f t="shared" si="20"/>
        <v/>
      </c>
      <c r="I209" s="84"/>
      <c r="J209" s="65" t="str">
        <f t="shared" si="21"/>
        <v/>
      </c>
      <c r="K209" s="65" t="str">
        <f t="shared" si="22"/>
        <v/>
      </c>
      <c r="L209" s="65" t="str">
        <f t="shared" si="23"/>
        <v/>
      </c>
      <c r="M209" s="65" t="str">
        <f t="shared" si="24"/>
        <v/>
      </c>
      <c r="N209" s="83"/>
      <c r="O209" s="137"/>
      <c r="P209" s="137"/>
      <c r="Q209" s="63" t="str">
        <f t="shared" si="29"/>
        <v/>
      </c>
      <c r="R209" s="65" t="str">
        <f t="shared" si="17"/>
        <v/>
      </c>
      <c r="S209" s="69" t="s">
        <v>81</v>
      </c>
    </row>
    <row r="210" spans="1:19" ht="12.5">
      <c r="A210" s="68">
        <f t="shared" si="9"/>
        <v>8</v>
      </c>
      <c r="B210" s="69" t="str">
        <f t="shared" si="10"/>
        <v>2024/02</v>
      </c>
      <c r="C210" s="76">
        <f t="shared" si="30"/>
        <v>45341</v>
      </c>
      <c r="D210" s="14"/>
      <c r="E210" s="14"/>
      <c r="F210" s="63" t="str">
        <f t="shared" si="19"/>
        <v/>
      </c>
      <c r="G210" s="187"/>
      <c r="H210" s="63" t="str">
        <f t="shared" si="20"/>
        <v/>
      </c>
      <c r="I210" s="84"/>
      <c r="J210" s="65" t="str">
        <f t="shared" si="21"/>
        <v/>
      </c>
      <c r="K210" s="65" t="str">
        <f t="shared" si="22"/>
        <v/>
      </c>
      <c r="L210" s="65" t="str">
        <f t="shared" si="23"/>
        <v/>
      </c>
      <c r="M210" s="65" t="str">
        <f t="shared" si="24"/>
        <v/>
      </c>
      <c r="N210" s="83"/>
      <c r="O210" s="137"/>
      <c r="P210" s="137"/>
      <c r="Q210" s="63" t="str">
        <f t="shared" si="29"/>
        <v/>
      </c>
      <c r="R210" s="65" t="str">
        <f t="shared" si="17"/>
        <v/>
      </c>
      <c r="S210" s="69" t="s">
        <v>81</v>
      </c>
    </row>
    <row r="211" spans="1:19" ht="12.5">
      <c r="A211" s="68">
        <f t="shared" si="9"/>
        <v>8</v>
      </c>
      <c r="B211" s="69" t="str">
        <f t="shared" si="10"/>
        <v>2024/02</v>
      </c>
      <c r="C211" s="76">
        <f t="shared" si="30"/>
        <v>45342</v>
      </c>
      <c r="D211" s="14"/>
      <c r="E211" s="14"/>
      <c r="F211" s="63" t="str">
        <f t="shared" si="19"/>
        <v/>
      </c>
      <c r="G211" s="187"/>
      <c r="H211" s="63" t="str">
        <f t="shared" si="20"/>
        <v/>
      </c>
      <c r="I211" s="84"/>
      <c r="J211" s="65" t="str">
        <f t="shared" si="21"/>
        <v/>
      </c>
      <c r="K211" s="65" t="str">
        <f t="shared" si="22"/>
        <v/>
      </c>
      <c r="L211" s="65" t="str">
        <f t="shared" si="23"/>
        <v/>
      </c>
      <c r="M211" s="65" t="str">
        <f t="shared" si="24"/>
        <v/>
      </c>
      <c r="N211" s="83"/>
      <c r="O211" s="137"/>
      <c r="P211" s="137"/>
      <c r="Q211" s="63" t="str">
        <f t="shared" si="29"/>
        <v/>
      </c>
      <c r="R211" s="65" t="str">
        <f t="shared" si="17"/>
        <v/>
      </c>
      <c r="S211" s="69" t="s">
        <v>81</v>
      </c>
    </row>
    <row r="212" spans="1:19" ht="12.5">
      <c r="A212" s="68">
        <f t="shared" si="9"/>
        <v>8</v>
      </c>
      <c r="B212" s="69" t="str">
        <f t="shared" si="10"/>
        <v>2024/02</v>
      </c>
      <c r="C212" s="76">
        <f t="shared" si="30"/>
        <v>45343</v>
      </c>
      <c r="D212" s="14"/>
      <c r="E212" s="14"/>
      <c r="F212" s="63" t="str">
        <f t="shared" si="19"/>
        <v/>
      </c>
      <c r="G212" s="187"/>
      <c r="H212" s="63" t="str">
        <f t="shared" si="20"/>
        <v/>
      </c>
      <c r="I212" s="84"/>
      <c r="J212" s="65" t="str">
        <f t="shared" si="21"/>
        <v/>
      </c>
      <c r="K212" s="65" t="str">
        <f t="shared" si="22"/>
        <v/>
      </c>
      <c r="L212" s="65" t="str">
        <f t="shared" si="23"/>
        <v/>
      </c>
      <c r="M212" s="65" t="str">
        <f t="shared" si="24"/>
        <v/>
      </c>
      <c r="N212" s="83"/>
      <c r="O212" s="137"/>
      <c r="P212" s="137"/>
      <c r="Q212" s="63" t="str">
        <f t="shared" si="29"/>
        <v/>
      </c>
      <c r="R212" s="65" t="str">
        <f t="shared" si="17"/>
        <v/>
      </c>
      <c r="S212" s="69" t="s">
        <v>81</v>
      </c>
    </row>
    <row r="213" spans="1:19" ht="12.5">
      <c r="A213" s="68">
        <f t="shared" si="9"/>
        <v>8</v>
      </c>
      <c r="B213" s="69" t="str">
        <f t="shared" si="10"/>
        <v>2024/02</v>
      </c>
      <c r="C213" s="76">
        <f t="shared" si="30"/>
        <v>45344</v>
      </c>
      <c r="D213" s="82"/>
      <c r="E213" s="14"/>
      <c r="F213" s="63" t="str">
        <f t="shared" si="19"/>
        <v/>
      </c>
      <c r="G213" s="187"/>
      <c r="H213" s="63" t="str">
        <f t="shared" si="20"/>
        <v/>
      </c>
      <c r="I213" s="84"/>
      <c r="J213" s="65" t="str">
        <f t="shared" si="21"/>
        <v/>
      </c>
      <c r="K213" s="65" t="str">
        <f t="shared" si="22"/>
        <v/>
      </c>
      <c r="L213" s="65" t="str">
        <f t="shared" si="23"/>
        <v/>
      </c>
      <c r="M213" s="65" t="str">
        <f t="shared" si="24"/>
        <v/>
      </c>
      <c r="N213" s="83"/>
      <c r="O213" s="137"/>
      <c r="P213" s="137"/>
      <c r="Q213" s="63" t="str">
        <f t="shared" si="29"/>
        <v/>
      </c>
      <c r="R213" s="65" t="str">
        <f t="shared" si="17"/>
        <v/>
      </c>
      <c r="S213" s="69" t="s">
        <v>81</v>
      </c>
    </row>
    <row r="214" spans="1:19" ht="12.5">
      <c r="A214" s="68">
        <f t="shared" si="9"/>
        <v>8</v>
      </c>
      <c r="B214" s="69" t="str">
        <f t="shared" si="10"/>
        <v>2024/02</v>
      </c>
      <c r="C214" s="76">
        <f t="shared" si="30"/>
        <v>45345</v>
      </c>
      <c r="D214" s="14"/>
      <c r="E214" s="14"/>
      <c r="F214" s="63" t="str">
        <f t="shared" si="19"/>
        <v/>
      </c>
      <c r="G214" s="187"/>
      <c r="H214" s="63" t="str">
        <f t="shared" si="20"/>
        <v/>
      </c>
      <c r="I214" s="84"/>
      <c r="J214" s="65" t="str">
        <f t="shared" si="21"/>
        <v/>
      </c>
      <c r="K214" s="65" t="str">
        <f t="shared" si="22"/>
        <v/>
      </c>
      <c r="L214" s="65" t="str">
        <f t="shared" si="23"/>
        <v/>
      </c>
      <c r="M214" s="65" t="str">
        <f t="shared" si="24"/>
        <v/>
      </c>
      <c r="N214" s="83"/>
      <c r="O214" s="137"/>
      <c r="P214" s="137"/>
      <c r="Q214" s="63" t="str">
        <f t="shared" si="29"/>
        <v/>
      </c>
      <c r="R214" s="65" t="str">
        <f t="shared" si="17"/>
        <v/>
      </c>
      <c r="S214" s="69" t="s">
        <v>81</v>
      </c>
    </row>
    <row r="215" spans="1:19" ht="12.5">
      <c r="A215" s="68">
        <f t="shared" si="9"/>
        <v>8</v>
      </c>
      <c r="B215" s="69" t="str">
        <f t="shared" si="10"/>
        <v>2024/02</v>
      </c>
      <c r="C215" s="76">
        <f t="shared" si="30"/>
        <v>45346</v>
      </c>
      <c r="D215" s="14"/>
      <c r="E215" s="14"/>
      <c r="F215" s="63" t="str">
        <f t="shared" si="19"/>
        <v/>
      </c>
      <c r="G215" s="187"/>
      <c r="H215" s="63" t="str">
        <f t="shared" si="20"/>
        <v/>
      </c>
      <c r="I215" s="84"/>
      <c r="J215" s="65" t="str">
        <f t="shared" si="21"/>
        <v/>
      </c>
      <c r="K215" s="65" t="str">
        <f t="shared" si="22"/>
        <v/>
      </c>
      <c r="L215" s="65" t="str">
        <f t="shared" si="23"/>
        <v/>
      </c>
      <c r="M215" s="65" t="str">
        <f t="shared" si="24"/>
        <v/>
      </c>
      <c r="N215" s="83"/>
      <c r="O215" s="137"/>
      <c r="P215" s="137"/>
      <c r="Q215" s="63" t="str">
        <f t="shared" ref="Q215:Q278" si="31">IF(I215 &lt;&gt; "", N215/G215, "")</f>
        <v/>
      </c>
      <c r="R215" s="65" t="str">
        <f t="shared" si="17"/>
        <v/>
      </c>
      <c r="S215" s="69" t="s">
        <v>81</v>
      </c>
    </row>
    <row r="216" spans="1:19" ht="12.5">
      <c r="A216" s="68">
        <f t="shared" si="9"/>
        <v>9</v>
      </c>
      <c r="B216" s="69" t="str">
        <f t="shared" si="10"/>
        <v>2024/02</v>
      </c>
      <c r="C216" s="76">
        <f t="shared" si="30"/>
        <v>45347</v>
      </c>
      <c r="D216" s="14"/>
      <c r="E216" s="14"/>
      <c r="F216" s="63" t="str">
        <f t="shared" si="19"/>
        <v/>
      </c>
      <c r="G216" s="187"/>
      <c r="H216" s="63" t="str">
        <f t="shared" si="20"/>
        <v/>
      </c>
      <c r="I216" s="84"/>
      <c r="J216" s="65" t="str">
        <f t="shared" si="21"/>
        <v/>
      </c>
      <c r="K216" s="65" t="str">
        <f t="shared" si="22"/>
        <v/>
      </c>
      <c r="L216" s="65" t="str">
        <f t="shared" si="23"/>
        <v/>
      </c>
      <c r="M216" s="65" t="str">
        <f t="shared" si="24"/>
        <v/>
      </c>
      <c r="N216" s="83"/>
      <c r="O216" s="137"/>
      <c r="P216" s="137"/>
      <c r="Q216" s="63" t="str">
        <f t="shared" si="31"/>
        <v/>
      </c>
      <c r="R216" s="65" t="str">
        <f t="shared" si="17"/>
        <v/>
      </c>
      <c r="S216" s="69" t="s">
        <v>81</v>
      </c>
    </row>
    <row r="217" spans="1:19" ht="12.5">
      <c r="A217" s="68">
        <f t="shared" si="9"/>
        <v>9</v>
      </c>
      <c r="B217" s="69" t="str">
        <f t="shared" si="10"/>
        <v>2024/02</v>
      </c>
      <c r="C217" s="76">
        <f t="shared" si="30"/>
        <v>45348</v>
      </c>
      <c r="D217" s="14"/>
      <c r="E217" s="14"/>
      <c r="F217" s="63" t="str">
        <f t="shared" si="19"/>
        <v/>
      </c>
      <c r="G217" s="187"/>
      <c r="H217" s="63" t="str">
        <f t="shared" si="20"/>
        <v/>
      </c>
      <c r="I217" s="84"/>
      <c r="J217" s="65" t="str">
        <f t="shared" si="21"/>
        <v/>
      </c>
      <c r="K217" s="65" t="str">
        <f t="shared" si="22"/>
        <v/>
      </c>
      <c r="L217" s="65" t="str">
        <f t="shared" si="23"/>
        <v/>
      </c>
      <c r="M217" s="65" t="str">
        <f t="shared" si="24"/>
        <v/>
      </c>
      <c r="N217" s="83"/>
      <c r="O217" s="137"/>
      <c r="P217" s="137"/>
      <c r="Q217" s="63" t="str">
        <f t="shared" si="31"/>
        <v/>
      </c>
      <c r="R217" s="65" t="str">
        <f t="shared" si="17"/>
        <v/>
      </c>
      <c r="S217" s="69" t="s">
        <v>81</v>
      </c>
    </row>
    <row r="218" spans="1:19" ht="12.5">
      <c r="A218" s="68">
        <f t="shared" si="9"/>
        <v>9</v>
      </c>
      <c r="B218" s="69" t="str">
        <f t="shared" si="10"/>
        <v>2024/02</v>
      </c>
      <c r="C218" s="76">
        <f t="shared" si="30"/>
        <v>45349</v>
      </c>
      <c r="D218" s="14"/>
      <c r="E218" s="14"/>
      <c r="F218" s="63" t="str">
        <f t="shared" si="19"/>
        <v/>
      </c>
      <c r="G218" s="187"/>
      <c r="H218" s="63" t="str">
        <f t="shared" si="20"/>
        <v/>
      </c>
      <c r="I218" s="84"/>
      <c r="J218" s="65" t="str">
        <f t="shared" si="21"/>
        <v/>
      </c>
      <c r="K218" s="65" t="str">
        <f t="shared" si="22"/>
        <v/>
      </c>
      <c r="L218" s="65" t="str">
        <f t="shared" si="23"/>
        <v/>
      </c>
      <c r="M218" s="65" t="str">
        <f t="shared" si="24"/>
        <v/>
      </c>
      <c r="N218" s="83"/>
      <c r="O218" s="137"/>
      <c r="P218" s="137"/>
      <c r="Q218" s="63" t="str">
        <f t="shared" si="31"/>
        <v/>
      </c>
      <c r="R218" s="65" t="str">
        <f t="shared" si="17"/>
        <v/>
      </c>
      <c r="S218" s="69" t="s">
        <v>81</v>
      </c>
    </row>
    <row r="219" spans="1:19" ht="12.5">
      <c r="A219" s="68">
        <f t="shared" si="9"/>
        <v>9</v>
      </c>
      <c r="B219" s="69" t="str">
        <f t="shared" si="10"/>
        <v>2024/02</v>
      </c>
      <c r="C219" s="76">
        <f t="shared" si="30"/>
        <v>45350</v>
      </c>
      <c r="D219" s="14"/>
      <c r="E219" s="14"/>
      <c r="F219" s="85" t="str">
        <f t="shared" si="19"/>
        <v/>
      </c>
      <c r="G219" s="187"/>
      <c r="H219" s="63" t="str">
        <f t="shared" si="20"/>
        <v/>
      </c>
      <c r="I219" s="84"/>
      <c r="J219" s="65" t="str">
        <f t="shared" si="21"/>
        <v/>
      </c>
      <c r="K219" s="65" t="str">
        <f t="shared" si="22"/>
        <v/>
      </c>
      <c r="L219" s="65" t="str">
        <f t="shared" si="23"/>
        <v/>
      </c>
      <c r="M219" s="65" t="str">
        <f t="shared" si="24"/>
        <v/>
      </c>
      <c r="N219" s="83"/>
      <c r="O219" s="137"/>
      <c r="P219" s="137"/>
      <c r="Q219" s="63" t="str">
        <f t="shared" si="31"/>
        <v/>
      </c>
      <c r="R219" s="65" t="str">
        <f t="shared" si="17"/>
        <v/>
      </c>
      <c r="S219" s="69" t="s">
        <v>81</v>
      </c>
    </row>
    <row r="220" spans="1:19" ht="12.5">
      <c r="A220" s="68">
        <f t="shared" si="9"/>
        <v>9</v>
      </c>
      <c r="B220" s="69" t="str">
        <f t="shared" si="10"/>
        <v>2024/02</v>
      </c>
      <c r="C220" s="76">
        <f t="shared" si="30"/>
        <v>45351</v>
      </c>
      <c r="D220" s="14"/>
      <c r="E220" s="86"/>
      <c r="F220" s="75" t="str">
        <f t="shared" si="19"/>
        <v/>
      </c>
      <c r="G220" s="188"/>
      <c r="H220" s="63" t="str">
        <f t="shared" si="20"/>
        <v/>
      </c>
      <c r="I220" s="84"/>
      <c r="J220" s="65" t="str">
        <f t="shared" si="21"/>
        <v/>
      </c>
      <c r="K220" s="65" t="str">
        <f t="shared" si="22"/>
        <v/>
      </c>
      <c r="L220" s="65" t="str">
        <f t="shared" si="23"/>
        <v/>
      </c>
      <c r="M220" s="65" t="str">
        <f t="shared" si="24"/>
        <v/>
      </c>
      <c r="N220" s="83"/>
      <c r="O220" s="137"/>
      <c r="P220" s="137"/>
      <c r="Q220" s="63" t="str">
        <f t="shared" si="31"/>
        <v/>
      </c>
      <c r="R220" s="65" t="str">
        <f t="shared" si="17"/>
        <v/>
      </c>
      <c r="S220" s="69" t="s">
        <v>81</v>
      </c>
    </row>
    <row r="221" spans="1:19" ht="12.5">
      <c r="A221" s="68">
        <f t="shared" si="9"/>
        <v>9</v>
      </c>
      <c r="B221" s="69" t="str">
        <f t="shared" si="10"/>
        <v>2024/03</v>
      </c>
      <c r="C221" s="76">
        <f t="shared" si="30"/>
        <v>45352</v>
      </c>
      <c r="D221" s="14"/>
      <c r="E221" s="14"/>
      <c r="F221" s="59" t="str">
        <f t="shared" si="19"/>
        <v/>
      </c>
      <c r="G221" s="187"/>
      <c r="H221" s="63" t="str">
        <f t="shared" si="20"/>
        <v/>
      </c>
      <c r="I221" s="84"/>
      <c r="J221" s="65" t="str">
        <f t="shared" si="21"/>
        <v/>
      </c>
      <c r="K221" s="65" t="str">
        <f t="shared" si="22"/>
        <v/>
      </c>
      <c r="L221" s="65" t="str">
        <f t="shared" si="23"/>
        <v/>
      </c>
      <c r="M221" s="65" t="str">
        <f t="shared" si="24"/>
        <v/>
      </c>
      <c r="N221" s="83"/>
      <c r="O221" s="137"/>
      <c r="P221" s="137"/>
      <c r="Q221" s="63" t="str">
        <f t="shared" si="31"/>
        <v/>
      </c>
      <c r="R221" s="65" t="str">
        <f t="shared" si="17"/>
        <v/>
      </c>
      <c r="S221" s="69" t="s">
        <v>81</v>
      </c>
    </row>
    <row r="222" spans="1:19" ht="12.5">
      <c r="A222" s="68">
        <f t="shared" si="9"/>
        <v>9</v>
      </c>
      <c r="B222" s="69" t="str">
        <f t="shared" si="10"/>
        <v>2024/03</v>
      </c>
      <c r="C222" s="76">
        <f t="shared" si="30"/>
        <v>45353</v>
      </c>
      <c r="D222" s="14"/>
      <c r="E222" s="14"/>
      <c r="F222" s="63" t="str">
        <f t="shared" si="19"/>
        <v/>
      </c>
      <c r="G222" s="187"/>
      <c r="H222" s="63" t="str">
        <f t="shared" si="20"/>
        <v/>
      </c>
      <c r="I222" s="84"/>
      <c r="J222" s="65" t="str">
        <f t="shared" si="21"/>
        <v/>
      </c>
      <c r="K222" s="65" t="str">
        <f t="shared" si="22"/>
        <v/>
      </c>
      <c r="L222" s="65" t="str">
        <f t="shared" si="23"/>
        <v/>
      </c>
      <c r="M222" s="65" t="str">
        <f t="shared" si="24"/>
        <v/>
      </c>
      <c r="N222" s="83"/>
      <c r="O222" s="137"/>
      <c r="P222" s="137"/>
      <c r="Q222" s="63" t="str">
        <f t="shared" si="31"/>
        <v/>
      </c>
      <c r="R222" s="65" t="str">
        <f t="shared" si="17"/>
        <v/>
      </c>
      <c r="S222" s="69" t="s">
        <v>81</v>
      </c>
    </row>
    <row r="223" spans="1:19" ht="12.5">
      <c r="A223" s="68">
        <f t="shared" si="9"/>
        <v>10</v>
      </c>
      <c r="B223" s="69" t="str">
        <f t="shared" si="10"/>
        <v>2024/03</v>
      </c>
      <c r="C223" s="76">
        <f t="shared" si="30"/>
        <v>45354</v>
      </c>
      <c r="D223" s="14"/>
      <c r="E223" s="14"/>
      <c r="F223" s="63" t="str">
        <f t="shared" si="19"/>
        <v/>
      </c>
      <c r="G223" s="187"/>
      <c r="H223" s="63" t="str">
        <f t="shared" si="20"/>
        <v/>
      </c>
      <c r="I223" s="84"/>
      <c r="J223" s="65" t="str">
        <f t="shared" si="21"/>
        <v/>
      </c>
      <c r="K223" s="65" t="str">
        <f t="shared" si="22"/>
        <v/>
      </c>
      <c r="L223" s="65" t="str">
        <f t="shared" si="23"/>
        <v/>
      </c>
      <c r="M223" s="65" t="str">
        <f t="shared" si="24"/>
        <v/>
      </c>
      <c r="N223" s="83"/>
      <c r="O223" s="137"/>
      <c r="P223" s="137"/>
      <c r="Q223" s="63" t="str">
        <f t="shared" si="31"/>
        <v/>
      </c>
      <c r="R223" s="65" t="str">
        <f t="shared" si="17"/>
        <v/>
      </c>
      <c r="S223" s="69" t="s">
        <v>81</v>
      </c>
    </row>
    <row r="224" spans="1:19" ht="12.5">
      <c r="A224" s="68">
        <f t="shared" si="9"/>
        <v>10</v>
      </c>
      <c r="B224" s="69" t="str">
        <f t="shared" si="10"/>
        <v>2024/03</v>
      </c>
      <c r="C224" s="76">
        <f t="shared" si="30"/>
        <v>45355</v>
      </c>
      <c r="D224" s="14"/>
      <c r="E224" s="14"/>
      <c r="F224" s="63" t="str">
        <f t="shared" si="19"/>
        <v/>
      </c>
      <c r="G224" s="187"/>
      <c r="H224" s="63" t="str">
        <f t="shared" si="20"/>
        <v/>
      </c>
      <c r="I224" s="84"/>
      <c r="J224" s="65" t="str">
        <f t="shared" si="21"/>
        <v/>
      </c>
      <c r="K224" s="65" t="str">
        <f t="shared" si="22"/>
        <v/>
      </c>
      <c r="L224" s="65" t="str">
        <f t="shared" si="23"/>
        <v/>
      </c>
      <c r="M224" s="65" t="str">
        <f t="shared" si="24"/>
        <v/>
      </c>
      <c r="N224" s="83"/>
      <c r="O224" s="137"/>
      <c r="P224" s="137"/>
      <c r="Q224" s="63" t="str">
        <f t="shared" si="31"/>
        <v/>
      </c>
      <c r="R224" s="65" t="str">
        <f t="shared" si="17"/>
        <v/>
      </c>
      <c r="S224" s="69" t="s">
        <v>81</v>
      </c>
    </row>
    <row r="225" spans="1:19" ht="12.5">
      <c r="A225" s="68">
        <f t="shared" si="9"/>
        <v>10</v>
      </c>
      <c r="B225" s="69" t="str">
        <f t="shared" si="10"/>
        <v>2024/03</v>
      </c>
      <c r="C225" s="76">
        <f t="shared" si="30"/>
        <v>45356</v>
      </c>
      <c r="D225" s="14"/>
      <c r="E225" s="14"/>
      <c r="F225" s="63" t="str">
        <f t="shared" si="19"/>
        <v/>
      </c>
      <c r="G225" s="187"/>
      <c r="H225" s="63" t="str">
        <f t="shared" si="20"/>
        <v/>
      </c>
      <c r="I225" s="84"/>
      <c r="J225" s="65" t="str">
        <f t="shared" si="21"/>
        <v/>
      </c>
      <c r="K225" s="65" t="str">
        <f t="shared" si="22"/>
        <v/>
      </c>
      <c r="L225" s="65" t="str">
        <f t="shared" si="23"/>
        <v/>
      </c>
      <c r="M225" s="65" t="str">
        <f t="shared" si="24"/>
        <v/>
      </c>
      <c r="N225" s="83"/>
      <c r="O225" s="137"/>
      <c r="P225" s="137"/>
      <c r="Q225" s="63" t="str">
        <f t="shared" si="31"/>
        <v/>
      </c>
      <c r="R225" s="65" t="str">
        <f t="shared" si="17"/>
        <v/>
      </c>
      <c r="S225" s="69" t="s">
        <v>81</v>
      </c>
    </row>
    <row r="226" spans="1:19" ht="12.5">
      <c r="A226" s="68">
        <f t="shared" si="9"/>
        <v>10</v>
      </c>
      <c r="B226" s="69" t="str">
        <f t="shared" si="10"/>
        <v>2024/03</v>
      </c>
      <c r="C226" s="76">
        <f t="shared" si="30"/>
        <v>45357</v>
      </c>
      <c r="D226" s="14"/>
      <c r="E226" s="14"/>
      <c r="F226" s="63" t="str">
        <f t="shared" si="19"/>
        <v/>
      </c>
      <c r="G226" s="187"/>
      <c r="H226" s="63" t="str">
        <f t="shared" si="20"/>
        <v/>
      </c>
      <c r="I226" s="84"/>
      <c r="J226" s="65" t="str">
        <f t="shared" si="21"/>
        <v/>
      </c>
      <c r="K226" s="65" t="str">
        <f t="shared" si="22"/>
        <v/>
      </c>
      <c r="L226" s="65" t="str">
        <f t="shared" si="23"/>
        <v/>
      </c>
      <c r="M226" s="65" t="str">
        <f t="shared" si="24"/>
        <v/>
      </c>
      <c r="N226" s="83"/>
      <c r="O226" s="137"/>
      <c r="P226" s="137"/>
      <c r="Q226" s="63" t="str">
        <f t="shared" si="31"/>
        <v/>
      </c>
      <c r="R226" s="65" t="str">
        <f t="shared" si="17"/>
        <v/>
      </c>
      <c r="S226" s="69" t="s">
        <v>81</v>
      </c>
    </row>
    <row r="227" spans="1:19" ht="12.5">
      <c r="A227" s="68">
        <f t="shared" si="9"/>
        <v>10</v>
      </c>
      <c r="B227" s="69" t="str">
        <f t="shared" si="10"/>
        <v>2024/03</v>
      </c>
      <c r="C227" s="76">
        <f t="shared" si="30"/>
        <v>45358</v>
      </c>
      <c r="D227" s="14"/>
      <c r="E227" s="14"/>
      <c r="F227" s="63" t="str">
        <f t="shared" si="19"/>
        <v/>
      </c>
      <c r="G227" s="187"/>
      <c r="H227" s="63" t="str">
        <f t="shared" si="20"/>
        <v/>
      </c>
      <c r="I227" s="84"/>
      <c r="J227" s="65" t="str">
        <f t="shared" si="21"/>
        <v/>
      </c>
      <c r="K227" s="65" t="str">
        <f t="shared" si="22"/>
        <v/>
      </c>
      <c r="L227" s="65" t="str">
        <f t="shared" si="23"/>
        <v/>
      </c>
      <c r="M227" s="65" t="str">
        <f t="shared" si="24"/>
        <v/>
      </c>
      <c r="N227" s="83"/>
      <c r="O227" s="137"/>
      <c r="P227" s="137"/>
      <c r="Q227" s="63" t="str">
        <f t="shared" si="31"/>
        <v/>
      </c>
      <c r="R227" s="65" t="str">
        <f t="shared" si="17"/>
        <v/>
      </c>
      <c r="S227" s="69" t="s">
        <v>81</v>
      </c>
    </row>
    <row r="228" spans="1:19" ht="12.5">
      <c r="A228" s="68">
        <f t="shared" si="9"/>
        <v>10</v>
      </c>
      <c r="B228" s="69" t="str">
        <f t="shared" si="10"/>
        <v>2024/03</v>
      </c>
      <c r="C228" s="76">
        <f t="shared" si="30"/>
        <v>45359</v>
      </c>
      <c r="D228" s="14"/>
      <c r="E228" s="14"/>
      <c r="F228" s="63" t="str">
        <f t="shared" si="19"/>
        <v/>
      </c>
      <c r="G228" s="187"/>
      <c r="H228" s="63" t="str">
        <f t="shared" si="20"/>
        <v/>
      </c>
      <c r="I228" s="84"/>
      <c r="J228" s="65" t="str">
        <f t="shared" si="21"/>
        <v/>
      </c>
      <c r="K228" s="65" t="str">
        <f t="shared" si="22"/>
        <v/>
      </c>
      <c r="L228" s="65" t="str">
        <f t="shared" si="23"/>
        <v/>
      </c>
      <c r="M228" s="65" t="str">
        <f t="shared" si="24"/>
        <v/>
      </c>
      <c r="N228" s="83"/>
      <c r="O228" s="137"/>
      <c r="P228" s="137"/>
      <c r="Q228" s="63" t="str">
        <f t="shared" si="31"/>
        <v/>
      </c>
      <c r="R228" s="65" t="str">
        <f t="shared" si="17"/>
        <v/>
      </c>
      <c r="S228" s="69" t="s">
        <v>81</v>
      </c>
    </row>
    <row r="229" spans="1:19" ht="12.5">
      <c r="A229" s="68">
        <f t="shared" si="9"/>
        <v>10</v>
      </c>
      <c r="B229" s="69" t="str">
        <f t="shared" si="10"/>
        <v>2024/03</v>
      </c>
      <c r="C229" s="76">
        <f t="shared" si="30"/>
        <v>45360</v>
      </c>
      <c r="D229" s="14"/>
      <c r="E229" s="14"/>
      <c r="F229" s="63" t="str">
        <f t="shared" si="19"/>
        <v/>
      </c>
      <c r="G229" s="187"/>
      <c r="H229" s="63" t="str">
        <f t="shared" si="20"/>
        <v/>
      </c>
      <c r="I229" s="84"/>
      <c r="J229" s="65" t="str">
        <f t="shared" si="21"/>
        <v/>
      </c>
      <c r="K229" s="65" t="str">
        <f t="shared" si="22"/>
        <v/>
      </c>
      <c r="L229" s="65" t="str">
        <f t="shared" si="23"/>
        <v/>
      </c>
      <c r="M229" s="65" t="str">
        <f t="shared" si="24"/>
        <v/>
      </c>
      <c r="N229" s="83"/>
      <c r="O229" s="137"/>
      <c r="P229" s="137"/>
      <c r="Q229" s="63" t="str">
        <f t="shared" si="31"/>
        <v/>
      </c>
      <c r="R229" s="65" t="str">
        <f t="shared" si="17"/>
        <v/>
      </c>
      <c r="S229" s="69" t="s">
        <v>81</v>
      </c>
    </row>
    <row r="230" spans="1:19" ht="12.5">
      <c r="A230" s="68">
        <f t="shared" si="9"/>
        <v>11</v>
      </c>
      <c r="B230" s="69" t="str">
        <f t="shared" si="10"/>
        <v>2024/03</v>
      </c>
      <c r="C230" s="76">
        <f t="shared" si="30"/>
        <v>45361</v>
      </c>
      <c r="D230" s="14"/>
      <c r="E230" s="14"/>
      <c r="F230" s="63" t="str">
        <f t="shared" si="19"/>
        <v/>
      </c>
      <c r="G230" s="187"/>
      <c r="H230" s="63" t="str">
        <f t="shared" si="20"/>
        <v/>
      </c>
      <c r="I230" s="84"/>
      <c r="J230" s="65" t="str">
        <f t="shared" si="21"/>
        <v/>
      </c>
      <c r="K230" s="65" t="str">
        <f t="shared" si="22"/>
        <v/>
      </c>
      <c r="L230" s="65" t="str">
        <f t="shared" si="23"/>
        <v/>
      </c>
      <c r="M230" s="65" t="str">
        <f t="shared" si="24"/>
        <v/>
      </c>
      <c r="N230" s="83"/>
      <c r="O230" s="137"/>
      <c r="P230" s="137"/>
      <c r="Q230" s="63" t="str">
        <f t="shared" si="31"/>
        <v/>
      </c>
      <c r="R230" s="65" t="str">
        <f t="shared" si="17"/>
        <v/>
      </c>
      <c r="S230" s="69" t="s">
        <v>81</v>
      </c>
    </row>
    <row r="231" spans="1:19" ht="12.5">
      <c r="A231" s="68">
        <f t="shared" si="9"/>
        <v>11</v>
      </c>
      <c r="B231" s="69" t="str">
        <f t="shared" si="10"/>
        <v>2024/03</v>
      </c>
      <c r="C231" s="76">
        <f t="shared" si="30"/>
        <v>45362</v>
      </c>
      <c r="D231" s="82"/>
      <c r="E231" s="14"/>
      <c r="F231" s="63" t="str">
        <f t="shared" si="19"/>
        <v/>
      </c>
      <c r="G231" s="187"/>
      <c r="H231" s="63" t="str">
        <f t="shared" si="20"/>
        <v/>
      </c>
      <c r="I231" s="84"/>
      <c r="J231" s="65" t="str">
        <f t="shared" si="21"/>
        <v/>
      </c>
      <c r="K231" s="65" t="str">
        <f t="shared" si="22"/>
        <v/>
      </c>
      <c r="L231" s="65" t="str">
        <f t="shared" si="23"/>
        <v/>
      </c>
      <c r="M231" s="65" t="str">
        <f t="shared" si="24"/>
        <v/>
      </c>
      <c r="N231" s="83"/>
      <c r="O231" s="137"/>
      <c r="P231" s="137"/>
      <c r="Q231" s="63" t="str">
        <f t="shared" si="31"/>
        <v/>
      </c>
      <c r="R231" s="65" t="str">
        <f t="shared" si="17"/>
        <v/>
      </c>
      <c r="S231" s="69" t="s">
        <v>81</v>
      </c>
    </row>
    <row r="232" spans="1:19" ht="12.5">
      <c r="A232" s="68">
        <f t="shared" si="9"/>
        <v>11</v>
      </c>
      <c r="B232" s="69" t="str">
        <f t="shared" si="10"/>
        <v>2024/03</v>
      </c>
      <c r="C232" s="76">
        <f t="shared" si="30"/>
        <v>45363</v>
      </c>
      <c r="D232" s="14"/>
      <c r="E232" s="14"/>
      <c r="F232" s="63" t="str">
        <f t="shared" si="19"/>
        <v/>
      </c>
      <c r="G232" s="187"/>
      <c r="H232" s="63" t="str">
        <f t="shared" si="20"/>
        <v/>
      </c>
      <c r="I232" s="84"/>
      <c r="J232" s="65" t="str">
        <f t="shared" si="21"/>
        <v/>
      </c>
      <c r="K232" s="65" t="str">
        <f t="shared" si="22"/>
        <v/>
      </c>
      <c r="L232" s="65" t="str">
        <f t="shared" si="23"/>
        <v/>
      </c>
      <c r="M232" s="65" t="str">
        <f t="shared" si="24"/>
        <v/>
      </c>
      <c r="N232" s="83"/>
      <c r="O232" s="137"/>
      <c r="P232" s="137"/>
      <c r="Q232" s="63" t="str">
        <f t="shared" si="31"/>
        <v/>
      </c>
      <c r="R232" s="65" t="str">
        <f t="shared" si="17"/>
        <v/>
      </c>
      <c r="S232" s="69" t="s">
        <v>81</v>
      </c>
    </row>
    <row r="233" spans="1:19" ht="12.5">
      <c r="A233" s="68">
        <f t="shared" si="9"/>
        <v>11</v>
      </c>
      <c r="B233" s="69" t="str">
        <f t="shared" si="10"/>
        <v>2024/03</v>
      </c>
      <c r="C233" s="76">
        <f t="shared" si="30"/>
        <v>45364</v>
      </c>
      <c r="D233" s="14"/>
      <c r="E233" s="14"/>
      <c r="F233" s="63" t="str">
        <f t="shared" si="19"/>
        <v/>
      </c>
      <c r="G233" s="187"/>
      <c r="H233" s="63" t="str">
        <f t="shared" si="20"/>
        <v/>
      </c>
      <c r="I233" s="84"/>
      <c r="J233" s="65" t="str">
        <f t="shared" si="21"/>
        <v/>
      </c>
      <c r="K233" s="65" t="str">
        <f t="shared" si="22"/>
        <v/>
      </c>
      <c r="L233" s="65" t="str">
        <f t="shared" si="23"/>
        <v/>
      </c>
      <c r="M233" s="65" t="str">
        <f t="shared" si="24"/>
        <v/>
      </c>
      <c r="N233" s="83"/>
      <c r="O233" s="137"/>
      <c r="P233" s="137"/>
      <c r="Q233" s="63" t="str">
        <f t="shared" si="31"/>
        <v/>
      </c>
      <c r="R233" s="65" t="str">
        <f t="shared" si="17"/>
        <v/>
      </c>
      <c r="S233" s="69" t="s">
        <v>81</v>
      </c>
    </row>
    <row r="234" spans="1:19" ht="12.5">
      <c r="A234" s="68">
        <f t="shared" si="9"/>
        <v>11</v>
      </c>
      <c r="B234" s="69" t="str">
        <f t="shared" si="10"/>
        <v>2024/03</v>
      </c>
      <c r="C234" s="76">
        <f t="shared" si="30"/>
        <v>45365</v>
      </c>
      <c r="D234" s="14"/>
      <c r="E234" s="14"/>
      <c r="F234" s="63" t="str">
        <f t="shared" si="19"/>
        <v/>
      </c>
      <c r="G234" s="187"/>
      <c r="H234" s="63" t="str">
        <f t="shared" si="20"/>
        <v/>
      </c>
      <c r="I234" s="84"/>
      <c r="J234" s="65" t="str">
        <f t="shared" si="21"/>
        <v/>
      </c>
      <c r="K234" s="65" t="str">
        <f t="shared" si="22"/>
        <v/>
      </c>
      <c r="L234" s="65" t="str">
        <f t="shared" si="23"/>
        <v/>
      </c>
      <c r="M234" s="65" t="str">
        <f t="shared" si="24"/>
        <v/>
      </c>
      <c r="N234" s="83"/>
      <c r="O234" s="137"/>
      <c r="P234" s="137"/>
      <c r="Q234" s="63" t="str">
        <f t="shared" si="31"/>
        <v/>
      </c>
      <c r="R234" s="65" t="str">
        <f t="shared" si="17"/>
        <v/>
      </c>
      <c r="S234" s="69" t="s">
        <v>81</v>
      </c>
    </row>
    <row r="235" spans="1:19" ht="12.5">
      <c r="A235" s="68">
        <f t="shared" si="9"/>
        <v>11</v>
      </c>
      <c r="B235" s="69" t="str">
        <f t="shared" si="10"/>
        <v>2024/03</v>
      </c>
      <c r="C235" s="76">
        <f t="shared" si="30"/>
        <v>45366</v>
      </c>
      <c r="D235" s="14"/>
      <c r="E235" s="14"/>
      <c r="F235" s="63" t="str">
        <f t="shared" si="19"/>
        <v/>
      </c>
      <c r="G235" s="187"/>
      <c r="H235" s="63" t="str">
        <f t="shared" si="20"/>
        <v/>
      </c>
      <c r="I235" s="84"/>
      <c r="J235" s="65" t="str">
        <f t="shared" si="21"/>
        <v/>
      </c>
      <c r="K235" s="65" t="str">
        <f t="shared" si="22"/>
        <v/>
      </c>
      <c r="L235" s="65" t="str">
        <f t="shared" si="23"/>
        <v/>
      </c>
      <c r="M235" s="65" t="str">
        <f t="shared" si="24"/>
        <v/>
      </c>
      <c r="N235" s="83"/>
      <c r="O235" s="137"/>
      <c r="P235" s="137"/>
      <c r="Q235" s="63" t="str">
        <f t="shared" si="31"/>
        <v/>
      </c>
      <c r="R235" s="65" t="str">
        <f t="shared" si="17"/>
        <v/>
      </c>
      <c r="S235" s="69" t="s">
        <v>81</v>
      </c>
    </row>
    <row r="236" spans="1:19" ht="12.5">
      <c r="A236" s="68">
        <f t="shared" si="9"/>
        <v>11</v>
      </c>
      <c r="B236" s="69" t="str">
        <f t="shared" si="10"/>
        <v>2024/03</v>
      </c>
      <c r="C236" s="76">
        <f t="shared" si="30"/>
        <v>45367</v>
      </c>
      <c r="D236" s="14"/>
      <c r="E236" s="14"/>
      <c r="F236" s="63" t="str">
        <f t="shared" si="19"/>
        <v/>
      </c>
      <c r="G236" s="187"/>
      <c r="H236" s="63" t="str">
        <f t="shared" si="20"/>
        <v/>
      </c>
      <c r="I236" s="84"/>
      <c r="J236" s="65" t="str">
        <f t="shared" si="21"/>
        <v/>
      </c>
      <c r="K236" s="65" t="str">
        <f t="shared" si="22"/>
        <v/>
      </c>
      <c r="L236" s="65" t="str">
        <f t="shared" si="23"/>
        <v/>
      </c>
      <c r="M236" s="65" t="str">
        <f t="shared" si="24"/>
        <v/>
      </c>
      <c r="N236" s="83"/>
      <c r="O236" s="137"/>
      <c r="P236" s="137"/>
      <c r="Q236" s="63" t="str">
        <f t="shared" si="31"/>
        <v/>
      </c>
      <c r="R236" s="65" t="str">
        <f t="shared" si="17"/>
        <v/>
      </c>
      <c r="S236" s="69" t="s">
        <v>81</v>
      </c>
    </row>
    <row r="237" spans="1:19" ht="12.5">
      <c r="A237" s="68">
        <f t="shared" si="9"/>
        <v>12</v>
      </c>
      <c r="B237" s="69" t="str">
        <f t="shared" si="10"/>
        <v>2024/03</v>
      </c>
      <c r="C237" s="76">
        <f t="shared" si="30"/>
        <v>45368</v>
      </c>
      <c r="D237" s="14"/>
      <c r="E237" s="14"/>
      <c r="F237" s="63" t="str">
        <f t="shared" si="19"/>
        <v/>
      </c>
      <c r="G237" s="187"/>
      <c r="H237" s="63" t="str">
        <f t="shared" si="20"/>
        <v/>
      </c>
      <c r="I237" s="84"/>
      <c r="J237" s="65" t="str">
        <f t="shared" si="21"/>
        <v/>
      </c>
      <c r="K237" s="65" t="str">
        <f t="shared" si="22"/>
        <v/>
      </c>
      <c r="L237" s="65" t="str">
        <f t="shared" si="23"/>
        <v/>
      </c>
      <c r="M237" s="65" t="str">
        <f t="shared" si="24"/>
        <v/>
      </c>
      <c r="N237" s="83"/>
      <c r="O237" s="137"/>
      <c r="P237" s="137"/>
      <c r="Q237" s="63" t="str">
        <f t="shared" si="31"/>
        <v/>
      </c>
      <c r="R237" s="65" t="str">
        <f t="shared" si="17"/>
        <v/>
      </c>
      <c r="S237" s="69" t="s">
        <v>81</v>
      </c>
    </row>
    <row r="238" spans="1:19" ht="12.5">
      <c r="A238" s="68">
        <f t="shared" si="9"/>
        <v>12</v>
      </c>
      <c r="B238" s="69" t="str">
        <f t="shared" si="10"/>
        <v>2024/03</v>
      </c>
      <c r="C238" s="76">
        <f t="shared" si="30"/>
        <v>45369</v>
      </c>
      <c r="D238" s="14"/>
      <c r="E238" s="14"/>
      <c r="F238" s="63" t="str">
        <f t="shared" si="19"/>
        <v/>
      </c>
      <c r="G238" s="187"/>
      <c r="H238" s="63" t="str">
        <f t="shared" si="20"/>
        <v/>
      </c>
      <c r="I238" s="84"/>
      <c r="J238" s="65" t="str">
        <f t="shared" si="21"/>
        <v/>
      </c>
      <c r="K238" s="65" t="str">
        <f t="shared" si="22"/>
        <v/>
      </c>
      <c r="L238" s="65" t="str">
        <f t="shared" si="23"/>
        <v/>
      </c>
      <c r="M238" s="65" t="str">
        <f t="shared" si="24"/>
        <v/>
      </c>
      <c r="N238" s="83"/>
      <c r="O238" s="137"/>
      <c r="P238" s="137"/>
      <c r="Q238" s="63" t="str">
        <f t="shared" si="31"/>
        <v/>
      </c>
      <c r="R238" s="65" t="str">
        <f t="shared" si="17"/>
        <v/>
      </c>
      <c r="S238" s="69" t="s">
        <v>81</v>
      </c>
    </row>
    <row r="239" spans="1:19" ht="12.5">
      <c r="A239" s="68">
        <f t="shared" si="9"/>
        <v>12</v>
      </c>
      <c r="B239" s="69" t="str">
        <f t="shared" si="10"/>
        <v>2024/03</v>
      </c>
      <c r="C239" s="76">
        <f t="shared" si="30"/>
        <v>45370</v>
      </c>
      <c r="D239" s="14"/>
      <c r="E239" s="14"/>
      <c r="F239" s="63" t="str">
        <f t="shared" si="19"/>
        <v/>
      </c>
      <c r="G239" s="187"/>
      <c r="H239" s="63" t="str">
        <f t="shared" si="20"/>
        <v/>
      </c>
      <c r="I239" s="84"/>
      <c r="J239" s="65" t="str">
        <f t="shared" si="21"/>
        <v/>
      </c>
      <c r="K239" s="65" t="str">
        <f t="shared" si="22"/>
        <v/>
      </c>
      <c r="L239" s="65" t="str">
        <f t="shared" si="23"/>
        <v/>
      </c>
      <c r="M239" s="65" t="str">
        <f t="shared" si="24"/>
        <v/>
      </c>
      <c r="N239" s="83"/>
      <c r="O239" s="137"/>
      <c r="P239" s="137"/>
      <c r="Q239" s="63" t="str">
        <f t="shared" si="31"/>
        <v/>
      </c>
      <c r="R239" s="65" t="str">
        <f t="shared" si="17"/>
        <v/>
      </c>
      <c r="S239" s="69" t="s">
        <v>81</v>
      </c>
    </row>
    <row r="240" spans="1:19" ht="12.5">
      <c r="A240" s="68">
        <f t="shared" si="9"/>
        <v>12</v>
      </c>
      <c r="B240" s="69" t="str">
        <f t="shared" si="10"/>
        <v>2024/03</v>
      </c>
      <c r="C240" s="76">
        <f t="shared" si="30"/>
        <v>45371</v>
      </c>
      <c r="D240" s="14"/>
      <c r="E240" s="14"/>
      <c r="F240" s="63" t="str">
        <f t="shared" si="19"/>
        <v/>
      </c>
      <c r="G240" s="187"/>
      <c r="H240" s="63" t="str">
        <f t="shared" si="20"/>
        <v/>
      </c>
      <c r="I240" s="84"/>
      <c r="J240" s="65" t="str">
        <f t="shared" si="21"/>
        <v/>
      </c>
      <c r="K240" s="65" t="str">
        <f t="shared" si="22"/>
        <v/>
      </c>
      <c r="L240" s="65" t="str">
        <f t="shared" si="23"/>
        <v/>
      </c>
      <c r="M240" s="65" t="str">
        <f t="shared" si="24"/>
        <v/>
      </c>
      <c r="N240" s="83"/>
      <c r="O240" s="137"/>
      <c r="P240" s="137"/>
      <c r="Q240" s="63" t="str">
        <f t="shared" si="31"/>
        <v/>
      </c>
      <c r="R240" s="65" t="str">
        <f t="shared" si="17"/>
        <v/>
      </c>
      <c r="S240" s="69" t="s">
        <v>81</v>
      </c>
    </row>
    <row r="241" spans="1:19" ht="12.5">
      <c r="A241" s="68">
        <f t="shared" si="9"/>
        <v>12</v>
      </c>
      <c r="B241" s="69" t="str">
        <f t="shared" si="10"/>
        <v>2024/03</v>
      </c>
      <c r="C241" s="76">
        <f t="shared" si="30"/>
        <v>45372</v>
      </c>
      <c r="D241" s="14"/>
      <c r="E241" s="14"/>
      <c r="F241" s="63" t="str">
        <f t="shared" si="19"/>
        <v/>
      </c>
      <c r="G241" s="187"/>
      <c r="H241" s="63" t="str">
        <f t="shared" si="20"/>
        <v/>
      </c>
      <c r="I241" s="84"/>
      <c r="J241" s="65" t="str">
        <f t="shared" si="21"/>
        <v/>
      </c>
      <c r="K241" s="65" t="str">
        <f t="shared" si="22"/>
        <v/>
      </c>
      <c r="L241" s="65" t="str">
        <f t="shared" si="23"/>
        <v/>
      </c>
      <c r="M241" s="65" t="str">
        <f t="shared" si="24"/>
        <v/>
      </c>
      <c r="N241" s="83"/>
      <c r="O241" s="137"/>
      <c r="P241" s="137"/>
      <c r="Q241" s="63" t="str">
        <f t="shared" si="31"/>
        <v/>
      </c>
      <c r="R241" s="65" t="str">
        <f t="shared" si="17"/>
        <v/>
      </c>
      <c r="S241" s="69" t="s">
        <v>81</v>
      </c>
    </row>
    <row r="242" spans="1:19" ht="12.5">
      <c r="A242" s="68">
        <f t="shared" si="9"/>
        <v>12</v>
      </c>
      <c r="B242" s="69" t="str">
        <f t="shared" si="10"/>
        <v>2024/03</v>
      </c>
      <c r="C242" s="76">
        <f t="shared" si="30"/>
        <v>45373</v>
      </c>
      <c r="D242" s="14"/>
      <c r="E242" s="14"/>
      <c r="F242" s="63" t="str">
        <f t="shared" si="19"/>
        <v/>
      </c>
      <c r="G242" s="187"/>
      <c r="H242" s="63" t="str">
        <f t="shared" si="20"/>
        <v/>
      </c>
      <c r="I242" s="84"/>
      <c r="J242" s="65" t="str">
        <f t="shared" si="21"/>
        <v/>
      </c>
      <c r="K242" s="65" t="str">
        <f t="shared" si="22"/>
        <v/>
      </c>
      <c r="L242" s="65" t="str">
        <f t="shared" si="23"/>
        <v/>
      </c>
      <c r="M242" s="65" t="str">
        <f t="shared" si="24"/>
        <v/>
      </c>
      <c r="N242" s="83"/>
      <c r="O242" s="137"/>
      <c r="P242" s="137"/>
      <c r="Q242" s="63" t="str">
        <f t="shared" si="31"/>
        <v/>
      </c>
      <c r="R242" s="65" t="str">
        <f t="shared" si="17"/>
        <v/>
      </c>
      <c r="S242" s="69" t="s">
        <v>81</v>
      </c>
    </row>
    <row r="243" spans="1:19" ht="12.5">
      <c r="A243" s="68">
        <f t="shared" si="9"/>
        <v>12</v>
      </c>
      <c r="B243" s="69" t="str">
        <f t="shared" si="10"/>
        <v>2024/03</v>
      </c>
      <c r="C243" s="76">
        <f t="shared" si="30"/>
        <v>45374</v>
      </c>
      <c r="D243" s="14"/>
      <c r="E243" s="14"/>
      <c r="F243" s="63" t="str">
        <f t="shared" si="19"/>
        <v/>
      </c>
      <c r="G243" s="187"/>
      <c r="H243" s="63" t="str">
        <f t="shared" si="20"/>
        <v/>
      </c>
      <c r="I243" s="84"/>
      <c r="J243" s="65" t="str">
        <f t="shared" si="21"/>
        <v/>
      </c>
      <c r="K243" s="65" t="str">
        <f t="shared" si="22"/>
        <v/>
      </c>
      <c r="L243" s="65" t="str">
        <f t="shared" si="23"/>
        <v/>
      </c>
      <c r="M243" s="65" t="str">
        <f t="shared" si="24"/>
        <v/>
      </c>
      <c r="N243" s="83"/>
      <c r="O243" s="137"/>
      <c r="P243" s="137"/>
      <c r="Q243" s="63" t="str">
        <f t="shared" si="31"/>
        <v/>
      </c>
      <c r="R243" s="65" t="str">
        <f t="shared" si="17"/>
        <v/>
      </c>
      <c r="S243" s="69" t="s">
        <v>81</v>
      </c>
    </row>
    <row r="244" spans="1:19" ht="12.5">
      <c r="A244" s="68">
        <f t="shared" si="9"/>
        <v>13</v>
      </c>
      <c r="B244" s="69" t="str">
        <f t="shared" si="10"/>
        <v>2024/03</v>
      </c>
      <c r="C244" s="76">
        <f t="shared" si="30"/>
        <v>45375</v>
      </c>
      <c r="D244" s="14"/>
      <c r="E244" s="14"/>
      <c r="F244" s="63" t="str">
        <f t="shared" si="19"/>
        <v/>
      </c>
      <c r="G244" s="187"/>
      <c r="H244" s="63" t="str">
        <f t="shared" si="20"/>
        <v/>
      </c>
      <c r="I244" s="84"/>
      <c r="J244" s="65" t="str">
        <f t="shared" si="21"/>
        <v/>
      </c>
      <c r="K244" s="65" t="str">
        <f t="shared" si="22"/>
        <v/>
      </c>
      <c r="L244" s="65" t="str">
        <f t="shared" si="23"/>
        <v/>
      </c>
      <c r="M244" s="65" t="str">
        <f t="shared" si="24"/>
        <v/>
      </c>
      <c r="N244" s="83"/>
      <c r="O244" s="137"/>
      <c r="P244" s="137"/>
      <c r="Q244" s="63" t="str">
        <f t="shared" si="31"/>
        <v/>
      </c>
      <c r="R244" s="65" t="str">
        <f t="shared" si="17"/>
        <v/>
      </c>
      <c r="S244" s="69" t="s">
        <v>81</v>
      </c>
    </row>
    <row r="245" spans="1:19" ht="12.5">
      <c r="A245" s="68">
        <f t="shared" si="9"/>
        <v>13</v>
      </c>
      <c r="B245" s="69" t="str">
        <f t="shared" si="10"/>
        <v>2024/03</v>
      </c>
      <c r="C245" s="76">
        <f t="shared" si="30"/>
        <v>45376</v>
      </c>
      <c r="D245" s="14"/>
      <c r="E245" s="14"/>
      <c r="F245" s="63" t="str">
        <f t="shared" si="19"/>
        <v/>
      </c>
      <c r="G245" s="187"/>
      <c r="H245" s="63" t="str">
        <f t="shared" si="20"/>
        <v/>
      </c>
      <c r="I245" s="84"/>
      <c r="J245" s="65" t="str">
        <f t="shared" si="21"/>
        <v/>
      </c>
      <c r="K245" s="65" t="str">
        <f t="shared" si="22"/>
        <v/>
      </c>
      <c r="L245" s="65" t="str">
        <f t="shared" si="23"/>
        <v/>
      </c>
      <c r="M245" s="65" t="str">
        <f t="shared" si="24"/>
        <v/>
      </c>
      <c r="N245" s="83"/>
      <c r="O245" s="137"/>
      <c r="P245" s="137"/>
      <c r="Q245" s="63" t="str">
        <f t="shared" si="31"/>
        <v/>
      </c>
      <c r="R245" s="65" t="str">
        <f t="shared" si="17"/>
        <v/>
      </c>
      <c r="S245" s="69" t="s">
        <v>81</v>
      </c>
    </row>
    <row r="246" spans="1:19" ht="12.5">
      <c r="A246" s="68">
        <f t="shared" si="9"/>
        <v>13</v>
      </c>
      <c r="B246" s="69" t="str">
        <f t="shared" si="10"/>
        <v>2024/03</v>
      </c>
      <c r="C246" s="76">
        <f t="shared" si="30"/>
        <v>45377</v>
      </c>
      <c r="D246" s="14"/>
      <c r="E246" s="14"/>
      <c r="F246" s="63" t="str">
        <f t="shared" si="19"/>
        <v/>
      </c>
      <c r="G246" s="187"/>
      <c r="H246" s="63" t="str">
        <f t="shared" si="20"/>
        <v/>
      </c>
      <c r="I246" s="84"/>
      <c r="J246" s="65" t="str">
        <f t="shared" si="21"/>
        <v/>
      </c>
      <c r="K246" s="65" t="str">
        <f t="shared" si="22"/>
        <v/>
      </c>
      <c r="L246" s="65" t="str">
        <f t="shared" si="23"/>
        <v/>
      </c>
      <c r="M246" s="65" t="str">
        <f t="shared" si="24"/>
        <v/>
      </c>
      <c r="N246" s="83"/>
      <c r="O246" s="137"/>
      <c r="P246" s="137"/>
      <c r="Q246" s="63" t="str">
        <f t="shared" si="31"/>
        <v/>
      </c>
      <c r="R246" s="65" t="str">
        <f t="shared" si="17"/>
        <v/>
      </c>
      <c r="S246" s="69" t="s">
        <v>81</v>
      </c>
    </row>
    <row r="247" spans="1:19" ht="12.5">
      <c r="A247" s="68">
        <f t="shared" si="9"/>
        <v>13</v>
      </c>
      <c r="B247" s="69" t="str">
        <f t="shared" si="10"/>
        <v>2024/03</v>
      </c>
      <c r="C247" s="76">
        <f t="shared" si="30"/>
        <v>45378</v>
      </c>
      <c r="D247" s="14"/>
      <c r="E247" s="14"/>
      <c r="F247" s="63" t="str">
        <f t="shared" si="19"/>
        <v/>
      </c>
      <c r="G247" s="187"/>
      <c r="H247" s="63" t="str">
        <f t="shared" si="20"/>
        <v/>
      </c>
      <c r="I247" s="84"/>
      <c r="J247" s="65" t="str">
        <f t="shared" si="21"/>
        <v/>
      </c>
      <c r="K247" s="65" t="str">
        <f t="shared" si="22"/>
        <v/>
      </c>
      <c r="L247" s="65" t="str">
        <f t="shared" si="23"/>
        <v/>
      </c>
      <c r="M247" s="65" t="str">
        <f t="shared" si="24"/>
        <v/>
      </c>
      <c r="N247" s="83"/>
      <c r="O247" s="137"/>
      <c r="P247" s="137"/>
      <c r="Q247" s="63" t="str">
        <f t="shared" si="31"/>
        <v/>
      </c>
      <c r="R247" s="65" t="str">
        <f t="shared" si="17"/>
        <v/>
      </c>
      <c r="S247" s="69" t="s">
        <v>81</v>
      </c>
    </row>
    <row r="248" spans="1:19" ht="12.5">
      <c r="A248" s="68">
        <f t="shared" si="9"/>
        <v>13</v>
      </c>
      <c r="B248" s="69" t="str">
        <f t="shared" si="10"/>
        <v>2024/03</v>
      </c>
      <c r="C248" s="76">
        <f t="shared" si="30"/>
        <v>45379</v>
      </c>
      <c r="D248" s="14"/>
      <c r="E248" s="14"/>
      <c r="F248" s="63" t="str">
        <f t="shared" si="19"/>
        <v/>
      </c>
      <c r="G248" s="187"/>
      <c r="H248" s="63" t="str">
        <f t="shared" si="20"/>
        <v/>
      </c>
      <c r="I248" s="84"/>
      <c r="J248" s="65" t="str">
        <f t="shared" si="21"/>
        <v/>
      </c>
      <c r="K248" s="65" t="str">
        <f t="shared" si="22"/>
        <v/>
      </c>
      <c r="L248" s="65" t="str">
        <f t="shared" si="23"/>
        <v/>
      </c>
      <c r="M248" s="65" t="str">
        <f t="shared" si="24"/>
        <v/>
      </c>
      <c r="N248" s="83"/>
      <c r="O248" s="137"/>
      <c r="P248" s="137"/>
      <c r="Q248" s="63" t="str">
        <f t="shared" si="31"/>
        <v/>
      </c>
      <c r="R248" s="65" t="str">
        <f t="shared" si="17"/>
        <v/>
      </c>
      <c r="S248" s="69" t="s">
        <v>81</v>
      </c>
    </row>
    <row r="249" spans="1:19" ht="12.5">
      <c r="A249" s="68">
        <f t="shared" si="9"/>
        <v>13</v>
      </c>
      <c r="B249" s="69" t="str">
        <f t="shared" si="10"/>
        <v>2024/03</v>
      </c>
      <c r="C249" s="76">
        <f t="shared" si="30"/>
        <v>45380</v>
      </c>
      <c r="D249" s="14"/>
      <c r="E249" s="14"/>
      <c r="F249" s="63" t="str">
        <f t="shared" si="19"/>
        <v/>
      </c>
      <c r="G249" s="187"/>
      <c r="H249" s="63" t="str">
        <f t="shared" si="20"/>
        <v/>
      </c>
      <c r="I249" s="84"/>
      <c r="J249" s="65" t="str">
        <f t="shared" si="21"/>
        <v/>
      </c>
      <c r="K249" s="65" t="str">
        <f t="shared" si="22"/>
        <v/>
      </c>
      <c r="L249" s="65" t="str">
        <f t="shared" si="23"/>
        <v/>
      </c>
      <c r="M249" s="65" t="str">
        <f t="shared" si="24"/>
        <v/>
      </c>
      <c r="N249" s="83"/>
      <c r="O249" s="137"/>
      <c r="P249" s="137"/>
      <c r="Q249" s="63" t="str">
        <f t="shared" si="31"/>
        <v/>
      </c>
      <c r="R249" s="65" t="str">
        <f t="shared" si="17"/>
        <v/>
      </c>
      <c r="S249" s="69" t="s">
        <v>81</v>
      </c>
    </row>
    <row r="250" spans="1:19" ht="12.5">
      <c r="A250" s="68">
        <f t="shared" si="9"/>
        <v>13</v>
      </c>
      <c r="B250" s="69" t="str">
        <f t="shared" si="10"/>
        <v>2024/03</v>
      </c>
      <c r="C250" s="76">
        <f t="shared" si="30"/>
        <v>45381</v>
      </c>
      <c r="D250" s="14"/>
      <c r="E250" s="14"/>
      <c r="F250" s="63" t="str">
        <f t="shared" si="19"/>
        <v/>
      </c>
      <c r="G250" s="187"/>
      <c r="H250" s="63" t="str">
        <f t="shared" si="20"/>
        <v/>
      </c>
      <c r="I250" s="84"/>
      <c r="J250" s="65" t="str">
        <f t="shared" si="21"/>
        <v/>
      </c>
      <c r="K250" s="65" t="str">
        <f t="shared" si="22"/>
        <v/>
      </c>
      <c r="L250" s="65" t="str">
        <f t="shared" si="23"/>
        <v/>
      </c>
      <c r="M250" s="65" t="str">
        <f t="shared" si="24"/>
        <v/>
      </c>
      <c r="N250" s="83"/>
      <c r="O250" s="137"/>
      <c r="P250" s="137"/>
      <c r="Q250" s="63" t="str">
        <f t="shared" si="31"/>
        <v/>
      </c>
      <c r="R250" s="65" t="str">
        <f t="shared" si="17"/>
        <v/>
      </c>
      <c r="S250" s="69" t="s">
        <v>81</v>
      </c>
    </row>
    <row r="251" spans="1:19" ht="12.5">
      <c r="A251" s="68">
        <f t="shared" si="9"/>
        <v>14</v>
      </c>
      <c r="B251" s="69" t="str">
        <f t="shared" si="10"/>
        <v>2024/03</v>
      </c>
      <c r="C251" s="76">
        <f t="shared" si="30"/>
        <v>45382</v>
      </c>
      <c r="D251" s="14"/>
      <c r="E251" s="14"/>
      <c r="F251" s="63" t="str">
        <f t="shared" si="19"/>
        <v/>
      </c>
      <c r="G251" s="187"/>
      <c r="H251" s="63" t="str">
        <f t="shared" si="20"/>
        <v/>
      </c>
      <c r="I251" s="84"/>
      <c r="J251" s="65" t="str">
        <f t="shared" si="21"/>
        <v/>
      </c>
      <c r="K251" s="65" t="str">
        <f t="shared" si="22"/>
        <v/>
      </c>
      <c r="L251" s="65" t="str">
        <f t="shared" si="23"/>
        <v/>
      </c>
      <c r="M251" s="65" t="str">
        <f t="shared" si="24"/>
        <v/>
      </c>
      <c r="N251" s="83"/>
      <c r="O251" s="137"/>
      <c r="P251" s="137"/>
      <c r="Q251" s="63" t="str">
        <f t="shared" si="31"/>
        <v/>
      </c>
      <c r="R251" s="65" t="str">
        <f t="shared" si="17"/>
        <v/>
      </c>
      <c r="S251" s="69" t="s">
        <v>81</v>
      </c>
    </row>
    <row r="252" spans="1:19" ht="12.5">
      <c r="A252" s="68">
        <f t="shared" si="9"/>
        <v>14</v>
      </c>
      <c r="B252" s="69" t="str">
        <f t="shared" si="10"/>
        <v>2024/04</v>
      </c>
      <c r="C252" s="76">
        <f t="shared" si="30"/>
        <v>45383</v>
      </c>
      <c r="D252" s="14"/>
      <c r="E252" s="14"/>
      <c r="F252" s="63" t="str">
        <f t="shared" si="19"/>
        <v/>
      </c>
      <c r="G252" s="187"/>
      <c r="H252" s="63" t="str">
        <f t="shared" si="20"/>
        <v/>
      </c>
      <c r="I252" s="84"/>
      <c r="J252" s="65" t="str">
        <f t="shared" si="21"/>
        <v/>
      </c>
      <c r="K252" s="65" t="str">
        <f t="shared" si="22"/>
        <v/>
      </c>
      <c r="L252" s="65" t="str">
        <f t="shared" si="23"/>
        <v/>
      </c>
      <c r="M252" s="65" t="str">
        <f t="shared" si="24"/>
        <v/>
      </c>
      <c r="N252" s="83"/>
      <c r="O252" s="137"/>
      <c r="P252" s="137"/>
      <c r="Q252" s="63" t="str">
        <f t="shared" si="31"/>
        <v/>
      </c>
      <c r="R252" s="65" t="str">
        <f t="shared" si="17"/>
        <v/>
      </c>
      <c r="S252" s="69" t="s">
        <v>81</v>
      </c>
    </row>
    <row r="253" spans="1:19" ht="12.5">
      <c r="A253" s="68">
        <f t="shared" si="9"/>
        <v>14</v>
      </c>
      <c r="B253" s="69" t="str">
        <f t="shared" si="10"/>
        <v>2024/04</v>
      </c>
      <c r="C253" s="76">
        <f t="shared" si="30"/>
        <v>45384</v>
      </c>
      <c r="D253" s="14"/>
      <c r="E253" s="14"/>
      <c r="F253" s="63" t="str">
        <f t="shared" si="19"/>
        <v/>
      </c>
      <c r="G253" s="187"/>
      <c r="H253" s="63" t="str">
        <f t="shared" si="20"/>
        <v/>
      </c>
      <c r="I253" s="84"/>
      <c r="J253" s="65" t="str">
        <f t="shared" si="21"/>
        <v/>
      </c>
      <c r="K253" s="65" t="str">
        <f t="shared" si="22"/>
        <v/>
      </c>
      <c r="L253" s="65" t="str">
        <f t="shared" si="23"/>
        <v/>
      </c>
      <c r="M253" s="65" t="str">
        <f t="shared" si="24"/>
        <v/>
      </c>
      <c r="N253" s="83"/>
      <c r="O253" s="137"/>
      <c r="P253" s="137"/>
      <c r="Q253" s="63" t="str">
        <f t="shared" si="31"/>
        <v/>
      </c>
      <c r="R253" s="65" t="str">
        <f t="shared" si="17"/>
        <v/>
      </c>
      <c r="S253" s="69" t="s">
        <v>81</v>
      </c>
    </row>
    <row r="254" spans="1:19" ht="12.5">
      <c r="A254" s="68">
        <f t="shared" si="9"/>
        <v>14</v>
      </c>
      <c r="B254" s="69" t="str">
        <f t="shared" si="10"/>
        <v>2024/04</v>
      </c>
      <c r="C254" s="76">
        <f t="shared" si="30"/>
        <v>45385</v>
      </c>
      <c r="D254" s="14"/>
      <c r="E254" s="14"/>
      <c r="F254" s="63" t="str">
        <f t="shared" si="19"/>
        <v/>
      </c>
      <c r="G254" s="187"/>
      <c r="H254" s="63" t="str">
        <f t="shared" si="20"/>
        <v/>
      </c>
      <c r="I254" s="84"/>
      <c r="J254" s="65" t="str">
        <f t="shared" si="21"/>
        <v/>
      </c>
      <c r="K254" s="65" t="str">
        <f t="shared" si="22"/>
        <v/>
      </c>
      <c r="L254" s="65" t="str">
        <f t="shared" si="23"/>
        <v/>
      </c>
      <c r="M254" s="65" t="str">
        <f t="shared" si="24"/>
        <v/>
      </c>
      <c r="N254" s="83"/>
      <c r="O254" s="137"/>
      <c r="P254" s="137"/>
      <c r="Q254" s="63" t="str">
        <f t="shared" si="31"/>
        <v/>
      </c>
      <c r="R254" s="65" t="str">
        <f t="shared" si="17"/>
        <v/>
      </c>
      <c r="S254" s="69" t="s">
        <v>81</v>
      </c>
    </row>
    <row r="255" spans="1:19" ht="12.5">
      <c r="A255" s="68">
        <f t="shared" si="9"/>
        <v>14</v>
      </c>
      <c r="B255" s="69" t="str">
        <f t="shared" si="10"/>
        <v>2024/04</v>
      </c>
      <c r="C255" s="76">
        <f t="shared" si="30"/>
        <v>45386</v>
      </c>
      <c r="D255" s="14"/>
      <c r="E255" s="14"/>
      <c r="F255" s="63" t="str">
        <f t="shared" si="19"/>
        <v/>
      </c>
      <c r="G255" s="187"/>
      <c r="H255" s="63" t="str">
        <f t="shared" si="20"/>
        <v/>
      </c>
      <c r="I255" s="84"/>
      <c r="J255" s="65" t="str">
        <f t="shared" si="21"/>
        <v/>
      </c>
      <c r="K255" s="65" t="str">
        <f t="shared" si="22"/>
        <v/>
      </c>
      <c r="L255" s="65" t="str">
        <f t="shared" si="23"/>
        <v/>
      </c>
      <c r="M255" s="65" t="str">
        <f t="shared" si="24"/>
        <v/>
      </c>
      <c r="N255" s="83"/>
      <c r="O255" s="137"/>
      <c r="P255" s="137"/>
      <c r="Q255" s="63" t="str">
        <f t="shared" si="31"/>
        <v/>
      </c>
      <c r="R255" s="65" t="str">
        <f t="shared" si="17"/>
        <v/>
      </c>
      <c r="S255" s="69" t="s">
        <v>81</v>
      </c>
    </row>
    <row r="256" spans="1:19" ht="12.5">
      <c r="A256" s="68">
        <f t="shared" si="9"/>
        <v>14</v>
      </c>
      <c r="B256" s="69" t="str">
        <f t="shared" si="10"/>
        <v>2024/04</v>
      </c>
      <c r="C256" s="76">
        <f t="shared" si="30"/>
        <v>45387</v>
      </c>
      <c r="D256" s="14"/>
      <c r="E256" s="14"/>
      <c r="F256" s="63" t="str">
        <f t="shared" si="19"/>
        <v/>
      </c>
      <c r="G256" s="187"/>
      <c r="H256" s="63" t="str">
        <f t="shared" si="20"/>
        <v/>
      </c>
      <c r="I256" s="84"/>
      <c r="J256" s="65" t="str">
        <f t="shared" si="21"/>
        <v/>
      </c>
      <c r="K256" s="65" t="str">
        <f t="shared" si="22"/>
        <v/>
      </c>
      <c r="L256" s="65" t="str">
        <f t="shared" si="23"/>
        <v/>
      </c>
      <c r="M256" s="65" t="str">
        <f t="shared" si="24"/>
        <v/>
      </c>
      <c r="N256" s="83"/>
      <c r="O256" s="137"/>
      <c r="P256" s="137"/>
      <c r="Q256" s="63" t="str">
        <f t="shared" si="31"/>
        <v/>
      </c>
      <c r="R256" s="65" t="str">
        <f t="shared" si="17"/>
        <v/>
      </c>
      <c r="S256" s="69" t="s">
        <v>81</v>
      </c>
    </row>
    <row r="257" spans="1:19" ht="12.5">
      <c r="A257" s="68">
        <f t="shared" si="9"/>
        <v>14</v>
      </c>
      <c r="B257" s="69" t="str">
        <f t="shared" si="10"/>
        <v>2024/04</v>
      </c>
      <c r="C257" s="76">
        <f t="shared" si="30"/>
        <v>45388</v>
      </c>
      <c r="D257" s="14"/>
      <c r="E257" s="14"/>
      <c r="F257" s="63" t="str">
        <f t="shared" si="19"/>
        <v/>
      </c>
      <c r="G257" s="187"/>
      <c r="H257" s="63" t="str">
        <f t="shared" si="20"/>
        <v/>
      </c>
      <c r="I257" s="84"/>
      <c r="J257" s="65" t="str">
        <f t="shared" si="21"/>
        <v/>
      </c>
      <c r="K257" s="65" t="str">
        <f t="shared" si="22"/>
        <v/>
      </c>
      <c r="L257" s="65" t="str">
        <f t="shared" si="23"/>
        <v/>
      </c>
      <c r="M257" s="65" t="str">
        <f t="shared" si="24"/>
        <v/>
      </c>
      <c r="N257" s="83"/>
      <c r="O257" s="137"/>
      <c r="P257" s="137"/>
      <c r="Q257" s="63" t="str">
        <f t="shared" si="31"/>
        <v/>
      </c>
      <c r="R257" s="65" t="str">
        <f t="shared" si="17"/>
        <v/>
      </c>
      <c r="S257" s="69" t="s">
        <v>81</v>
      </c>
    </row>
    <row r="258" spans="1:19" ht="12.5">
      <c r="A258" s="68">
        <f t="shared" si="9"/>
        <v>15</v>
      </c>
      <c r="B258" s="69" t="str">
        <f t="shared" si="10"/>
        <v>2024/04</v>
      </c>
      <c r="C258" s="76">
        <f t="shared" si="30"/>
        <v>45389</v>
      </c>
      <c r="D258" s="14"/>
      <c r="E258" s="14"/>
      <c r="F258" s="63" t="str">
        <f t="shared" si="19"/>
        <v/>
      </c>
      <c r="G258" s="187"/>
      <c r="H258" s="63" t="str">
        <f t="shared" si="20"/>
        <v/>
      </c>
      <c r="I258" s="84"/>
      <c r="J258" s="65" t="str">
        <f t="shared" si="21"/>
        <v/>
      </c>
      <c r="K258" s="65" t="str">
        <f t="shared" si="22"/>
        <v/>
      </c>
      <c r="L258" s="65" t="str">
        <f t="shared" si="23"/>
        <v/>
      </c>
      <c r="M258" s="65" t="str">
        <f t="shared" si="24"/>
        <v/>
      </c>
      <c r="N258" s="83"/>
      <c r="O258" s="137"/>
      <c r="P258" s="137"/>
      <c r="Q258" s="63" t="str">
        <f t="shared" si="31"/>
        <v/>
      </c>
      <c r="R258" s="65" t="str">
        <f t="shared" si="17"/>
        <v/>
      </c>
      <c r="S258" s="69" t="s">
        <v>81</v>
      </c>
    </row>
    <row r="259" spans="1:19" ht="12.5">
      <c r="A259" s="68">
        <f t="shared" si="9"/>
        <v>15</v>
      </c>
      <c r="B259" s="69" t="str">
        <f t="shared" si="10"/>
        <v>2024/04</v>
      </c>
      <c r="C259" s="76">
        <f t="shared" si="30"/>
        <v>45390</v>
      </c>
      <c r="D259" s="82"/>
      <c r="E259" s="14"/>
      <c r="F259" s="63" t="str">
        <f t="shared" si="19"/>
        <v/>
      </c>
      <c r="G259" s="187"/>
      <c r="H259" s="63" t="str">
        <f t="shared" si="20"/>
        <v/>
      </c>
      <c r="I259" s="84"/>
      <c r="J259" s="65" t="str">
        <f t="shared" si="21"/>
        <v/>
      </c>
      <c r="K259" s="65" t="str">
        <f t="shared" si="22"/>
        <v/>
      </c>
      <c r="L259" s="65" t="str">
        <f t="shared" si="23"/>
        <v/>
      </c>
      <c r="M259" s="65" t="str">
        <f t="shared" si="24"/>
        <v/>
      </c>
      <c r="N259" s="83"/>
      <c r="O259" s="137"/>
      <c r="P259" s="137"/>
      <c r="Q259" s="63" t="str">
        <f t="shared" si="31"/>
        <v/>
      </c>
      <c r="R259" s="65" t="str">
        <f t="shared" si="17"/>
        <v/>
      </c>
      <c r="S259" s="69" t="s">
        <v>81</v>
      </c>
    </row>
    <row r="260" spans="1:19" ht="12.5">
      <c r="A260" s="68">
        <f t="shared" si="9"/>
        <v>15</v>
      </c>
      <c r="B260" s="69" t="str">
        <f t="shared" si="10"/>
        <v>2024/04</v>
      </c>
      <c r="C260" s="76">
        <f t="shared" si="30"/>
        <v>45391</v>
      </c>
      <c r="D260" s="82"/>
      <c r="E260" s="14"/>
      <c r="F260" s="63" t="str">
        <f t="shared" si="19"/>
        <v/>
      </c>
      <c r="G260" s="187"/>
      <c r="H260" s="63" t="str">
        <f t="shared" si="20"/>
        <v/>
      </c>
      <c r="I260" s="84"/>
      <c r="J260" s="65" t="str">
        <f t="shared" si="21"/>
        <v/>
      </c>
      <c r="K260" s="65" t="str">
        <f t="shared" si="22"/>
        <v/>
      </c>
      <c r="L260" s="65" t="str">
        <f t="shared" si="23"/>
        <v/>
      </c>
      <c r="M260" s="65" t="str">
        <f t="shared" si="24"/>
        <v/>
      </c>
      <c r="N260" s="83"/>
      <c r="O260" s="137"/>
      <c r="P260" s="137"/>
      <c r="Q260" s="63" t="str">
        <f t="shared" si="31"/>
        <v/>
      </c>
      <c r="R260" s="65" t="str">
        <f t="shared" si="17"/>
        <v/>
      </c>
      <c r="S260" s="69" t="s">
        <v>81</v>
      </c>
    </row>
    <row r="261" spans="1:19" ht="12.5">
      <c r="A261" s="68">
        <f t="shared" si="9"/>
        <v>15</v>
      </c>
      <c r="B261" s="69" t="str">
        <f t="shared" si="10"/>
        <v>2024/04</v>
      </c>
      <c r="C261" s="76">
        <f t="shared" si="30"/>
        <v>45392</v>
      </c>
      <c r="D261" s="82"/>
      <c r="E261" s="14"/>
      <c r="F261" s="63" t="str">
        <f t="shared" si="19"/>
        <v/>
      </c>
      <c r="G261" s="187"/>
      <c r="H261" s="63" t="str">
        <f t="shared" si="20"/>
        <v/>
      </c>
      <c r="I261" s="84"/>
      <c r="J261" s="65" t="str">
        <f t="shared" si="21"/>
        <v/>
      </c>
      <c r="K261" s="65" t="str">
        <f t="shared" si="22"/>
        <v/>
      </c>
      <c r="L261" s="65" t="str">
        <f t="shared" si="23"/>
        <v/>
      </c>
      <c r="M261" s="65" t="str">
        <f t="shared" si="24"/>
        <v/>
      </c>
      <c r="N261" s="83"/>
      <c r="O261" s="137"/>
      <c r="P261" s="137"/>
      <c r="Q261" s="63" t="str">
        <f t="shared" si="31"/>
        <v/>
      </c>
      <c r="R261" s="65" t="str">
        <f t="shared" si="17"/>
        <v/>
      </c>
      <c r="S261" s="69" t="s">
        <v>81</v>
      </c>
    </row>
    <row r="262" spans="1:19" ht="12.5">
      <c r="A262" s="68">
        <f t="shared" si="9"/>
        <v>15</v>
      </c>
      <c r="B262" s="69" t="str">
        <f t="shared" si="10"/>
        <v>2024/04</v>
      </c>
      <c r="C262" s="76">
        <f t="shared" si="30"/>
        <v>45393</v>
      </c>
      <c r="D262" s="82"/>
      <c r="E262" s="14"/>
      <c r="F262" s="63" t="str">
        <f t="shared" si="19"/>
        <v/>
      </c>
      <c r="G262" s="187"/>
      <c r="H262" s="63" t="str">
        <f t="shared" si="20"/>
        <v/>
      </c>
      <c r="I262" s="84"/>
      <c r="J262" s="65" t="str">
        <f t="shared" si="21"/>
        <v/>
      </c>
      <c r="K262" s="65" t="str">
        <f t="shared" si="22"/>
        <v/>
      </c>
      <c r="L262" s="65" t="str">
        <f t="shared" si="23"/>
        <v/>
      </c>
      <c r="M262" s="65" t="str">
        <f t="shared" si="24"/>
        <v/>
      </c>
      <c r="N262" s="83"/>
      <c r="O262" s="137"/>
      <c r="P262" s="137"/>
      <c r="Q262" s="63" t="str">
        <f t="shared" si="31"/>
        <v/>
      </c>
      <c r="R262" s="65" t="str">
        <f t="shared" si="17"/>
        <v/>
      </c>
      <c r="S262" s="69" t="s">
        <v>81</v>
      </c>
    </row>
    <row r="263" spans="1:19" ht="12.5">
      <c r="A263" s="68">
        <f t="shared" ref="A263:A517" si="32">WEEKNUM(C263)</f>
        <v>15</v>
      </c>
      <c r="B263" s="69" t="str">
        <f t="shared" ref="B263:B517" si="33">YEAR(C263)&amp;"/"&amp;TEXT(MONTH(C263),"00")</f>
        <v>2024/04</v>
      </c>
      <c r="C263" s="76">
        <f t="shared" si="30"/>
        <v>45394</v>
      </c>
      <c r="D263" s="82"/>
      <c r="E263" s="14"/>
      <c r="F263" s="63" t="str">
        <f t="shared" si="19"/>
        <v/>
      </c>
      <c r="G263" s="187"/>
      <c r="H263" s="63" t="str">
        <f t="shared" si="20"/>
        <v/>
      </c>
      <c r="I263" s="84"/>
      <c r="J263" s="65" t="str">
        <f t="shared" si="21"/>
        <v/>
      </c>
      <c r="K263" s="65" t="str">
        <f t="shared" si="22"/>
        <v/>
      </c>
      <c r="L263" s="65" t="str">
        <f t="shared" si="23"/>
        <v/>
      </c>
      <c r="M263" s="65" t="str">
        <f t="shared" si="24"/>
        <v/>
      </c>
      <c r="N263" s="83"/>
      <c r="O263" s="137"/>
      <c r="P263" s="137"/>
      <c r="Q263" s="63" t="str">
        <f t="shared" si="31"/>
        <v/>
      </c>
      <c r="R263" s="65" t="str">
        <f t="shared" ref="R263:R517" si="34">IFERROR(I263/N263, "")</f>
        <v/>
      </c>
      <c r="S263" s="69" t="s">
        <v>81</v>
      </c>
    </row>
    <row r="264" spans="1:19" ht="12.5">
      <c r="A264" s="68">
        <f t="shared" si="32"/>
        <v>15</v>
      </c>
      <c r="B264" s="69" t="str">
        <f t="shared" si="33"/>
        <v>2024/04</v>
      </c>
      <c r="C264" s="76">
        <f t="shared" si="30"/>
        <v>45395</v>
      </c>
      <c r="D264" s="82"/>
      <c r="E264" s="14"/>
      <c r="F264" s="63" t="str">
        <f t="shared" si="19"/>
        <v/>
      </c>
      <c r="G264" s="187"/>
      <c r="H264" s="63" t="str">
        <f t="shared" si="20"/>
        <v/>
      </c>
      <c r="I264" s="84"/>
      <c r="J264" s="65" t="str">
        <f t="shared" si="21"/>
        <v/>
      </c>
      <c r="K264" s="65" t="str">
        <f t="shared" si="22"/>
        <v/>
      </c>
      <c r="L264" s="65" t="str">
        <f t="shared" si="23"/>
        <v/>
      </c>
      <c r="M264" s="65" t="str">
        <f t="shared" si="24"/>
        <v/>
      </c>
      <c r="N264" s="83"/>
      <c r="O264" s="137"/>
      <c r="P264" s="137"/>
      <c r="Q264" s="63" t="str">
        <f t="shared" si="31"/>
        <v/>
      </c>
      <c r="R264" s="65" t="str">
        <f t="shared" si="34"/>
        <v/>
      </c>
      <c r="S264" s="69" t="s">
        <v>81</v>
      </c>
    </row>
    <row r="265" spans="1:19" ht="12.5">
      <c r="A265" s="68">
        <f t="shared" si="32"/>
        <v>16</v>
      </c>
      <c r="B265" s="69" t="str">
        <f t="shared" si="33"/>
        <v>2024/04</v>
      </c>
      <c r="C265" s="76">
        <f t="shared" ref="C265:C328" si="35">C264+1</f>
        <v>45396</v>
      </c>
      <c r="D265" s="82"/>
      <c r="E265" s="14"/>
      <c r="F265" s="63" t="str">
        <f t="shared" si="19"/>
        <v/>
      </c>
      <c r="G265" s="187"/>
      <c r="H265" s="63" t="str">
        <f t="shared" si="20"/>
        <v/>
      </c>
      <c r="I265" s="84"/>
      <c r="J265" s="65" t="str">
        <f t="shared" si="21"/>
        <v/>
      </c>
      <c r="K265" s="65" t="str">
        <f t="shared" si="22"/>
        <v/>
      </c>
      <c r="L265" s="65" t="str">
        <f t="shared" si="23"/>
        <v/>
      </c>
      <c r="M265" s="65" t="str">
        <f t="shared" si="24"/>
        <v/>
      </c>
      <c r="N265" s="83"/>
      <c r="O265" s="137"/>
      <c r="P265" s="137"/>
      <c r="Q265" s="63" t="str">
        <f t="shared" si="31"/>
        <v/>
      </c>
      <c r="R265" s="65" t="str">
        <f t="shared" si="34"/>
        <v/>
      </c>
      <c r="S265" s="69" t="s">
        <v>81</v>
      </c>
    </row>
    <row r="266" spans="1:19" ht="12.5">
      <c r="A266" s="68">
        <f t="shared" si="32"/>
        <v>16</v>
      </c>
      <c r="B266" s="69" t="str">
        <f t="shared" si="33"/>
        <v>2024/04</v>
      </c>
      <c r="C266" s="76">
        <f t="shared" si="35"/>
        <v>45397</v>
      </c>
      <c r="D266" s="82"/>
      <c r="E266" s="14"/>
      <c r="F266" s="63" t="str">
        <f t="shared" si="19"/>
        <v/>
      </c>
      <c r="G266" s="187"/>
      <c r="H266" s="63" t="str">
        <f t="shared" si="20"/>
        <v/>
      </c>
      <c r="I266" s="84"/>
      <c r="J266" s="65" t="str">
        <f t="shared" si="21"/>
        <v/>
      </c>
      <c r="K266" s="65" t="str">
        <f t="shared" si="22"/>
        <v/>
      </c>
      <c r="L266" s="65" t="str">
        <f t="shared" si="23"/>
        <v/>
      </c>
      <c r="M266" s="65" t="str">
        <f t="shared" si="24"/>
        <v/>
      </c>
      <c r="N266" s="83"/>
      <c r="O266" s="137"/>
      <c r="P266" s="137"/>
      <c r="Q266" s="63" t="str">
        <f t="shared" si="31"/>
        <v/>
      </c>
      <c r="R266" s="65" t="str">
        <f t="shared" si="34"/>
        <v/>
      </c>
      <c r="S266" s="69" t="s">
        <v>81</v>
      </c>
    </row>
    <row r="267" spans="1:19" ht="12.5">
      <c r="A267" s="68">
        <f t="shared" si="32"/>
        <v>16</v>
      </c>
      <c r="B267" s="69" t="str">
        <f t="shared" si="33"/>
        <v>2024/04</v>
      </c>
      <c r="C267" s="76">
        <f t="shared" si="35"/>
        <v>45398</v>
      </c>
      <c r="D267" s="82"/>
      <c r="E267" s="14"/>
      <c r="F267" s="63" t="str">
        <f t="shared" si="19"/>
        <v/>
      </c>
      <c r="G267" s="187"/>
      <c r="H267" s="63" t="str">
        <f t="shared" si="20"/>
        <v/>
      </c>
      <c r="I267" s="84"/>
      <c r="J267" s="65" t="str">
        <f t="shared" si="21"/>
        <v/>
      </c>
      <c r="K267" s="65" t="str">
        <f t="shared" si="22"/>
        <v/>
      </c>
      <c r="L267" s="65" t="str">
        <f t="shared" si="23"/>
        <v/>
      </c>
      <c r="M267" s="65" t="str">
        <f t="shared" si="24"/>
        <v/>
      </c>
      <c r="N267" s="83"/>
      <c r="O267" s="137"/>
      <c r="P267" s="137"/>
      <c r="Q267" s="63" t="str">
        <f t="shared" si="31"/>
        <v/>
      </c>
      <c r="R267" s="65" t="str">
        <f t="shared" si="34"/>
        <v/>
      </c>
      <c r="S267" s="69" t="s">
        <v>81</v>
      </c>
    </row>
    <row r="268" spans="1:19" ht="12.5">
      <c r="A268" s="68">
        <f t="shared" si="32"/>
        <v>16</v>
      </c>
      <c r="B268" s="69" t="str">
        <f t="shared" si="33"/>
        <v>2024/04</v>
      </c>
      <c r="C268" s="76">
        <f t="shared" si="35"/>
        <v>45399</v>
      </c>
      <c r="D268" s="82"/>
      <c r="E268" s="14"/>
      <c r="F268" s="63" t="str">
        <f t="shared" si="19"/>
        <v/>
      </c>
      <c r="G268" s="187"/>
      <c r="H268" s="63" t="str">
        <f t="shared" si="20"/>
        <v/>
      </c>
      <c r="I268" s="84"/>
      <c r="J268" s="65" t="str">
        <f t="shared" si="21"/>
        <v/>
      </c>
      <c r="K268" s="65" t="str">
        <f t="shared" si="22"/>
        <v/>
      </c>
      <c r="L268" s="65" t="str">
        <f t="shared" si="23"/>
        <v/>
      </c>
      <c r="M268" s="65" t="str">
        <f t="shared" si="24"/>
        <v/>
      </c>
      <c r="N268" s="83"/>
      <c r="O268" s="137"/>
      <c r="P268" s="137"/>
      <c r="Q268" s="63" t="str">
        <f t="shared" si="31"/>
        <v/>
      </c>
      <c r="R268" s="65" t="str">
        <f t="shared" si="34"/>
        <v/>
      </c>
      <c r="S268" s="69" t="s">
        <v>81</v>
      </c>
    </row>
    <row r="269" spans="1:19" ht="12.5">
      <c r="A269" s="68">
        <f t="shared" si="32"/>
        <v>16</v>
      </c>
      <c r="B269" s="69" t="str">
        <f t="shared" si="33"/>
        <v>2024/04</v>
      </c>
      <c r="C269" s="76">
        <f t="shared" si="35"/>
        <v>45400</v>
      </c>
      <c r="D269" s="82"/>
      <c r="E269" s="14"/>
      <c r="F269" s="63" t="str">
        <f t="shared" ref="F269:F312" si="36">IF(D269 &lt;&gt; "", IFERROR(E269/D269,""), "")</f>
        <v/>
      </c>
      <c r="G269" s="187"/>
      <c r="H269" s="63" t="str">
        <f t="shared" ref="H269:H318" si="37">IF(D269 &lt;&gt; "", IFERROR(G269/E269,""), "")</f>
        <v/>
      </c>
      <c r="I269" s="84"/>
      <c r="J269" s="65" t="str">
        <f t="shared" ref="J269:J523" si="38">IF(D269 &lt;&gt; "", IFERROR(I269/E269,""), "")</f>
        <v/>
      </c>
      <c r="K269" s="65" t="str">
        <f t="shared" ref="K269:K523" si="39">IF(D269 &lt;&gt; "", IFERROR(I269/G269,""), "")</f>
        <v/>
      </c>
      <c r="L269" s="65" t="str">
        <f t="shared" ref="L269:L523" si="40">IF(D269 &lt;&gt; "", IFERROR(AVERAGE(K267:K269),""), "")</f>
        <v/>
      </c>
      <c r="M269" s="65" t="str">
        <f t="shared" ref="M269:M523" si="41">IF(D269&lt;&gt;"", IFERROR(AVERAGE(K263:K269),""), "")</f>
        <v/>
      </c>
      <c r="N269" s="83"/>
      <c r="O269" s="137"/>
      <c r="P269" s="137"/>
      <c r="Q269" s="63" t="str">
        <f t="shared" si="31"/>
        <v/>
      </c>
      <c r="R269" s="65" t="str">
        <f t="shared" si="34"/>
        <v/>
      </c>
      <c r="S269" s="69" t="s">
        <v>81</v>
      </c>
    </row>
    <row r="270" spans="1:19" ht="12.5">
      <c r="A270" s="68">
        <f t="shared" si="32"/>
        <v>16</v>
      </c>
      <c r="B270" s="69" t="str">
        <f t="shared" si="33"/>
        <v>2024/04</v>
      </c>
      <c r="C270" s="76">
        <f t="shared" si="35"/>
        <v>45401</v>
      </c>
      <c r="D270" s="82"/>
      <c r="E270" s="14"/>
      <c r="F270" s="63" t="str">
        <f t="shared" si="36"/>
        <v/>
      </c>
      <c r="G270" s="187"/>
      <c r="H270" s="63" t="str">
        <f t="shared" si="37"/>
        <v/>
      </c>
      <c r="I270" s="84"/>
      <c r="J270" s="65" t="str">
        <f t="shared" si="38"/>
        <v/>
      </c>
      <c r="K270" s="65" t="str">
        <f t="shared" si="39"/>
        <v/>
      </c>
      <c r="L270" s="65" t="str">
        <f t="shared" si="40"/>
        <v/>
      </c>
      <c r="M270" s="65" t="str">
        <f t="shared" si="41"/>
        <v/>
      </c>
      <c r="N270" s="83"/>
      <c r="O270" s="137"/>
      <c r="P270" s="137"/>
      <c r="Q270" s="63" t="str">
        <f t="shared" si="31"/>
        <v/>
      </c>
      <c r="R270" s="65" t="str">
        <f t="shared" si="34"/>
        <v/>
      </c>
      <c r="S270" s="69" t="s">
        <v>81</v>
      </c>
    </row>
    <row r="271" spans="1:19" ht="12.5">
      <c r="A271" s="68">
        <f t="shared" si="32"/>
        <v>16</v>
      </c>
      <c r="B271" s="69" t="str">
        <f t="shared" si="33"/>
        <v>2024/04</v>
      </c>
      <c r="C271" s="76">
        <f t="shared" si="35"/>
        <v>45402</v>
      </c>
      <c r="D271" s="82"/>
      <c r="E271" s="14"/>
      <c r="F271" s="63" t="str">
        <f t="shared" si="36"/>
        <v/>
      </c>
      <c r="G271" s="187"/>
      <c r="H271" s="63" t="str">
        <f t="shared" si="37"/>
        <v/>
      </c>
      <c r="I271" s="84"/>
      <c r="J271" s="65" t="str">
        <f t="shared" si="38"/>
        <v/>
      </c>
      <c r="K271" s="65" t="str">
        <f t="shared" si="39"/>
        <v/>
      </c>
      <c r="L271" s="65" t="str">
        <f t="shared" si="40"/>
        <v/>
      </c>
      <c r="M271" s="65" t="str">
        <f t="shared" si="41"/>
        <v/>
      </c>
      <c r="N271" s="83"/>
      <c r="O271" s="137"/>
      <c r="P271" s="137"/>
      <c r="Q271" s="63" t="str">
        <f t="shared" si="31"/>
        <v/>
      </c>
      <c r="R271" s="65" t="str">
        <f t="shared" si="34"/>
        <v/>
      </c>
      <c r="S271" s="69" t="s">
        <v>81</v>
      </c>
    </row>
    <row r="272" spans="1:19" ht="12.5">
      <c r="A272" s="68">
        <f t="shared" si="32"/>
        <v>17</v>
      </c>
      <c r="B272" s="69" t="str">
        <f t="shared" si="33"/>
        <v>2024/04</v>
      </c>
      <c r="C272" s="76">
        <f t="shared" si="35"/>
        <v>45403</v>
      </c>
      <c r="D272" s="82"/>
      <c r="E272" s="14"/>
      <c r="F272" s="63" t="str">
        <f t="shared" si="36"/>
        <v/>
      </c>
      <c r="G272" s="187"/>
      <c r="H272" s="63" t="str">
        <f t="shared" si="37"/>
        <v/>
      </c>
      <c r="I272" s="84"/>
      <c r="J272" s="65" t="str">
        <f t="shared" si="38"/>
        <v/>
      </c>
      <c r="K272" s="65" t="str">
        <f t="shared" si="39"/>
        <v/>
      </c>
      <c r="L272" s="65" t="str">
        <f t="shared" si="40"/>
        <v/>
      </c>
      <c r="M272" s="65" t="str">
        <f t="shared" si="41"/>
        <v/>
      </c>
      <c r="N272" s="83"/>
      <c r="O272" s="137"/>
      <c r="P272" s="137"/>
      <c r="Q272" s="63" t="str">
        <f t="shared" si="31"/>
        <v/>
      </c>
      <c r="R272" s="65" t="str">
        <f t="shared" si="34"/>
        <v/>
      </c>
      <c r="S272" s="69" t="s">
        <v>81</v>
      </c>
    </row>
    <row r="273" spans="1:19" ht="12.5">
      <c r="A273" s="68">
        <f t="shared" si="32"/>
        <v>17</v>
      </c>
      <c r="B273" s="69" t="str">
        <f t="shared" si="33"/>
        <v>2024/04</v>
      </c>
      <c r="C273" s="76">
        <f t="shared" si="35"/>
        <v>45404</v>
      </c>
      <c r="D273" s="82"/>
      <c r="E273" s="14"/>
      <c r="F273" s="63" t="str">
        <f t="shared" si="36"/>
        <v/>
      </c>
      <c r="G273" s="187"/>
      <c r="H273" s="63" t="str">
        <f t="shared" si="37"/>
        <v/>
      </c>
      <c r="I273" s="84"/>
      <c r="J273" s="65" t="str">
        <f t="shared" si="38"/>
        <v/>
      </c>
      <c r="K273" s="65" t="str">
        <f t="shared" si="39"/>
        <v/>
      </c>
      <c r="L273" s="65" t="str">
        <f t="shared" si="40"/>
        <v/>
      </c>
      <c r="M273" s="65" t="str">
        <f t="shared" si="41"/>
        <v/>
      </c>
      <c r="N273" s="83"/>
      <c r="O273" s="137"/>
      <c r="P273" s="137"/>
      <c r="Q273" s="63" t="str">
        <f t="shared" si="31"/>
        <v/>
      </c>
      <c r="R273" s="65" t="str">
        <f t="shared" si="34"/>
        <v/>
      </c>
      <c r="S273" s="69" t="s">
        <v>81</v>
      </c>
    </row>
    <row r="274" spans="1:19" ht="12.5">
      <c r="A274" s="68">
        <f t="shared" si="32"/>
        <v>17</v>
      </c>
      <c r="B274" s="69" t="str">
        <f t="shared" si="33"/>
        <v>2024/04</v>
      </c>
      <c r="C274" s="76">
        <f t="shared" si="35"/>
        <v>45405</v>
      </c>
      <c r="D274" s="82"/>
      <c r="E274" s="14"/>
      <c r="F274" s="63" t="str">
        <f t="shared" si="36"/>
        <v/>
      </c>
      <c r="G274" s="187"/>
      <c r="H274" s="63" t="str">
        <f t="shared" si="37"/>
        <v/>
      </c>
      <c r="I274" s="84"/>
      <c r="J274" s="65" t="str">
        <f t="shared" si="38"/>
        <v/>
      </c>
      <c r="K274" s="65" t="str">
        <f t="shared" si="39"/>
        <v/>
      </c>
      <c r="L274" s="65" t="str">
        <f t="shared" si="40"/>
        <v/>
      </c>
      <c r="M274" s="65" t="str">
        <f t="shared" si="41"/>
        <v/>
      </c>
      <c r="N274" s="83"/>
      <c r="O274" s="137"/>
      <c r="P274" s="137"/>
      <c r="Q274" s="63" t="str">
        <f t="shared" si="31"/>
        <v/>
      </c>
      <c r="R274" s="65" t="str">
        <f t="shared" si="34"/>
        <v/>
      </c>
      <c r="S274" s="69" t="s">
        <v>81</v>
      </c>
    </row>
    <row r="275" spans="1:19" ht="12.5">
      <c r="A275" s="68">
        <f t="shared" si="32"/>
        <v>17</v>
      </c>
      <c r="B275" s="69" t="str">
        <f t="shared" si="33"/>
        <v>2024/04</v>
      </c>
      <c r="C275" s="76">
        <f t="shared" si="35"/>
        <v>45406</v>
      </c>
      <c r="D275" s="82"/>
      <c r="E275" s="14"/>
      <c r="F275" s="63" t="str">
        <f t="shared" si="36"/>
        <v/>
      </c>
      <c r="G275" s="187"/>
      <c r="H275" s="63" t="str">
        <f t="shared" si="37"/>
        <v/>
      </c>
      <c r="I275" s="84"/>
      <c r="J275" s="65" t="str">
        <f t="shared" si="38"/>
        <v/>
      </c>
      <c r="K275" s="65" t="str">
        <f t="shared" si="39"/>
        <v/>
      </c>
      <c r="L275" s="65" t="str">
        <f t="shared" si="40"/>
        <v/>
      </c>
      <c r="M275" s="65" t="str">
        <f t="shared" si="41"/>
        <v/>
      </c>
      <c r="N275" s="83"/>
      <c r="O275" s="137"/>
      <c r="P275" s="137"/>
      <c r="Q275" s="63" t="str">
        <f t="shared" si="31"/>
        <v/>
      </c>
      <c r="R275" s="65" t="str">
        <f t="shared" si="34"/>
        <v/>
      </c>
      <c r="S275" s="69" t="s">
        <v>81</v>
      </c>
    </row>
    <row r="276" spans="1:19" ht="12.5">
      <c r="A276" s="68">
        <f t="shared" si="32"/>
        <v>17</v>
      </c>
      <c r="B276" s="69" t="str">
        <f t="shared" si="33"/>
        <v>2024/04</v>
      </c>
      <c r="C276" s="76">
        <f t="shared" si="35"/>
        <v>45407</v>
      </c>
      <c r="D276" s="82"/>
      <c r="E276" s="14"/>
      <c r="F276" s="63" t="str">
        <f t="shared" si="36"/>
        <v/>
      </c>
      <c r="G276" s="187"/>
      <c r="H276" s="63" t="str">
        <f t="shared" si="37"/>
        <v/>
      </c>
      <c r="I276" s="84"/>
      <c r="J276" s="65" t="str">
        <f t="shared" si="38"/>
        <v/>
      </c>
      <c r="K276" s="65" t="str">
        <f t="shared" si="39"/>
        <v/>
      </c>
      <c r="L276" s="65" t="str">
        <f t="shared" si="40"/>
        <v/>
      </c>
      <c r="M276" s="65" t="str">
        <f t="shared" si="41"/>
        <v/>
      </c>
      <c r="N276" s="83"/>
      <c r="O276" s="137"/>
      <c r="P276" s="137"/>
      <c r="Q276" s="63" t="str">
        <f t="shared" si="31"/>
        <v/>
      </c>
      <c r="R276" s="65" t="str">
        <f t="shared" si="34"/>
        <v/>
      </c>
      <c r="S276" s="69" t="s">
        <v>81</v>
      </c>
    </row>
    <row r="277" spans="1:19" ht="12.5">
      <c r="A277" s="68">
        <f t="shared" si="32"/>
        <v>17</v>
      </c>
      <c r="B277" s="69" t="str">
        <f t="shared" si="33"/>
        <v>2024/04</v>
      </c>
      <c r="C277" s="76">
        <f t="shared" si="35"/>
        <v>45408</v>
      </c>
      <c r="D277" s="82"/>
      <c r="E277" s="14"/>
      <c r="F277" s="63" t="str">
        <f t="shared" si="36"/>
        <v/>
      </c>
      <c r="G277" s="187"/>
      <c r="H277" s="63" t="str">
        <f t="shared" si="37"/>
        <v/>
      </c>
      <c r="I277" s="84"/>
      <c r="J277" s="65" t="str">
        <f t="shared" si="38"/>
        <v/>
      </c>
      <c r="K277" s="65" t="str">
        <f t="shared" si="39"/>
        <v/>
      </c>
      <c r="L277" s="65" t="str">
        <f t="shared" si="40"/>
        <v/>
      </c>
      <c r="M277" s="65" t="str">
        <f t="shared" si="41"/>
        <v/>
      </c>
      <c r="N277" s="83"/>
      <c r="O277" s="137"/>
      <c r="P277" s="137"/>
      <c r="Q277" s="63" t="str">
        <f t="shared" si="31"/>
        <v/>
      </c>
      <c r="R277" s="65" t="str">
        <f t="shared" si="34"/>
        <v/>
      </c>
      <c r="S277" s="69" t="s">
        <v>81</v>
      </c>
    </row>
    <row r="278" spans="1:19" ht="12.5">
      <c r="A278" s="68">
        <f t="shared" si="32"/>
        <v>17</v>
      </c>
      <c r="B278" s="69" t="str">
        <f t="shared" si="33"/>
        <v>2024/04</v>
      </c>
      <c r="C278" s="76">
        <f t="shared" si="35"/>
        <v>45409</v>
      </c>
      <c r="D278" s="82"/>
      <c r="E278" s="14"/>
      <c r="F278" s="63" t="str">
        <f t="shared" si="36"/>
        <v/>
      </c>
      <c r="G278" s="187"/>
      <c r="H278" s="63" t="str">
        <f t="shared" si="37"/>
        <v/>
      </c>
      <c r="I278" s="84"/>
      <c r="J278" s="65" t="str">
        <f t="shared" si="38"/>
        <v/>
      </c>
      <c r="K278" s="65" t="str">
        <f t="shared" si="39"/>
        <v/>
      </c>
      <c r="L278" s="65" t="str">
        <f t="shared" si="40"/>
        <v/>
      </c>
      <c r="M278" s="65" t="str">
        <f t="shared" si="41"/>
        <v/>
      </c>
      <c r="N278" s="83"/>
      <c r="O278" s="137"/>
      <c r="P278" s="137"/>
      <c r="Q278" s="63" t="str">
        <f t="shared" si="31"/>
        <v/>
      </c>
      <c r="R278" s="65" t="str">
        <f t="shared" si="34"/>
        <v/>
      </c>
      <c r="S278" s="69" t="s">
        <v>81</v>
      </c>
    </row>
    <row r="279" spans="1:19" ht="12.5">
      <c r="A279" s="68">
        <f t="shared" si="32"/>
        <v>18</v>
      </c>
      <c r="B279" s="69" t="str">
        <f t="shared" si="33"/>
        <v>2024/04</v>
      </c>
      <c r="C279" s="76">
        <f t="shared" si="35"/>
        <v>45410</v>
      </c>
      <c r="D279" s="82"/>
      <c r="E279" s="14"/>
      <c r="F279" s="63" t="str">
        <f t="shared" si="36"/>
        <v/>
      </c>
      <c r="G279" s="187"/>
      <c r="H279" s="63" t="str">
        <f t="shared" si="37"/>
        <v/>
      </c>
      <c r="I279" s="84"/>
      <c r="J279" s="65" t="str">
        <f t="shared" si="38"/>
        <v/>
      </c>
      <c r="K279" s="65" t="str">
        <f t="shared" si="39"/>
        <v/>
      </c>
      <c r="L279" s="65" t="str">
        <f t="shared" si="40"/>
        <v/>
      </c>
      <c r="M279" s="65" t="str">
        <f t="shared" si="41"/>
        <v/>
      </c>
      <c r="N279" s="83"/>
      <c r="O279" s="137"/>
      <c r="P279" s="137"/>
      <c r="Q279" s="63" t="str">
        <f t="shared" ref="Q279:Q533" si="42">IF(I279 &lt;&gt; "", N279/G279, "")</f>
        <v/>
      </c>
      <c r="R279" s="65" t="str">
        <f t="shared" si="34"/>
        <v/>
      </c>
      <c r="S279" s="69" t="s">
        <v>81</v>
      </c>
    </row>
    <row r="280" spans="1:19" ht="12.5">
      <c r="A280" s="68">
        <f t="shared" si="32"/>
        <v>18</v>
      </c>
      <c r="B280" s="69" t="str">
        <f t="shared" si="33"/>
        <v>2024/04</v>
      </c>
      <c r="C280" s="76">
        <f t="shared" si="35"/>
        <v>45411</v>
      </c>
      <c r="D280" s="82"/>
      <c r="E280" s="14"/>
      <c r="F280" s="63" t="str">
        <f t="shared" si="36"/>
        <v/>
      </c>
      <c r="G280" s="187"/>
      <c r="H280" s="63" t="str">
        <f t="shared" si="37"/>
        <v/>
      </c>
      <c r="I280" s="84"/>
      <c r="J280" s="65" t="str">
        <f t="shared" si="38"/>
        <v/>
      </c>
      <c r="K280" s="65" t="str">
        <f t="shared" si="39"/>
        <v/>
      </c>
      <c r="L280" s="65" t="str">
        <f t="shared" si="40"/>
        <v/>
      </c>
      <c r="M280" s="65" t="str">
        <f t="shared" si="41"/>
        <v/>
      </c>
      <c r="N280" s="83"/>
      <c r="O280" s="137"/>
      <c r="P280" s="137"/>
      <c r="Q280" s="63" t="str">
        <f t="shared" si="42"/>
        <v/>
      </c>
      <c r="R280" s="65" t="str">
        <f t="shared" si="34"/>
        <v/>
      </c>
      <c r="S280" s="69" t="s">
        <v>81</v>
      </c>
    </row>
    <row r="281" spans="1:19" ht="12.5">
      <c r="A281" s="68">
        <f t="shared" si="32"/>
        <v>18</v>
      </c>
      <c r="B281" s="69" t="str">
        <f t="shared" si="33"/>
        <v>2024/04</v>
      </c>
      <c r="C281" s="76">
        <f t="shared" si="35"/>
        <v>45412</v>
      </c>
      <c r="D281" s="82"/>
      <c r="E281" s="14"/>
      <c r="F281" s="63" t="str">
        <f t="shared" si="36"/>
        <v/>
      </c>
      <c r="G281" s="187"/>
      <c r="H281" s="63" t="str">
        <f t="shared" si="37"/>
        <v/>
      </c>
      <c r="I281" s="84"/>
      <c r="J281" s="65" t="str">
        <f t="shared" si="38"/>
        <v/>
      </c>
      <c r="K281" s="65" t="str">
        <f t="shared" si="39"/>
        <v/>
      </c>
      <c r="L281" s="65" t="str">
        <f t="shared" si="40"/>
        <v/>
      </c>
      <c r="M281" s="65" t="str">
        <f t="shared" si="41"/>
        <v/>
      </c>
      <c r="N281" s="83"/>
      <c r="O281" s="137"/>
      <c r="P281" s="137"/>
      <c r="Q281" s="63" t="str">
        <f t="shared" si="42"/>
        <v/>
      </c>
      <c r="R281" s="65" t="str">
        <f t="shared" si="34"/>
        <v/>
      </c>
      <c r="S281" s="69" t="s">
        <v>81</v>
      </c>
    </row>
    <row r="282" spans="1:19" ht="12.5">
      <c r="A282" s="68">
        <f t="shared" si="32"/>
        <v>18</v>
      </c>
      <c r="B282" s="69" t="str">
        <f t="shared" si="33"/>
        <v>2024/05</v>
      </c>
      <c r="C282" s="76">
        <f t="shared" si="35"/>
        <v>45413</v>
      </c>
      <c r="D282" s="82"/>
      <c r="E282" s="14"/>
      <c r="F282" s="63" t="str">
        <f t="shared" si="36"/>
        <v/>
      </c>
      <c r="G282" s="187"/>
      <c r="H282" s="63" t="str">
        <f t="shared" si="37"/>
        <v/>
      </c>
      <c r="I282" s="84"/>
      <c r="J282" s="65" t="str">
        <f t="shared" si="38"/>
        <v/>
      </c>
      <c r="K282" s="65" t="str">
        <f t="shared" si="39"/>
        <v/>
      </c>
      <c r="L282" s="65" t="str">
        <f t="shared" si="40"/>
        <v/>
      </c>
      <c r="M282" s="65" t="str">
        <f t="shared" si="41"/>
        <v/>
      </c>
      <c r="N282" s="83"/>
      <c r="O282" s="137"/>
      <c r="P282" s="137"/>
      <c r="Q282" s="63" t="str">
        <f t="shared" si="42"/>
        <v/>
      </c>
      <c r="R282" s="65" t="str">
        <f t="shared" si="34"/>
        <v/>
      </c>
      <c r="S282" s="69" t="s">
        <v>81</v>
      </c>
    </row>
    <row r="283" spans="1:19" ht="12.5">
      <c r="A283" s="68">
        <f t="shared" si="32"/>
        <v>18</v>
      </c>
      <c r="B283" s="69" t="str">
        <f t="shared" si="33"/>
        <v>2024/05</v>
      </c>
      <c r="C283" s="76">
        <f t="shared" si="35"/>
        <v>45414</v>
      </c>
      <c r="D283" s="82"/>
      <c r="E283" s="14"/>
      <c r="F283" s="63" t="str">
        <f t="shared" si="36"/>
        <v/>
      </c>
      <c r="G283" s="187"/>
      <c r="H283" s="63" t="str">
        <f t="shared" si="37"/>
        <v/>
      </c>
      <c r="I283" s="84"/>
      <c r="J283" s="65" t="str">
        <f t="shared" si="38"/>
        <v/>
      </c>
      <c r="K283" s="65" t="str">
        <f t="shared" si="39"/>
        <v/>
      </c>
      <c r="L283" s="65" t="str">
        <f t="shared" si="40"/>
        <v/>
      </c>
      <c r="M283" s="65" t="str">
        <f t="shared" si="41"/>
        <v/>
      </c>
      <c r="N283" s="83"/>
      <c r="O283" s="137"/>
      <c r="P283" s="137"/>
      <c r="Q283" s="63" t="str">
        <f t="shared" si="42"/>
        <v/>
      </c>
      <c r="R283" s="65" t="str">
        <f t="shared" si="34"/>
        <v/>
      </c>
      <c r="S283" s="69" t="s">
        <v>81</v>
      </c>
    </row>
    <row r="284" spans="1:19" ht="12.5">
      <c r="A284" s="68">
        <f t="shared" si="32"/>
        <v>18</v>
      </c>
      <c r="B284" s="69" t="str">
        <f t="shared" si="33"/>
        <v>2024/05</v>
      </c>
      <c r="C284" s="76">
        <f t="shared" si="35"/>
        <v>45415</v>
      </c>
      <c r="D284" s="82"/>
      <c r="E284" s="14"/>
      <c r="F284" s="63" t="str">
        <f t="shared" si="36"/>
        <v/>
      </c>
      <c r="G284" s="187"/>
      <c r="H284" s="63" t="str">
        <f t="shared" si="37"/>
        <v/>
      </c>
      <c r="I284" s="84"/>
      <c r="J284" s="65" t="str">
        <f t="shared" si="38"/>
        <v/>
      </c>
      <c r="K284" s="65" t="str">
        <f t="shared" si="39"/>
        <v/>
      </c>
      <c r="L284" s="65" t="str">
        <f t="shared" si="40"/>
        <v/>
      </c>
      <c r="M284" s="65" t="str">
        <f t="shared" si="41"/>
        <v/>
      </c>
      <c r="N284" s="83"/>
      <c r="O284" s="137"/>
      <c r="P284" s="137"/>
      <c r="Q284" s="63" t="str">
        <f t="shared" si="42"/>
        <v/>
      </c>
      <c r="R284" s="65" t="str">
        <f t="shared" si="34"/>
        <v/>
      </c>
      <c r="S284" s="69" t="s">
        <v>81</v>
      </c>
    </row>
    <row r="285" spans="1:19" ht="12.5">
      <c r="A285" s="68">
        <f t="shared" si="32"/>
        <v>18</v>
      </c>
      <c r="B285" s="69" t="str">
        <f t="shared" si="33"/>
        <v>2024/05</v>
      </c>
      <c r="C285" s="76">
        <f t="shared" si="35"/>
        <v>45416</v>
      </c>
      <c r="D285" s="82"/>
      <c r="E285" s="14"/>
      <c r="F285" s="63" t="str">
        <f t="shared" si="36"/>
        <v/>
      </c>
      <c r="G285" s="187"/>
      <c r="H285" s="63" t="str">
        <f t="shared" si="37"/>
        <v/>
      </c>
      <c r="I285" s="84"/>
      <c r="J285" s="65" t="str">
        <f t="shared" si="38"/>
        <v/>
      </c>
      <c r="K285" s="65" t="str">
        <f t="shared" si="39"/>
        <v/>
      </c>
      <c r="L285" s="65" t="str">
        <f t="shared" si="40"/>
        <v/>
      </c>
      <c r="M285" s="65" t="str">
        <f t="shared" si="41"/>
        <v/>
      </c>
      <c r="N285" s="83"/>
      <c r="O285" s="137"/>
      <c r="P285" s="137"/>
      <c r="Q285" s="63" t="str">
        <f t="shared" si="42"/>
        <v/>
      </c>
      <c r="R285" s="65" t="str">
        <f t="shared" si="34"/>
        <v/>
      </c>
      <c r="S285" s="69" t="s">
        <v>81</v>
      </c>
    </row>
    <row r="286" spans="1:19" ht="12.5">
      <c r="A286" s="68">
        <f t="shared" si="32"/>
        <v>19</v>
      </c>
      <c r="B286" s="69" t="str">
        <f t="shared" si="33"/>
        <v>2024/05</v>
      </c>
      <c r="C286" s="76">
        <f t="shared" si="35"/>
        <v>45417</v>
      </c>
      <c r="D286" s="14"/>
      <c r="E286" s="14"/>
      <c r="F286" s="63" t="str">
        <f t="shared" si="36"/>
        <v/>
      </c>
      <c r="G286" s="187"/>
      <c r="H286" s="63" t="str">
        <f t="shared" si="37"/>
        <v/>
      </c>
      <c r="I286" s="84"/>
      <c r="J286" s="65" t="str">
        <f t="shared" si="38"/>
        <v/>
      </c>
      <c r="K286" s="65" t="str">
        <f t="shared" si="39"/>
        <v/>
      </c>
      <c r="L286" s="65" t="str">
        <f t="shared" si="40"/>
        <v/>
      </c>
      <c r="M286" s="65" t="str">
        <f t="shared" si="41"/>
        <v/>
      </c>
      <c r="N286" s="83"/>
      <c r="O286" s="137"/>
      <c r="P286" s="137"/>
      <c r="Q286" s="63" t="str">
        <f t="shared" si="42"/>
        <v/>
      </c>
      <c r="R286" s="65" t="str">
        <f t="shared" si="34"/>
        <v/>
      </c>
      <c r="S286" s="69" t="s">
        <v>81</v>
      </c>
    </row>
    <row r="287" spans="1:19" ht="12.5">
      <c r="A287" s="68">
        <f t="shared" si="32"/>
        <v>19</v>
      </c>
      <c r="B287" s="69" t="str">
        <f t="shared" si="33"/>
        <v>2024/05</v>
      </c>
      <c r="C287" s="76">
        <f t="shared" si="35"/>
        <v>45418</v>
      </c>
      <c r="D287" s="14"/>
      <c r="E287" s="14"/>
      <c r="F287" s="63" t="str">
        <f t="shared" si="36"/>
        <v/>
      </c>
      <c r="G287" s="187"/>
      <c r="H287" s="63" t="str">
        <f t="shared" si="37"/>
        <v/>
      </c>
      <c r="I287" s="84"/>
      <c r="J287" s="65" t="str">
        <f t="shared" si="38"/>
        <v/>
      </c>
      <c r="K287" s="65" t="str">
        <f t="shared" si="39"/>
        <v/>
      </c>
      <c r="L287" s="65" t="str">
        <f t="shared" si="40"/>
        <v/>
      </c>
      <c r="M287" s="65" t="str">
        <f t="shared" si="41"/>
        <v/>
      </c>
      <c r="N287" s="83"/>
      <c r="O287" s="137"/>
      <c r="P287" s="137"/>
      <c r="Q287" s="63" t="str">
        <f t="shared" si="42"/>
        <v/>
      </c>
      <c r="R287" s="65" t="str">
        <f t="shared" si="34"/>
        <v/>
      </c>
      <c r="S287" s="69" t="s">
        <v>81</v>
      </c>
    </row>
    <row r="288" spans="1:19" ht="12.5">
      <c r="A288" s="68">
        <f t="shared" si="32"/>
        <v>19</v>
      </c>
      <c r="B288" s="69" t="str">
        <f t="shared" si="33"/>
        <v>2024/05</v>
      </c>
      <c r="C288" s="76">
        <f t="shared" si="35"/>
        <v>45419</v>
      </c>
      <c r="D288" s="14"/>
      <c r="E288" s="14"/>
      <c r="F288" s="63" t="str">
        <f t="shared" si="36"/>
        <v/>
      </c>
      <c r="G288" s="187"/>
      <c r="H288" s="63" t="str">
        <f t="shared" si="37"/>
        <v/>
      </c>
      <c r="I288" s="84"/>
      <c r="J288" s="65" t="str">
        <f t="shared" si="38"/>
        <v/>
      </c>
      <c r="K288" s="65" t="str">
        <f t="shared" si="39"/>
        <v/>
      </c>
      <c r="L288" s="65" t="str">
        <f t="shared" si="40"/>
        <v/>
      </c>
      <c r="M288" s="65" t="str">
        <f t="shared" si="41"/>
        <v/>
      </c>
      <c r="N288" s="83"/>
      <c r="O288" s="137"/>
      <c r="P288" s="137"/>
      <c r="Q288" s="63" t="str">
        <f t="shared" si="42"/>
        <v/>
      </c>
      <c r="R288" s="65" t="str">
        <f t="shared" si="34"/>
        <v/>
      </c>
      <c r="S288" s="69" t="s">
        <v>81</v>
      </c>
    </row>
    <row r="289" spans="1:19" ht="12.5">
      <c r="A289" s="68">
        <f t="shared" si="32"/>
        <v>19</v>
      </c>
      <c r="B289" s="69" t="str">
        <f t="shared" si="33"/>
        <v>2024/05</v>
      </c>
      <c r="C289" s="76">
        <f t="shared" si="35"/>
        <v>45420</v>
      </c>
      <c r="D289" s="14"/>
      <c r="E289" s="14"/>
      <c r="F289" s="63" t="str">
        <f t="shared" si="36"/>
        <v/>
      </c>
      <c r="G289" s="187"/>
      <c r="H289" s="63" t="str">
        <f t="shared" si="37"/>
        <v/>
      </c>
      <c r="I289" s="84"/>
      <c r="J289" s="65" t="str">
        <f t="shared" si="38"/>
        <v/>
      </c>
      <c r="K289" s="65" t="str">
        <f t="shared" si="39"/>
        <v/>
      </c>
      <c r="L289" s="65" t="str">
        <f t="shared" si="40"/>
        <v/>
      </c>
      <c r="M289" s="65" t="str">
        <f t="shared" si="41"/>
        <v/>
      </c>
      <c r="N289" s="83"/>
      <c r="O289" s="137"/>
      <c r="P289" s="137"/>
      <c r="Q289" s="63" t="str">
        <f t="shared" si="42"/>
        <v/>
      </c>
      <c r="R289" s="65" t="str">
        <f t="shared" si="34"/>
        <v/>
      </c>
      <c r="S289" s="69" t="s">
        <v>81</v>
      </c>
    </row>
    <row r="290" spans="1:19" ht="12.5">
      <c r="A290" s="68">
        <f t="shared" si="32"/>
        <v>19</v>
      </c>
      <c r="B290" s="69" t="str">
        <f t="shared" si="33"/>
        <v>2024/05</v>
      </c>
      <c r="C290" s="76">
        <f t="shared" si="35"/>
        <v>45421</v>
      </c>
      <c r="D290" s="14"/>
      <c r="E290" s="14"/>
      <c r="F290" s="63" t="str">
        <f t="shared" si="36"/>
        <v/>
      </c>
      <c r="G290" s="187"/>
      <c r="H290" s="63" t="str">
        <f t="shared" si="37"/>
        <v/>
      </c>
      <c r="I290" s="84"/>
      <c r="J290" s="65" t="str">
        <f t="shared" si="38"/>
        <v/>
      </c>
      <c r="K290" s="65" t="str">
        <f t="shared" si="39"/>
        <v/>
      </c>
      <c r="L290" s="65" t="str">
        <f t="shared" si="40"/>
        <v/>
      </c>
      <c r="M290" s="65" t="str">
        <f t="shared" si="41"/>
        <v/>
      </c>
      <c r="N290" s="83"/>
      <c r="O290" s="137"/>
      <c r="P290" s="137"/>
      <c r="Q290" s="63" t="str">
        <f t="shared" si="42"/>
        <v/>
      </c>
      <c r="R290" s="65" t="str">
        <f t="shared" si="34"/>
        <v/>
      </c>
      <c r="S290" s="69" t="s">
        <v>81</v>
      </c>
    </row>
    <row r="291" spans="1:19" ht="12.5">
      <c r="A291" s="68">
        <f t="shared" si="32"/>
        <v>19</v>
      </c>
      <c r="B291" s="69" t="str">
        <f t="shared" si="33"/>
        <v>2024/05</v>
      </c>
      <c r="C291" s="76">
        <f t="shared" si="35"/>
        <v>45422</v>
      </c>
      <c r="D291" s="14"/>
      <c r="E291" s="14"/>
      <c r="F291" s="63" t="str">
        <f t="shared" si="36"/>
        <v/>
      </c>
      <c r="G291" s="187"/>
      <c r="H291" s="63" t="str">
        <f t="shared" si="37"/>
        <v/>
      </c>
      <c r="I291" s="84"/>
      <c r="J291" s="65" t="str">
        <f t="shared" si="38"/>
        <v/>
      </c>
      <c r="K291" s="65" t="str">
        <f t="shared" si="39"/>
        <v/>
      </c>
      <c r="L291" s="65" t="str">
        <f t="shared" si="40"/>
        <v/>
      </c>
      <c r="M291" s="65" t="str">
        <f t="shared" si="41"/>
        <v/>
      </c>
      <c r="N291" s="83"/>
      <c r="O291" s="137"/>
      <c r="P291" s="137"/>
      <c r="Q291" s="63" t="str">
        <f t="shared" si="42"/>
        <v/>
      </c>
      <c r="R291" s="65" t="str">
        <f t="shared" si="34"/>
        <v/>
      </c>
      <c r="S291" s="69" t="s">
        <v>81</v>
      </c>
    </row>
    <row r="292" spans="1:19" ht="12.5">
      <c r="A292" s="68">
        <f t="shared" si="32"/>
        <v>19</v>
      </c>
      <c r="B292" s="69" t="str">
        <f t="shared" si="33"/>
        <v>2024/05</v>
      </c>
      <c r="C292" s="76">
        <f t="shared" si="35"/>
        <v>45423</v>
      </c>
      <c r="D292" s="14"/>
      <c r="E292" s="14"/>
      <c r="F292" s="63" t="str">
        <f t="shared" si="36"/>
        <v/>
      </c>
      <c r="G292" s="187"/>
      <c r="H292" s="63" t="str">
        <f t="shared" si="37"/>
        <v/>
      </c>
      <c r="I292" s="84"/>
      <c r="J292" s="65" t="str">
        <f t="shared" si="38"/>
        <v/>
      </c>
      <c r="K292" s="65" t="str">
        <f t="shared" si="39"/>
        <v/>
      </c>
      <c r="L292" s="65" t="str">
        <f t="shared" si="40"/>
        <v/>
      </c>
      <c r="M292" s="65" t="str">
        <f t="shared" si="41"/>
        <v/>
      </c>
      <c r="N292" s="83"/>
      <c r="O292" s="137"/>
      <c r="P292" s="137"/>
      <c r="Q292" s="63" t="str">
        <f t="shared" si="42"/>
        <v/>
      </c>
      <c r="R292" s="65" t="str">
        <f t="shared" si="34"/>
        <v/>
      </c>
      <c r="S292" s="69" t="s">
        <v>81</v>
      </c>
    </row>
    <row r="293" spans="1:19" ht="12.5">
      <c r="A293" s="68">
        <f t="shared" si="32"/>
        <v>20</v>
      </c>
      <c r="B293" s="69" t="str">
        <f t="shared" si="33"/>
        <v>2024/05</v>
      </c>
      <c r="C293" s="76">
        <f t="shared" si="35"/>
        <v>45424</v>
      </c>
      <c r="D293" s="14"/>
      <c r="E293" s="14"/>
      <c r="F293" s="63" t="str">
        <f t="shared" si="36"/>
        <v/>
      </c>
      <c r="G293" s="187"/>
      <c r="H293" s="63" t="str">
        <f t="shared" si="37"/>
        <v/>
      </c>
      <c r="I293" s="84"/>
      <c r="J293" s="65" t="str">
        <f t="shared" si="38"/>
        <v/>
      </c>
      <c r="K293" s="65" t="str">
        <f t="shared" si="39"/>
        <v/>
      </c>
      <c r="L293" s="65" t="str">
        <f t="shared" si="40"/>
        <v/>
      </c>
      <c r="M293" s="65" t="str">
        <f t="shared" si="41"/>
        <v/>
      </c>
      <c r="N293" s="83"/>
      <c r="O293" s="137"/>
      <c r="P293" s="137"/>
      <c r="Q293" s="63" t="str">
        <f t="shared" si="42"/>
        <v/>
      </c>
      <c r="R293" s="65" t="str">
        <f t="shared" si="34"/>
        <v/>
      </c>
      <c r="S293" s="69" t="s">
        <v>81</v>
      </c>
    </row>
    <row r="294" spans="1:19" ht="12.5">
      <c r="A294" s="68">
        <f t="shared" si="32"/>
        <v>20</v>
      </c>
      <c r="B294" s="69" t="str">
        <f t="shared" si="33"/>
        <v>2024/05</v>
      </c>
      <c r="C294" s="76">
        <f t="shared" si="35"/>
        <v>45425</v>
      </c>
      <c r="D294" s="14"/>
      <c r="E294" s="14"/>
      <c r="F294" s="63" t="str">
        <f t="shared" si="36"/>
        <v/>
      </c>
      <c r="G294" s="187"/>
      <c r="H294" s="63" t="str">
        <f t="shared" si="37"/>
        <v/>
      </c>
      <c r="I294" s="84"/>
      <c r="J294" s="65" t="str">
        <f t="shared" si="38"/>
        <v/>
      </c>
      <c r="K294" s="65" t="str">
        <f t="shared" si="39"/>
        <v/>
      </c>
      <c r="L294" s="65" t="str">
        <f t="shared" si="40"/>
        <v/>
      </c>
      <c r="M294" s="65" t="str">
        <f t="shared" si="41"/>
        <v/>
      </c>
      <c r="N294" s="83"/>
      <c r="O294" s="137"/>
      <c r="P294" s="137"/>
      <c r="Q294" s="63" t="str">
        <f t="shared" si="42"/>
        <v/>
      </c>
      <c r="R294" s="65" t="str">
        <f t="shared" si="34"/>
        <v/>
      </c>
      <c r="S294" s="69" t="s">
        <v>81</v>
      </c>
    </row>
    <row r="295" spans="1:19" ht="12.5">
      <c r="A295" s="68">
        <f t="shared" si="32"/>
        <v>20</v>
      </c>
      <c r="B295" s="69" t="str">
        <f t="shared" si="33"/>
        <v>2024/05</v>
      </c>
      <c r="C295" s="76">
        <f t="shared" si="35"/>
        <v>45426</v>
      </c>
      <c r="D295" s="14"/>
      <c r="E295" s="14"/>
      <c r="F295" s="63" t="str">
        <f t="shared" si="36"/>
        <v/>
      </c>
      <c r="G295" s="187"/>
      <c r="H295" s="63" t="str">
        <f t="shared" si="37"/>
        <v/>
      </c>
      <c r="I295" s="84"/>
      <c r="J295" s="65" t="str">
        <f t="shared" si="38"/>
        <v/>
      </c>
      <c r="K295" s="65" t="str">
        <f t="shared" si="39"/>
        <v/>
      </c>
      <c r="L295" s="65" t="str">
        <f t="shared" si="40"/>
        <v/>
      </c>
      <c r="M295" s="65" t="str">
        <f t="shared" si="41"/>
        <v/>
      </c>
      <c r="N295" s="83"/>
      <c r="O295" s="137"/>
      <c r="P295" s="137"/>
      <c r="Q295" s="63" t="str">
        <f t="shared" si="42"/>
        <v/>
      </c>
      <c r="R295" s="65" t="str">
        <f t="shared" si="34"/>
        <v/>
      </c>
      <c r="S295" s="69" t="s">
        <v>81</v>
      </c>
    </row>
    <row r="296" spans="1:19" ht="12.5">
      <c r="A296" s="68">
        <f t="shared" si="32"/>
        <v>20</v>
      </c>
      <c r="B296" s="69" t="str">
        <f t="shared" si="33"/>
        <v>2024/05</v>
      </c>
      <c r="C296" s="76">
        <f t="shared" si="35"/>
        <v>45427</v>
      </c>
      <c r="D296" s="14"/>
      <c r="E296" s="14"/>
      <c r="F296" s="63" t="str">
        <f t="shared" si="36"/>
        <v/>
      </c>
      <c r="G296" s="187"/>
      <c r="H296" s="63" t="str">
        <f t="shared" si="37"/>
        <v/>
      </c>
      <c r="I296" s="84"/>
      <c r="J296" s="65" t="str">
        <f t="shared" si="38"/>
        <v/>
      </c>
      <c r="K296" s="65" t="str">
        <f t="shared" si="39"/>
        <v/>
      </c>
      <c r="L296" s="65" t="str">
        <f t="shared" si="40"/>
        <v/>
      </c>
      <c r="M296" s="65" t="str">
        <f t="shared" si="41"/>
        <v/>
      </c>
      <c r="N296" s="83"/>
      <c r="O296" s="137"/>
      <c r="P296" s="137"/>
      <c r="Q296" s="63" t="str">
        <f t="shared" si="42"/>
        <v/>
      </c>
      <c r="R296" s="65" t="str">
        <f t="shared" si="34"/>
        <v/>
      </c>
      <c r="S296" s="69" t="s">
        <v>81</v>
      </c>
    </row>
    <row r="297" spans="1:19" ht="12.5">
      <c r="A297" s="68">
        <f t="shared" si="32"/>
        <v>20</v>
      </c>
      <c r="B297" s="69" t="str">
        <f t="shared" si="33"/>
        <v>2024/05</v>
      </c>
      <c r="C297" s="76">
        <f t="shared" si="35"/>
        <v>45428</v>
      </c>
      <c r="D297" s="14"/>
      <c r="E297" s="14"/>
      <c r="F297" s="63" t="str">
        <f t="shared" si="36"/>
        <v/>
      </c>
      <c r="G297" s="187"/>
      <c r="H297" s="63" t="str">
        <f t="shared" si="37"/>
        <v/>
      </c>
      <c r="I297" s="84"/>
      <c r="J297" s="65" t="str">
        <f t="shared" si="38"/>
        <v/>
      </c>
      <c r="K297" s="65" t="str">
        <f t="shared" si="39"/>
        <v/>
      </c>
      <c r="L297" s="65" t="str">
        <f t="shared" si="40"/>
        <v/>
      </c>
      <c r="M297" s="65" t="str">
        <f t="shared" si="41"/>
        <v/>
      </c>
      <c r="N297" s="83"/>
      <c r="O297" s="137"/>
      <c r="P297" s="137"/>
      <c r="Q297" s="63" t="str">
        <f t="shared" si="42"/>
        <v/>
      </c>
      <c r="R297" s="65" t="str">
        <f t="shared" si="34"/>
        <v/>
      </c>
      <c r="S297" s="69" t="s">
        <v>81</v>
      </c>
    </row>
    <row r="298" spans="1:19" ht="12.5">
      <c r="A298" s="68">
        <f t="shared" si="32"/>
        <v>20</v>
      </c>
      <c r="B298" s="69" t="str">
        <f t="shared" si="33"/>
        <v>2024/05</v>
      </c>
      <c r="C298" s="76">
        <f t="shared" si="35"/>
        <v>45429</v>
      </c>
      <c r="D298" s="14"/>
      <c r="E298" s="14"/>
      <c r="F298" s="63" t="str">
        <f t="shared" si="36"/>
        <v/>
      </c>
      <c r="G298" s="187"/>
      <c r="H298" s="63" t="str">
        <f t="shared" si="37"/>
        <v/>
      </c>
      <c r="I298" s="84"/>
      <c r="J298" s="65" t="str">
        <f t="shared" si="38"/>
        <v/>
      </c>
      <c r="K298" s="65" t="str">
        <f t="shared" si="39"/>
        <v/>
      </c>
      <c r="L298" s="65" t="str">
        <f t="shared" si="40"/>
        <v/>
      </c>
      <c r="M298" s="65" t="str">
        <f t="shared" si="41"/>
        <v/>
      </c>
      <c r="N298" s="83"/>
      <c r="O298" s="137"/>
      <c r="P298" s="137"/>
      <c r="Q298" s="63" t="str">
        <f t="shared" si="42"/>
        <v/>
      </c>
      <c r="R298" s="65" t="str">
        <f t="shared" si="34"/>
        <v/>
      </c>
      <c r="S298" s="69" t="s">
        <v>81</v>
      </c>
    </row>
    <row r="299" spans="1:19" ht="12.5">
      <c r="A299" s="68">
        <f t="shared" si="32"/>
        <v>20</v>
      </c>
      <c r="B299" s="69" t="str">
        <f t="shared" si="33"/>
        <v>2024/05</v>
      </c>
      <c r="C299" s="76">
        <f t="shared" si="35"/>
        <v>45430</v>
      </c>
      <c r="D299" s="14"/>
      <c r="E299" s="14"/>
      <c r="F299" s="63" t="str">
        <f t="shared" si="36"/>
        <v/>
      </c>
      <c r="G299" s="187"/>
      <c r="H299" s="63" t="str">
        <f t="shared" si="37"/>
        <v/>
      </c>
      <c r="I299" s="84"/>
      <c r="J299" s="65" t="str">
        <f t="shared" si="38"/>
        <v/>
      </c>
      <c r="K299" s="65" t="str">
        <f t="shared" si="39"/>
        <v/>
      </c>
      <c r="L299" s="65" t="str">
        <f t="shared" si="40"/>
        <v/>
      </c>
      <c r="M299" s="65" t="str">
        <f t="shared" si="41"/>
        <v/>
      </c>
      <c r="N299" s="83"/>
      <c r="O299" s="137"/>
      <c r="P299" s="137"/>
      <c r="Q299" s="63" t="str">
        <f t="shared" si="42"/>
        <v/>
      </c>
      <c r="R299" s="65" t="str">
        <f t="shared" si="34"/>
        <v/>
      </c>
      <c r="S299" s="69" t="s">
        <v>81</v>
      </c>
    </row>
    <row r="300" spans="1:19" ht="12.5">
      <c r="A300" s="68">
        <f t="shared" si="32"/>
        <v>21</v>
      </c>
      <c r="B300" s="69" t="str">
        <f t="shared" si="33"/>
        <v>2024/05</v>
      </c>
      <c r="C300" s="76">
        <f t="shared" si="35"/>
        <v>45431</v>
      </c>
      <c r="D300" s="14"/>
      <c r="E300" s="14"/>
      <c r="F300" s="63" t="str">
        <f t="shared" si="36"/>
        <v/>
      </c>
      <c r="G300" s="187"/>
      <c r="H300" s="63" t="str">
        <f t="shared" si="37"/>
        <v/>
      </c>
      <c r="I300" s="84"/>
      <c r="J300" s="65" t="str">
        <f t="shared" si="38"/>
        <v/>
      </c>
      <c r="K300" s="65" t="str">
        <f t="shared" si="39"/>
        <v/>
      </c>
      <c r="L300" s="65" t="str">
        <f t="shared" si="40"/>
        <v/>
      </c>
      <c r="M300" s="65" t="str">
        <f t="shared" si="41"/>
        <v/>
      </c>
      <c r="N300" s="83"/>
      <c r="O300" s="137"/>
      <c r="P300" s="137"/>
      <c r="Q300" s="63" t="str">
        <f t="shared" si="42"/>
        <v/>
      </c>
      <c r="R300" s="65" t="str">
        <f t="shared" si="34"/>
        <v/>
      </c>
      <c r="S300" s="69" t="s">
        <v>81</v>
      </c>
    </row>
    <row r="301" spans="1:19" ht="12.5">
      <c r="A301" s="68">
        <f t="shared" si="32"/>
        <v>21</v>
      </c>
      <c r="B301" s="69" t="str">
        <f t="shared" si="33"/>
        <v>2024/05</v>
      </c>
      <c r="C301" s="76">
        <f t="shared" si="35"/>
        <v>45432</v>
      </c>
      <c r="D301" s="14"/>
      <c r="E301" s="14"/>
      <c r="F301" s="63" t="str">
        <f t="shared" si="36"/>
        <v/>
      </c>
      <c r="G301" s="187"/>
      <c r="H301" s="63" t="str">
        <f t="shared" si="37"/>
        <v/>
      </c>
      <c r="I301" s="84"/>
      <c r="J301" s="65" t="str">
        <f t="shared" si="38"/>
        <v/>
      </c>
      <c r="K301" s="65" t="str">
        <f t="shared" si="39"/>
        <v/>
      </c>
      <c r="L301" s="65" t="str">
        <f t="shared" si="40"/>
        <v/>
      </c>
      <c r="M301" s="65" t="str">
        <f t="shared" si="41"/>
        <v/>
      </c>
      <c r="N301" s="83"/>
      <c r="O301" s="137"/>
      <c r="P301" s="137"/>
      <c r="Q301" s="63" t="str">
        <f t="shared" si="42"/>
        <v/>
      </c>
      <c r="R301" s="65" t="str">
        <f t="shared" si="34"/>
        <v/>
      </c>
      <c r="S301" s="69" t="s">
        <v>81</v>
      </c>
    </row>
    <row r="302" spans="1:19" ht="12.5">
      <c r="A302" s="68">
        <f t="shared" si="32"/>
        <v>21</v>
      </c>
      <c r="B302" s="69" t="str">
        <f t="shared" si="33"/>
        <v>2024/05</v>
      </c>
      <c r="C302" s="76">
        <f t="shared" si="35"/>
        <v>45433</v>
      </c>
      <c r="D302" s="14"/>
      <c r="E302" s="14"/>
      <c r="F302" s="63" t="str">
        <f t="shared" si="36"/>
        <v/>
      </c>
      <c r="G302" s="187"/>
      <c r="H302" s="63" t="str">
        <f t="shared" si="37"/>
        <v/>
      </c>
      <c r="I302" s="84"/>
      <c r="J302" s="65" t="str">
        <f t="shared" si="38"/>
        <v/>
      </c>
      <c r="K302" s="65" t="str">
        <f t="shared" si="39"/>
        <v/>
      </c>
      <c r="L302" s="65" t="str">
        <f t="shared" si="40"/>
        <v/>
      </c>
      <c r="M302" s="65" t="str">
        <f t="shared" si="41"/>
        <v/>
      </c>
      <c r="N302" s="83"/>
      <c r="O302" s="137"/>
      <c r="P302" s="137"/>
      <c r="Q302" s="63" t="str">
        <f t="shared" si="42"/>
        <v/>
      </c>
      <c r="R302" s="65" t="str">
        <f t="shared" si="34"/>
        <v/>
      </c>
      <c r="S302" s="69" t="s">
        <v>81</v>
      </c>
    </row>
    <row r="303" spans="1:19" ht="12.5">
      <c r="A303" s="68">
        <f t="shared" si="32"/>
        <v>21</v>
      </c>
      <c r="B303" s="69" t="str">
        <f t="shared" si="33"/>
        <v>2024/05</v>
      </c>
      <c r="C303" s="76">
        <f t="shared" si="35"/>
        <v>45434</v>
      </c>
      <c r="D303" s="14"/>
      <c r="E303" s="14"/>
      <c r="F303" s="63" t="str">
        <f t="shared" si="36"/>
        <v/>
      </c>
      <c r="G303" s="187"/>
      <c r="H303" s="63" t="str">
        <f t="shared" si="37"/>
        <v/>
      </c>
      <c r="I303" s="84"/>
      <c r="J303" s="65" t="str">
        <f t="shared" si="38"/>
        <v/>
      </c>
      <c r="K303" s="65" t="str">
        <f t="shared" si="39"/>
        <v/>
      </c>
      <c r="L303" s="65" t="str">
        <f t="shared" si="40"/>
        <v/>
      </c>
      <c r="M303" s="65" t="str">
        <f t="shared" si="41"/>
        <v/>
      </c>
      <c r="N303" s="83"/>
      <c r="O303" s="137"/>
      <c r="P303" s="137"/>
      <c r="Q303" s="63" t="str">
        <f t="shared" si="42"/>
        <v/>
      </c>
      <c r="R303" s="65" t="str">
        <f t="shared" si="34"/>
        <v/>
      </c>
      <c r="S303" s="69" t="s">
        <v>81</v>
      </c>
    </row>
    <row r="304" spans="1:19" ht="12.5">
      <c r="A304" s="68">
        <f t="shared" si="32"/>
        <v>21</v>
      </c>
      <c r="B304" s="69" t="str">
        <f t="shared" si="33"/>
        <v>2024/05</v>
      </c>
      <c r="C304" s="76">
        <f t="shared" si="35"/>
        <v>45435</v>
      </c>
      <c r="D304" s="14"/>
      <c r="E304" s="14"/>
      <c r="F304" s="63" t="str">
        <f t="shared" si="36"/>
        <v/>
      </c>
      <c r="G304" s="187"/>
      <c r="H304" s="63" t="str">
        <f t="shared" si="37"/>
        <v/>
      </c>
      <c r="I304" s="84"/>
      <c r="J304" s="65" t="str">
        <f t="shared" si="38"/>
        <v/>
      </c>
      <c r="K304" s="65" t="str">
        <f t="shared" si="39"/>
        <v/>
      </c>
      <c r="L304" s="65" t="str">
        <f t="shared" si="40"/>
        <v/>
      </c>
      <c r="M304" s="65" t="str">
        <f t="shared" si="41"/>
        <v/>
      </c>
      <c r="N304" s="83"/>
      <c r="O304" s="137"/>
      <c r="P304" s="137"/>
      <c r="Q304" s="63" t="str">
        <f t="shared" si="42"/>
        <v/>
      </c>
      <c r="R304" s="65" t="str">
        <f t="shared" si="34"/>
        <v/>
      </c>
      <c r="S304" s="69" t="s">
        <v>81</v>
      </c>
    </row>
    <row r="305" spans="1:19" ht="12.5">
      <c r="A305" s="68">
        <f t="shared" si="32"/>
        <v>21</v>
      </c>
      <c r="B305" s="69" t="str">
        <f t="shared" si="33"/>
        <v>2024/05</v>
      </c>
      <c r="C305" s="76">
        <f t="shared" si="35"/>
        <v>45436</v>
      </c>
      <c r="D305" s="14"/>
      <c r="E305" s="14"/>
      <c r="F305" s="63" t="str">
        <f t="shared" si="36"/>
        <v/>
      </c>
      <c r="G305" s="187"/>
      <c r="H305" s="63" t="str">
        <f t="shared" si="37"/>
        <v/>
      </c>
      <c r="I305" s="84"/>
      <c r="J305" s="65" t="str">
        <f t="shared" si="38"/>
        <v/>
      </c>
      <c r="K305" s="65" t="str">
        <f t="shared" si="39"/>
        <v/>
      </c>
      <c r="L305" s="65" t="str">
        <f t="shared" si="40"/>
        <v/>
      </c>
      <c r="M305" s="65" t="str">
        <f t="shared" si="41"/>
        <v/>
      </c>
      <c r="N305" s="83"/>
      <c r="O305" s="137"/>
      <c r="P305" s="137"/>
      <c r="Q305" s="63" t="str">
        <f t="shared" si="42"/>
        <v/>
      </c>
      <c r="R305" s="65" t="str">
        <f t="shared" si="34"/>
        <v/>
      </c>
      <c r="S305" s="69" t="s">
        <v>81</v>
      </c>
    </row>
    <row r="306" spans="1:19" ht="12.5">
      <c r="A306" s="68">
        <f t="shared" si="32"/>
        <v>21</v>
      </c>
      <c r="B306" s="69" t="str">
        <f t="shared" si="33"/>
        <v>2024/05</v>
      </c>
      <c r="C306" s="76">
        <f t="shared" si="35"/>
        <v>45437</v>
      </c>
      <c r="D306" s="14"/>
      <c r="E306" s="14"/>
      <c r="F306" s="63" t="str">
        <f t="shared" si="36"/>
        <v/>
      </c>
      <c r="G306" s="187"/>
      <c r="H306" s="63" t="str">
        <f t="shared" si="37"/>
        <v/>
      </c>
      <c r="I306" s="84"/>
      <c r="J306" s="65" t="str">
        <f t="shared" si="38"/>
        <v/>
      </c>
      <c r="K306" s="65" t="str">
        <f t="shared" si="39"/>
        <v/>
      </c>
      <c r="L306" s="65" t="str">
        <f t="shared" si="40"/>
        <v/>
      </c>
      <c r="M306" s="65" t="str">
        <f t="shared" si="41"/>
        <v/>
      </c>
      <c r="N306" s="83"/>
      <c r="O306" s="137"/>
      <c r="P306" s="137"/>
      <c r="Q306" s="63" t="str">
        <f t="shared" si="42"/>
        <v/>
      </c>
      <c r="R306" s="65" t="str">
        <f t="shared" si="34"/>
        <v/>
      </c>
      <c r="S306" s="69" t="s">
        <v>81</v>
      </c>
    </row>
    <row r="307" spans="1:19" ht="12.5">
      <c r="A307" s="68">
        <f t="shared" si="32"/>
        <v>22</v>
      </c>
      <c r="B307" s="69" t="str">
        <f t="shared" si="33"/>
        <v>2024/05</v>
      </c>
      <c r="C307" s="76">
        <f t="shared" si="35"/>
        <v>45438</v>
      </c>
      <c r="D307" s="14"/>
      <c r="E307" s="14"/>
      <c r="F307" s="63" t="str">
        <f t="shared" si="36"/>
        <v/>
      </c>
      <c r="G307" s="187"/>
      <c r="H307" s="63" t="str">
        <f t="shared" si="37"/>
        <v/>
      </c>
      <c r="I307" s="84"/>
      <c r="J307" s="65" t="str">
        <f t="shared" si="38"/>
        <v/>
      </c>
      <c r="K307" s="65" t="str">
        <f t="shared" si="39"/>
        <v/>
      </c>
      <c r="L307" s="65" t="str">
        <f t="shared" si="40"/>
        <v/>
      </c>
      <c r="M307" s="65" t="str">
        <f t="shared" si="41"/>
        <v/>
      </c>
      <c r="N307" s="83"/>
      <c r="O307" s="137"/>
      <c r="P307" s="137"/>
      <c r="Q307" s="63" t="str">
        <f t="shared" si="42"/>
        <v/>
      </c>
      <c r="R307" s="65" t="str">
        <f t="shared" si="34"/>
        <v/>
      </c>
      <c r="S307" s="69" t="s">
        <v>81</v>
      </c>
    </row>
    <row r="308" spans="1:19" ht="12.5">
      <c r="A308" s="68">
        <f t="shared" si="32"/>
        <v>22</v>
      </c>
      <c r="B308" s="69" t="str">
        <f t="shared" si="33"/>
        <v>2024/05</v>
      </c>
      <c r="C308" s="76">
        <f t="shared" si="35"/>
        <v>45439</v>
      </c>
      <c r="D308" s="14"/>
      <c r="E308" s="14"/>
      <c r="F308" s="63" t="str">
        <f t="shared" si="36"/>
        <v/>
      </c>
      <c r="G308" s="187"/>
      <c r="H308" s="63" t="str">
        <f t="shared" si="37"/>
        <v/>
      </c>
      <c r="I308" s="84"/>
      <c r="J308" s="65" t="str">
        <f t="shared" si="38"/>
        <v/>
      </c>
      <c r="K308" s="65" t="str">
        <f t="shared" si="39"/>
        <v/>
      </c>
      <c r="L308" s="65" t="str">
        <f t="shared" si="40"/>
        <v/>
      </c>
      <c r="M308" s="65" t="str">
        <f t="shared" si="41"/>
        <v/>
      </c>
      <c r="N308" s="83"/>
      <c r="O308" s="137"/>
      <c r="P308" s="137"/>
      <c r="Q308" s="63" t="str">
        <f t="shared" si="42"/>
        <v/>
      </c>
      <c r="R308" s="65" t="str">
        <f t="shared" si="34"/>
        <v/>
      </c>
      <c r="S308" s="69" t="s">
        <v>81</v>
      </c>
    </row>
    <row r="309" spans="1:19" ht="12.5">
      <c r="A309" s="68">
        <f t="shared" si="32"/>
        <v>22</v>
      </c>
      <c r="B309" s="69" t="str">
        <f t="shared" si="33"/>
        <v>2024/05</v>
      </c>
      <c r="C309" s="76">
        <f t="shared" si="35"/>
        <v>45440</v>
      </c>
      <c r="D309" s="14"/>
      <c r="E309" s="14"/>
      <c r="F309" s="63" t="str">
        <f t="shared" si="36"/>
        <v/>
      </c>
      <c r="G309" s="187"/>
      <c r="H309" s="63" t="str">
        <f t="shared" si="37"/>
        <v/>
      </c>
      <c r="I309" s="84"/>
      <c r="J309" s="65" t="str">
        <f t="shared" si="38"/>
        <v/>
      </c>
      <c r="K309" s="65" t="str">
        <f t="shared" si="39"/>
        <v/>
      </c>
      <c r="L309" s="65" t="str">
        <f t="shared" si="40"/>
        <v/>
      </c>
      <c r="M309" s="65" t="str">
        <f t="shared" si="41"/>
        <v/>
      </c>
      <c r="N309" s="83"/>
      <c r="O309" s="137"/>
      <c r="P309" s="137"/>
      <c r="Q309" s="63" t="str">
        <f t="shared" si="42"/>
        <v/>
      </c>
      <c r="R309" s="65" t="str">
        <f t="shared" si="34"/>
        <v/>
      </c>
      <c r="S309" s="69" t="s">
        <v>81</v>
      </c>
    </row>
    <row r="310" spans="1:19" ht="12.5">
      <c r="A310" s="68">
        <f t="shared" si="32"/>
        <v>22</v>
      </c>
      <c r="B310" s="69" t="str">
        <f t="shared" si="33"/>
        <v>2024/05</v>
      </c>
      <c r="C310" s="76">
        <f t="shared" si="35"/>
        <v>45441</v>
      </c>
      <c r="D310" s="14"/>
      <c r="E310" s="14"/>
      <c r="F310" s="63" t="str">
        <f t="shared" si="36"/>
        <v/>
      </c>
      <c r="G310" s="187"/>
      <c r="H310" s="63" t="str">
        <f t="shared" si="37"/>
        <v/>
      </c>
      <c r="I310" s="84"/>
      <c r="J310" s="65" t="str">
        <f t="shared" si="38"/>
        <v/>
      </c>
      <c r="K310" s="65" t="str">
        <f t="shared" si="39"/>
        <v/>
      </c>
      <c r="L310" s="65" t="str">
        <f t="shared" si="40"/>
        <v/>
      </c>
      <c r="M310" s="65" t="str">
        <f t="shared" si="41"/>
        <v/>
      </c>
      <c r="N310" s="83"/>
      <c r="O310" s="137"/>
      <c r="P310" s="137"/>
      <c r="Q310" s="63" t="str">
        <f t="shared" si="42"/>
        <v/>
      </c>
      <c r="R310" s="65" t="str">
        <f t="shared" si="34"/>
        <v/>
      </c>
      <c r="S310" s="69" t="s">
        <v>81</v>
      </c>
    </row>
    <row r="311" spans="1:19" ht="12.5">
      <c r="A311" s="68">
        <f t="shared" si="32"/>
        <v>22</v>
      </c>
      <c r="B311" s="69" t="str">
        <f t="shared" si="33"/>
        <v>2024/05</v>
      </c>
      <c r="C311" s="76">
        <f t="shared" si="35"/>
        <v>45442</v>
      </c>
      <c r="D311" s="14"/>
      <c r="E311" s="14"/>
      <c r="F311" s="63" t="str">
        <f t="shared" si="36"/>
        <v/>
      </c>
      <c r="G311" s="187"/>
      <c r="H311" s="63" t="str">
        <f t="shared" si="37"/>
        <v/>
      </c>
      <c r="I311" s="84"/>
      <c r="J311" s="65" t="str">
        <f t="shared" si="38"/>
        <v/>
      </c>
      <c r="K311" s="65" t="str">
        <f t="shared" si="39"/>
        <v/>
      </c>
      <c r="L311" s="65" t="str">
        <f t="shared" si="40"/>
        <v/>
      </c>
      <c r="M311" s="65" t="str">
        <f t="shared" si="41"/>
        <v/>
      </c>
      <c r="N311" s="83"/>
      <c r="O311" s="137"/>
      <c r="P311" s="137"/>
      <c r="Q311" s="63" t="str">
        <f t="shared" si="42"/>
        <v/>
      </c>
      <c r="R311" s="65" t="str">
        <f t="shared" si="34"/>
        <v/>
      </c>
      <c r="S311" s="69" t="s">
        <v>81</v>
      </c>
    </row>
    <row r="312" spans="1:19" ht="12.5">
      <c r="A312" s="68">
        <f t="shared" si="32"/>
        <v>22</v>
      </c>
      <c r="B312" s="69" t="str">
        <f t="shared" si="33"/>
        <v>2024/05</v>
      </c>
      <c r="C312" s="76">
        <f t="shared" si="35"/>
        <v>45443</v>
      </c>
      <c r="D312" s="14"/>
      <c r="E312" s="14"/>
      <c r="F312" s="63" t="str">
        <f t="shared" si="36"/>
        <v/>
      </c>
      <c r="G312" s="187"/>
      <c r="H312" s="63" t="str">
        <f t="shared" si="37"/>
        <v/>
      </c>
      <c r="I312" s="84"/>
      <c r="J312" s="65" t="str">
        <f t="shared" si="38"/>
        <v/>
      </c>
      <c r="K312" s="65" t="str">
        <f t="shared" si="39"/>
        <v/>
      </c>
      <c r="L312" s="65" t="str">
        <f t="shared" si="40"/>
        <v/>
      </c>
      <c r="M312" s="65" t="str">
        <f t="shared" si="41"/>
        <v/>
      </c>
      <c r="N312" s="83"/>
      <c r="O312" s="137"/>
      <c r="P312" s="137"/>
      <c r="Q312" s="63" t="str">
        <f t="shared" si="42"/>
        <v/>
      </c>
      <c r="R312" s="65" t="str">
        <f t="shared" si="34"/>
        <v/>
      </c>
      <c r="S312" s="69" t="s">
        <v>81</v>
      </c>
    </row>
    <row r="313" spans="1:19" ht="12.5">
      <c r="A313" s="68">
        <f t="shared" si="32"/>
        <v>22</v>
      </c>
      <c r="B313" s="69" t="str">
        <f t="shared" si="33"/>
        <v>2024/06</v>
      </c>
      <c r="C313" s="76">
        <f t="shared" si="35"/>
        <v>45444</v>
      </c>
      <c r="D313" s="14"/>
      <c r="E313" s="14"/>
      <c r="F313" s="63"/>
      <c r="G313" s="187"/>
      <c r="H313" s="63" t="str">
        <f t="shared" si="37"/>
        <v/>
      </c>
      <c r="I313" s="84"/>
      <c r="J313" s="65" t="str">
        <f t="shared" si="38"/>
        <v/>
      </c>
      <c r="K313" s="65" t="str">
        <f t="shared" si="39"/>
        <v/>
      </c>
      <c r="L313" s="65" t="str">
        <f t="shared" si="40"/>
        <v/>
      </c>
      <c r="M313" s="65" t="str">
        <f t="shared" si="41"/>
        <v/>
      </c>
      <c r="N313" s="83"/>
      <c r="O313" s="137"/>
      <c r="P313" s="137"/>
      <c r="Q313" s="63" t="str">
        <f t="shared" si="42"/>
        <v/>
      </c>
      <c r="R313" s="65" t="str">
        <f t="shared" si="34"/>
        <v/>
      </c>
      <c r="S313" s="69" t="s">
        <v>81</v>
      </c>
    </row>
    <row r="314" spans="1:19" ht="12.5">
      <c r="A314" s="68">
        <f t="shared" si="32"/>
        <v>23</v>
      </c>
      <c r="B314" s="69" t="str">
        <f t="shared" si="33"/>
        <v>2024/06</v>
      </c>
      <c r="C314" s="76">
        <f t="shared" si="35"/>
        <v>45445</v>
      </c>
      <c r="D314" s="14"/>
      <c r="E314" s="14"/>
      <c r="F314" s="63" t="str">
        <f t="shared" ref="F314:F568" si="43">IF(D314 &lt;&gt; "", IFERROR(E314/D314,""), "")</f>
        <v/>
      </c>
      <c r="G314" s="187"/>
      <c r="H314" s="63" t="str">
        <f t="shared" si="37"/>
        <v/>
      </c>
      <c r="I314" s="84"/>
      <c r="J314" s="65" t="str">
        <f t="shared" si="38"/>
        <v/>
      </c>
      <c r="K314" s="65" t="str">
        <f t="shared" si="39"/>
        <v/>
      </c>
      <c r="L314" s="65" t="str">
        <f t="shared" si="40"/>
        <v/>
      </c>
      <c r="M314" s="65" t="str">
        <f t="shared" si="41"/>
        <v/>
      </c>
      <c r="N314" s="83"/>
      <c r="O314" s="137"/>
      <c r="P314" s="137"/>
      <c r="Q314" s="63" t="str">
        <f t="shared" si="42"/>
        <v/>
      </c>
      <c r="R314" s="65" t="str">
        <f t="shared" si="34"/>
        <v/>
      </c>
      <c r="S314" s="69" t="s">
        <v>81</v>
      </c>
    </row>
    <row r="315" spans="1:19" ht="12.5">
      <c r="A315" s="68">
        <f t="shared" si="32"/>
        <v>23</v>
      </c>
      <c r="B315" s="69" t="str">
        <f t="shared" si="33"/>
        <v>2024/06</v>
      </c>
      <c r="C315" s="76">
        <f t="shared" si="35"/>
        <v>45446</v>
      </c>
      <c r="D315" s="14"/>
      <c r="E315" s="14"/>
      <c r="F315" s="63" t="str">
        <f t="shared" si="43"/>
        <v/>
      </c>
      <c r="G315" s="187"/>
      <c r="H315" s="63" t="str">
        <f t="shared" si="37"/>
        <v/>
      </c>
      <c r="I315" s="84"/>
      <c r="J315" s="65" t="str">
        <f t="shared" si="38"/>
        <v/>
      </c>
      <c r="K315" s="65" t="str">
        <f t="shared" si="39"/>
        <v/>
      </c>
      <c r="L315" s="65" t="str">
        <f t="shared" si="40"/>
        <v/>
      </c>
      <c r="M315" s="65" t="str">
        <f t="shared" si="41"/>
        <v/>
      </c>
      <c r="N315" s="83"/>
      <c r="O315" s="137"/>
      <c r="P315" s="137"/>
      <c r="Q315" s="63" t="str">
        <f t="shared" si="42"/>
        <v/>
      </c>
      <c r="R315" s="65" t="str">
        <f t="shared" si="34"/>
        <v/>
      </c>
      <c r="S315" s="69" t="s">
        <v>81</v>
      </c>
    </row>
    <row r="316" spans="1:19" ht="12.5">
      <c r="A316" s="68">
        <f t="shared" si="32"/>
        <v>23</v>
      </c>
      <c r="B316" s="69" t="str">
        <f t="shared" si="33"/>
        <v>2024/06</v>
      </c>
      <c r="C316" s="76">
        <f t="shared" si="35"/>
        <v>45447</v>
      </c>
      <c r="D316" s="14"/>
      <c r="E316" s="14"/>
      <c r="F316" s="63" t="str">
        <f t="shared" si="43"/>
        <v/>
      </c>
      <c r="G316" s="187"/>
      <c r="H316" s="63" t="str">
        <f t="shared" si="37"/>
        <v/>
      </c>
      <c r="I316" s="84"/>
      <c r="J316" s="65" t="str">
        <f t="shared" si="38"/>
        <v/>
      </c>
      <c r="K316" s="65" t="str">
        <f t="shared" si="39"/>
        <v/>
      </c>
      <c r="L316" s="65" t="str">
        <f t="shared" si="40"/>
        <v/>
      </c>
      <c r="M316" s="65" t="str">
        <f t="shared" si="41"/>
        <v/>
      </c>
      <c r="N316" s="83"/>
      <c r="O316" s="137"/>
      <c r="P316" s="137"/>
      <c r="Q316" s="63" t="str">
        <f t="shared" si="42"/>
        <v/>
      </c>
      <c r="R316" s="65" t="str">
        <f t="shared" si="34"/>
        <v/>
      </c>
      <c r="S316" s="69" t="s">
        <v>81</v>
      </c>
    </row>
    <row r="317" spans="1:19" ht="12.5">
      <c r="A317" s="68">
        <f t="shared" si="32"/>
        <v>23</v>
      </c>
      <c r="B317" s="69" t="str">
        <f t="shared" si="33"/>
        <v>2024/06</v>
      </c>
      <c r="C317" s="76">
        <f t="shared" si="35"/>
        <v>45448</v>
      </c>
      <c r="D317" s="14"/>
      <c r="E317" s="14"/>
      <c r="F317" s="63" t="str">
        <f t="shared" si="43"/>
        <v/>
      </c>
      <c r="G317" s="187"/>
      <c r="H317" s="63" t="str">
        <f t="shared" si="37"/>
        <v/>
      </c>
      <c r="I317" s="84"/>
      <c r="J317" s="65" t="str">
        <f t="shared" si="38"/>
        <v/>
      </c>
      <c r="K317" s="65" t="str">
        <f t="shared" si="39"/>
        <v/>
      </c>
      <c r="L317" s="65" t="str">
        <f t="shared" si="40"/>
        <v/>
      </c>
      <c r="M317" s="65" t="str">
        <f t="shared" si="41"/>
        <v/>
      </c>
      <c r="N317" s="83"/>
      <c r="O317" s="137"/>
      <c r="P317" s="137"/>
      <c r="Q317" s="63" t="str">
        <f t="shared" si="42"/>
        <v/>
      </c>
      <c r="R317" s="65" t="str">
        <f t="shared" si="34"/>
        <v/>
      </c>
      <c r="S317" s="69" t="s">
        <v>81</v>
      </c>
    </row>
    <row r="318" spans="1:19" ht="12.5">
      <c r="A318" s="68">
        <f t="shared" si="32"/>
        <v>23</v>
      </c>
      <c r="B318" s="69" t="str">
        <f t="shared" si="33"/>
        <v>2024/06</v>
      </c>
      <c r="C318" s="76">
        <f t="shared" si="35"/>
        <v>45449</v>
      </c>
      <c r="D318" s="14"/>
      <c r="E318" s="14"/>
      <c r="F318" s="63" t="str">
        <f t="shared" si="43"/>
        <v/>
      </c>
      <c r="G318" s="187"/>
      <c r="H318" s="63" t="str">
        <f t="shared" si="37"/>
        <v/>
      </c>
      <c r="I318" s="84"/>
      <c r="J318" s="65" t="str">
        <f t="shared" si="38"/>
        <v/>
      </c>
      <c r="K318" s="65" t="str">
        <f t="shared" si="39"/>
        <v/>
      </c>
      <c r="L318" s="65" t="str">
        <f t="shared" si="40"/>
        <v/>
      </c>
      <c r="M318" s="65" t="str">
        <f t="shared" si="41"/>
        <v/>
      </c>
      <c r="N318" s="83"/>
      <c r="O318" s="137"/>
      <c r="P318" s="137"/>
      <c r="Q318" s="63" t="str">
        <f t="shared" si="42"/>
        <v/>
      </c>
      <c r="R318" s="65" t="str">
        <f t="shared" si="34"/>
        <v/>
      </c>
      <c r="S318" s="69" t="s">
        <v>81</v>
      </c>
    </row>
    <row r="319" spans="1:19" ht="12.5">
      <c r="A319" s="68">
        <f t="shared" si="32"/>
        <v>23</v>
      </c>
      <c r="B319" s="69" t="str">
        <f t="shared" si="33"/>
        <v>2024/06</v>
      </c>
      <c r="C319" s="76">
        <f t="shared" si="35"/>
        <v>45450</v>
      </c>
      <c r="D319" s="14"/>
      <c r="E319" s="14"/>
      <c r="F319" s="63" t="str">
        <f t="shared" si="43"/>
        <v/>
      </c>
      <c r="G319" s="187"/>
      <c r="H319" s="63"/>
      <c r="I319" s="84"/>
      <c r="J319" s="65" t="str">
        <f t="shared" si="38"/>
        <v/>
      </c>
      <c r="K319" s="65" t="str">
        <f t="shared" si="39"/>
        <v/>
      </c>
      <c r="L319" s="65" t="str">
        <f t="shared" si="40"/>
        <v/>
      </c>
      <c r="M319" s="65" t="str">
        <f t="shared" si="41"/>
        <v/>
      </c>
      <c r="N319" s="83"/>
      <c r="O319" s="137"/>
      <c r="P319" s="137"/>
      <c r="Q319" s="63" t="str">
        <f t="shared" si="42"/>
        <v/>
      </c>
      <c r="R319" s="65" t="str">
        <f t="shared" si="34"/>
        <v/>
      </c>
      <c r="S319" s="69" t="s">
        <v>81</v>
      </c>
    </row>
    <row r="320" spans="1:19" ht="12.5">
      <c r="A320" s="68">
        <f t="shared" si="32"/>
        <v>23</v>
      </c>
      <c r="B320" s="69" t="str">
        <f t="shared" si="33"/>
        <v>2024/06</v>
      </c>
      <c r="C320" s="76">
        <f t="shared" si="35"/>
        <v>45451</v>
      </c>
      <c r="D320" s="14"/>
      <c r="E320" s="14"/>
      <c r="F320" s="63" t="str">
        <f t="shared" si="43"/>
        <v/>
      </c>
      <c r="G320" s="187"/>
      <c r="H320" s="63" t="str">
        <f t="shared" ref="H320:H574" si="44">IF(D320 &lt;&gt; "", IFERROR(G320/E320,""), "")</f>
        <v/>
      </c>
      <c r="I320" s="84"/>
      <c r="J320" s="65" t="str">
        <f t="shared" si="38"/>
        <v/>
      </c>
      <c r="K320" s="65" t="str">
        <f t="shared" si="39"/>
        <v/>
      </c>
      <c r="L320" s="65" t="str">
        <f t="shared" si="40"/>
        <v/>
      </c>
      <c r="M320" s="65" t="str">
        <f t="shared" si="41"/>
        <v/>
      </c>
      <c r="N320" s="83"/>
      <c r="O320" s="137"/>
      <c r="P320" s="137"/>
      <c r="Q320" s="63" t="str">
        <f t="shared" si="42"/>
        <v/>
      </c>
      <c r="R320" s="65" t="str">
        <f t="shared" si="34"/>
        <v/>
      </c>
      <c r="S320" s="69" t="s">
        <v>81</v>
      </c>
    </row>
    <row r="321" spans="1:19" ht="12.5">
      <c r="A321" s="68">
        <f t="shared" si="32"/>
        <v>24</v>
      </c>
      <c r="B321" s="69" t="str">
        <f t="shared" si="33"/>
        <v>2024/06</v>
      </c>
      <c r="C321" s="76">
        <f t="shared" si="35"/>
        <v>45452</v>
      </c>
      <c r="D321" s="14"/>
      <c r="E321" s="14"/>
      <c r="F321" s="63" t="str">
        <f t="shared" si="43"/>
        <v/>
      </c>
      <c r="G321" s="187"/>
      <c r="H321" s="63" t="str">
        <f t="shared" si="44"/>
        <v/>
      </c>
      <c r="I321" s="84"/>
      <c r="J321" s="65" t="str">
        <f t="shared" si="38"/>
        <v/>
      </c>
      <c r="K321" s="65" t="str">
        <f t="shared" si="39"/>
        <v/>
      </c>
      <c r="L321" s="65" t="str">
        <f t="shared" si="40"/>
        <v/>
      </c>
      <c r="M321" s="65" t="str">
        <f t="shared" si="41"/>
        <v/>
      </c>
      <c r="N321" s="83"/>
      <c r="O321" s="137"/>
      <c r="P321" s="137"/>
      <c r="Q321" s="63" t="str">
        <f t="shared" si="42"/>
        <v/>
      </c>
      <c r="R321" s="65" t="str">
        <f t="shared" si="34"/>
        <v/>
      </c>
      <c r="S321" s="69" t="s">
        <v>81</v>
      </c>
    </row>
    <row r="322" spans="1:19" ht="12.5">
      <c r="A322" s="68">
        <f t="shared" si="32"/>
        <v>24</v>
      </c>
      <c r="B322" s="69" t="str">
        <f t="shared" si="33"/>
        <v>2024/06</v>
      </c>
      <c r="C322" s="76">
        <f t="shared" si="35"/>
        <v>45453</v>
      </c>
      <c r="D322" s="14"/>
      <c r="E322" s="14"/>
      <c r="F322" s="63" t="str">
        <f t="shared" si="43"/>
        <v/>
      </c>
      <c r="G322" s="187"/>
      <c r="H322" s="63" t="str">
        <f t="shared" si="44"/>
        <v/>
      </c>
      <c r="I322" s="84"/>
      <c r="J322" s="65" t="str">
        <f t="shared" si="38"/>
        <v/>
      </c>
      <c r="K322" s="65" t="str">
        <f t="shared" si="39"/>
        <v/>
      </c>
      <c r="L322" s="65" t="str">
        <f t="shared" si="40"/>
        <v/>
      </c>
      <c r="M322" s="65" t="str">
        <f t="shared" si="41"/>
        <v/>
      </c>
      <c r="N322" s="83"/>
      <c r="O322" s="137"/>
      <c r="P322" s="137"/>
      <c r="Q322" s="63" t="str">
        <f t="shared" si="42"/>
        <v/>
      </c>
      <c r="R322" s="65" t="str">
        <f t="shared" si="34"/>
        <v/>
      </c>
      <c r="S322" s="69" t="s">
        <v>81</v>
      </c>
    </row>
    <row r="323" spans="1:19" ht="12.5">
      <c r="A323" s="68">
        <f t="shared" si="32"/>
        <v>24</v>
      </c>
      <c r="B323" s="69" t="str">
        <f t="shared" si="33"/>
        <v>2024/06</v>
      </c>
      <c r="C323" s="76">
        <f t="shared" si="35"/>
        <v>45454</v>
      </c>
      <c r="D323" s="14"/>
      <c r="E323" s="14"/>
      <c r="F323" s="63" t="str">
        <f t="shared" si="43"/>
        <v/>
      </c>
      <c r="G323" s="187"/>
      <c r="H323" s="63" t="str">
        <f t="shared" si="44"/>
        <v/>
      </c>
      <c r="I323" s="84"/>
      <c r="J323" s="65" t="str">
        <f t="shared" si="38"/>
        <v/>
      </c>
      <c r="K323" s="65" t="str">
        <f t="shared" si="39"/>
        <v/>
      </c>
      <c r="L323" s="65" t="str">
        <f t="shared" si="40"/>
        <v/>
      </c>
      <c r="M323" s="65" t="str">
        <f t="shared" si="41"/>
        <v/>
      </c>
      <c r="N323" s="83"/>
      <c r="O323" s="137"/>
      <c r="P323" s="137"/>
      <c r="Q323" s="63" t="str">
        <f t="shared" si="42"/>
        <v/>
      </c>
      <c r="R323" s="65" t="str">
        <f t="shared" si="34"/>
        <v/>
      </c>
      <c r="S323" s="69" t="s">
        <v>81</v>
      </c>
    </row>
    <row r="324" spans="1:19" ht="12.5">
      <c r="A324" s="68">
        <f t="shared" si="32"/>
        <v>24</v>
      </c>
      <c r="B324" s="69" t="str">
        <f t="shared" si="33"/>
        <v>2024/06</v>
      </c>
      <c r="C324" s="76">
        <f t="shared" si="35"/>
        <v>45455</v>
      </c>
      <c r="D324" s="14"/>
      <c r="E324" s="14"/>
      <c r="F324" s="63" t="str">
        <f t="shared" si="43"/>
        <v/>
      </c>
      <c r="G324" s="187"/>
      <c r="H324" s="63" t="str">
        <f t="shared" si="44"/>
        <v/>
      </c>
      <c r="I324" s="84"/>
      <c r="J324" s="65" t="str">
        <f t="shared" si="38"/>
        <v/>
      </c>
      <c r="K324" s="65" t="str">
        <f t="shared" si="39"/>
        <v/>
      </c>
      <c r="L324" s="65" t="str">
        <f t="shared" si="40"/>
        <v/>
      </c>
      <c r="M324" s="65" t="str">
        <f t="shared" si="41"/>
        <v/>
      </c>
      <c r="N324" s="83"/>
      <c r="O324" s="137"/>
      <c r="P324" s="137"/>
      <c r="Q324" s="63" t="str">
        <f t="shared" si="42"/>
        <v/>
      </c>
      <c r="R324" s="65" t="str">
        <f t="shared" si="34"/>
        <v/>
      </c>
      <c r="S324" s="69" t="s">
        <v>81</v>
      </c>
    </row>
    <row r="325" spans="1:19" ht="12.5">
      <c r="A325" s="68">
        <f t="shared" si="32"/>
        <v>24</v>
      </c>
      <c r="B325" s="69" t="str">
        <f t="shared" si="33"/>
        <v>2024/06</v>
      </c>
      <c r="C325" s="76">
        <f t="shared" si="35"/>
        <v>45456</v>
      </c>
      <c r="D325" s="14"/>
      <c r="E325" s="14"/>
      <c r="F325" s="63" t="str">
        <f t="shared" si="43"/>
        <v/>
      </c>
      <c r="G325" s="187"/>
      <c r="H325" s="63" t="str">
        <f t="shared" si="44"/>
        <v/>
      </c>
      <c r="I325" s="84"/>
      <c r="J325" s="65" t="str">
        <f t="shared" si="38"/>
        <v/>
      </c>
      <c r="K325" s="65" t="str">
        <f t="shared" si="39"/>
        <v/>
      </c>
      <c r="L325" s="65" t="str">
        <f t="shared" si="40"/>
        <v/>
      </c>
      <c r="M325" s="65" t="str">
        <f t="shared" si="41"/>
        <v/>
      </c>
      <c r="N325" s="83"/>
      <c r="O325" s="137"/>
      <c r="P325" s="137"/>
      <c r="Q325" s="63" t="str">
        <f t="shared" si="42"/>
        <v/>
      </c>
      <c r="R325" s="65" t="str">
        <f t="shared" si="34"/>
        <v/>
      </c>
      <c r="S325" s="69" t="s">
        <v>81</v>
      </c>
    </row>
    <row r="326" spans="1:19" ht="12.5">
      <c r="A326" s="68">
        <f t="shared" si="32"/>
        <v>24</v>
      </c>
      <c r="B326" s="69" t="str">
        <f t="shared" si="33"/>
        <v>2024/06</v>
      </c>
      <c r="C326" s="76">
        <f t="shared" si="35"/>
        <v>45457</v>
      </c>
      <c r="D326" s="14"/>
      <c r="E326" s="14"/>
      <c r="F326" s="63" t="str">
        <f t="shared" si="43"/>
        <v/>
      </c>
      <c r="G326" s="187"/>
      <c r="H326" s="63" t="str">
        <f t="shared" si="44"/>
        <v/>
      </c>
      <c r="I326" s="84"/>
      <c r="J326" s="65" t="str">
        <f t="shared" si="38"/>
        <v/>
      </c>
      <c r="K326" s="65" t="str">
        <f t="shared" si="39"/>
        <v/>
      </c>
      <c r="L326" s="65" t="str">
        <f t="shared" si="40"/>
        <v/>
      </c>
      <c r="M326" s="65" t="str">
        <f t="shared" si="41"/>
        <v/>
      </c>
      <c r="N326" s="83"/>
      <c r="O326" s="137"/>
      <c r="P326" s="137"/>
      <c r="Q326" s="63" t="str">
        <f t="shared" si="42"/>
        <v/>
      </c>
      <c r="R326" s="65" t="str">
        <f t="shared" si="34"/>
        <v/>
      </c>
      <c r="S326" s="69" t="s">
        <v>81</v>
      </c>
    </row>
    <row r="327" spans="1:19" ht="12.5">
      <c r="A327" s="68">
        <f t="shared" si="32"/>
        <v>24</v>
      </c>
      <c r="B327" s="69" t="str">
        <f t="shared" si="33"/>
        <v>2024/06</v>
      </c>
      <c r="C327" s="76">
        <f t="shared" si="35"/>
        <v>45458</v>
      </c>
      <c r="D327" s="14"/>
      <c r="E327" s="14"/>
      <c r="F327" s="63" t="str">
        <f t="shared" si="43"/>
        <v/>
      </c>
      <c r="G327" s="187"/>
      <c r="H327" s="63" t="str">
        <f t="shared" si="44"/>
        <v/>
      </c>
      <c r="I327" s="84"/>
      <c r="J327" s="65" t="str">
        <f t="shared" si="38"/>
        <v/>
      </c>
      <c r="K327" s="65" t="str">
        <f t="shared" si="39"/>
        <v/>
      </c>
      <c r="L327" s="65" t="str">
        <f t="shared" si="40"/>
        <v/>
      </c>
      <c r="M327" s="65" t="str">
        <f t="shared" si="41"/>
        <v/>
      </c>
      <c r="N327" s="83"/>
      <c r="O327" s="137"/>
      <c r="P327" s="137"/>
      <c r="Q327" s="63" t="str">
        <f t="shared" si="42"/>
        <v/>
      </c>
      <c r="R327" s="65" t="str">
        <f t="shared" si="34"/>
        <v/>
      </c>
      <c r="S327" s="69" t="s">
        <v>81</v>
      </c>
    </row>
    <row r="328" spans="1:19" ht="12.5">
      <c r="A328" s="68">
        <f t="shared" si="32"/>
        <v>25</v>
      </c>
      <c r="B328" s="69" t="str">
        <f t="shared" si="33"/>
        <v>2024/06</v>
      </c>
      <c r="C328" s="76">
        <f t="shared" si="35"/>
        <v>45459</v>
      </c>
      <c r="D328" s="14"/>
      <c r="E328" s="14"/>
      <c r="F328" s="63" t="str">
        <f t="shared" si="43"/>
        <v/>
      </c>
      <c r="G328" s="187"/>
      <c r="H328" s="63" t="str">
        <f t="shared" si="44"/>
        <v/>
      </c>
      <c r="I328" s="84"/>
      <c r="J328" s="65" t="str">
        <f t="shared" si="38"/>
        <v/>
      </c>
      <c r="K328" s="65" t="str">
        <f t="shared" si="39"/>
        <v/>
      </c>
      <c r="L328" s="65" t="str">
        <f t="shared" si="40"/>
        <v/>
      </c>
      <c r="M328" s="65" t="str">
        <f t="shared" si="41"/>
        <v/>
      </c>
      <c r="N328" s="83"/>
      <c r="O328" s="137"/>
      <c r="P328" s="137"/>
      <c r="Q328" s="63" t="str">
        <f t="shared" si="42"/>
        <v/>
      </c>
      <c r="R328" s="65" t="str">
        <f t="shared" si="34"/>
        <v/>
      </c>
      <c r="S328" s="69" t="s">
        <v>81</v>
      </c>
    </row>
    <row r="329" spans="1:19" ht="12.5">
      <c r="A329" s="68">
        <f t="shared" si="32"/>
        <v>25</v>
      </c>
      <c r="B329" s="69" t="str">
        <f t="shared" si="33"/>
        <v>2024/06</v>
      </c>
      <c r="C329" s="76">
        <f t="shared" ref="C329:C392" si="45">C328+1</f>
        <v>45460</v>
      </c>
      <c r="D329" s="14"/>
      <c r="E329" s="14"/>
      <c r="F329" s="63" t="str">
        <f t="shared" si="43"/>
        <v/>
      </c>
      <c r="G329" s="187"/>
      <c r="H329" s="63" t="str">
        <f t="shared" si="44"/>
        <v/>
      </c>
      <c r="I329" s="84"/>
      <c r="J329" s="65" t="str">
        <f t="shared" si="38"/>
        <v/>
      </c>
      <c r="K329" s="65" t="str">
        <f t="shared" si="39"/>
        <v/>
      </c>
      <c r="L329" s="65" t="str">
        <f t="shared" si="40"/>
        <v/>
      </c>
      <c r="M329" s="65" t="str">
        <f t="shared" si="41"/>
        <v/>
      </c>
      <c r="N329" s="83"/>
      <c r="O329" s="137"/>
      <c r="P329" s="137"/>
      <c r="Q329" s="63" t="str">
        <f t="shared" si="42"/>
        <v/>
      </c>
      <c r="R329" s="65" t="str">
        <f t="shared" si="34"/>
        <v/>
      </c>
      <c r="S329" s="69" t="s">
        <v>81</v>
      </c>
    </row>
    <row r="330" spans="1:19" ht="12.5">
      <c r="A330" s="68">
        <f t="shared" si="32"/>
        <v>25</v>
      </c>
      <c r="B330" s="69" t="str">
        <f t="shared" si="33"/>
        <v>2024/06</v>
      </c>
      <c r="C330" s="76">
        <f t="shared" si="45"/>
        <v>45461</v>
      </c>
      <c r="D330" s="14"/>
      <c r="E330" s="14"/>
      <c r="F330" s="63" t="str">
        <f t="shared" si="43"/>
        <v/>
      </c>
      <c r="G330" s="187"/>
      <c r="H330" s="63" t="str">
        <f t="shared" si="44"/>
        <v/>
      </c>
      <c r="I330" s="84"/>
      <c r="J330" s="65" t="str">
        <f t="shared" si="38"/>
        <v/>
      </c>
      <c r="K330" s="65" t="str">
        <f t="shared" si="39"/>
        <v/>
      </c>
      <c r="L330" s="65" t="str">
        <f t="shared" si="40"/>
        <v/>
      </c>
      <c r="M330" s="65" t="str">
        <f t="shared" si="41"/>
        <v/>
      </c>
      <c r="N330" s="83"/>
      <c r="O330" s="137"/>
      <c r="P330" s="137"/>
      <c r="Q330" s="63" t="str">
        <f t="shared" si="42"/>
        <v/>
      </c>
      <c r="R330" s="65" t="str">
        <f t="shared" si="34"/>
        <v/>
      </c>
      <c r="S330" s="69" t="s">
        <v>81</v>
      </c>
    </row>
    <row r="331" spans="1:19" ht="12.5">
      <c r="A331" s="68">
        <f t="shared" si="32"/>
        <v>25</v>
      </c>
      <c r="B331" s="69" t="str">
        <f t="shared" si="33"/>
        <v>2024/06</v>
      </c>
      <c r="C331" s="76">
        <f t="shared" si="45"/>
        <v>45462</v>
      </c>
      <c r="D331" s="14"/>
      <c r="E331" s="14"/>
      <c r="F331" s="63" t="str">
        <f t="shared" si="43"/>
        <v/>
      </c>
      <c r="G331" s="187"/>
      <c r="H331" s="63" t="str">
        <f t="shared" si="44"/>
        <v/>
      </c>
      <c r="I331" s="84"/>
      <c r="J331" s="65" t="str">
        <f t="shared" si="38"/>
        <v/>
      </c>
      <c r="K331" s="65" t="str">
        <f t="shared" si="39"/>
        <v/>
      </c>
      <c r="L331" s="65" t="str">
        <f t="shared" si="40"/>
        <v/>
      </c>
      <c r="M331" s="65" t="str">
        <f t="shared" si="41"/>
        <v/>
      </c>
      <c r="N331" s="83"/>
      <c r="O331" s="137"/>
      <c r="P331" s="137"/>
      <c r="Q331" s="63" t="str">
        <f t="shared" si="42"/>
        <v/>
      </c>
      <c r="R331" s="65" t="str">
        <f t="shared" si="34"/>
        <v/>
      </c>
      <c r="S331" s="69" t="s">
        <v>81</v>
      </c>
    </row>
    <row r="332" spans="1:19" ht="12.5">
      <c r="A332" s="68">
        <f t="shared" si="32"/>
        <v>25</v>
      </c>
      <c r="B332" s="69" t="str">
        <f t="shared" si="33"/>
        <v>2024/06</v>
      </c>
      <c r="C332" s="76">
        <f t="shared" si="45"/>
        <v>45463</v>
      </c>
      <c r="D332" s="14"/>
      <c r="E332" s="14"/>
      <c r="F332" s="63" t="str">
        <f t="shared" si="43"/>
        <v/>
      </c>
      <c r="G332" s="187"/>
      <c r="H332" s="63" t="str">
        <f t="shared" si="44"/>
        <v/>
      </c>
      <c r="I332" s="84"/>
      <c r="J332" s="65" t="str">
        <f t="shared" si="38"/>
        <v/>
      </c>
      <c r="K332" s="65" t="str">
        <f t="shared" si="39"/>
        <v/>
      </c>
      <c r="L332" s="65" t="str">
        <f t="shared" si="40"/>
        <v/>
      </c>
      <c r="M332" s="65" t="str">
        <f t="shared" si="41"/>
        <v/>
      </c>
      <c r="N332" s="83"/>
      <c r="O332" s="137"/>
      <c r="P332" s="137"/>
      <c r="Q332" s="63" t="str">
        <f t="shared" si="42"/>
        <v/>
      </c>
      <c r="R332" s="65" t="str">
        <f t="shared" si="34"/>
        <v/>
      </c>
      <c r="S332" s="69" t="s">
        <v>81</v>
      </c>
    </row>
    <row r="333" spans="1:19" ht="12.5">
      <c r="A333" s="68">
        <f t="shared" si="32"/>
        <v>25</v>
      </c>
      <c r="B333" s="69" t="str">
        <f t="shared" si="33"/>
        <v>2024/06</v>
      </c>
      <c r="C333" s="76">
        <f t="shared" si="45"/>
        <v>45464</v>
      </c>
      <c r="D333" s="14"/>
      <c r="E333" s="14"/>
      <c r="F333" s="63" t="str">
        <f t="shared" si="43"/>
        <v/>
      </c>
      <c r="G333" s="187"/>
      <c r="H333" s="63" t="str">
        <f t="shared" si="44"/>
        <v/>
      </c>
      <c r="I333" s="84"/>
      <c r="J333" s="65" t="str">
        <f t="shared" si="38"/>
        <v/>
      </c>
      <c r="K333" s="65" t="str">
        <f t="shared" si="39"/>
        <v/>
      </c>
      <c r="L333" s="65" t="str">
        <f t="shared" si="40"/>
        <v/>
      </c>
      <c r="M333" s="65" t="str">
        <f t="shared" si="41"/>
        <v/>
      </c>
      <c r="N333" s="83"/>
      <c r="O333" s="137"/>
      <c r="P333" s="137"/>
      <c r="Q333" s="63" t="str">
        <f t="shared" si="42"/>
        <v/>
      </c>
      <c r="R333" s="65" t="str">
        <f t="shared" si="34"/>
        <v/>
      </c>
      <c r="S333" s="69" t="s">
        <v>81</v>
      </c>
    </row>
    <row r="334" spans="1:19" ht="12.5">
      <c r="A334" s="68">
        <f t="shared" si="32"/>
        <v>25</v>
      </c>
      <c r="B334" s="69" t="str">
        <f t="shared" si="33"/>
        <v>2024/06</v>
      </c>
      <c r="C334" s="76">
        <f t="shared" si="45"/>
        <v>45465</v>
      </c>
      <c r="D334" s="14"/>
      <c r="E334" s="14"/>
      <c r="F334" s="63" t="str">
        <f t="shared" si="43"/>
        <v/>
      </c>
      <c r="G334" s="187"/>
      <c r="H334" s="63" t="str">
        <f t="shared" si="44"/>
        <v/>
      </c>
      <c r="I334" s="84"/>
      <c r="J334" s="65" t="str">
        <f t="shared" si="38"/>
        <v/>
      </c>
      <c r="K334" s="65" t="str">
        <f t="shared" si="39"/>
        <v/>
      </c>
      <c r="L334" s="65" t="str">
        <f t="shared" si="40"/>
        <v/>
      </c>
      <c r="M334" s="65" t="str">
        <f t="shared" si="41"/>
        <v/>
      </c>
      <c r="N334" s="83"/>
      <c r="O334" s="137"/>
      <c r="P334" s="137"/>
      <c r="Q334" s="63" t="str">
        <f t="shared" si="42"/>
        <v/>
      </c>
      <c r="R334" s="65" t="str">
        <f t="shared" si="34"/>
        <v/>
      </c>
      <c r="S334" s="69" t="s">
        <v>81</v>
      </c>
    </row>
    <row r="335" spans="1:19" ht="12.5">
      <c r="A335" s="68">
        <f t="shared" si="32"/>
        <v>26</v>
      </c>
      <c r="B335" s="69" t="str">
        <f t="shared" si="33"/>
        <v>2024/06</v>
      </c>
      <c r="C335" s="76">
        <f t="shared" si="45"/>
        <v>45466</v>
      </c>
      <c r="D335" s="14"/>
      <c r="E335" s="14"/>
      <c r="F335" s="63" t="str">
        <f t="shared" si="43"/>
        <v/>
      </c>
      <c r="G335" s="187"/>
      <c r="H335" s="63" t="str">
        <f t="shared" si="44"/>
        <v/>
      </c>
      <c r="I335" s="84"/>
      <c r="J335" s="65" t="str">
        <f t="shared" si="38"/>
        <v/>
      </c>
      <c r="K335" s="65" t="str">
        <f t="shared" si="39"/>
        <v/>
      </c>
      <c r="L335" s="65" t="str">
        <f t="shared" si="40"/>
        <v/>
      </c>
      <c r="M335" s="65" t="str">
        <f t="shared" si="41"/>
        <v/>
      </c>
      <c r="N335" s="83"/>
      <c r="O335" s="137"/>
      <c r="P335" s="137"/>
      <c r="Q335" s="63" t="str">
        <f t="shared" si="42"/>
        <v/>
      </c>
      <c r="R335" s="65" t="str">
        <f t="shared" si="34"/>
        <v/>
      </c>
      <c r="S335" s="69" t="s">
        <v>81</v>
      </c>
    </row>
    <row r="336" spans="1:19" ht="12.5">
      <c r="A336" s="68">
        <f t="shared" si="32"/>
        <v>26</v>
      </c>
      <c r="B336" s="69" t="str">
        <f t="shared" si="33"/>
        <v>2024/06</v>
      </c>
      <c r="C336" s="76">
        <f t="shared" si="45"/>
        <v>45467</v>
      </c>
      <c r="D336" s="14"/>
      <c r="E336" s="14"/>
      <c r="F336" s="63" t="str">
        <f t="shared" si="43"/>
        <v/>
      </c>
      <c r="G336" s="187"/>
      <c r="H336" s="63" t="str">
        <f t="shared" si="44"/>
        <v/>
      </c>
      <c r="I336" s="84"/>
      <c r="J336" s="65" t="str">
        <f t="shared" si="38"/>
        <v/>
      </c>
      <c r="K336" s="65" t="str">
        <f t="shared" si="39"/>
        <v/>
      </c>
      <c r="L336" s="65" t="str">
        <f t="shared" si="40"/>
        <v/>
      </c>
      <c r="M336" s="65" t="str">
        <f t="shared" si="41"/>
        <v/>
      </c>
      <c r="N336" s="83"/>
      <c r="O336" s="137"/>
      <c r="P336" s="137"/>
      <c r="Q336" s="63" t="str">
        <f t="shared" si="42"/>
        <v/>
      </c>
      <c r="R336" s="65" t="str">
        <f t="shared" si="34"/>
        <v/>
      </c>
      <c r="S336" s="69" t="s">
        <v>81</v>
      </c>
    </row>
    <row r="337" spans="1:19" ht="12.5">
      <c r="A337" s="68">
        <f t="shared" si="32"/>
        <v>26</v>
      </c>
      <c r="B337" s="69" t="str">
        <f t="shared" si="33"/>
        <v>2024/06</v>
      </c>
      <c r="C337" s="76">
        <f t="shared" si="45"/>
        <v>45468</v>
      </c>
      <c r="D337" s="14"/>
      <c r="E337" s="14"/>
      <c r="F337" s="63" t="str">
        <f t="shared" si="43"/>
        <v/>
      </c>
      <c r="G337" s="187"/>
      <c r="H337" s="63" t="str">
        <f t="shared" si="44"/>
        <v/>
      </c>
      <c r="I337" s="84"/>
      <c r="J337" s="65" t="str">
        <f t="shared" si="38"/>
        <v/>
      </c>
      <c r="K337" s="65" t="str">
        <f t="shared" si="39"/>
        <v/>
      </c>
      <c r="L337" s="65" t="str">
        <f t="shared" si="40"/>
        <v/>
      </c>
      <c r="M337" s="65" t="str">
        <f t="shared" si="41"/>
        <v/>
      </c>
      <c r="N337" s="83"/>
      <c r="O337" s="137"/>
      <c r="P337" s="137"/>
      <c r="Q337" s="63" t="str">
        <f t="shared" si="42"/>
        <v/>
      </c>
      <c r="R337" s="65" t="str">
        <f t="shared" si="34"/>
        <v/>
      </c>
      <c r="S337" s="69" t="s">
        <v>81</v>
      </c>
    </row>
    <row r="338" spans="1:19" ht="12.5">
      <c r="A338" s="68">
        <f t="shared" si="32"/>
        <v>26</v>
      </c>
      <c r="B338" s="69" t="str">
        <f t="shared" si="33"/>
        <v>2024/06</v>
      </c>
      <c r="C338" s="76">
        <f t="shared" si="45"/>
        <v>45469</v>
      </c>
      <c r="D338" s="14"/>
      <c r="E338" s="14"/>
      <c r="F338" s="63" t="str">
        <f t="shared" si="43"/>
        <v/>
      </c>
      <c r="G338" s="187"/>
      <c r="H338" s="63" t="str">
        <f t="shared" si="44"/>
        <v/>
      </c>
      <c r="I338" s="84"/>
      <c r="J338" s="65" t="str">
        <f t="shared" si="38"/>
        <v/>
      </c>
      <c r="K338" s="65" t="str">
        <f t="shared" si="39"/>
        <v/>
      </c>
      <c r="L338" s="65" t="str">
        <f t="shared" si="40"/>
        <v/>
      </c>
      <c r="M338" s="65" t="str">
        <f t="shared" si="41"/>
        <v/>
      </c>
      <c r="N338" s="83"/>
      <c r="O338" s="137"/>
      <c r="P338" s="137"/>
      <c r="Q338" s="63" t="str">
        <f t="shared" si="42"/>
        <v/>
      </c>
      <c r="R338" s="65" t="str">
        <f t="shared" si="34"/>
        <v/>
      </c>
      <c r="S338" s="69" t="s">
        <v>81</v>
      </c>
    </row>
    <row r="339" spans="1:19" ht="12.5">
      <c r="A339" s="68">
        <f t="shared" si="32"/>
        <v>26</v>
      </c>
      <c r="B339" s="69" t="str">
        <f t="shared" si="33"/>
        <v>2024/06</v>
      </c>
      <c r="C339" s="76">
        <f t="shared" si="45"/>
        <v>45470</v>
      </c>
      <c r="D339" s="14"/>
      <c r="E339" s="14"/>
      <c r="F339" s="63" t="str">
        <f t="shared" si="43"/>
        <v/>
      </c>
      <c r="G339" s="187"/>
      <c r="H339" s="63" t="str">
        <f t="shared" si="44"/>
        <v/>
      </c>
      <c r="I339" s="84"/>
      <c r="J339" s="65" t="str">
        <f t="shared" si="38"/>
        <v/>
      </c>
      <c r="K339" s="65" t="str">
        <f t="shared" si="39"/>
        <v/>
      </c>
      <c r="L339" s="65" t="str">
        <f t="shared" si="40"/>
        <v/>
      </c>
      <c r="M339" s="65" t="str">
        <f t="shared" si="41"/>
        <v/>
      </c>
      <c r="N339" s="83"/>
      <c r="O339" s="137"/>
      <c r="P339" s="137"/>
      <c r="Q339" s="63" t="str">
        <f t="shared" si="42"/>
        <v/>
      </c>
      <c r="R339" s="65" t="str">
        <f t="shared" si="34"/>
        <v/>
      </c>
      <c r="S339" s="69" t="s">
        <v>81</v>
      </c>
    </row>
    <row r="340" spans="1:19" ht="12.5">
      <c r="A340" s="68">
        <f t="shared" si="32"/>
        <v>26</v>
      </c>
      <c r="B340" s="69" t="str">
        <f t="shared" si="33"/>
        <v>2024/06</v>
      </c>
      <c r="C340" s="76">
        <f t="shared" si="45"/>
        <v>45471</v>
      </c>
      <c r="D340" s="14"/>
      <c r="E340" s="14"/>
      <c r="F340" s="63" t="str">
        <f t="shared" si="43"/>
        <v/>
      </c>
      <c r="G340" s="187"/>
      <c r="H340" s="63" t="str">
        <f t="shared" si="44"/>
        <v/>
      </c>
      <c r="I340" s="84"/>
      <c r="J340" s="65" t="str">
        <f t="shared" si="38"/>
        <v/>
      </c>
      <c r="K340" s="65" t="str">
        <f t="shared" si="39"/>
        <v/>
      </c>
      <c r="L340" s="65" t="str">
        <f t="shared" si="40"/>
        <v/>
      </c>
      <c r="M340" s="65" t="str">
        <f t="shared" si="41"/>
        <v/>
      </c>
      <c r="N340" s="83"/>
      <c r="O340" s="137"/>
      <c r="P340" s="137"/>
      <c r="Q340" s="63" t="str">
        <f t="shared" si="42"/>
        <v/>
      </c>
      <c r="R340" s="65" t="str">
        <f t="shared" si="34"/>
        <v/>
      </c>
      <c r="S340" s="69" t="s">
        <v>81</v>
      </c>
    </row>
    <row r="341" spans="1:19" ht="12.5">
      <c r="A341" s="68">
        <f t="shared" si="32"/>
        <v>26</v>
      </c>
      <c r="B341" s="69" t="str">
        <f t="shared" si="33"/>
        <v>2024/06</v>
      </c>
      <c r="C341" s="76">
        <f t="shared" si="45"/>
        <v>45472</v>
      </c>
      <c r="D341" s="14"/>
      <c r="E341" s="14"/>
      <c r="F341" s="63" t="str">
        <f t="shared" si="43"/>
        <v/>
      </c>
      <c r="G341" s="187"/>
      <c r="H341" s="63" t="str">
        <f t="shared" si="44"/>
        <v/>
      </c>
      <c r="I341" s="84"/>
      <c r="J341" s="65" t="str">
        <f t="shared" si="38"/>
        <v/>
      </c>
      <c r="K341" s="65" t="str">
        <f t="shared" si="39"/>
        <v/>
      </c>
      <c r="L341" s="65" t="str">
        <f t="shared" si="40"/>
        <v/>
      </c>
      <c r="M341" s="65" t="str">
        <f t="shared" si="41"/>
        <v/>
      </c>
      <c r="N341" s="83"/>
      <c r="O341" s="137"/>
      <c r="P341" s="137"/>
      <c r="Q341" s="63" t="str">
        <f t="shared" si="42"/>
        <v/>
      </c>
      <c r="R341" s="65" t="str">
        <f t="shared" si="34"/>
        <v/>
      </c>
      <c r="S341" s="69" t="s">
        <v>81</v>
      </c>
    </row>
    <row r="342" spans="1:19" ht="12.5">
      <c r="A342" s="68">
        <f t="shared" si="32"/>
        <v>27</v>
      </c>
      <c r="B342" s="69" t="str">
        <f t="shared" si="33"/>
        <v>2024/06</v>
      </c>
      <c r="C342" s="76">
        <f t="shared" si="45"/>
        <v>45473</v>
      </c>
      <c r="D342" s="14"/>
      <c r="E342" s="14"/>
      <c r="F342" s="63" t="str">
        <f t="shared" si="43"/>
        <v/>
      </c>
      <c r="G342" s="187"/>
      <c r="H342" s="63" t="str">
        <f t="shared" si="44"/>
        <v/>
      </c>
      <c r="I342" s="84"/>
      <c r="J342" s="65" t="str">
        <f t="shared" si="38"/>
        <v/>
      </c>
      <c r="K342" s="65" t="str">
        <f t="shared" si="39"/>
        <v/>
      </c>
      <c r="L342" s="65" t="str">
        <f t="shared" si="40"/>
        <v/>
      </c>
      <c r="M342" s="65" t="str">
        <f t="shared" si="41"/>
        <v/>
      </c>
      <c r="N342" s="83"/>
      <c r="O342" s="137"/>
      <c r="P342" s="137"/>
      <c r="Q342" s="63" t="str">
        <f t="shared" si="42"/>
        <v/>
      </c>
      <c r="R342" s="65" t="str">
        <f t="shared" si="34"/>
        <v/>
      </c>
      <c r="S342" s="69" t="s">
        <v>81</v>
      </c>
    </row>
    <row r="343" spans="1:19" ht="12.5">
      <c r="A343" s="68">
        <f t="shared" si="32"/>
        <v>27</v>
      </c>
      <c r="B343" s="69" t="str">
        <f t="shared" si="33"/>
        <v>2024/07</v>
      </c>
      <c r="C343" s="76">
        <f t="shared" si="45"/>
        <v>45474</v>
      </c>
      <c r="D343" s="14"/>
      <c r="E343" s="14"/>
      <c r="F343" s="63" t="str">
        <f t="shared" si="43"/>
        <v/>
      </c>
      <c r="G343" s="187"/>
      <c r="H343" s="63" t="str">
        <f t="shared" si="44"/>
        <v/>
      </c>
      <c r="I343" s="84"/>
      <c r="J343" s="65" t="str">
        <f t="shared" si="38"/>
        <v/>
      </c>
      <c r="K343" s="65" t="str">
        <f t="shared" si="39"/>
        <v/>
      </c>
      <c r="L343" s="65" t="str">
        <f t="shared" si="40"/>
        <v/>
      </c>
      <c r="M343" s="65" t="str">
        <f t="shared" si="41"/>
        <v/>
      </c>
      <c r="N343" s="83"/>
      <c r="O343" s="137"/>
      <c r="P343" s="137"/>
      <c r="Q343" s="63" t="str">
        <f t="shared" si="42"/>
        <v/>
      </c>
      <c r="R343" s="65" t="str">
        <f t="shared" si="34"/>
        <v/>
      </c>
      <c r="S343" s="69" t="s">
        <v>81</v>
      </c>
    </row>
    <row r="344" spans="1:19" ht="12.5">
      <c r="A344" s="68">
        <f t="shared" si="32"/>
        <v>27</v>
      </c>
      <c r="B344" s="69" t="str">
        <f t="shared" si="33"/>
        <v>2024/07</v>
      </c>
      <c r="C344" s="76">
        <f t="shared" si="45"/>
        <v>45475</v>
      </c>
      <c r="D344" s="14"/>
      <c r="E344" s="14"/>
      <c r="F344" s="63" t="str">
        <f t="shared" si="43"/>
        <v/>
      </c>
      <c r="G344" s="187"/>
      <c r="H344" s="63" t="str">
        <f t="shared" si="44"/>
        <v/>
      </c>
      <c r="I344" s="84"/>
      <c r="J344" s="65" t="str">
        <f t="shared" si="38"/>
        <v/>
      </c>
      <c r="K344" s="65" t="str">
        <f t="shared" si="39"/>
        <v/>
      </c>
      <c r="L344" s="65" t="str">
        <f t="shared" si="40"/>
        <v/>
      </c>
      <c r="M344" s="65" t="str">
        <f t="shared" si="41"/>
        <v/>
      </c>
      <c r="N344" s="83"/>
      <c r="O344" s="137"/>
      <c r="P344" s="137"/>
      <c r="Q344" s="63" t="str">
        <f t="shared" si="42"/>
        <v/>
      </c>
      <c r="R344" s="65" t="str">
        <f t="shared" si="34"/>
        <v/>
      </c>
      <c r="S344" s="69" t="s">
        <v>81</v>
      </c>
    </row>
    <row r="345" spans="1:19" ht="12.5">
      <c r="A345" s="68">
        <f t="shared" si="32"/>
        <v>27</v>
      </c>
      <c r="B345" s="69" t="str">
        <f t="shared" si="33"/>
        <v>2024/07</v>
      </c>
      <c r="C345" s="76">
        <f t="shared" si="45"/>
        <v>45476</v>
      </c>
      <c r="D345" s="14"/>
      <c r="E345" s="14"/>
      <c r="F345" s="63" t="str">
        <f t="shared" si="43"/>
        <v/>
      </c>
      <c r="G345" s="187"/>
      <c r="H345" s="63" t="str">
        <f t="shared" si="44"/>
        <v/>
      </c>
      <c r="I345" s="84"/>
      <c r="J345" s="65" t="str">
        <f t="shared" si="38"/>
        <v/>
      </c>
      <c r="K345" s="65" t="str">
        <f t="shared" si="39"/>
        <v/>
      </c>
      <c r="L345" s="65" t="str">
        <f t="shared" si="40"/>
        <v/>
      </c>
      <c r="M345" s="65" t="str">
        <f t="shared" si="41"/>
        <v/>
      </c>
      <c r="N345" s="83"/>
      <c r="O345" s="137"/>
      <c r="P345" s="137"/>
      <c r="Q345" s="63" t="str">
        <f t="shared" si="42"/>
        <v/>
      </c>
      <c r="R345" s="65" t="str">
        <f t="shared" si="34"/>
        <v/>
      </c>
      <c r="S345" s="69" t="s">
        <v>81</v>
      </c>
    </row>
    <row r="346" spans="1:19" ht="12.5">
      <c r="A346" s="68">
        <f t="shared" si="32"/>
        <v>27</v>
      </c>
      <c r="B346" s="69" t="str">
        <f t="shared" si="33"/>
        <v>2024/07</v>
      </c>
      <c r="C346" s="76">
        <f t="shared" si="45"/>
        <v>45477</v>
      </c>
      <c r="D346" s="14"/>
      <c r="E346" s="14"/>
      <c r="F346" s="63" t="str">
        <f t="shared" si="43"/>
        <v/>
      </c>
      <c r="G346" s="187"/>
      <c r="H346" s="63" t="str">
        <f t="shared" si="44"/>
        <v/>
      </c>
      <c r="I346" s="84"/>
      <c r="J346" s="65" t="str">
        <f t="shared" si="38"/>
        <v/>
      </c>
      <c r="K346" s="65" t="str">
        <f t="shared" si="39"/>
        <v/>
      </c>
      <c r="L346" s="65" t="str">
        <f t="shared" si="40"/>
        <v/>
      </c>
      <c r="M346" s="65" t="str">
        <f t="shared" si="41"/>
        <v/>
      </c>
      <c r="N346" s="83"/>
      <c r="O346" s="137"/>
      <c r="P346" s="137"/>
      <c r="Q346" s="63" t="str">
        <f t="shared" si="42"/>
        <v/>
      </c>
      <c r="R346" s="65" t="str">
        <f t="shared" si="34"/>
        <v/>
      </c>
      <c r="S346" s="69" t="s">
        <v>81</v>
      </c>
    </row>
    <row r="347" spans="1:19" ht="12.5">
      <c r="A347" s="68">
        <f t="shared" si="32"/>
        <v>27</v>
      </c>
      <c r="B347" s="69" t="str">
        <f t="shared" si="33"/>
        <v>2024/07</v>
      </c>
      <c r="C347" s="76">
        <f t="shared" si="45"/>
        <v>45478</v>
      </c>
      <c r="D347" s="14"/>
      <c r="E347" s="14"/>
      <c r="F347" s="63" t="str">
        <f t="shared" si="43"/>
        <v/>
      </c>
      <c r="G347" s="187"/>
      <c r="H347" s="63" t="str">
        <f t="shared" si="44"/>
        <v/>
      </c>
      <c r="I347" s="84"/>
      <c r="J347" s="65" t="str">
        <f t="shared" si="38"/>
        <v/>
      </c>
      <c r="K347" s="65" t="str">
        <f t="shared" si="39"/>
        <v/>
      </c>
      <c r="L347" s="65" t="str">
        <f t="shared" si="40"/>
        <v/>
      </c>
      <c r="M347" s="65" t="str">
        <f t="shared" si="41"/>
        <v/>
      </c>
      <c r="N347" s="83"/>
      <c r="O347" s="137"/>
      <c r="P347" s="137"/>
      <c r="Q347" s="63" t="str">
        <f t="shared" si="42"/>
        <v/>
      </c>
      <c r="R347" s="65" t="str">
        <f t="shared" si="34"/>
        <v/>
      </c>
      <c r="S347" s="69" t="s">
        <v>81</v>
      </c>
    </row>
    <row r="348" spans="1:19" ht="12.5">
      <c r="A348" s="68">
        <f t="shared" si="32"/>
        <v>27</v>
      </c>
      <c r="B348" s="69" t="str">
        <f t="shared" si="33"/>
        <v>2024/07</v>
      </c>
      <c r="C348" s="76">
        <f t="shared" si="45"/>
        <v>45479</v>
      </c>
      <c r="D348" s="14"/>
      <c r="E348" s="14"/>
      <c r="F348" s="63" t="str">
        <f t="shared" si="43"/>
        <v/>
      </c>
      <c r="G348" s="187"/>
      <c r="H348" s="63" t="str">
        <f t="shared" si="44"/>
        <v/>
      </c>
      <c r="I348" s="84"/>
      <c r="J348" s="65" t="str">
        <f t="shared" si="38"/>
        <v/>
      </c>
      <c r="K348" s="65" t="str">
        <f t="shared" si="39"/>
        <v/>
      </c>
      <c r="L348" s="65" t="str">
        <f t="shared" si="40"/>
        <v/>
      </c>
      <c r="M348" s="65" t="str">
        <f t="shared" si="41"/>
        <v/>
      </c>
      <c r="N348" s="83"/>
      <c r="O348" s="137"/>
      <c r="P348" s="137"/>
      <c r="Q348" s="63" t="str">
        <f t="shared" si="42"/>
        <v/>
      </c>
      <c r="R348" s="65" t="str">
        <f t="shared" si="34"/>
        <v/>
      </c>
      <c r="S348" s="69" t="s">
        <v>81</v>
      </c>
    </row>
    <row r="349" spans="1:19" ht="12.5">
      <c r="A349" s="68">
        <f t="shared" si="32"/>
        <v>28</v>
      </c>
      <c r="B349" s="69" t="str">
        <f t="shared" si="33"/>
        <v>2024/07</v>
      </c>
      <c r="C349" s="76">
        <f t="shared" si="45"/>
        <v>45480</v>
      </c>
      <c r="D349" s="14"/>
      <c r="E349" s="14"/>
      <c r="F349" s="63" t="str">
        <f t="shared" si="43"/>
        <v/>
      </c>
      <c r="G349" s="187"/>
      <c r="H349" s="63" t="str">
        <f t="shared" si="44"/>
        <v/>
      </c>
      <c r="I349" s="84"/>
      <c r="J349" s="65" t="str">
        <f t="shared" si="38"/>
        <v/>
      </c>
      <c r="K349" s="65" t="str">
        <f t="shared" si="39"/>
        <v/>
      </c>
      <c r="L349" s="65" t="str">
        <f t="shared" si="40"/>
        <v/>
      </c>
      <c r="M349" s="65" t="str">
        <f t="shared" si="41"/>
        <v/>
      </c>
      <c r="N349" s="83"/>
      <c r="O349" s="137"/>
      <c r="P349" s="137"/>
      <c r="Q349" s="63" t="str">
        <f t="shared" si="42"/>
        <v/>
      </c>
      <c r="R349" s="65" t="str">
        <f t="shared" si="34"/>
        <v/>
      </c>
      <c r="S349" s="69" t="s">
        <v>81</v>
      </c>
    </row>
    <row r="350" spans="1:19" ht="12.5">
      <c r="A350" s="68">
        <f t="shared" si="32"/>
        <v>28</v>
      </c>
      <c r="B350" s="69" t="str">
        <f t="shared" si="33"/>
        <v>2024/07</v>
      </c>
      <c r="C350" s="76">
        <f t="shared" si="45"/>
        <v>45481</v>
      </c>
      <c r="D350" s="14"/>
      <c r="E350" s="14"/>
      <c r="F350" s="63" t="str">
        <f t="shared" si="43"/>
        <v/>
      </c>
      <c r="G350" s="187"/>
      <c r="H350" s="63" t="str">
        <f t="shared" si="44"/>
        <v/>
      </c>
      <c r="I350" s="84"/>
      <c r="J350" s="65" t="str">
        <f t="shared" si="38"/>
        <v/>
      </c>
      <c r="K350" s="65" t="str">
        <f t="shared" si="39"/>
        <v/>
      </c>
      <c r="L350" s="65" t="str">
        <f t="shared" si="40"/>
        <v/>
      </c>
      <c r="M350" s="65" t="str">
        <f t="shared" si="41"/>
        <v/>
      </c>
      <c r="N350" s="83"/>
      <c r="O350" s="137"/>
      <c r="P350" s="137"/>
      <c r="Q350" s="63" t="str">
        <f t="shared" si="42"/>
        <v/>
      </c>
      <c r="R350" s="65" t="str">
        <f t="shared" si="34"/>
        <v/>
      </c>
      <c r="S350" s="69" t="s">
        <v>81</v>
      </c>
    </row>
    <row r="351" spans="1:19" ht="12.5">
      <c r="A351" s="68">
        <f t="shared" si="32"/>
        <v>28</v>
      </c>
      <c r="B351" s="69" t="str">
        <f t="shared" si="33"/>
        <v>2024/07</v>
      </c>
      <c r="C351" s="76">
        <f t="shared" si="45"/>
        <v>45482</v>
      </c>
      <c r="D351" s="14"/>
      <c r="E351" s="14"/>
      <c r="F351" s="63" t="str">
        <f t="shared" si="43"/>
        <v/>
      </c>
      <c r="G351" s="187"/>
      <c r="H351" s="63" t="str">
        <f t="shared" si="44"/>
        <v/>
      </c>
      <c r="I351" s="84"/>
      <c r="J351" s="65" t="str">
        <f t="shared" si="38"/>
        <v/>
      </c>
      <c r="K351" s="65" t="str">
        <f t="shared" si="39"/>
        <v/>
      </c>
      <c r="L351" s="65" t="str">
        <f t="shared" si="40"/>
        <v/>
      </c>
      <c r="M351" s="65" t="str">
        <f t="shared" si="41"/>
        <v/>
      </c>
      <c r="N351" s="83"/>
      <c r="O351" s="137"/>
      <c r="P351" s="137"/>
      <c r="Q351" s="63" t="str">
        <f t="shared" si="42"/>
        <v/>
      </c>
      <c r="R351" s="65" t="str">
        <f t="shared" si="34"/>
        <v/>
      </c>
      <c r="S351" s="69" t="s">
        <v>81</v>
      </c>
    </row>
    <row r="352" spans="1:19" ht="12.5">
      <c r="A352" s="68">
        <f t="shared" si="32"/>
        <v>28</v>
      </c>
      <c r="B352" s="69" t="str">
        <f t="shared" si="33"/>
        <v>2024/07</v>
      </c>
      <c r="C352" s="76">
        <f t="shared" si="45"/>
        <v>45483</v>
      </c>
      <c r="D352" s="14"/>
      <c r="E352" s="14"/>
      <c r="F352" s="63" t="str">
        <f t="shared" si="43"/>
        <v/>
      </c>
      <c r="G352" s="187"/>
      <c r="H352" s="63" t="str">
        <f t="shared" si="44"/>
        <v/>
      </c>
      <c r="I352" s="84"/>
      <c r="J352" s="65" t="str">
        <f t="shared" si="38"/>
        <v/>
      </c>
      <c r="K352" s="65" t="str">
        <f t="shared" si="39"/>
        <v/>
      </c>
      <c r="L352" s="65" t="str">
        <f t="shared" si="40"/>
        <v/>
      </c>
      <c r="M352" s="65" t="str">
        <f t="shared" si="41"/>
        <v/>
      </c>
      <c r="N352" s="83"/>
      <c r="O352" s="137"/>
      <c r="P352" s="137"/>
      <c r="Q352" s="63" t="str">
        <f t="shared" si="42"/>
        <v/>
      </c>
      <c r="R352" s="65" t="str">
        <f t="shared" si="34"/>
        <v/>
      </c>
      <c r="S352" s="69" t="s">
        <v>81</v>
      </c>
    </row>
    <row r="353" spans="1:19" ht="12.5">
      <c r="A353" s="68">
        <f t="shared" si="32"/>
        <v>28</v>
      </c>
      <c r="B353" s="69" t="str">
        <f t="shared" si="33"/>
        <v>2024/07</v>
      </c>
      <c r="C353" s="76">
        <f t="shared" si="45"/>
        <v>45484</v>
      </c>
      <c r="D353" s="14"/>
      <c r="E353" s="14"/>
      <c r="F353" s="63" t="str">
        <f t="shared" si="43"/>
        <v/>
      </c>
      <c r="G353" s="187"/>
      <c r="H353" s="63" t="str">
        <f t="shared" si="44"/>
        <v/>
      </c>
      <c r="I353" s="84"/>
      <c r="J353" s="65" t="str">
        <f t="shared" si="38"/>
        <v/>
      </c>
      <c r="K353" s="65" t="str">
        <f t="shared" si="39"/>
        <v/>
      </c>
      <c r="L353" s="65" t="str">
        <f t="shared" si="40"/>
        <v/>
      </c>
      <c r="M353" s="65" t="str">
        <f t="shared" si="41"/>
        <v/>
      </c>
      <c r="N353" s="83"/>
      <c r="O353" s="137"/>
      <c r="P353" s="137"/>
      <c r="Q353" s="63" t="str">
        <f t="shared" si="42"/>
        <v/>
      </c>
      <c r="R353" s="65" t="str">
        <f t="shared" si="34"/>
        <v/>
      </c>
      <c r="S353" s="69" t="s">
        <v>81</v>
      </c>
    </row>
    <row r="354" spans="1:19" ht="12.5">
      <c r="A354" s="68">
        <f t="shared" si="32"/>
        <v>28</v>
      </c>
      <c r="B354" s="69" t="str">
        <f t="shared" si="33"/>
        <v>2024/07</v>
      </c>
      <c r="C354" s="76">
        <f t="shared" si="45"/>
        <v>45485</v>
      </c>
      <c r="D354" s="14"/>
      <c r="E354" s="14"/>
      <c r="F354" s="63" t="str">
        <f t="shared" si="43"/>
        <v/>
      </c>
      <c r="G354" s="187"/>
      <c r="H354" s="63" t="str">
        <f t="shared" si="44"/>
        <v/>
      </c>
      <c r="I354" s="84"/>
      <c r="J354" s="65" t="str">
        <f t="shared" si="38"/>
        <v/>
      </c>
      <c r="K354" s="65" t="str">
        <f t="shared" si="39"/>
        <v/>
      </c>
      <c r="L354" s="65" t="str">
        <f t="shared" si="40"/>
        <v/>
      </c>
      <c r="M354" s="65" t="str">
        <f t="shared" si="41"/>
        <v/>
      </c>
      <c r="N354" s="83"/>
      <c r="O354" s="137"/>
      <c r="P354" s="137"/>
      <c r="Q354" s="63" t="str">
        <f t="shared" si="42"/>
        <v/>
      </c>
      <c r="R354" s="65" t="str">
        <f t="shared" si="34"/>
        <v/>
      </c>
      <c r="S354" s="69" t="s">
        <v>81</v>
      </c>
    </row>
    <row r="355" spans="1:19" ht="12.5">
      <c r="A355" s="68">
        <f t="shared" si="32"/>
        <v>28</v>
      </c>
      <c r="B355" s="69" t="str">
        <f t="shared" si="33"/>
        <v>2024/07</v>
      </c>
      <c r="C355" s="76">
        <f t="shared" si="45"/>
        <v>45486</v>
      </c>
      <c r="D355" s="14"/>
      <c r="E355" s="14"/>
      <c r="F355" s="63" t="str">
        <f t="shared" si="43"/>
        <v/>
      </c>
      <c r="G355" s="187"/>
      <c r="H355" s="63" t="str">
        <f t="shared" si="44"/>
        <v/>
      </c>
      <c r="I355" s="84"/>
      <c r="J355" s="65" t="str">
        <f t="shared" si="38"/>
        <v/>
      </c>
      <c r="K355" s="65" t="str">
        <f t="shared" si="39"/>
        <v/>
      </c>
      <c r="L355" s="65" t="str">
        <f t="shared" si="40"/>
        <v/>
      </c>
      <c r="M355" s="65" t="str">
        <f t="shared" si="41"/>
        <v/>
      </c>
      <c r="N355" s="83"/>
      <c r="O355" s="137"/>
      <c r="P355" s="137"/>
      <c r="Q355" s="63" t="str">
        <f t="shared" si="42"/>
        <v/>
      </c>
      <c r="R355" s="65" t="str">
        <f t="shared" si="34"/>
        <v/>
      </c>
      <c r="S355" s="69" t="s">
        <v>81</v>
      </c>
    </row>
    <row r="356" spans="1:19" ht="12.5">
      <c r="A356" s="68">
        <f t="shared" si="32"/>
        <v>29</v>
      </c>
      <c r="B356" s="69" t="str">
        <f t="shared" si="33"/>
        <v>2024/07</v>
      </c>
      <c r="C356" s="76">
        <f t="shared" si="45"/>
        <v>45487</v>
      </c>
      <c r="D356" s="14"/>
      <c r="E356" s="14"/>
      <c r="F356" s="63" t="str">
        <f t="shared" si="43"/>
        <v/>
      </c>
      <c r="G356" s="187"/>
      <c r="H356" s="63" t="str">
        <f t="shared" si="44"/>
        <v/>
      </c>
      <c r="I356" s="84"/>
      <c r="J356" s="65" t="str">
        <f t="shared" si="38"/>
        <v/>
      </c>
      <c r="K356" s="65" t="str">
        <f t="shared" si="39"/>
        <v/>
      </c>
      <c r="L356" s="65" t="str">
        <f t="shared" si="40"/>
        <v/>
      </c>
      <c r="M356" s="65" t="str">
        <f t="shared" si="41"/>
        <v/>
      </c>
      <c r="N356" s="83"/>
      <c r="O356" s="137"/>
      <c r="P356" s="137"/>
      <c r="Q356" s="63" t="str">
        <f t="shared" si="42"/>
        <v/>
      </c>
      <c r="R356" s="65" t="str">
        <f t="shared" si="34"/>
        <v/>
      </c>
      <c r="S356" s="69" t="s">
        <v>81</v>
      </c>
    </row>
    <row r="357" spans="1:19" ht="12.5">
      <c r="A357" s="68">
        <f t="shared" si="32"/>
        <v>29</v>
      </c>
      <c r="B357" s="69" t="str">
        <f t="shared" si="33"/>
        <v>2024/07</v>
      </c>
      <c r="C357" s="76">
        <f t="shared" si="45"/>
        <v>45488</v>
      </c>
      <c r="D357" s="14"/>
      <c r="E357" s="14"/>
      <c r="F357" s="63" t="str">
        <f t="shared" si="43"/>
        <v/>
      </c>
      <c r="G357" s="187"/>
      <c r="H357" s="63" t="str">
        <f t="shared" si="44"/>
        <v/>
      </c>
      <c r="I357" s="84"/>
      <c r="J357" s="65" t="str">
        <f t="shared" si="38"/>
        <v/>
      </c>
      <c r="K357" s="65" t="str">
        <f t="shared" si="39"/>
        <v/>
      </c>
      <c r="L357" s="65" t="str">
        <f t="shared" si="40"/>
        <v/>
      </c>
      <c r="M357" s="65" t="str">
        <f t="shared" si="41"/>
        <v/>
      </c>
      <c r="N357" s="83"/>
      <c r="O357" s="137"/>
      <c r="P357" s="137"/>
      <c r="Q357" s="63" t="str">
        <f t="shared" si="42"/>
        <v/>
      </c>
      <c r="R357" s="65" t="str">
        <f t="shared" si="34"/>
        <v/>
      </c>
      <c r="S357" s="69" t="s">
        <v>81</v>
      </c>
    </row>
    <row r="358" spans="1:19" ht="12.5">
      <c r="A358" s="68">
        <f t="shared" si="32"/>
        <v>29</v>
      </c>
      <c r="B358" s="69" t="str">
        <f t="shared" si="33"/>
        <v>2024/07</v>
      </c>
      <c r="C358" s="76">
        <f t="shared" si="45"/>
        <v>45489</v>
      </c>
      <c r="D358" s="14"/>
      <c r="E358" s="14"/>
      <c r="F358" s="63" t="str">
        <f t="shared" si="43"/>
        <v/>
      </c>
      <c r="G358" s="187"/>
      <c r="H358" s="63" t="str">
        <f t="shared" si="44"/>
        <v/>
      </c>
      <c r="I358" s="84"/>
      <c r="J358" s="65" t="str">
        <f t="shared" si="38"/>
        <v/>
      </c>
      <c r="K358" s="65" t="str">
        <f t="shared" si="39"/>
        <v/>
      </c>
      <c r="L358" s="65" t="str">
        <f t="shared" si="40"/>
        <v/>
      </c>
      <c r="M358" s="65" t="str">
        <f t="shared" si="41"/>
        <v/>
      </c>
      <c r="N358" s="83"/>
      <c r="O358" s="137"/>
      <c r="P358" s="137"/>
      <c r="Q358" s="63" t="str">
        <f t="shared" si="42"/>
        <v/>
      </c>
      <c r="R358" s="65" t="str">
        <f t="shared" si="34"/>
        <v/>
      </c>
      <c r="S358" s="69" t="s">
        <v>81</v>
      </c>
    </row>
    <row r="359" spans="1:19" ht="12.5">
      <c r="A359" s="68">
        <f t="shared" si="32"/>
        <v>29</v>
      </c>
      <c r="B359" s="69" t="str">
        <f t="shared" si="33"/>
        <v>2024/07</v>
      </c>
      <c r="C359" s="76">
        <f t="shared" si="45"/>
        <v>45490</v>
      </c>
      <c r="D359" s="14"/>
      <c r="E359" s="14"/>
      <c r="F359" s="63" t="str">
        <f t="shared" si="43"/>
        <v/>
      </c>
      <c r="G359" s="187"/>
      <c r="H359" s="63" t="str">
        <f t="shared" si="44"/>
        <v/>
      </c>
      <c r="I359" s="84"/>
      <c r="J359" s="65" t="str">
        <f t="shared" si="38"/>
        <v/>
      </c>
      <c r="K359" s="65" t="str">
        <f t="shared" si="39"/>
        <v/>
      </c>
      <c r="L359" s="65" t="str">
        <f t="shared" si="40"/>
        <v/>
      </c>
      <c r="M359" s="65" t="str">
        <f t="shared" si="41"/>
        <v/>
      </c>
      <c r="N359" s="83"/>
      <c r="O359" s="137"/>
      <c r="P359" s="137"/>
      <c r="Q359" s="63" t="str">
        <f t="shared" si="42"/>
        <v/>
      </c>
      <c r="R359" s="65" t="str">
        <f t="shared" si="34"/>
        <v/>
      </c>
      <c r="S359" s="69" t="s">
        <v>81</v>
      </c>
    </row>
    <row r="360" spans="1:19" ht="12.5">
      <c r="A360" s="68">
        <f t="shared" si="32"/>
        <v>29</v>
      </c>
      <c r="B360" s="69" t="str">
        <f t="shared" si="33"/>
        <v>2024/07</v>
      </c>
      <c r="C360" s="76">
        <f t="shared" si="45"/>
        <v>45491</v>
      </c>
      <c r="D360" s="14"/>
      <c r="E360" s="14"/>
      <c r="F360" s="63" t="str">
        <f t="shared" si="43"/>
        <v/>
      </c>
      <c r="G360" s="187"/>
      <c r="H360" s="63" t="str">
        <f t="shared" si="44"/>
        <v/>
      </c>
      <c r="I360" s="84"/>
      <c r="J360" s="65" t="str">
        <f t="shared" si="38"/>
        <v/>
      </c>
      <c r="K360" s="65" t="str">
        <f t="shared" si="39"/>
        <v/>
      </c>
      <c r="L360" s="65" t="str">
        <f t="shared" si="40"/>
        <v/>
      </c>
      <c r="M360" s="65" t="str">
        <f t="shared" si="41"/>
        <v/>
      </c>
      <c r="N360" s="83"/>
      <c r="O360" s="137"/>
      <c r="P360" s="137"/>
      <c r="Q360" s="63" t="str">
        <f t="shared" si="42"/>
        <v/>
      </c>
      <c r="R360" s="65" t="str">
        <f t="shared" si="34"/>
        <v/>
      </c>
      <c r="S360" s="69" t="s">
        <v>81</v>
      </c>
    </row>
    <row r="361" spans="1:19" ht="12.5">
      <c r="A361" s="68">
        <f t="shared" si="32"/>
        <v>29</v>
      </c>
      <c r="B361" s="69" t="str">
        <f t="shared" si="33"/>
        <v>2024/07</v>
      </c>
      <c r="C361" s="76">
        <f t="shared" si="45"/>
        <v>45492</v>
      </c>
      <c r="D361" s="14"/>
      <c r="E361" s="14"/>
      <c r="F361" s="63" t="str">
        <f t="shared" si="43"/>
        <v/>
      </c>
      <c r="G361" s="187"/>
      <c r="H361" s="63" t="str">
        <f t="shared" si="44"/>
        <v/>
      </c>
      <c r="I361" s="84"/>
      <c r="J361" s="65" t="str">
        <f t="shared" si="38"/>
        <v/>
      </c>
      <c r="K361" s="65" t="str">
        <f t="shared" si="39"/>
        <v/>
      </c>
      <c r="L361" s="65" t="str">
        <f t="shared" si="40"/>
        <v/>
      </c>
      <c r="M361" s="65" t="str">
        <f t="shared" si="41"/>
        <v/>
      </c>
      <c r="N361" s="83"/>
      <c r="O361" s="137"/>
      <c r="P361" s="137"/>
      <c r="Q361" s="63" t="str">
        <f t="shared" si="42"/>
        <v/>
      </c>
      <c r="R361" s="65" t="str">
        <f t="shared" si="34"/>
        <v/>
      </c>
      <c r="S361" s="69" t="s">
        <v>81</v>
      </c>
    </row>
    <row r="362" spans="1:19" ht="12.5">
      <c r="A362" s="68">
        <f t="shared" si="32"/>
        <v>29</v>
      </c>
      <c r="B362" s="69" t="str">
        <f t="shared" si="33"/>
        <v>2024/07</v>
      </c>
      <c r="C362" s="76">
        <f t="shared" si="45"/>
        <v>45493</v>
      </c>
      <c r="D362" s="14"/>
      <c r="E362" s="14"/>
      <c r="F362" s="63" t="str">
        <f t="shared" si="43"/>
        <v/>
      </c>
      <c r="G362" s="187"/>
      <c r="H362" s="63" t="str">
        <f t="shared" si="44"/>
        <v/>
      </c>
      <c r="I362" s="84"/>
      <c r="J362" s="65" t="str">
        <f t="shared" si="38"/>
        <v/>
      </c>
      <c r="K362" s="65" t="str">
        <f t="shared" si="39"/>
        <v/>
      </c>
      <c r="L362" s="65" t="str">
        <f t="shared" si="40"/>
        <v/>
      </c>
      <c r="M362" s="65" t="str">
        <f t="shared" si="41"/>
        <v/>
      </c>
      <c r="N362" s="83"/>
      <c r="O362" s="137"/>
      <c r="P362" s="137"/>
      <c r="Q362" s="63" t="str">
        <f t="shared" si="42"/>
        <v/>
      </c>
      <c r="R362" s="65" t="str">
        <f t="shared" si="34"/>
        <v/>
      </c>
      <c r="S362" s="69" t="s">
        <v>81</v>
      </c>
    </row>
    <row r="363" spans="1:19" ht="12.5">
      <c r="A363" s="68">
        <f t="shared" si="32"/>
        <v>30</v>
      </c>
      <c r="B363" s="69" t="str">
        <f t="shared" si="33"/>
        <v>2024/07</v>
      </c>
      <c r="C363" s="76">
        <f t="shared" si="45"/>
        <v>45494</v>
      </c>
      <c r="D363" s="14"/>
      <c r="E363" s="14"/>
      <c r="F363" s="63" t="str">
        <f t="shared" si="43"/>
        <v/>
      </c>
      <c r="G363" s="187"/>
      <c r="H363" s="63" t="str">
        <f t="shared" si="44"/>
        <v/>
      </c>
      <c r="I363" s="84"/>
      <c r="J363" s="65" t="str">
        <f t="shared" si="38"/>
        <v/>
      </c>
      <c r="K363" s="65" t="str">
        <f t="shared" si="39"/>
        <v/>
      </c>
      <c r="L363" s="65" t="str">
        <f t="shared" si="40"/>
        <v/>
      </c>
      <c r="M363" s="65" t="str">
        <f t="shared" si="41"/>
        <v/>
      </c>
      <c r="N363" s="83"/>
      <c r="O363" s="137"/>
      <c r="P363" s="137"/>
      <c r="Q363" s="63" t="str">
        <f t="shared" si="42"/>
        <v/>
      </c>
      <c r="R363" s="65" t="str">
        <f t="shared" si="34"/>
        <v/>
      </c>
      <c r="S363" s="69" t="s">
        <v>81</v>
      </c>
    </row>
    <row r="364" spans="1:19" ht="12.5">
      <c r="A364" s="68">
        <f t="shared" si="32"/>
        <v>30</v>
      </c>
      <c r="B364" s="69" t="str">
        <f t="shared" si="33"/>
        <v>2024/07</v>
      </c>
      <c r="C364" s="76">
        <f t="shared" si="45"/>
        <v>45495</v>
      </c>
      <c r="D364" s="14"/>
      <c r="E364" s="14"/>
      <c r="F364" s="63" t="str">
        <f t="shared" si="43"/>
        <v/>
      </c>
      <c r="G364" s="187"/>
      <c r="H364" s="63" t="str">
        <f t="shared" si="44"/>
        <v/>
      </c>
      <c r="I364" s="84"/>
      <c r="J364" s="65" t="str">
        <f t="shared" si="38"/>
        <v/>
      </c>
      <c r="K364" s="65" t="str">
        <f t="shared" si="39"/>
        <v/>
      </c>
      <c r="L364" s="65" t="str">
        <f t="shared" si="40"/>
        <v/>
      </c>
      <c r="M364" s="65" t="str">
        <f t="shared" si="41"/>
        <v/>
      </c>
      <c r="N364" s="83"/>
      <c r="O364" s="137"/>
      <c r="P364" s="137"/>
      <c r="Q364" s="63" t="str">
        <f t="shared" si="42"/>
        <v/>
      </c>
      <c r="R364" s="65" t="str">
        <f t="shared" si="34"/>
        <v/>
      </c>
      <c r="S364" s="69" t="s">
        <v>81</v>
      </c>
    </row>
    <row r="365" spans="1:19" ht="12.5">
      <c r="A365" s="68">
        <f t="shared" si="32"/>
        <v>30</v>
      </c>
      <c r="B365" s="69" t="str">
        <f t="shared" si="33"/>
        <v>2024/07</v>
      </c>
      <c r="C365" s="76">
        <f t="shared" si="45"/>
        <v>45496</v>
      </c>
      <c r="D365" s="14"/>
      <c r="E365" s="14"/>
      <c r="F365" s="63" t="str">
        <f t="shared" si="43"/>
        <v/>
      </c>
      <c r="G365" s="187"/>
      <c r="H365" s="63" t="str">
        <f t="shared" si="44"/>
        <v/>
      </c>
      <c r="I365" s="84"/>
      <c r="J365" s="65" t="str">
        <f t="shared" si="38"/>
        <v/>
      </c>
      <c r="K365" s="65" t="str">
        <f t="shared" si="39"/>
        <v/>
      </c>
      <c r="L365" s="65" t="str">
        <f t="shared" si="40"/>
        <v/>
      </c>
      <c r="M365" s="65" t="str">
        <f t="shared" si="41"/>
        <v/>
      </c>
      <c r="N365" s="83"/>
      <c r="O365" s="137"/>
      <c r="P365" s="137"/>
      <c r="Q365" s="63" t="str">
        <f t="shared" si="42"/>
        <v/>
      </c>
      <c r="R365" s="65" t="str">
        <f t="shared" si="34"/>
        <v/>
      </c>
      <c r="S365" s="69" t="s">
        <v>81</v>
      </c>
    </row>
    <row r="366" spans="1:19" ht="12.5">
      <c r="A366" s="68">
        <f t="shared" si="32"/>
        <v>30</v>
      </c>
      <c r="B366" s="69" t="str">
        <f t="shared" si="33"/>
        <v>2024/07</v>
      </c>
      <c r="C366" s="76">
        <f t="shared" si="45"/>
        <v>45497</v>
      </c>
      <c r="D366" s="14"/>
      <c r="E366" s="14"/>
      <c r="F366" s="63" t="str">
        <f t="shared" si="43"/>
        <v/>
      </c>
      <c r="G366" s="187"/>
      <c r="H366" s="63" t="str">
        <f t="shared" si="44"/>
        <v/>
      </c>
      <c r="I366" s="84"/>
      <c r="J366" s="65" t="str">
        <f t="shared" si="38"/>
        <v/>
      </c>
      <c r="K366" s="65" t="str">
        <f t="shared" si="39"/>
        <v/>
      </c>
      <c r="L366" s="65" t="str">
        <f t="shared" si="40"/>
        <v/>
      </c>
      <c r="M366" s="65" t="str">
        <f t="shared" si="41"/>
        <v/>
      </c>
      <c r="N366" s="83"/>
      <c r="O366" s="137"/>
      <c r="P366" s="137"/>
      <c r="Q366" s="63" t="str">
        <f t="shared" si="42"/>
        <v/>
      </c>
      <c r="R366" s="65" t="str">
        <f t="shared" si="34"/>
        <v/>
      </c>
      <c r="S366" s="69" t="s">
        <v>81</v>
      </c>
    </row>
    <row r="367" spans="1:19" ht="12.5">
      <c r="A367" s="68">
        <f t="shared" si="32"/>
        <v>30</v>
      </c>
      <c r="B367" s="69" t="str">
        <f t="shared" si="33"/>
        <v>2024/07</v>
      </c>
      <c r="C367" s="76">
        <f t="shared" si="45"/>
        <v>45498</v>
      </c>
      <c r="D367" s="14"/>
      <c r="E367" s="14"/>
      <c r="F367" s="63" t="str">
        <f t="shared" si="43"/>
        <v/>
      </c>
      <c r="G367" s="187"/>
      <c r="H367" s="63" t="str">
        <f t="shared" si="44"/>
        <v/>
      </c>
      <c r="I367" s="84"/>
      <c r="J367" s="65" t="str">
        <f t="shared" si="38"/>
        <v/>
      </c>
      <c r="K367" s="65" t="str">
        <f t="shared" si="39"/>
        <v/>
      </c>
      <c r="L367" s="65" t="str">
        <f t="shared" si="40"/>
        <v/>
      </c>
      <c r="M367" s="65" t="str">
        <f t="shared" si="41"/>
        <v/>
      </c>
      <c r="N367" s="83"/>
      <c r="O367" s="137"/>
      <c r="P367" s="137"/>
      <c r="Q367" s="63" t="str">
        <f t="shared" si="42"/>
        <v/>
      </c>
      <c r="R367" s="65" t="str">
        <f t="shared" si="34"/>
        <v/>
      </c>
      <c r="S367" s="69" t="s">
        <v>81</v>
      </c>
    </row>
    <row r="368" spans="1:19" ht="12.5">
      <c r="A368" s="68">
        <f t="shared" si="32"/>
        <v>30</v>
      </c>
      <c r="B368" s="69" t="str">
        <f t="shared" si="33"/>
        <v>2024/07</v>
      </c>
      <c r="C368" s="76">
        <f t="shared" si="45"/>
        <v>45499</v>
      </c>
      <c r="D368" s="14"/>
      <c r="E368" s="14"/>
      <c r="F368" s="63" t="str">
        <f t="shared" si="43"/>
        <v/>
      </c>
      <c r="G368" s="187"/>
      <c r="H368" s="63" t="str">
        <f t="shared" si="44"/>
        <v/>
      </c>
      <c r="I368" s="84"/>
      <c r="J368" s="65" t="str">
        <f t="shared" si="38"/>
        <v/>
      </c>
      <c r="K368" s="65" t="str">
        <f t="shared" si="39"/>
        <v/>
      </c>
      <c r="L368" s="65" t="str">
        <f t="shared" si="40"/>
        <v/>
      </c>
      <c r="M368" s="65" t="str">
        <f t="shared" si="41"/>
        <v/>
      </c>
      <c r="N368" s="83"/>
      <c r="O368" s="137"/>
      <c r="P368" s="137"/>
      <c r="Q368" s="63" t="str">
        <f t="shared" si="42"/>
        <v/>
      </c>
      <c r="R368" s="65" t="str">
        <f t="shared" si="34"/>
        <v/>
      </c>
      <c r="S368" s="69" t="s">
        <v>81</v>
      </c>
    </row>
    <row r="369" spans="1:19" ht="12.5">
      <c r="A369" s="68">
        <f t="shared" si="32"/>
        <v>30</v>
      </c>
      <c r="B369" s="69" t="str">
        <f t="shared" si="33"/>
        <v>2024/07</v>
      </c>
      <c r="C369" s="76">
        <f t="shared" si="45"/>
        <v>45500</v>
      </c>
      <c r="D369" s="14"/>
      <c r="E369" s="14"/>
      <c r="F369" s="63" t="str">
        <f t="shared" si="43"/>
        <v/>
      </c>
      <c r="G369" s="187"/>
      <c r="H369" s="63" t="str">
        <f t="shared" si="44"/>
        <v/>
      </c>
      <c r="I369" s="84"/>
      <c r="J369" s="65" t="str">
        <f t="shared" si="38"/>
        <v/>
      </c>
      <c r="K369" s="65" t="str">
        <f t="shared" si="39"/>
        <v/>
      </c>
      <c r="L369" s="65" t="str">
        <f t="shared" si="40"/>
        <v/>
      </c>
      <c r="M369" s="65" t="str">
        <f t="shared" si="41"/>
        <v/>
      </c>
      <c r="N369" s="83"/>
      <c r="O369" s="137"/>
      <c r="P369" s="137"/>
      <c r="Q369" s="63" t="str">
        <f t="shared" si="42"/>
        <v/>
      </c>
      <c r="R369" s="65" t="str">
        <f t="shared" si="34"/>
        <v/>
      </c>
      <c r="S369" s="69" t="s">
        <v>81</v>
      </c>
    </row>
    <row r="370" spans="1:19" ht="12.5">
      <c r="A370" s="68">
        <f t="shared" si="32"/>
        <v>31</v>
      </c>
      <c r="B370" s="69" t="str">
        <f t="shared" si="33"/>
        <v>2024/07</v>
      </c>
      <c r="C370" s="76">
        <f t="shared" si="45"/>
        <v>45501</v>
      </c>
      <c r="D370" s="14"/>
      <c r="E370" s="14"/>
      <c r="F370" s="63" t="str">
        <f t="shared" si="43"/>
        <v/>
      </c>
      <c r="G370" s="187"/>
      <c r="H370" s="63" t="str">
        <f t="shared" si="44"/>
        <v/>
      </c>
      <c r="I370" s="84"/>
      <c r="J370" s="65" t="str">
        <f t="shared" si="38"/>
        <v/>
      </c>
      <c r="K370" s="65" t="str">
        <f t="shared" si="39"/>
        <v/>
      </c>
      <c r="L370" s="65" t="str">
        <f t="shared" si="40"/>
        <v/>
      </c>
      <c r="M370" s="65" t="str">
        <f t="shared" si="41"/>
        <v/>
      </c>
      <c r="N370" s="83"/>
      <c r="O370" s="137"/>
      <c r="P370" s="137"/>
      <c r="Q370" s="63" t="str">
        <f t="shared" si="42"/>
        <v/>
      </c>
      <c r="R370" s="65" t="str">
        <f t="shared" si="34"/>
        <v/>
      </c>
      <c r="S370" s="69" t="s">
        <v>81</v>
      </c>
    </row>
    <row r="371" spans="1:19" ht="12.5">
      <c r="A371" s="68">
        <f t="shared" si="32"/>
        <v>31</v>
      </c>
      <c r="B371" s="69" t="str">
        <f t="shared" si="33"/>
        <v>2024/07</v>
      </c>
      <c r="C371" s="76">
        <f t="shared" si="45"/>
        <v>45502</v>
      </c>
      <c r="D371" s="14"/>
      <c r="E371" s="14"/>
      <c r="F371" s="63" t="str">
        <f t="shared" si="43"/>
        <v/>
      </c>
      <c r="G371" s="187"/>
      <c r="H371" s="63" t="str">
        <f t="shared" si="44"/>
        <v/>
      </c>
      <c r="I371" s="84"/>
      <c r="J371" s="65" t="str">
        <f t="shared" si="38"/>
        <v/>
      </c>
      <c r="K371" s="65" t="str">
        <f t="shared" si="39"/>
        <v/>
      </c>
      <c r="L371" s="65" t="str">
        <f t="shared" si="40"/>
        <v/>
      </c>
      <c r="M371" s="65" t="str">
        <f t="shared" si="41"/>
        <v/>
      </c>
      <c r="N371" s="83"/>
      <c r="O371" s="137"/>
      <c r="P371" s="137"/>
      <c r="Q371" s="63" t="str">
        <f t="shared" si="42"/>
        <v/>
      </c>
      <c r="R371" s="65" t="str">
        <f t="shared" si="34"/>
        <v/>
      </c>
      <c r="S371" s="69" t="s">
        <v>81</v>
      </c>
    </row>
    <row r="372" spans="1:19" ht="12.5">
      <c r="A372" s="68">
        <f t="shared" si="32"/>
        <v>31</v>
      </c>
      <c r="B372" s="69" t="str">
        <f t="shared" si="33"/>
        <v>2024/07</v>
      </c>
      <c r="C372" s="76">
        <f t="shared" si="45"/>
        <v>45503</v>
      </c>
      <c r="D372" s="14"/>
      <c r="E372" s="14"/>
      <c r="F372" s="63" t="str">
        <f t="shared" si="43"/>
        <v/>
      </c>
      <c r="G372" s="187"/>
      <c r="H372" s="63" t="str">
        <f t="shared" si="44"/>
        <v/>
      </c>
      <c r="I372" s="84"/>
      <c r="J372" s="65" t="str">
        <f t="shared" si="38"/>
        <v/>
      </c>
      <c r="K372" s="65" t="str">
        <f t="shared" si="39"/>
        <v/>
      </c>
      <c r="L372" s="65" t="str">
        <f t="shared" si="40"/>
        <v/>
      </c>
      <c r="M372" s="65" t="str">
        <f t="shared" si="41"/>
        <v/>
      </c>
      <c r="N372" s="83"/>
      <c r="O372" s="137"/>
      <c r="P372" s="137"/>
      <c r="Q372" s="63" t="str">
        <f t="shared" si="42"/>
        <v/>
      </c>
      <c r="R372" s="65" t="str">
        <f t="shared" si="34"/>
        <v/>
      </c>
      <c r="S372" s="69" t="s">
        <v>81</v>
      </c>
    </row>
    <row r="373" spans="1:19" ht="12.5">
      <c r="A373" s="68">
        <f t="shared" si="32"/>
        <v>31</v>
      </c>
      <c r="B373" s="69" t="str">
        <f t="shared" si="33"/>
        <v>2024/07</v>
      </c>
      <c r="C373" s="76">
        <f t="shared" si="45"/>
        <v>45504</v>
      </c>
      <c r="D373" s="82"/>
      <c r="E373" s="14"/>
      <c r="F373" s="63" t="str">
        <f t="shared" si="43"/>
        <v/>
      </c>
      <c r="G373" s="187"/>
      <c r="H373" s="63" t="str">
        <f t="shared" si="44"/>
        <v/>
      </c>
      <c r="I373" s="84"/>
      <c r="J373" s="65" t="str">
        <f t="shared" si="38"/>
        <v/>
      </c>
      <c r="K373" s="65" t="str">
        <f t="shared" si="39"/>
        <v/>
      </c>
      <c r="L373" s="65" t="str">
        <f t="shared" si="40"/>
        <v/>
      </c>
      <c r="M373" s="65" t="str">
        <f t="shared" si="41"/>
        <v/>
      </c>
      <c r="N373" s="83"/>
      <c r="O373" s="137"/>
      <c r="P373" s="137"/>
      <c r="Q373" s="63" t="str">
        <f t="shared" si="42"/>
        <v/>
      </c>
      <c r="R373" s="65" t="str">
        <f t="shared" si="34"/>
        <v/>
      </c>
      <c r="S373" s="69" t="s">
        <v>81</v>
      </c>
    </row>
    <row r="374" spans="1:19" ht="12.5">
      <c r="A374" s="68">
        <f t="shared" si="32"/>
        <v>31</v>
      </c>
      <c r="B374" s="69" t="str">
        <f t="shared" si="33"/>
        <v>2024/08</v>
      </c>
      <c r="C374" s="76">
        <f t="shared" si="45"/>
        <v>45505</v>
      </c>
      <c r="D374" s="82"/>
      <c r="E374" s="14"/>
      <c r="F374" s="63" t="str">
        <f t="shared" si="43"/>
        <v/>
      </c>
      <c r="G374" s="187"/>
      <c r="H374" s="63" t="str">
        <f t="shared" si="44"/>
        <v/>
      </c>
      <c r="I374" s="84"/>
      <c r="J374" s="65" t="str">
        <f t="shared" si="38"/>
        <v/>
      </c>
      <c r="K374" s="65" t="str">
        <f t="shared" si="39"/>
        <v/>
      </c>
      <c r="L374" s="65" t="str">
        <f t="shared" si="40"/>
        <v/>
      </c>
      <c r="M374" s="65" t="str">
        <f t="shared" si="41"/>
        <v/>
      </c>
      <c r="N374" s="83"/>
      <c r="O374" s="137"/>
      <c r="P374" s="137"/>
      <c r="Q374" s="63" t="str">
        <f t="shared" si="42"/>
        <v/>
      </c>
      <c r="R374" s="65" t="str">
        <f t="shared" si="34"/>
        <v/>
      </c>
      <c r="S374" s="69" t="s">
        <v>81</v>
      </c>
    </row>
    <row r="375" spans="1:19" ht="12.5">
      <c r="A375" s="68">
        <f t="shared" si="32"/>
        <v>31</v>
      </c>
      <c r="B375" s="69" t="str">
        <f t="shared" si="33"/>
        <v>2024/08</v>
      </c>
      <c r="C375" s="76">
        <f t="shared" si="45"/>
        <v>45506</v>
      </c>
      <c r="D375" s="82"/>
      <c r="E375" s="14"/>
      <c r="F375" s="63" t="str">
        <f t="shared" si="43"/>
        <v/>
      </c>
      <c r="G375" s="187"/>
      <c r="H375" s="63" t="str">
        <f t="shared" si="44"/>
        <v/>
      </c>
      <c r="I375" s="84"/>
      <c r="J375" s="65" t="str">
        <f t="shared" si="38"/>
        <v/>
      </c>
      <c r="K375" s="65" t="str">
        <f t="shared" si="39"/>
        <v/>
      </c>
      <c r="L375" s="65" t="str">
        <f t="shared" si="40"/>
        <v/>
      </c>
      <c r="M375" s="65" t="str">
        <f t="shared" si="41"/>
        <v/>
      </c>
      <c r="N375" s="83"/>
      <c r="O375" s="137"/>
      <c r="P375" s="137"/>
      <c r="Q375" s="63" t="str">
        <f t="shared" si="42"/>
        <v/>
      </c>
      <c r="R375" s="65" t="str">
        <f t="shared" si="34"/>
        <v/>
      </c>
      <c r="S375" s="69" t="s">
        <v>81</v>
      </c>
    </row>
    <row r="376" spans="1:19" ht="12.5">
      <c r="A376" s="68">
        <f t="shared" si="32"/>
        <v>31</v>
      </c>
      <c r="B376" s="69" t="str">
        <f t="shared" si="33"/>
        <v>2024/08</v>
      </c>
      <c r="C376" s="76">
        <f t="shared" si="45"/>
        <v>45507</v>
      </c>
      <c r="D376" s="14"/>
      <c r="E376" s="14"/>
      <c r="F376" s="63" t="str">
        <f t="shared" si="43"/>
        <v/>
      </c>
      <c r="G376" s="187"/>
      <c r="H376" s="63" t="str">
        <f t="shared" si="44"/>
        <v/>
      </c>
      <c r="I376" s="84"/>
      <c r="J376" s="65" t="str">
        <f t="shared" si="38"/>
        <v/>
      </c>
      <c r="K376" s="65" t="str">
        <f t="shared" si="39"/>
        <v/>
      </c>
      <c r="L376" s="65" t="str">
        <f t="shared" si="40"/>
        <v/>
      </c>
      <c r="M376" s="65" t="str">
        <f t="shared" si="41"/>
        <v/>
      </c>
      <c r="N376" s="83"/>
      <c r="O376" s="137"/>
      <c r="P376" s="137"/>
      <c r="Q376" s="63" t="str">
        <f t="shared" si="42"/>
        <v/>
      </c>
      <c r="R376" s="65" t="str">
        <f t="shared" si="34"/>
        <v/>
      </c>
      <c r="S376" s="69" t="s">
        <v>81</v>
      </c>
    </row>
    <row r="377" spans="1:19" ht="12.5">
      <c r="A377" s="68">
        <f t="shared" si="32"/>
        <v>32</v>
      </c>
      <c r="B377" s="69" t="str">
        <f t="shared" si="33"/>
        <v>2024/08</v>
      </c>
      <c r="C377" s="76">
        <f t="shared" si="45"/>
        <v>45508</v>
      </c>
      <c r="D377" s="14"/>
      <c r="E377" s="14"/>
      <c r="F377" s="63" t="str">
        <f t="shared" si="43"/>
        <v/>
      </c>
      <c r="G377" s="187"/>
      <c r="H377" s="63" t="str">
        <f t="shared" si="44"/>
        <v/>
      </c>
      <c r="I377" s="84"/>
      <c r="J377" s="65" t="str">
        <f t="shared" si="38"/>
        <v/>
      </c>
      <c r="K377" s="65" t="str">
        <f t="shared" si="39"/>
        <v/>
      </c>
      <c r="L377" s="65" t="str">
        <f t="shared" si="40"/>
        <v/>
      </c>
      <c r="M377" s="65" t="str">
        <f t="shared" si="41"/>
        <v/>
      </c>
      <c r="N377" s="83"/>
      <c r="O377" s="137"/>
      <c r="P377" s="137"/>
      <c r="Q377" s="63" t="str">
        <f t="shared" si="42"/>
        <v/>
      </c>
      <c r="R377" s="65" t="str">
        <f t="shared" si="34"/>
        <v/>
      </c>
      <c r="S377" s="69" t="s">
        <v>81</v>
      </c>
    </row>
    <row r="378" spans="1:19" ht="12.5">
      <c r="A378" s="68">
        <f t="shared" si="32"/>
        <v>32</v>
      </c>
      <c r="B378" s="69" t="str">
        <f t="shared" si="33"/>
        <v>2024/08</v>
      </c>
      <c r="C378" s="76">
        <f t="shared" si="45"/>
        <v>45509</v>
      </c>
      <c r="D378" s="14"/>
      <c r="E378" s="14"/>
      <c r="F378" s="63" t="str">
        <f t="shared" si="43"/>
        <v/>
      </c>
      <c r="G378" s="187"/>
      <c r="H378" s="63" t="str">
        <f t="shared" si="44"/>
        <v/>
      </c>
      <c r="I378" s="84"/>
      <c r="J378" s="65" t="str">
        <f t="shared" si="38"/>
        <v/>
      </c>
      <c r="K378" s="65" t="str">
        <f t="shared" si="39"/>
        <v/>
      </c>
      <c r="L378" s="65" t="str">
        <f t="shared" si="40"/>
        <v/>
      </c>
      <c r="M378" s="65" t="str">
        <f t="shared" si="41"/>
        <v/>
      </c>
      <c r="N378" s="83"/>
      <c r="O378" s="137"/>
      <c r="P378" s="137"/>
      <c r="Q378" s="63" t="str">
        <f t="shared" si="42"/>
        <v/>
      </c>
      <c r="R378" s="65" t="str">
        <f t="shared" si="34"/>
        <v/>
      </c>
      <c r="S378" s="69" t="s">
        <v>81</v>
      </c>
    </row>
    <row r="379" spans="1:19" ht="12.5">
      <c r="A379" s="68">
        <f t="shared" si="32"/>
        <v>32</v>
      </c>
      <c r="B379" s="69" t="str">
        <f t="shared" si="33"/>
        <v>2024/08</v>
      </c>
      <c r="C379" s="76">
        <f t="shared" si="45"/>
        <v>45510</v>
      </c>
      <c r="D379" s="14"/>
      <c r="E379" s="14"/>
      <c r="F379" s="63" t="str">
        <f t="shared" si="43"/>
        <v/>
      </c>
      <c r="G379" s="187"/>
      <c r="H379" s="63" t="str">
        <f t="shared" si="44"/>
        <v/>
      </c>
      <c r="I379" s="84"/>
      <c r="J379" s="65" t="str">
        <f t="shared" si="38"/>
        <v/>
      </c>
      <c r="K379" s="65" t="str">
        <f t="shared" si="39"/>
        <v/>
      </c>
      <c r="L379" s="65" t="str">
        <f t="shared" si="40"/>
        <v/>
      </c>
      <c r="M379" s="65" t="str">
        <f t="shared" si="41"/>
        <v/>
      </c>
      <c r="N379" s="83"/>
      <c r="O379" s="137"/>
      <c r="P379" s="137"/>
      <c r="Q379" s="63" t="str">
        <f t="shared" si="42"/>
        <v/>
      </c>
      <c r="R379" s="65" t="str">
        <f t="shared" si="34"/>
        <v/>
      </c>
      <c r="S379" s="69" t="s">
        <v>81</v>
      </c>
    </row>
    <row r="380" spans="1:19" ht="12.5">
      <c r="A380" s="68">
        <f t="shared" si="32"/>
        <v>32</v>
      </c>
      <c r="B380" s="69" t="str">
        <f t="shared" si="33"/>
        <v>2024/08</v>
      </c>
      <c r="C380" s="76">
        <f t="shared" si="45"/>
        <v>45511</v>
      </c>
      <c r="D380" s="14"/>
      <c r="E380" s="14"/>
      <c r="F380" s="63" t="str">
        <f t="shared" si="43"/>
        <v/>
      </c>
      <c r="G380" s="187"/>
      <c r="H380" s="63" t="str">
        <f t="shared" si="44"/>
        <v/>
      </c>
      <c r="I380" s="84"/>
      <c r="J380" s="65" t="str">
        <f t="shared" si="38"/>
        <v/>
      </c>
      <c r="K380" s="65" t="str">
        <f t="shared" si="39"/>
        <v/>
      </c>
      <c r="L380" s="65" t="str">
        <f t="shared" si="40"/>
        <v/>
      </c>
      <c r="M380" s="65" t="str">
        <f t="shared" si="41"/>
        <v/>
      </c>
      <c r="N380" s="83"/>
      <c r="O380" s="137"/>
      <c r="P380" s="137"/>
      <c r="Q380" s="63" t="str">
        <f t="shared" si="42"/>
        <v/>
      </c>
      <c r="R380" s="65" t="str">
        <f t="shared" si="34"/>
        <v/>
      </c>
      <c r="S380" s="69" t="s">
        <v>81</v>
      </c>
    </row>
    <row r="381" spans="1:19" ht="12.5">
      <c r="A381" s="68">
        <f t="shared" si="32"/>
        <v>32</v>
      </c>
      <c r="B381" s="69" t="str">
        <f t="shared" si="33"/>
        <v>2024/08</v>
      </c>
      <c r="C381" s="76">
        <f t="shared" si="45"/>
        <v>45512</v>
      </c>
      <c r="D381" s="14"/>
      <c r="E381" s="14"/>
      <c r="F381" s="63" t="str">
        <f t="shared" si="43"/>
        <v/>
      </c>
      <c r="G381" s="187"/>
      <c r="H381" s="63" t="str">
        <f t="shared" si="44"/>
        <v/>
      </c>
      <c r="I381" s="84"/>
      <c r="J381" s="65" t="str">
        <f t="shared" si="38"/>
        <v/>
      </c>
      <c r="K381" s="65" t="str">
        <f t="shared" si="39"/>
        <v/>
      </c>
      <c r="L381" s="65" t="str">
        <f t="shared" si="40"/>
        <v/>
      </c>
      <c r="M381" s="65" t="str">
        <f t="shared" si="41"/>
        <v/>
      </c>
      <c r="N381" s="83"/>
      <c r="O381" s="137"/>
      <c r="P381" s="137"/>
      <c r="Q381" s="63" t="str">
        <f t="shared" si="42"/>
        <v/>
      </c>
      <c r="R381" s="65" t="str">
        <f t="shared" si="34"/>
        <v/>
      </c>
      <c r="S381" s="69" t="s">
        <v>81</v>
      </c>
    </row>
    <row r="382" spans="1:19" ht="12.5">
      <c r="A382" s="68">
        <f t="shared" si="32"/>
        <v>32</v>
      </c>
      <c r="B382" s="69" t="str">
        <f t="shared" si="33"/>
        <v>2024/08</v>
      </c>
      <c r="C382" s="76">
        <f t="shared" si="45"/>
        <v>45513</v>
      </c>
      <c r="D382" s="14"/>
      <c r="E382" s="14"/>
      <c r="F382" s="63" t="str">
        <f t="shared" si="43"/>
        <v/>
      </c>
      <c r="G382" s="187"/>
      <c r="H382" s="63" t="str">
        <f t="shared" si="44"/>
        <v/>
      </c>
      <c r="I382" s="84"/>
      <c r="J382" s="65" t="str">
        <f t="shared" si="38"/>
        <v/>
      </c>
      <c r="K382" s="65" t="str">
        <f t="shared" si="39"/>
        <v/>
      </c>
      <c r="L382" s="65" t="str">
        <f t="shared" si="40"/>
        <v/>
      </c>
      <c r="M382" s="65" t="str">
        <f t="shared" si="41"/>
        <v/>
      </c>
      <c r="N382" s="83"/>
      <c r="O382" s="137"/>
      <c r="P382" s="137"/>
      <c r="Q382" s="63" t="str">
        <f t="shared" si="42"/>
        <v/>
      </c>
      <c r="R382" s="65" t="str">
        <f t="shared" si="34"/>
        <v/>
      </c>
      <c r="S382" s="69" t="s">
        <v>81</v>
      </c>
    </row>
    <row r="383" spans="1:19" ht="12.5">
      <c r="A383" s="68">
        <f t="shared" si="32"/>
        <v>32</v>
      </c>
      <c r="B383" s="69" t="str">
        <f t="shared" si="33"/>
        <v>2024/08</v>
      </c>
      <c r="C383" s="76">
        <f t="shared" si="45"/>
        <v>45514</v>
      </c>
      <c r="D383" s="14"/>
      <c r="E383" s="14"/>
      <c r="F383" s="63" t="str">
        <f t="shared" si="43"/>
        <v/>
      </c>
      <c r="G383" s="187"/>
      <c r="H383" s="63" t="str">
        <f t="shared" si="44"/>
        <v/>
      </c>
      <c r="I383" s="84"/>
      <c r="J383" s="65" t="str">
        <f t="shared" si="38"/>
        <v/>
      </c>
      <c r="K383" s="65" t="str">
        <f t="shared" si="39"/>
        <v/>
      </c>
      <c r="L383" s="65" t="str">
        <f t="shared" si="40"/>
        <v/>
      </c>
      <c r="M383" s="65" t="str">
        <f t="shared" si="41"/>
        <v/>
      </c>
      <c r="N383" s="83"/>
      <c r="O383" s="137"/>
      <c r="P383" s="137"/>
      <c r="Q383" s="63" t="str">
        <f t="shared" si="42"/>
        <v/>
      </c>
      <c r="R383" s="65" t="str">
        <f t="shared" si="34"/>
        <v/>
      </c>
      <c r="S383" s="69" t="s">
        <v>81</v>
      </c>
    </row>
    <row r="384" spans="1:19" ht="12.5">
      <c r="A384" s="68">
        <f t="shared" si="32"/>
        <v>33</v>
      </c>
      <c r="B384" s="69" t="str">
        <f t="shared" si="33"/>
        <v>2024/08</v>
      </c>
      <c r="C384" s="76">
        <f t="shared" si="45"/>
        <v>45515</v>
      </c>
      <c r="D384" s="14"/>
      <c r="E384" s="14"/>
      <c r="F384" s="63" t="str">
        <f t="shared" si="43"/>
        <v/>
      </c>
      <c r="G384" s="187"/>
      <c r="H384" s="63" t="str">
        <f t="shared" si="44"/>
        <v/>
      </c>
      <c r="I384" s="84"/>
      <c r="J384" s="65" t="str">
        <f t="shared" si="38"/>
        <v/>
      </c>
      <c r="K384" s="65" t="str">
        <f t="shared" si="39"/>
        <v/>
      </c>
      <c r="L384" s="65" t="str">
        <f t="shared" si="40"/>
        <v/>
      </c>
      <c r="M384" s="65" t="str">
        <f t="shared" si="41"/>
        <v/>
      </c>
      <c r="N384" s="83"/>
      <c r="O384" s="137"/>
      <c r="P384" s="137"/>
      <c r="Q384" s="63" t="str">
        <f t="shared" si="42"/>
        <v/>
      </c>
      <c r="R384" s="65" t="str">
        <f t="shared" si="34"/>
        <v/>
      </c>
      <c r="S384" s="69" t="s">
        <v>81</v>
      </c>
    </row>
    <row r="385" spans="1:19" ht="12.5">
      <c r="A385" s="68">
        <f t="shared" si="32"/>
        <v>33</v>
      </c>
      <c r="B385" s="69" t="str">
        <f t="shared" si="33"/>
        <v>2024/08</v>
      </c>
      <c r="C385" s="76">
        <f t="shared" si="45"/>
        <v>45516</v>
      </c>
      <c r="D385" s="14"/>
      <c r="E385" s="14"/>
      <c r="F385" s="63" t="str">
        <f t="shared" si="43"/>
        <v/>
      </c>
      <c r="G385" s="187"/>
      <c r="H385" s="63" t="str">
        <f t="shared" si="44"/>
        <v/>
      </c>
      <c r="I385" s="84"/>
      <c r="J385" s="65" t="str">
        <f t="shared" si="38"/>
        <v/>
      </c>
      <c r="K385" s="65" t="str">
        <f t="shared" si="39"/>
        <v/>
      </c>
      <c r="L385" s="65" t="str">
        <f t="shared" si="40"/>
        <v/>
      </c>
      <c r="M385" s="65" t="str">
        <f t="shared" si="41"/>
        <v/>
      </c>
      <c r="N385" s="83"/>
      <c r="O385" s="137"/>
      <c r="P385" s="137"/>
      <c r="Q385" s="63" t="str">
        <f t="shared" si="42"/>
        <v/>
      </c>
      <c r="R385" s="65" t="str">
        <f t="shared" si="34"/>
        <v/>
      </c>
      <c r="S385" s="69" t="s">
        <v>81</v>
      </c>
    </row>
    <row r="386" spans="1:19" ht="12.5">
      <c r="A386" s="68">
        <f t="shared" si="32"/>
        <v>33</v>
      </c>
      <c r="B386" s="69" t="str">
        <f t="shared" si="33"/>
        <v>2024/08</v>
      </c>
      <c r="C386" s="76">
        <f t="shared" si="45"/>
        <v>45517</v>
      </c>
      <c r="D386" s="14"/>
      <c r="E386" s="14"/>
      <c r="F386" s="63" t="str">
        <f t="shared" si="43"/>
        <v/>
      </c>
      <c r="G386" s="187"/>
      <c r="H386" s="63" t="str">
        <f t="shared" si="44"/>
        <v/>
      </c>
      <c r="I386" s="84"/>
      <c r="J386" s="65" t="str">
        <f t="shared" si="38"/>
        <v/>
      </c>
      <c r="K386" s="65" t="str">
        <f t="shared" si="39"/>
        <v/>
      </c>
      <c r="L386" s="65" t="str">
        <f t="shared" si="40"/>
        <v/>
      </c>
      <c r="M386" s="65" t="str">
        <f t="shared" si="41"/>
        <v/>
      </c>
      <c r="N386" s="83"/>
      <c r="O386" s="137"/>
      <c r="P386" s="137"/>
      <c r="Q386" s="63" t="str">
        <f t="shared" si="42"/>
        <v/>
      </c>
      <c r="R386" s="65" t="str">
        <f t="shared" si="34"/>
        <v/>
      </c>
      <c r="S386" s="69" t="s">
        <v>81</v>
      </c>
    </row>
    <row r="387" spans="1:19" ht="12.5">
      <c r="A387" s="68">
        <f t="shared" si="32"/>
        <v>33</v>
      </c>
      <c r="B387" s="69" t="str">
        <f t="shared" si="33"/>
        <v>2024/08</v>
      </c>
      <c r="C387" s="76">
        <f t="shared" si="45"/>
        <v>45518</v>
      </c>
      <c r="D387" s="14"/>
      <c r="E387" s="14"/>
      <c r="F387" s="63" t="str">
        <f t="shared" si="43"/>
        <v/>
      </c>
      <c r="G387" s="187"/>
      <c r="H387" s="63" t="str">
        <f t="shared" si="44"/>
        <v/>
      </c>
      <c r="I387" s="84"/>
      <c r="J387" s="65" t="str">
        <f t="shared" si="38"/>
        <v/>
      </c>
      <c r="K387" s="65" t="str">
        <f t="shared" si="39"/>
        <v/>
      </c>
      <c r="L387" s="65" t="str">
        <f t="shared" si="40"/>
        <v/>
      </c>
      <c r="M387" s="65" t="str">
        <f t="shared" si="41"/>
        <v/>
      </c>
      <c r="N387" s="83"/>
      <c r="O387" s="137"/>
      <c r="P387" s="137"/>
      <c r="Q387" s="63" t="str">
        <f t="shared" si="42"/>
        <v/>
      </c>
      <c r="R387" s="65" t="str">
        <f t="shared" si="34"/>
        <v/>
      </c>
      <c r="S387" s="69" t="s">
        <v>81</v>
      </c>
    </row>
    <row r="388" spans="1:19" ht="12.5">
      <c r="A388" s="68">
        <f t="shared" si="32"/>
        <v>33</v>
      </c>
      <c r="B388" s="69" t="str">
        <f t="shared" si="33"/>
        <v>2024/08</v>
      </c>
      <c r="C388" s="76">
        <f t="shared" si="45"/>
        <v>45519</v>
      </c>
      <c r="D388" s="14"/>
      <c r="E388" s="14"/>
      <c r="F388" s="63" t="str">
        <f t="shared" si="43"/>
        <v/>
      </c>
      <c r="G388" s="187"/>
      <c r="H388" s="63" t="str">
        <f t="shared" si="44"/>
        <v/>
      </c>
      <c r="I388" s="84"/>
      <c r="J388" s="65" t="str">
        <f t="shared" si="38"/>
        <v/>
      </c>
      <c r="K388" s="65" t="str">
        <f t="shared" si="39"/>
        <v/>
      </c>
      <c r="L388" s="65" t="str">
        <f t="shared" si="40"/>
        <v/>
      </c>
      <c r="M388" s="65" t="str">
        <f t="shared" si="41"/>
        <v/>
      </c>
      <c r="N388" s="83"/>
      <c r="O388" s="137"/>
      <c r="P388" s="137"/>
      <c r="Q388" s="63" t="str">
        <f t="shared" si="42"/>
        <v/>
      </c>
      <c r="R388" s="65" t="str">
        <f t="shared" si="34"/>
        <v/>
      </c>
      <c r="S388" s="69" t="s">
        <v>81</v>
      </c>
    </row>
    <row r="389" spans="1:19" ht="12.5">
      <c r="A389" s="68">
        <f t="shared" si="32"/>
        <v>33</v>
      </c>
      <c r="B389" s="69" t="str">
        <f t="shared" si="33"/>
        <v>2024/08</v>
      </c>
      <c r="C389" s="76">
        <f t="shared" si="45"/>
        <v>45520</v>
      </c>
      <c r="D389" s="14"/>
      <c r="E389" s="14"/>
      <c r="F389" s="63" t="str">
        <f t="shared" si="43"/>
        <v/>
      </c>
      <c r="G389" s="187"/>
      <c r="H389" s="63" t="str">
        <f t="shared" si="44"/>
        <v/>
      </c>
      <c r="I389" s="84"/>
      <c r="J389" s="65" t="str">
        <f t="shared" si="38"/>
        <v/>
      </c>
      <c r="K389" s="65" t="str">
        <f t="shared" si="39"/>
        <v/>
      </c>
      <c r="L389" s="65" t="str">
        <f t="shared" si="40"/>
        <v/>
      </c>
      <c r="M389" s="65" t="str">
        <f t="shared" si="41"/>
        <v/>
      </c>
      <c r="N389" s="83"/>
      <c r="O389" s="137"/>
      <c r="P389" s="137"/>
      <c r="Q389" s="63" t="str">
        <f t="shared" si="42"/>
        <v/>
      </c>
      <c r="R389" s="65" t="str">
        <f t="shared" si="34"/>
        <v/>
      </c>
      <c r="S389" s="69" t="s">
        <v>81</v>
      </c>
    </row>
    <row r="390" spans="1:19" ht="12.5">
      <c r="A390" s="68">
        <f t="shared" si="32"/>
        <v>33</v>
      </c>
      <c r="B390" s="69" t="str">
        <f t="shared" si="33"/>
        <v>2024/08</v>
      </c>
      <c r="C390" s="76">
        <f t="shared" si="45"/>
        <v>45521</v>
      </c>
      <c r="D390" s="14"/>
      <c r="E390" s="14"/>
      <c r="F390" s="63" t="str">
        <f t="shared" si="43"/>
        <v/>
      </c>
      <c r="G390" s="187"/>
      <c r="H390" s="63" t="str">
        <f t="shared" si="44"/>
        <v/>
      </c>
      <c r="I390" s="84"/>
      <c r="J390" s="65" t="str">
        <f t="shared" si="38"/>
        <v/>
      </c>
      <c r="K390" s="65" t="str">
        <f t="shared" si="39"/>
        <v/>
      </c>
      <c r="L390" s="65" t="str">
        <f t="shared" si="40"/>
        <v/>
      </c>
      <c r="M390" s="65" t="str">
        <f t="shared" si="41"/>
        <v/>
      </c>
      <c r="N390" s="83"/>
      <c r="O390" s="137"/>
      <c r="P390" s="137"/>
      <c r="Q390" s="63" t="str">
        <f t="shared" si="42"/>
        <v/>
      </c>
      <c r="R390" s="65" t="str">
        <f t="shared" si="34"/>
        <v/>
      </c>
      <c r="S390" s="69" t="s">
        <v>81</v>
      </c>
    </row>
    <row r="391" spans="1:19" ht="12.5">
      <c r="A391" s="68">
        <f t="shared" si="32"/>
        <v>34</v>
      </c>
      <c r="B391" s="69" t="str">
        <f t="shared" si="33"/>
        <v>2024/08</v>
      </c>
      <c r="C391" s="76">
        <f t="shared" si="45"/>
        <v>45522</v>
      </c>
      <c r="D391" s="14"/>
      <c r="E391" s="14"/>
      <c r="F391" s="63" t="str">
        <f t="shared" si="43"/>
        <v/>
      </c>
      <c r="G391" s="187"/>
      <c r="H391" s="63" t="str">
        <f t="shared" si="44"/>
        <v/>
      </c>
      <c r="I391" s="84"/>
      <c r="J391" s="65" t="str">
        <f t="shared" si="38"/>
        <v/>
      </c>
      <c r="K391" s="65" t="str">
        <f t="shared" si="39"/>
        <v/>
      </c>
      <c r="L391" s="65" t="str">
        <f t="shared" si="40"/>
        <v/>
      </c>
      <c r="M391" s="65" t="str">
        <f t="shared" si="41"/>
        <v/>
      </c>
      <c r="N391" s="83"/>
      <c r="O391" s="137"/>
      <c r="P391" s="137"/>
      <c r="Q391" s="63" t="str">
        <f t="shared" si="42"/>
        <v/>
      </c>
      <c r="R391" s="65" t="str">
        <f t="shared" si="34"/>
        <v/>
      </c>
      <c r="S391" s="69" t="s">
        <v>81</v>
      </c>
    </row>
    <row r="392" spans="1:19" ht="12.5">
      <c r="A392" s="68">
        <f t="shared" si="32"/>
        <v>34</v>
      </c>
      <c r="B392" s="69" t="str">
        <f t="shared" si="33"/>
        <v>2024/08</v>
      </c>
      <c r="C392" s="76">
        <f t="shared" si="45"/>
        <v>45523</v>
      </c>
      <c r="D392" s="14"/>
      <c r="E392" s="14"/>
      <c r="F392" s="63" t="str">
        <f t="shared" si="43"/>
        <v/>
      </c>
      <c r="G392" s="187"/>
      <c r="H392" s="63" t="str">
        <f t="shared" si="44"/>
        <v/>
      </c>
      <c r="I392" s="84"/>
      <c r="J392" s="65" t="str">
        <f t="shared" si="38"/>
        <v/>
      </c>
      <c r="K392" s="65" t="str">
        <f t="shared" si="39"/>
        <v/>
      </c>
      <c r="L392" s="65" t="str">
        <f t="shared" si="40"/>
        <v/>
      </c>
      <c r="M392" s="65" t="str">
        <f t="shared" si="41"/>
        <v/>
      </c>
      <c r="N392" s="83"/>
      <c r="O392" s="137"/>
      <c r="P392" s="137"/>
      <c r="Q392" s="63" t="str">
        <f t="shared" si="42"/>
        <v/>
      </c>
      <c r="R392" s="65" t="str">
        <f t="shared" si="34"/>
        <v/>
      </c>
      <c r="S392" s="69" t="s">
        <v>81</v>
      </c>
    </row>
    <row r="393" spans="1:19" ht="12.5">
      <c r="A393" s="68">
        <f t="shared" si="32"/>
        <v>34</v>
      </c>
      <c r="B393" s="69" t="str">
        <f t="shared" si="33"/>
        <v>2024/08</v>
      </c>
      <c r="C393" s="76">
        <f t="shared" ref="C393:C456" si="46">C392+1</f>
        <v>45524</v>
      </c>
      <c r="D393" s="14"/>
      <c r="E393" s="14"/>
      <c r="F393" s="63" t="str">
        <f t="shared" si="43"/>
        <v/>
      </c>
      <c r="G393" s="187"/>
      <c r="H393" s="63" t="str">
        <f t="shared" si="44"/>
        <v/>
      </c>
      <c r="I393" s="84"/>
      <c r="J393" s="65" t="str">
        <f t="shared" si="38"/>
        <v/>
      </c>
      <c r="K393" s="65" t="str">
        <f t="shared" si="39"/>
        <v/>
      </c>
      <c r="L393" s="65" t="str">
        <f t="shared" si="40"/>
        <v/>
      </c>
      <c r="M393" s="65" t="str">
        <f t="shared" si="41"/>
        <v/>
      </c>
      <c r="N393" s="83"/>
      <c r="O393" s="137"/>
      <c r="P393" s="137"/>
      <c r="Q393" s="63" t="str">
        <f t="shared" si="42"/>
        <v/>
      </c>
      <c r="R393" s="65" t="str">
        <f t="shared" si="34"/>
        <v/>
      </c>
      <c r="S393" s="69" t="s">
        <v>81</v>
      </c>
    </row>
    <row r="394" spans="1:19" ht="12.5">
      <c r="A394" s="68">
        <f t="shared" si="32"/>
        <v>34</v>
      </c>
      <c r="B394" s="69" t="str">
        <f t="shared" si="33"/>
        <v>2024/08</v>
      </c>
      <c r="C394" s="76">
        <f t="shared" si="46"/>
        <v>45525</v>
      </c>
      <c r="D394" s="14"/>
      <c r="E394" s="14"/>
      <c r="F394" s="63" t="str">
        <f t="shared" si="43"/>
        <v/>
      </c>
      <c r="G394" s="187"/>
      <c r="H394" s="63" t="str">
        <f t="shared" si="44"/>
        <v/>
      </c>
      <c r="I394" s="84"/>
      <c r="J394" s="65" t="str">
        <f t="shared" si="38"/>
        <v/>
      </c>
      <c r="K394" s="65" t="str">
        <f t="shared" si="39"/>
        <v/>
      </c>
      <c r="L394" s="65" t="str">
        <f t="shared" si="40"/>
        <v/>
      </c>
      <c r="M394" s="65" t="str">
        <f t="shared" si="41"/>
        <v/>
      </c>
      <c r="N394" s="83"/>
      <c r="O394" s="137"/>
      <c r="P394" s="137"/>
      <c r="Q394" s="63" t="str">
        <f t="shared" si="42"/>
        <v/>
      </c>
      <c r="R394" s="65" t="str">
        <f t="shared" si="34"/>
        <v/>
      </c>
      <c r="S394" s="69" t="s">
        <v>81</v>
      </c>
    </row>
    <row r="395" spans="1:19" ht="12.5">
      <c r="A395" s="68">
        <f t="shared" si="32"/>
        <v>34</v>
      </c>
      <c r="B395" s="69" t="str">
        <f t="shared" si="33"/>
        <v>2024/08</v>
      </c>
      <c r="C395" s="76">
        <f t="shared" si="46"/>
        <v>45526</v>
      </c>
      <c r="D395" s="14"/>
      <c r="E395" s="14"/>
      <c r="F395" s="63" t="str">
        <f t="shared" si="43"/>
        <v/>
      </c>
      <c r="G395" s="187"/>
      <c r="H395" s="63" t="str">
        <f t="shared" si="44"/>
        <v/>
      </c>
      <c r="I395" s="84"/>
      <c r="J395" s="65" t="str">
        <f t="shared" si="38"/>
        <v/>
      </c>
      <c r="K395" s="65" t="str">
        <f t="shared" si="39"/>
        <v/>
      </c>
      <c r="L395" s="65" t="str">
        <f t="shared" si="40"/>
        <v/>
      </c>
      <c r="M395" s="65" t="str">
        <f t="shared" si="41"/>
        <v/>
      </c>
      <c r="N395" s="83"/>
      <c r="O395" s="137"/>
      <c r="P395" s="137"/>
      <c r="Q395" s="63" t="str">
        <f t="shared" si="42"/>
        <v/>
      </c>
      <c r="R395" s="65" t="str">
        <f t="shared" si="34"/>
        <v/>
      </c>
      <c r="S395" s="69" t="s">
        <v>81</v>
      </c>
    </row>
    <row r="396" spans="1:19" ht="12.5">
      <c r="A396" s="68">
        <f t="shared" si="32"/>
        <v>34</v>
      </c>
      <c r="B396" s="69" t="str">
        <f t="shared" si="33"/>
        <v>2024/08</v>
      </c>
      <c r="C396" s="76">
        <f t="shared" si="46"/>
        <v>45527</v>
      </c>
      <c r="D396" s="14"/>
      <c r="E396" s="14"/>
      <c r="F396" s="63" t="str">
        <f t="shared" si="43"/>
        <v/>
      </c>
      <c r="G396" s="187"/>
      <c r="H396" s="63" t="str">
        <f t="shared" si="44"/>
        <v/>
      </c>
      <c r="I396" s="84"/>
      <c r="J396" s="65" t="str">
        <f t="shared" si="38"/>
        <v/>
      </c>
      <c r="K396" s="65" t="str">
        <f t="shared" si="39"/>
        <v/>
      </c>
      <c r="L396" s="65" t="str">
        <f t="shared" si="40"/>
        <v/>
      </c>
      <c r="M396" s="65" t="str">
        <f t="shared" si="41"/>
        <v/>
      </c>
      <c r="N396" s="83"/>
      <c r="O396" s="137"/>
      <c r="P396" s="137"/>
      <c r="Q396" s="63" t="str">
        <f t="shared" si="42"/>
        <v/>
      </c>
      <c r="R396" s="65" t="str">
        <f t="shared" si="34"/>
        <v/>
      </c>
      <c r="S396" s="69" t="s">
        <v>81</v>
      </c>
    </row>
    <row r="397" spans="1:19" ht="12.5">
      <c r="A397" s="68">
        <f t="shared" si="32"/>
        <v>34</v>
      </c>
      <c r="B397" s="69" t="str">
        <f t="shared" si="33"/>
        <v>2024/08</v>
      </c>
      <c r="C397" s="76">
        <f t="shared" si="46"/>
        <v>45528</v>
      </c>
      <c r="D397" s="14"/>
      <c r="E397" s="14"/>
      <c r="F397" s="63" t="str">
        <f t="shared" si="43"/>
        <v/>
      </c>
      <c r="G397" s="187"/>
      <c r="H397" s="63" t="str">
        <f t="shared" si="44"/>
        <v/>
      </c>
      <c r="I397" s="84"/>
      <c r="J397" s="65" t="str">
        <f t="shared" si="38"/>
        <v/>
      </c>
      <c r="K397" s="65" t="str">
        <f t="shared" si="39"/>
        <v/>
      </c>
      <c r="L397" s="65" t="str">
        <f t="shared" si="40"/>
        <v/>
      </c>
      <c r="M397" s="65" t="str">
        <f t="shared" si="41"/>
        <v/>
      </c>
      <c r="N397" s="83"/>
      <c r="O397" s="137"/>
      <c r="P397" s="137"/>
      <c r="Q397" s="63" t="str">
        <f t="shared" si="42"/>
        <v/>
      </c>
      <c r="R397" s="65" t="str">
        <f t="shared" si="34"/>
        <v/>
      </c>
      <c r="S397" s="69" t="s">
        <v>81</v>
      </c>
    </row>
    <row r="398" spans="1:19" ht="12.5">
      <c r="A398" s="68">
        <f t="shared" si="32"/>
        <v>35</v>
      </c>
      <c r="B398" s="69" t="str">
        <f t="shared" si="33"/>
        <v>2024/08</v>
      </c>
      <c r="C398" s="76">
        <f t="shared" si="46"/>
        <v>45529</v>
      </c>
      <c r="D398" s="14"/>
      <c r="E398" s="14"/>
      <c r="F398" s="63" t="str">
        <f t="shared" si="43"/>
        <v/>
      </c>
      <c r="G398" s="187"/>
      <c r="H398" s="63" t="str">
        <f t="shared" si="44"/>
        <v/>
      </c>
      <c r="I398" s="84"/>
      <c r="J398" s="65" t="str">
        <f t="shared" si="38"/>
        <v/>
      </c>
      <c r="K398" s="65" t="str">
        <f t="shared" si="39"/>
        <v/>
      </c>
      <c r="L398" s="65" t="str">
        <f t="shared" si="40"/>
        <v/>
      </c>
      <c r="M398" s="65" t="str">
        <f t="shared" si="41"/>
        <v/>
      </c>
      <c r="N398" s="83"/>
      <c r="O398" s="137"/>
      <c r="P398" s="137"/>
      <c r="Q398" s="63" t="str">
        <f t="shared" si="42"/>
        <v/>
      </c>
      <c r="R398" s="65" t="str">
        <f t="shared" si="34"/>
        <v/>
      </c>
      <c r="S398" s="69" t="s">
        <v>81</v>
      </c>
    </row>
    <row r="399" spans="1:19" ht="12.5">
      <c r="A399" s="68">
        <f t="shared" si="32"/>
        <v>35</v>
      </c>
      <c r="B399" s="69" t="str">
        <f t="shared" si="33"/>
        <v>2024/08</v>
      </c>
      <c r="C399" s="76">
        <f t="shared" si="46"/>
        <v>45530</v>
      </c>
      <c r="D399" s="14"/>
      <c r="E399" s="14"/>
      <c r="F399" s="63" t="str">
        <f t="shared" si="43"/>
        <v/>
      </c>
      <c r="G399" s="187"/>
      <c r="H399" s="63" t="str">
        <f t="shared" si="44"/>
        <v/>
      </c>
      <c r="I399" s="84"/>
      <c r="J399" s="65" t="str">
        <f t="shared" si="38"/>
        <v/>
      </c>
      <c r="K399" s="65" t="str">
        <f t="shared" si="39"/>
        <v/>
      </c>
      <c r="L399" s="65" t="str">
        <f t="shared" si="40"/>
        <v/>
      </c>
      <c r="M399" s="65" t="str">
        <f t="shared" si="41"/>
        <v/>
      </c>
      <c r="N399" s="83"/>
      <c r="O399" s="137"/>
      <c r="P399" s="137"/>
      <c r="Q399" s="63" t="str">
        <f t="shared" si="42"/>
        <v/>
      </c>
      <c r="R399" s="65" t="str">
        <f t="shared" si="34"/>
        <v/>
      </c>
      <c r="S399" s="69" t="s">
        <v>81</v>
      </c>
    </row>
    <row r="400" spans="1:19" ht="12.5">
      <c r="A400" s="68">
        <f t="shared" si="32"/>
        <v>35</v>
      </c>
      <c r="B400" s="69" t="str">
        <f t="shared" si="33"/>
        <v>2024/08</v>
      </c>
      <c r="C400" s="76">
        <f t="shared" si="46"/>
        <v>45531</v>
      </c>
      <c r="D400" s="14"/>
      <c r="E400" s="14"/>
      <c r="F400" s="63" t="str">
        <f t="shared" si="43"/>
        <v/>
      </c>
      <c r="G400" s="187"/>
      <c r="H400" s="63" t="str">
        <f t="shared" si="44"/>
        <v/>
      </c>
      <c r="I400" s="84"/>
      <c r="J400" s="65" t="str">
        <f t="shared" si="38"/>
        <v/>
      </c>
      <c r="K400" s="65" t="str">
        <f t="shared" si="39"/>
        <v/>
      </c>
      <c r="L400" s="65" t="str">
        <f t="shared" si="40"/>
        <v/>
      </c>
      <c r="M400" s="65" t="str">
        <f t="shared" si="41"/>
        <v/>
      </c>
      <c r="N400" s="83"/>
      <c r="O400" s="137"/>
      <c r="P400" s="137"/>
      <c r="Q400" s="63" t="str">
        <f t="shared" si="42"/>
        <v/>
      </c>
      <c r="R400" s="65" t="str">
        <f t="shared" si="34"/>
        <v/>
      </c>
      <c r="S400" s="69" t="s">
        <v>81</v>
      </c>
    </row>
    <row r="401" spans="1:19" ht="12.5">
      <c r="A401" s="68">
        <f t="shared" si="32"/>
        <v>35</v>
      </c>
      <c r="B401" s="69" t="str">
        <f t="shared" si="33"/>
        <v>2024/08</v>
      </c>
      <c r="C401" s="76">
        <f t="shared" si="46"/>
        <v>45532</v>
      </c>
      <c r="D401" s="14"/>
      <c r="E401" s="14"/>
      <c r="F401" s="63" t="str">
        <f t="shared" si="43"/>
        <v/>
      </c>
      <c r="G401" s="187"/>
      <c r="H401" s="63" t="str">
        <f t="shared" si="44"/>
        <v/>
      </c>
      <c r="I401" s="84"/>
      <c r="J401" s="65" t="str">
        <f t="shared" si="38"/>
        <v/>
      </c>
      <c r="K401" s="65" t="str">
        <f t="shared" si="39"/>
        <v/>
      </c>
      <c r="L401" s="65" t="str">
        <f t="shared" si="40"/>
        <v/>
      </c>
      <c r="M401" s="65" t="str">
        <f t="shared" si="41"/>
        <v/>
      </c>
      <c r="N401" s="83"/>
      <c r="O401" s="137"/>
      <c r="P401" s="137"/>
      <c r="Q401" s="63" t="str">
        <f t="shared" si="42"/>
        <v/>
      </c>
      <c r="R401" s="65" t="str">
        <f t="shared" si="34"/>
        <v/>
      </c>
      <c r="S401" s="69" t="s">
        <v>81</v>
      </c>
    </row>
    <row r="402" spans="1:19" ht="12.5">
      <c r="A402" s="68">
        <f t="shared" si="32"/>
        <v>35</v>
      </c>
      <c r="B402" s="69" t="str">
        <f t="shared" si="33"/>
        <v>2024/08</v>
      </c>
      <c r="C402" s="76">
        <f t="shared" si="46"/>
        <v>45533</v>
      </c>
      <c r="D402" s="14"/>
      <c r="E402" s="14"/>
      <c r="F402" s="63" t="str">
        <f t="shared" si="43"/>
        <v/>
      </c>
      <c r="G402" s="187"/>
      <c r="H402" s="63" t="str">
        <f t="shared" si="44"/>
        <v/>
      </c>
      <c r="I402" s="84"/>
      <c r="J402" s="65" t="str">
        <f t="shared" si="38"/>
        <v/>
      </c>
      <c r="K402" s="65" t="str">
        <f t="shared" si="39"/>
        <v/>
      </c>
      <c r="L402" s="65" t="str">
        <f t="shared" si="40"/>
        <v/>
      </c>
      <c r="M402" s="65" t="str">
        <f t="shared" si="41"/>
        <v/>
      </c>
      <c r="N402" s="83"/>
      <c r="O402" s="137"/>
      <c r="P402" s="137"/>
      <c r="Q402" s="63" t="str">
        <f t="shared" si="42"/>
        <v/>
      </c>
      <c r="R402" s="65" t="str">
        <f t="shared" si="34"/>
        <v/>
      </c>
      <c r="S402" s="69" t="s">
        <v>81</v>
      </c>
    </row>
    <row r="403" spans="1:19" ht="12.5">
      <c r="A403" s="68">
        <f t="shared" si="32"/>
        <v>35</v>
      </c>
      <c r="B403" s="69" t="str">
        <f t="shared" si="33"/>
        <v>2024/08</v>
      </c>
      <c r="C403" s="76">
        <f t="shared" si="46"/>
        <v>45534</v>
      </c>
      <c r="D403" s="14"/>
      <c r="E403" s="14"/>
      <c r="F403" s="63" t="str">
        <f t="shared" si="43"/>
        <v/>
      </c>
      <c r="G403" s="187"/>
      <c r="H403" s="63" t="str">
        <f t="shared" si="44"/>
        <v/>
      </c>
      <c r="I403" s="84"/>
      <c r="J403" s="65" t="str">
        <f t="shared" si="38"/>
        <v/>
      </c>
      <c r="K403" s="65" t="str">
        <f t="shared" si="39"/>
        <v/>
      </c>
      <c r="L403" s="65" t="str">
        <f t="shared" si="40"/>
        <v/>
      </c>
      <c r="M403" s="65" t="str">
        <f t="shared" si="41"/>
        <v/>
      </c>
      <c r="N403" s="83"/>
      <c r="O403" s="137"/>
      <c r="P403" s="137"/>
      <c r="Q403" s="63" t="str">
        <f t="shared" si="42"/>
        <v/>
      </c>
      <c r="R403" s="65" t="str">
        <f t="shared" si="34"/>
        <v/>
      </c>
      <c r="S403" s="69" t="s">
        <v>81</v>
      </c>
    </row>
    <row r="404" spans="1:19" ht="12.5">
      <c r="A404" s="68">
        <f t="shared" si="32"/>
        <v>35</v>
      </c>
      <c r="B404" s="69" t="str">
        <f t="shared" si="33"/>
        <v>2024/08</v>
      </c>
      <c r="C404" s="76">
        <f t="shared" si="46"/>
        <v>45535</v>
      </c>
      <c r="D404" s="14"/>
      <c r="E404" s="14"/>
      <c r="F404" s="63" t="str">
        <f t="shared" si="43"/>
        <v/>
      </c>
      <c r="G404" s="187"/>
      <c r="H404" s="63" t="str">
        <f t="shared" si="44"/>
        <v/>
      </c>
      <c r="I404" s="84"/>
      <c r="J404" s="65" t="str">
        <f t="shared" si="38"/>
        <v/>
      </c>
      <c r="K404" s="65" t="str">
        <f t="shared" si="39"/>
        <v/>
      </c>
      <c r="L404" s="65" t="str">
        <f t="shared" si="40"/>
        <v/>
      </c>
      <c r="M404" s="65" t="str">
        <f t="shared" si="41"/>
        <v/>
      </c>
      <c r="N404" s="83"/>
      <c r="O404" s="137"/>
      <c r="P404" s="137"/>
      <c r="Q404" s="63" t="str">
        <f t="shared" si="42"/>
        <v/>
      </c>
      <c r="R404" s="65" t="str">
        <f t="shared" si="34"/>
        <v/>
      </c>
      <c r="S404" s="69" t="s">
        <v>81</v>
      </c>
    </row>
    <row r="405" spans="1:19" ht="12.5">
      <c r="A405" s="68">
        <f t="shared" si="32"/>
        <v>36</v>
      </c>
      <c r="B405" s="69" t="str">
        <f t="shared" si="33"/>
        <v>2024/09</v>
      </c>
      <c r="C405" s="76">
        <f t="shared" si="46"/>
        <v>45536</v>
      </c>
      <c r="D405" s="14"/>
      <c r="E405" s="14"/>
      <c r="F405" s="63" t="str">
        <f t="shared" si="43"/>
        <v/>
      </c>
      <c r="G405" s="187"/>
      <c r="H405" s="63" t="str">
        <f t="shared" si="44"/>
        <v/>
      </c>
      <c r="I405" s="84"/>
      <c r="J405" s="65" t="str">
        <f t="shared" si="38"/>
        <v/>
      </c>
      <c r="K405" s="65" t="str">
        <f t="shared" si="39"/>
        <v/>
      </c>
      <c r="L405" s="65" t="str">
        <f t="shared" si="40"/>
        <v/>
      </c>
      <c r="M405" s="65" t="str">
        <f t="shared" si="41"/>
        <v/>
      </c>
      <c r="N405" s="83"/>
      <c r="O405" s="137"/>
      <c r="P405" s="137"/>
      <c r="Q405" s="63" t="str">
        <f t="shared" si="42"/>
        <v/>
      </c>
      <c r="R405" s="65" t="str">
        <f t="shared" si="34"/>
        <v/>
      </c>
      <c r="S405" s="69" t="s">
        <v>81</v>
      </c>
    </row>
    <row r="406" spans="1:19" ht="12.5">
      <c r="A406" s="68">
        <f t="shared" si="32"/>
        <v>36</v>
      </c>
      <c r="B406" s="69" t="str">
        <f t="shared" si="33"/>
        <v>2024/09</v>
      </c>
      <c r="C406" s="76">
        <f t="shared" si="46"/>
        <v>45537</v>
      </c>
      <c r="D406" s="14"/>
      <c r="E406" s="14"/>
      <c r="F406" s="63" t="str">
        <f t="shared" si="43"/>
        <v/>
      </c>
      <c r="G406" s="187"/>
      <c r="H406" s="63" t="str">
        <f t="shared" si="44"/>
        <v/>
      </c>
      <c r="I406" s="84"/>
      <c r="J406" s="65" t="str">
        <f t="shared" si="38"/>
        <v/>
      </c>
      <c r="K406" s="65" t="str">
        <f t="shared" si="39"/>
        <v/>
      </c>
      <c r="L406" s="65" t="str">
        <f t="shared" si="40"/>
        <v/>
      </c>
      <c r="M406" s="65" t="str">
        <f t="shared" si="41"/>
        <v/>
      </c>
      <c r="N406" s="83"/>
      <c r="O406" s="137"/>
      <c r="P406" s="137"/>
      <c r="Q406" s="63" t="str">
        <f t="shared" si="42"/>
        <v/>
      </c>
      <c r="R406" s="65" t="str">
        <f t="shared" si="34"/>
        <v/>
      </c>
      <c r="S406" s="69" t="s">
        <v>81</v>
      </c>
    </row>
    <row r="407" spans="1:19" ht="12.5">
      <c r="A407" s="68">
        <f t="shared" si="32"/>
        <v>36</v>
      </c>
      <c r="B407" s="69" t="str">
        <f t="shared" si="33"/>
        <v>2024/09</v>
      </c>
      <c r="C407" s="76">
        <f t="shared" si="46"/>
        <v>45538</v>
      </c>
      <c r="D407" s="14"/>
      <c r="E407" s="14"/>
      <c r="F407" s="63" t="str">
        <f t="shared" si="43"/>
        <v/>
      </c>
      <c r="G407" s="187"/>
      <c r="H407" s="63" t="str">
        <f t="shared" si="44"/>
        <v/>
      </c>
      <c r="I407" s="84"/>
      <c r="J407" s="65" t="str">
        <f t="shared" si="38"/>
        <v/>
      </c>
      <c r="K407" s="65" t="str">
        <f t="shared" si="39"/>
        <v/>
      </c>
      <c r="L407" s="65" t="str">
        <f t="shared" si="40"/>
        <v/>
      </c>
      <c r="M407" s="65" t="str">
        <f t="shared" si="41"/>
        <v/>
      </c>
      <c r="N407" s="83"/>
      <c r="O407" s="137"/>
      <c r="P407" s="137"/>
      <c r="Q407" s="63" t="str">
        <f t="shared" si="42"/>
        <v/>
      </c>
      <c r="R407" s="65" t="str">
        <f t="shared" si="34"/>
        <v/>
      </c>
      <c r="S407" s="69" t="s">
        <v>81</v>
      </c>
    </row>
    <row r="408" spans="1:19" ht="12.5">
      <c r="A408" s="68">
        <f t="shared" si="32"/>
        <v>36</v>
      </c>
      <c r="B408" s="69" t="str">
        <f t="shared" si="33"/>
        <v>2024/09</v>
      </c>
      <c r="C408" s="76">
        <f t="shared" si="46"/>
        <v>45539</v>
      </c>
      <c r="D408" s="14"/>
      <c r="E408" s="14"/>
      <c r="F408" s="63" t="str">
        <f t="shared" si="43"/>
        <v/>
      </c>
      <c r="G408" s="187"/>
      <c r="H408" s="63" t="str">
        <f t="shared" si="44"/>
        <v/>
      </c>
      <c r="I408" s="84"/>
      <c r="J408" s="65" t="str">
        <f t="shared" si="38"/>
        <v/>
      </c>
      <c r="K408" s="65" t="str">
        <f t="shared" si="39"/>
        <v/>
      </c>
      <c r="L408" s="65" t="str">
        <f t="shared" si="40"/>
        <v/>
      </c>
      <c r="M408" s="65" t="str">
        <f t="shared" si="41"/>
        <v/>
      </c>
      <c r="N408" s="83"/>
      <c r="O408" s="137"/>
      <c r="P408" s="137"/>
      <c r="Q408" s="63" t="str">
        <f t="shared" si="42"/>
        <v/>
      </c>
      <c r="R408" s="65" t="str">
        <f t="shared" si="34"/>
        <v/>
      </c>
      <c r="S408" s="69" t="s">
        <v>81</v>
      </c>
    </row>
    <row r="409" spans="1:19" ht="12.5">
      <c r="A409" s="68">
        <f t="shared" si="32"/>
        <v>36</v>
      </c>
      <c r="B409" s="69" t="str">
        <f t="shared" si="33"/>
        <v>2024/09</v>
      </c>
      <c r="C409" s="76">
        <f t="shared" si="46"/>
        <v>45540</v>
      </c>
      <c r="D409" s="14"/>
      <c r="E409" s="14"/>
      <c r="F409" s="63" t="str">
        <f t="shared" si="43"/>
        <v/>
      </c>
      <c r="G409" s="187"/>
      <c r="H409" s="63" t="str">
        <f t="shared" si="44"/>
        <v/>
      </c>
      <c r="I409" s="84"/>
      <c r="J409" s="65" t="str">
        <f t="shared" si="38"/>
        <v/>
      </c>
      <c r="K409" s="65" t="str">
        <f t="shared" si="39"/>
        <v/>
      </c>
      <c r="L409" s="65" t="str">
        <f t="shared" si="40"/>
        <v/>
      </c>
      <c r="M409" s="65" t="str">
        <f t="shared" si="41"/>
        <v/>
      </c>
      <c r="N409" s="83"/>
      <c r="O409" s="137"/>
      <c r="P409" s="137"/>
      <c r="Q409" s="63" t="str">
        <f t="shared" si="42"/>
        <v/>
      </c>
      <c r="R409" s="65" t="str">
        <f t="shared" si="34"/>
        <v/>
      </c>
      <c r="S409" s="69" t="s">
        <v>81</v>
      </c>
    </row>
    <row r="410" spans="1:19" ht="12.5">
      <c r="A410" s="68">
        <f t="shared" si="32"/>
        <v>36</v>
      </c>
      <c r="B410" s="69" t="str">
        <f t="shared" si="33"/>
        <v>2024/09</v>
      </c>
      <c r="C410" s="76">
        <f t="shared" si="46"/>
        <v>45541</v>
      </c>
      <c r="D410" s="14"/>
      <c r="E410" s="14"/>
      <c r="F410" s="63" t="str">
        <f t="shared" si="43"/>
        <v/>
      </c>
      <c r="G410" s="187"/>
      <c r="H410" s="63" t="str">
        <f t="shared" si="44"/>
        <v/>
      </c>
      <c r="I410" s="84"/>
      <c r="J410" s="65" t="str">
        <f t="shared" si="38"/>
        <v/>
      </c>
      <c r="K410" s="65" t="str">
        <f t="shared" si="39"/>
        <v/>
      </c>
      <c r="L410" s="65" t="str">
        <f t="shared" si="40"/>
        <v/>
      </c>
      <c r="M410" s="65" t="str">
        <f t="shared" si="41"/>
        <v/>
      </c>
      <c r="N410" s="83"/>
      <c r="O410" s="137"/>
      <c r="P410" s="137"/>
      <c r="Q410" s="63" t="str">
        <f t="shared" si="42"/>
        <v/>
      </c>
      <c r="R410" s="65" t="str">
        <f t="shared" si="34"/>
        <v/>
      </c>
      <c r="S410" s="69" t="s">
        <v>81</v>
      </c>
    </row>
    <row r="411" spans="1:19" ht="12.5">
      <c r="A411" s="68">
        <f t="shared" si="32"/>
        <v>36</v>
      </c>
      <c r="B411" s="69" t="str">
        <f t="shared" si="33"/>
        <v>2024/09</v>
      </c>
      <c r="C411" s="76">
        <f t="shared" si="46"/>
        <v>45542</v>
      </c>
      <c r="D411" s="14"/>
      <c r="E411" s="14"/>
      <c r="F411" s="63" t="str">
        <f t="shared" si="43"/>
        <v/>
      </c>
      <c r="G411" s="187"/>
      <c r="H411" s="63" t="str">
        <f t="shared" si="44"/>
        <v/>
      </c>
      <c r="I411" s="84"/>
      <c r="J411" s="65" t="str">
        <f t="shared" si="38"/>
        <v/>
      </c>
      <c r="K411" s="65" t="str">
        <f t="shared" si="39"/>
        <v/>
      </c>
      <c r="L411" s="65" t="str">
        <f t="shared" si="40"/>
        <v/>
      </c>
      <c r="M411" s="65" t="str">
        <f t="shared" si="41"/>
        <v/>
      </c>
      <c r="N411" s="83"/>
      <c r="O411" s="137"/>
      <c r="P411" s="137"/>
      <c r="Q411" s="63" t="str">
        <f t="shared" si="42"/>
        <v/>
      </c>
      <c r="R411" s="65" t="str">
        <f t="shared" si="34"/>
        <v/>
      </c>
      <c r="S411" s="69" t="s">
        <v>81</v>
      </c>
    </row>
    <row r="412" spans="1:19" ht="12.5">
      <c r="A412" s="68">
        <f t="shared" si="32"/>
        <v>37</v>
      </c>
      <c r="B412" s="69" t="str">
        <f t="shared" si="33"/>
        <v>2024/09</v>
      </c>
      <c r="C412" s="76">
        <f t="shared" si="46"/>
        <v>45543</v>
      </c>
      <c r="D412" s="14"/>
      <c r="E412" s="14"/>
      <c r="F412" s="63" t="str">
        <f t="shared" si="43"/>
        <v/>
      </c>
      <c r="G412" s="187"/>
      <c r="H412" s="63" t="str">
        <f t="shared" si="44"/>
        <v/>
      </c>
      <c r="I412" s="84"/>
      <c r="J412" s="65" t="str">
        <f t="shared" si="38"/>
        <v/>
      </c>
      <c r="K412" s="65" t="str">
        <f t="shared" si="39"/>
        <v/>
      </c>
      <c r="L412" s="65" t="str">
        <f t="shared" si="40"/>
        <v/>
      </c>
      <c r="M412" s="65" t="str">
        <f t="shared" si="41"/>
        <v/>
      </c>
      <c r="N412" s="83"/>
      <c r="O412" s="137"/>
      <c r="P412" s="137"/>
      <c r="Q412" s="63" t="str">
        <f t="shared" si="42"/>
        <v/>
      </c>
      <c r="R412" s="65" t="str">
        <f t="shared" si="34"/>
        <v/>
      </c>
      <c r="S412" s="69" t="s">
        <v>81</v>
      </c>
    </row>
    <row r="413" spans="1:19" ht="12.5">
      <c r="A413" s="68">
        <f t="shared" si="32"/>
        <v>37</v>
      </c>
      <c r="B413" s="69" t="str">
        <f t="shared" si="33"/>
        <v>2024/09</v>
      </c>
      <c r="C413" s="76">
        <f t="shared" si="46"/>
        <v>45544</v>
      </c>
      <c r="D413" s="14"/>
      <c r="E413" s="14"/>
      <c r="F413" s="63" t="str">
        <f t="shared" si="43"/>
        <v/>
      </c>
      <c r="G413" s="187"/>
      <c r="H413" s="63" t="str">
        <f t="shared" si="44"/>
        <v/>
      </c>
      <c r="I413" s="84"/>
      <c r="J413" s="65" t="str">
        <f t="shared" si="38"/>
        <v/>
      </c>
      <c r="K413" s="65" t="str">
        <f t="shared" si="39"/>
        <v/>
      </c>
      <c r="L413" s="65" t="str">
        <f t="shared" si="40"/>
        <v/>
      </c>
      <c r="M413" s="65" t="str">
        <f t="shared" si="41"/>
        <v/>
      </c>
      <c r="N413" s="83"/>
      <c r="O413" s="137"/>
      <c r="P413" s="137"/>
      <c r="Q413" s="63" t="str">
        <f t="shared" si="42"/>
        <v/>
      </c>
      <c r="R413" s="65" t="str">
        <f t="shared" si="34"/>
        <v/>
      </c>
      <c r="S413" s="69" t="s">
        <v>81</v>
      </c>
    </row>
    <row r="414" spans="1:19" ht="12.5">
      <c r="A414" s="68">
        <f t="shared" si="32"/>
        <v>37</v>
      </c>
      <c r="B414" s="69" t="str">
        <f t="shared" si="33"/>
        <v>2024/09</v>
      </c>
      <c r="C414" s="76">
        <f t="shared" si="46"/>
        <v>45545</v>
      </c>
      <c r="D414" s="14"/>
      <c r="E414" s="14"/>
      <c r="F414" s="63" t="str">
        <f t="shared" si="43"/>
        <v/>
      </c>
      <c r="G414" s="187"/>
      <c r="H414" s="63" t="str">
        <f t="shared" si="44"/>
        <v/>
      </c>
      <c r="I414" s="84"/>
      <c r="J414" s="65" t="str">
        <f t="shared" si="38"/>
        <v/>
      </c>
      <c r="K414" s="65" t="str">
        <f t="shared" si="39"/>
        <v/>
      </c>
      <c r="L414" s="65" t="str">
        <f t="shared" si="40"/>
        <v/>
      </c>
      <c r="M414" s="65" t="str">
        <f t="shared" si="41"/>
        <v/>
      </c>
      <c r="N414" s="83"/>
      <c r="O414" s="137"/>
      <c r="P414" s="137"/>
      <c r="Q414" s="63" t="str">
        <f t="shared" si="42"/>
        <v/>
      </c>
      <c r="R414" s="65" t="str">
        <f t="shared" si="34"/>
        <v/>
      </c>
      <c r="S414" s="69" t="s">
        <v>81</v>
      </c>
    </row>
    <row r="415" spans="1:19" ht="12.5">
      <c r="A415" s="68">
        <f t="shared" si="32"/>
        <v>37</v>
      </c>
      <c r="B415" s="69" t="str">
        <f t="shared" si="33"/>
        <v>2024/09</v>
      </c>
      <c r="C415" s="76">
        <f t="shared" si="46"/>
        <v>45546</v>
      </c>
      <c r="D415" s="14"/>
      <c r="E415" s="14"/>
      <c r="F415" s="63" t="str">
        <f t="shared" si="43"/>
        <v/>
      </c>
      <c r="G415" s="187"/>
      <c r="H415" s="63" t="str">
        <f t="shared" si="44"/>
        <v/>
      </c>
      <c r="I415" s="84"/>
      <c r="J415" s="65" t="str">
        <f t="shared" si="38"/>
        <v/>
      </c>
      <c r="K415" s="65" t="str">
        <f t="shared" si="39"/>
        <v/>
      </c>
      <c r="L415" s="65" t="str">
        <f t="shared" si="40"/>
        <v/>
      </c>
      <c r="M415" s="65" t="str">
        <f t="shared" si="41"/>
        <v/>
      </c>
      <c r="N415" s="83"/>
      <c r="O415" s="137"/>
      <c r="P415" s="137"/>
      <c r="Q415" s="63" t="str">
        <f t="shared" si="42"/>
        <v/>
      </c>
      <c r="R415" s="65" t="str">
        <f t="shared" si="34"/>
        <v/>
      </c>
      <c r="S415" s="69" t="s">
        <v>81</v>
      </c>
    </row>
    <row r="416" spans="1:19" ht="12.5">
      <c r="A416" s="68">
        <f t="shared" si="32"/>
        <v>37</v>
      </c>
      <c r="B416" s="69" t="str">
        <f t="shared" si="33"/>
        <v>2024/09</v>
      </c>
      <c r="C416" s="76">
        <f t="shared" si="46"/>
        <v>45547</v>
      </c>
      <c r="D416" s="14"/>
      <c r="E416" s="14"/>
      <c r="F416" s="63" t="str">
        <f t="shared" si="43"/>
        <v/>
      </c>
      <c r="G416" s="187"/>
      <c r="H416" s="63" t="str">
        <f t="shared" si="44"/>
        <v/>
      </c>
      <c r="I416" s="84"/>
      <c r="J416" s="65" t="str">
        <f t="shared" si="38"/>
        <v/>
      </c>
      <c r="K416" s="65" t="str">
        <f t="shared" si="39"/>
        <v/>
      </c>
      <c r="L416" s="65" t="str">
        <f t="shared" si="40"/>
        <v/>
      </c>
      <c r="M416" s="65" t="str">
        <f t="shared" si="41"/>
        <v/>
      </c>
      <c r="N416" s="83"/>
      <c r="O416" s="137"/>
      <c r="P416" s="137"/>
      <c r="Q416" s="63" t="str">
        <f t="shared" si="42"/>
        <v/>
      </c>
      <c r="R416" s="65" t="str">
        <f t="shared" si="34"/>
        <v/>
      </c>
      <c r="S416" s="69" t="s">
        <v>81</v>
      </c>
    </row>
    <row r="417" spans="1:19" ht="12.5">
      <c r="A417" s="68">
        <f t="shared" si="32"/>
        <v>37</v>
      </c>
      <c r="B417" s="69" t="str">
        <f t="shared" si="33"/>
        <v>2024/09</v>
      </c>
      <c r="C417" s="76">
        <f t="shared" si="46"/>
        <v>45548</v>
      </c>
      <c r="D417" s="14"/>
      <c r="E417" s="14"/>
      <c r="F417" s="63" t="str">
        <f t="shared" si="43"/>
        <v/>
      </c>
      <c r="G417" s="187"/>
      <c r="H417" s="63" t="str">
        <f t="shared" si="44"/>
        <v/>
      </c>
      <c r="I417" s="84"/>
      <c r="J417" s="65" t="str">
        <f t="shared" si="38"/>
        <v/>
      </c>
      <c r="K417" s="65" t="str">
        <f t="shared" si="39"/>
        <v/>
      </c>
      <c r="L417" s="65" t="str">
        <f t="shared" si="40"/>
        <v/>
      </c>
      <c r="M417" s="65" t="str">
        <f t="shared" si="41"/>
        <v/>
      </c>
      <c r="N417" s="83"/>
      <c r="O417" s="137"/>
      <c r="P417" s="137"/>
      <c r="Q417" s="63" t="str">
        <f t="shared" si="42"/>
        <v/>
      </c>
      <c r="R417" s="65" t="str">
        <f t="shared" si="34"/>
        <v/>
      </c>
      <c r="S417" s="69" t="s">
        <v>81</v>
      </c>
    </row>
    <row r="418" spans="1:19" ht="12.5">
      <c r="A418" s="68">
        <f t="shared" si="32"/>
        <v>37</v>
      </c>
      <c r="B418" s="69" t="str">
        <f t="shared" si="33"/>
        <v>2024/09</v>
      </c>
      <c r="C418" s="76">
        <f t="shared" si="46"/>
        <v>45549</v>
      </c>
      <c r="D418" s="14"/>
      <c r="E418" s="14"/>
      <c r="F418" s="63" t="str">
        <f t="shared" si="43"/>
        <v/>
      </c>
      <c r="G418" s="187"/>
      <c r="H418" s="63" t="str">
        <f t="shared" si="44"/>
        <v/>
      </c>
      <c r="I418" s="84"/>
      <c r="J418" s="65" t="str">
        <f t="shared" si="38"/>
        <v/>
      </c>
      <c r="K418" s="65" t="str">
        <f t="shared" si="39"/>
        <v/>
      </c>
      <c r="L418" s="65" t="str">
        <f t="shared" si="40"/>
        <v/>
      </c>
      <c r="M418" s="65" t="str">
        <f t="shared" si="41"/>
        <v/>
      </c>
      <c r="N418" s="83"/>
      <c r="O418" s="137"/>
      <c r="P418" s="137"/>
      <c r="Q418" s="63" t="str">
        <f t="shared" si="42"/>
        <v/>
      </c>
      <c r="R418" s="65" t="str">
        <f t="shared" si="34"/>
        <v/>
      </c>
      <c r="S418" s="69" t="s">
        <v>81</v>
      </c>
    </row>
    <row r="419" spans="1:19" ht="12.5">
      <c r="A419" s="68">
        <f t="shared" si="32"/>
        <v>38</v>
      </c>
      <c r="B419" s="69" t="str">
        <f t="shared" si="33"/>
        <v>2024/09</v>
      </c>
      <c r="C419" s="76">
        <f t="shared" si="46"/>
        <v>45550</v>
      </c>
      <c r="D419" s="14"/>
      <c r="E419" s="14"/>
      <c r="F419" s="63" t="str">
        <f t="shared" si="43"/>
        <v/>
      </c>
      <c r="G419" s="187"/>
      <c r="H419" s="63" t="str">
        <f t="shared" si="44"/>
        <v/>
      </c>
      <c r="I419" s="84"/>
      <c r="J419" s="65" t="str">
        <f t="shared" si="38"/>
        <v/>
      </c>
      <c r="K419" s="65" t="str">
        <f t="shared" si="39"/>
        <v/>
      </c>
      <c r="L419" s="65" t="str">
        <f t="shared" si="40"/>
        <v/>
      </c>
      <c r="M419" s="65" t="str">
        <f t="shared" si="41"/>
        <v/>
      </c>
      <c r="N419" s="83"/>
      <c r="O419" s="137"/>
      <c r="P419" s="137"/>
      <c r="Q419" s="63" t="str">
        <f t="shared" si="42"/>
        <v/>
      </c>
      <c r="R419" s="65" t="str">
        <f t="shared" si="34"/>
        <v/>
      </c>
      <c r="S419" s="69" t="s">
        <v>81</v>
      </c>
    </row>
    <row r="420" spans="1:19" ht="12.5">
      <c r="A420" s="68">
        <f t="shared" si="32"/>
        <v>38</v>
      </c>
      <c r="B420" s="69" t="str">
        <f t="shared" si="33"/>
        <v>2024/09</v>
      </c>
      <c r="C420" s="76">
        <f t="shared" si="46"/>
        <v>45551</v>
      </c>
      <c r="D420" s="14"/>
      <c r="E420" s="14"/>
      <c r="F420" s="63" t="str">
        <f t="shared" si="43"/>
        <v/>
      </c>
      <c r="G420" s="187"/>
      <c r="H420" s="63" t="str">
        <f t="shared" si="44"/>
        <v/>
      </c>
      <c r="I420" s="84"/>
      <c r="J420" s="65" t="str">
        <f t="shared" si="38"/>
        <v/>
      </c>
      <c r="K420" s="65" t="str">
        <f t="shared" si="39"/>
        <v/>
      </c>
      <c r="L420" s="65" t="str">
        <f t="shared" si="40"/>
        <v/>
      </c>
      <c r="M420" s="65" t="str">
        <f t="shared" si="41"/>
        <v/>
      </c>
      <c r="N420" s="83"/>
      <c r="O420" s="137"/>
      <c r="P420" s="137"/>
      <c r="Q420" s="63" t="str">
        <f t="shared" si="42"/>
        <v/>
      </c>
      <c r="R420" s="65" t="str">
        <f t="shared" si="34"/>
        <v/>
      </c>
      <c r="S420" s="69" t="s">
        <v>81</v>
      </c>
    </row>
    <row r="421" spans="1:19" ht="12.5">
      <c r="A421" s="68">
        <f t="shared" si="32"/>
        <v>38</v>
      </c>
      <c r="B421" s="69" t="str">
        <f t="shared" si="33"/>
        <v>2024/09</v>
      </c>
      <c r="C421" s="76">
        <f t="shared" si="46"/>
        <v>45552</v>
      </c>
      <c r="D421" s="14"/>
      <c r="E421" s="14"/>
      <c r="F421" s="63" t="str">
        <f t="shared" si="43"/>
        <v/>
      </c>
      <c r="G421" s="187"/>
      <c r="H421" s="63" t="str">
        <f t="shared" si="44"/>
        <v/>
      </c>
      <c r="I421" s="84"/>
      <c r="J421" s="65" t="str">
        <f t="shared" si="38"/>
        <v/>
      </c>
      <c r="K421" s="65" t="str">
        <f t="shared" si="39"/>
        <v/>
      </c>
      <c r="L421" s="65" t="str">
        <f t="shared" si="40"/>
        <v/>
      </c>
      <c r="M421" s="65" t="str">
        <f t="shared" si="41"/>
        <v/>
      </c>
      <c r="N421" s="83"/>
      <c r="O421" s="137"/>
      <c r="P421" s="137"/>
      <c r="Q421" s="63" t="str">
        <f t="shared" si="42"/>
        <v/>
      </c>
      <c r="R421" s="65" t="str">
        <f t="shared" si="34"/>
        <v/>
      </c>
      <c r="S421" s="69" t="s">
        <v>81</v>
      </c>
    </row>
    <row r="422" spans="1:19" ht="12.5">
      <c r="A422" s="68">
        <f t="shared" si="32"/>
        <v>38</v>
      </c>
      <c r="B422" s="69" t="str">
        <f t="shared" si="33"/>
        <v>2024/09</v>
      </c>
      <c r="C422" s="76">
        <f t="shared" si="46"/>
        <v>45553</v>
      </c>
      <c r="D422" s="14"/>
      <c r="E422" s="14"/>
      <c r="F422" s="63" t="str">
        <f t="shared" si="43"/>
        <v/>
      </c>
      <c r="G422" s="187"/>
      <c r="H422" s="63" t="str">
        <f t="shared" si="44"/>
        <v/>
      </c>
      <c r="I422" s="84"/>
      <c r="J422" s="65" t="str">
        <f t="shared" si="38"/>
        <v/>
      </c>
      <c r="K422" s="65" t="str">
        <f t="shared" si="39"/>
        <v/>
      </c>
      <c r="L422" s="65" t="str">
        <f t="shared" si="40"/>
        <v/>
      </c>
      <c r="M422" s="65" t="str">
        <f t="shared" si="41"/>
        <v/>
      </c>
      <c r="N422" s="83"/>
      <c r="O422" s="137"/>
      <c r="P422" s="137"/>
      <c r="Q422" s="63" t="str">
        <f t="shared" si="42"/>
        <v/>
      </c>
      <c r="R422" s="65" t="str">
        <f t="shared" si="34"/>
        <v/>
      </c>
      <c r="S422" s="69" t="s">
        <v>81</v>
      </c>
    </row>
    <row r="423" spans="1:19" ht="12.5">
      <c r="A423" s="68">
        <f t="shared" si="32"/>
        <v>38</v>
      </c>
      <c r="B423" s="69" t="str">
        <f t="shared" si="33"/>
        <v>2024/09</v>
      </c>
      <c r="C423" s="76">
        <f t="shared" si="46"/>
        <v>45554</v>
      </c>
      <c r="D423" s="14"/>
      <c r="E423" s="14"/>
      <c r="F423" s="63" t="str">
        <f t="shared" si="43"/>
        <v/>
      </c>
      <c r="G423" s="187"/>
      <c r="H423" s="63" t="str">
        <f t="shared" si="44"/>
        <v/>
      </c>
      <c r="I423" s="84"/>
      <c r="J423" s="65" t="str">
        <f t="shared" si="38"/>
        <v/>
      </c>
      <c r="K423" s="65" t="str">
        <f t="shared" si="39"/>
        <v/>
      </c>
      <c r="L423" s="65" t="str">
        <f t="shared" si="40"/>
        <v/>
      </c>
      <c r="M423" s="65" t="str">
        <f t="shared" si="41"/>
        <v/>
      </c>
      <c r="N423" s="83"/>
      <c r="O423" s="137"/>
      <c r="P423" s="137"/>
      <c r="Q423" s="63" t="str">
        <f t="shared" si="42"/>
        <v/>
      </c>
      <c r="R423" s="65" t="str">
        <f t="shared" si="34"/>
        <v/>
      </c>
      <c r="S423" s="69" t="s">
        <v>81</v>
      </c>
    </row>
    <row r="424" spans="1:19" ht="12.5">
      <c r="A424" s="68">
        <f t="shared" si="32"/>
        <v>38</v>
      </c>
      <c r="B424" s="69" t="str">
        <f t="shared" si="33"/>
        <v>2024/09</v>
      </c>
      <c r="C424" s="76">
        <f t="shared" si="46"/>
        <v>45555</v>
      </c>
      <c r="D424" s="14"/>
      <c r="E424" s="14"/>
      <c r="F424" s="63" t="str">
        <f t="shared" si="43"/>
        <v/>
      </c>
      <c r="G424" s="187"/>
      <c r="H424" s="63" t="str">
        <f t="shared" si="44"/>
        <v/>
      </c>
      <c r="I424" s="84"/>
      <c r="J424" s="65" t="str">
        <f t="shared" si="38"/>
        <v/>
      </c>
      <c r="K424" s="65" t="str">
        <f t="shared" si="39"/>
        <v/>
      </c>
      <c r="L424" s="65" t="str">
        <f t="shared" si="40"/>
        <v/>
      </c>
      <c r="M424" s="65" t="str">
        <f t="shared" si="41"/>
        <v/>
      </c>
      <c r="N424" s="83"/>
      <c r="O424" s="137"/>
      <c r="P424" s="137"/>
      <c r="Q424" s="63" t="str">
        <f t="shared" si="42"/>
        <v/>
      </c>
      <c r="R424" s="65" t="str">
        <f t="shared" si="34"/>
        <v/>
      </c>
      <c r="S424" s="69" t="s">
        <v>81</v>
      </c>
    </row>
    <row r="425" spans="1:19" ht="12.5">
      <c r="A425" s="68">
        <f t="shared" si="32"/>
        <v>38</v>
      </c>
      <c r="B425" s="69" t="str">
        <f t="shared" si="33"/>
        <v>2024/09</v>
      </c>
      <c r="C425" s="76">
        <f t="shared" si="46"/>
        <v>45556</v>
      </c>
      <c r="D425" s="14"/>
      <c r="E425" s="14"/>
      <c r="F425" s="63" t="str">
        <f t="shared" si="43"/>
        <v/>
      </c>
      <c r="G425" s="187"/>
      <c r="H425" s="63" t="str">
        <f t="shared" si="44"/>
        <v/>
      </c>
      <c r="I425" s="84"/>
      <c r="J425" s="65" t="str">
        <f t="shared" si="38"/>
        <v/>
      </c>
      <c r="K425" s="65" t="str">
        <f t="shared" si="39"/>
        <v/>
      </c>
      <c r="L425" s="65" t="str">
        <f t="shared" si="40"/>
        <v/>
      </c>
      <c r="M425" s="65" t="str">
        <f t="shared" si="41"/>
        <v/>
      </c>
      <c r="N425" s="83"/>
      <c r="O425" s="137"/>
      <c r="P425" s="137"/>
      <c r="Q425" s="63" t="str">
        <f t="shared" si="42"/>
        <v/>
      </c>
      <c r="R425" s="65" t="str">
        <f t="shared" si="34"/>
        <v/>
      </c>
      <c r="S425" s="69" t="s">
        <v>81</v>
      </c>
    </row>
    <row r="426" spans="1:19" ht="12.5">
      <c r="A426" s="68">
        <f t="shared" si="32"/>
        <v>39</v>
      </c>
      <c r="B426" s="69" t="str">
        <f t="shared" si="33"/>
        <v>2024/09</v>
      </c>
      <c r="C426" s="76">
        <f t="shared" si="46"/>
        <v>45557</v>
      </c>
      <c r="D426" s="14"/>
      <c r="E426" s="14"/>
      <c r="F426" s="63" t="str">
        <f t="shared" si="43"/>
        <v/>
      </c>
      <c r="G426" s="187"/>
      <c r="H426" s="63" t="str">
        <f t="shared" si="44"/>
        <v/>
      </c>
      <c r="I426" s="84"/>
      <c r="J426" s="65" t="str">
        <f t="shared" si="38"/>
        <v/>
      </c>
      <c r="K426" s="65" t="str">
        <f t="shared" si="39"/>
        <v/>
      </c>
      <c r="L426" s="65" t="str">
        <f t="shared" si="40"/>
        <v/>
      </c>
      <c r="M426" s="65" t="str">
        <f t="shared" si="41"/>
        <v/>
      </c>
      <c r="N426" s="83"/>
      <c r="O426" s="137"/>
      <c r="P426" s="137"/>
      <c r="Q426" s="63" t="str">
        <f t="shared" si="42"/>
        <v/>
      </c>
      <c r="R426" s="65" t="str">
        <f t="shared" si="34"/>
        <v/>
      </c>
      <c r="S426" s="69" t="s">
        <v>81</v>
      </c>
    </row>
    <row r="427" spans="1:19" ht="12.5">
      <c r="A427" s="68">
        <f t="shared" si="32"/>
        <v>39</v>
      </c>
      <c r="B427" s="69" t="str">
        <f t="shared" si="33"/>
        <v>2024/09</v>
      </c>
      <c r="C427" s="76">
        <f t="shared" si="46"/>
        <v>45558</v>
      </c>
      <c r="D427" s="14"/>
      <c r="E427" s="14"/>
      <c r="F427" s="63" t="str">
        <f t="shared" si="43"/>
        <v/>
      </c>
      <c r="G427" s="187"/>
      <c r="H427" s="63" t="str">
        <f t="shared" si="44"/>
        <v/>
      </c>
      <c r="I427" s="84"/>
      <c r="J427" s="65" t="str">
        <f t="shared" si="38"/>
        <v/>
      </c>
      <c r="K427" s="65" t="str">
        <f t="shared" si="39"/>
        <v/>
      </c>
      <c r="L427" s="65" t="str">
        <f t="shared" si="40"/>
        <v/>
      </c>
      <c r="M427" s="65" t="str">
        <f t="shared" si="41"/>
        <v/>
      </c>
      <c r="N427" s="83"/>
      <c r="O427" s="137"/>
      <c r="P427" s="137"/>
      <c r="Q427" s="63" t="str">
        <f t="shared" si="42"/>
        <v/>
      </c>
      <c r="R427" s="65" t="str">
        <f t="shared" si="34"/>
        <v/>
      </c>
      <c r="S427" s="69" t="s">
        <v>81</v>
      </c>
    </row>
    <row r="428" spans="1:19" ht="12.5">
      <c r="A428" s="68">
        <f t="shared" si="32"/>
        <v>39</v>
      </c>
      <c r="B428" s="69" t="str">
        <f t="shared" si="33"/>
        <v>2024/09</v>
      </c>
      <c r="C428" s="76">
        <f t="shared" si="46"/>
        <v>45559</v>
      </c>
      <c r="D428" s="14"/>
      <c r="E428" s="14"/>
      <c r="F428" s="63" t="str">
        <f t="shared" si="43"/>
        <v/>
      </c>
      <c r="G428" s="187"/>
      <c r="H428" s="63" t="str">
        <f t="shared" si="44"/>
        <v/>
      </c>
      <c r="I428" s="84"/>
      <c r="J428" s="65" t="str">
        <f t="shared" si="38"/>
        <v/>
      </c>
      <c r="K428" s="65" t="str">
        <f t="shared" si="39"/>
        <v/>
      </c>
      <c r="L428" s="65" t="str">
        <f t="shared" si="40"/>
        <v/>
      </c>
      <c r="M428" s="65" t="str">
        <f t="shared" si="41"/>
        <v/>
      </c>
      <c r="N428" s="83"/>
      <c r="O428" s="137"/>
      <c r="P428" s="137"/>
      <c r="Q428" s="63" t="str">
        <f t="shared" si="42"/>
        <v/>
      </c>
      <c r="R428" s="65" t="str">
        <f t="shared" si="34"/>
        <v/>
      </c>
      <c r="S428" s="69" t="s">
        <v>81</v>
      </c>
    </row>
    <row r="429" spans="1:19" ht="12.5">
      <c r="A429" s="68">
        <f t="shared" si="32"/>
        <v>39</v>
      </c>
      <c r="B429" s="69" t="str">
        <f t="shared" si="33"/>
        <v>2024/09</v>
      </c>
      <c r="C429" s="76">
        <f t="shared" si="46"/>
        <v>45560</v>
      </c>
      <c r="D429" s="14"/>
      <c r="E429" s="14"/>
      <c r="F429" s="63" t="str">
        <f t="shared" si="43"/>
        <v/>
      </c>
      <c r="G429" s="187"/>
      <c r="H429" s="63" t="str">
        <f t="shared" si="44"/>
        <v/>
      </c>
      <c r="I429" s="84"/>
      <c r="J429" s="65" t="str">
        <f t="shared" si="38"/>
        <v/>
      </c>
      <c r="K429" s="65" t="str">
        <f t="shared" si="39"/>
        <v/>
      </c>
      <c r="L429" s="65" t="str">
        <f t="shared" si="40"/>
        <v/>
      </c>
      <c r="M429" s="65" t="str">
        <f t="shared" si="41"/>
        <v/>
      </c>
      <c r="N429" s="83"/>
      <c r="O429" s="137"/>
      <c r="P429" s="137"/>
      <c r="Q429" s="63" t="str">
        <f t="shared" si="42"/>
        <v/>
      </c>
      <c r="R429" s="65" t="str">
        <f t="shared" si="34"/>
        <v/>
      </c>
      <c r="S429" s="69" t="s">
        <v>81</v>
      </c>
    </row>
    <row r="430" spans="1:19" ht="12.5">
      <c r="A430" s="68">
        <f t="shared" si="32"/>
        <v>39</v>
      </c>
      <c r="B430" s="69" t="str">
        <f t="shared" si="33"/>
        <v>2024/09</v>
      </c>
      <c r="C430" s="76">
        <f t="shared" si="46"/>
        <v>45561</v>
      </c>
      <c r="D430" s="14"/>
      <c r="E430" s="14"/>
      <c r="F430" s="63" t="str">
        <f t="shared" si="43"/>
        <v/>
      </c>
      <c r="G430" s="187"/>
      <c r="H430" s="63" t="str">
        <f t="shared" si="44"/>
        <v/>
      </c>
      <c r="I430" s="84"/>
      <c r="J430" s="65" t="str">
        <f t="shared" si="38"/>
        <v/>
      </c>
      <c r="K430" s="65" t="str">
        <f t="shared" si="39"/>
        <v/>
      </c>
      <c r="L430" s="65" t="str">
        <f t="shared" si="40"/>
        <v/>
      </c>
      <c r="M430" s="65" t="str">
        <f t="shared" si="41"/>
        <v/>
      </c>
      <c r="N430" s="83"/>
      <c r="O430" s="137"/>
      <c r="P430" s="137"/>
      <c r="Q430" s="63" t="str">
        <f t="shared" si="42"/>
        <v/>
      </c>
      <c r="R430" s="65" t="str">
        <f t="shared" si="34"/>
        <v/>
      </c>
      <c r="S430" s="69" t="s">
        <v>81</v>
      </c>
    </row>
    <row r="431" spans="1:19" ht="12.5">
      <c r="A431" s="68">
        <f t="shared" si="32"/>
        <v>39</v>
      </c>
      <c r="B431" s="69" t="str">
        <f t="shared" si="33"/>
        <v>2024/09</v>
      </c>
      <c r="C431" s="76">
        <f t="shared" si="46"/>
        <v>45562</v>
      </c>
      <c r="D431" s="14"/>
      <c r="E431" s="14"/>
      <c r="F431" s="63" t="str">
        <f t="shared" si="43"/>
        <v/>
      </c>
      <c r="G431" s="187"/>
      <c r="H431" s="63" t="str">
        <f t="shared" si="44"/>
        <v/>
      </c>
      <c r="I431" s="84"/>
      <c r="J431" s="65" t="str">
        <f t="shared" si="38"/>
        <v/>
      </c>
      <c r="K431" s="65" t="str">
        <f t="shared" si="39"/>
        <v/>
      </c>
      <c r="L431" s="65" t="str">
        <f t="shared" si="40"/>
        <v/>
      </c>
      <c r="M431" s="65" t="str">
        <f t="shared" si="41"/>
        <v/>
      </c>
      <c r="N431" s="83"/>
      <c r="O431" s="137"/>
      <c r="P431" s="137"/>
      <c r="Q431" s="63" t="str">
        <f t="shared" si="42"/>
        <v/>
      </c>
      <c r="R431" s="65" t="str">
        <f t="shared" si="34"/>
        <v/>
      </c>
      <c r="S431" s="69" t="s">
        <v>81</v>
      </c>
    </row>
    <row r="432" spans="1:19" ht="12.5">
      <c r="A432" s="68">
        <f t="shared" si="32"/>
        <v>39</v>
      </c>
      <c r="B432" s="69" t="str">
        <f t="shared" si="33"/>
        <v>2024/09</v>
      </c>
      <c r="C432" s="76">
        <f t="shared" si="46"/>
        <v>45563</v>
      </c>
      <c r="D432" s="14"/>
      <c r="E432" s="14"/>
      <c r="F432" s="63" t="str">
        <f t="shared" si="43"/>
        <v/>
      </c>
      <c r="G432" s="187"/>
      <c r="H432" s="63" t="str">
        <f t="shared" si="44"/>
        <v/>
      </c>
      <c r="I432" s="84"/>
      <c r="J432" s="65" t="str">
        <f t="shared" si="38"/>
        <v/>
      </c>
      <c r="K432" s="65" t="str">
        <f t="shared" si="39"/>
        <v/>
      </c>
      <c r="L432" s="65" t="str">
        <f t="shared" si="40"/>
        <v/>
      </c>
      <c r="M432" s="65" t="str">
        <f t="shared" si="41"/>
        <v/>
      </c>
      <c r="N432" s="83"/>
      <c r="O432" s="137"/>
      <c r="P432" s="137"/>
      <c r="Q432" s="63" t="str">
        <f t="shared" si="42"/>
        <v/>
      </c>
      <c r="R432" s="65" t="str">
        <f t="shared" si="34"/>
        <v/>
      </c>
      <c r="S432" s="69" t="s">
        <v>81</v>
      </c>
    </row>
    <row r="433" spans="1:19" ht="12.5">
      <c r="A433" s="68">
        <f t="shared" si="32"/>
        <v>40</v>
      </c>
      <c r="B433" s="69" t="str">
        <f t="shared" si="33"/>
        <v>2024/09</v>
      </c>
      <c r="C433" s="76">
        <f t="shared" si="46"/>
        <v>45564</v>
      </c>
      <c r="D433" s="14"/>
      <c r="E433" s="14"/>
      <c r="F433" s="63" t="str">
        <f t="shared" si="43"/>
        <v/>
      </c>
      <c r="G433" s="187"/>
      <c r="H433" s="63" t="str">
        <f t="shared" si="44"/>
        <v/>
      </c>
      <c r="I433" s="84"/>
      <c r="J433" s="65" t="str">
        <f t="shared" si="38"/>
        <v/>
      </c>
      <c r="K433" s="65" t="str">
        <f t="shared" si="39"/>
        <v/>
      </c>
      <c r="L433" s="65" t="str">
        <f t="shared" si="40"/>
        <v/>
      </c>
      <c r="M433" s="65" t="str">
        <f t="shared" si="41"/>
        <v/>
      </c>
      <c r="N433" s="83"/>
      <c r="O433" s="137"/>
      <c r="P433" s="137"/>
      <c r="Q433" s="63" t="str">
        <f t="shared" si="42"/>
        <v/>
      </c>
      <c r="R433" s="65" t="str">
        <f t="shared" si="34"/>
        <v/>
      </c>
      <c r="S433" s="69" t="s">
        <v>81</v>
      </c>
    </row>
    <row r="434" spans="1:19" ht="12.5">
      <c r="A434" s="68">
        <f t="shared" si="32"/>
        <v>40</v>
      </c>
      <c r="B434" s="69" t="str">
        <f t="shared" si="33"/>
        <v>2024/09</v>
      </c>
      <c r="C434" s="76">
        <f t="shared" si="46"/>
        <v>45565</v>
      </c>
      <c r="D434" s="14"/>
      <c r="E434" s="14"/>
      <c r="F434" s="63" t="str">
        <f t="shared" si="43"/>
        <v/>
      </c>
      <c r="G434" s="187"/>
      <c r="H434" s="63" t="str">
        <f t="shared" si="44"/>
        <v/>
      </c>
      <c r="I434" s="84"/>
      <c r="J434" s="65" t="str">
        <f t="shared" si="38"/>
        <v/>
      </c>
      <c r="K434" s="65" t="str">
        <f t="shared" si="39"/>
        <v/>
      </c>
      <c r="L434" s="65" t="str">
        <f t="shared" si="40"/>
        <v/>
      </c>
      <c r="M434" s="65" t="str">
        <f t="shared" si="41"/>
        <v/>
      </c>
      <c r="N434" s="83"/>
      <c r="O434" s="137"/>
      <c r="P434" s="137"/>
      <c r="Q434" s="63" t="str">
        <f t="shared" si="42"/>
        <v/>
      </c>
      <c r="R434" s="65" t="str">
        <f t="shared" si="34"/>
        <v/>
      </c>
      <c r="S434" s="69" t="s">
        <v>81</v>
      </c>
    </row>
    <row r="435" spans="1:19" ht="12.5">
      <c r="A435" s="68">
        <f t="shared" si="32"/>
        <v>40</v>
      </c>
      <c r="B435" s="69" t="str">
        <f t="shared" si="33"/>
        <v>2024/10</v>
      </c>
      <c r="C435" s="76">
        <f t="shared" si="46"/>
        <v>45566</v>
      </c>
      <c r="D435" s="14"/>
      <c r="E435" s="14"/>
      <c r="F435" s="63" t="str">
        <f t="shared" si="43"/>
        <v/>
      </c>
      <c r="G435" s="187"/>
      <c r="H435" s="63" t="str">
        <f t="shared" si="44"/>
        <v/>
      </c>
      <c r="I435" s="84"/>
      <c r="J435" s="65" t="str">
        <f t="shared" si="38"/>
        <v/>
      </c>
      <c r="K435" s="65" t="str">
        <f t="shared" si="39"/>
        <v/>
      </c>
      <c r="L435" s="65" t="str">
        <f t="shared" si="40"/>
        <v/>
      </c>
      <c r="M435" s="65" t="str">
        <f t="shared" si="41"/>
        <v/>
      </c>
      <c r="N435" s="83"/>
      <c r="O435" s="137"/>
      <c r="P435" s="137"/>
      <c r="Q435" s="63" t="str">
        <f t="shared" si="42"/>
        <v/>
      </c>
      <c r="R435" s="65" t="str">
        <f t="shared" si="34"/>
        <v/>
      </c>
      <c r="S435" s="69" t="s">
        <v>81</v>
      </c>
    </row>
    <row r="436" spans="1:19" ht="12.5">
      <c r="A436" s="68">
        <f t="shared" si="32"/>
        <v>40</v>
      </c>
      <c r="B436" s="69" t="str">
        <f t="shared" si="33"/>
        <v>2024/10</v>
      </c>
      <c r="C436" s="76">
        <f t="shared" si="46"/>
        <v>45567</v>
      </c>
      <c r="D436" s="14"/>
      <c r="E436" s="14"/>
      <c r="F436" s="63" t="str">
        <f t="shared" si="43"/>
        <v/>
      </c>
      <c r="G436" s="187"/>
      <c r="H436" s="63" t="str">
        <f t="shared" si="44"/>
        <v/>
      </c>
      <c r="I436" s="84"/>
      <c r="J436" s="65" t="str">
        <f t="shared" si="38"/>
        <v/>
      </c>
      <c r="K436" s="65" t="str">
        <f t="shared" si="39"/>
        <v/>
      </c>
      <c r="L436" s="65" t="str">
        <f t="shared" si="40"/>
        <v/>
      </c>
      <c r="M436" s="65" t="str">
        <f t="shared" si="41"/>
        <v/>
      </c>
      <c r="N436" s="83"/>
      <c r="O436" s="137"/>
      <c r="P436" s="137"/>
      <c r="Q436" s="63" t="str">
        <f t="shared" si="42"/>
        <v/>
      </c>
      <c r="R436" s="65" t="str">
        <f t="shared" si="34"/>
        <v/>
      </c>
      <c r="S436" s="69" t="s">
        <v>81</v>
      </c>
    </row>
    <row r="437" spans="1:19" ht="12.5">
      <c r="A437" s="68">
        <f t="shared" si="32"/>
        <v>40</v>
      </c>
      <c r="B437" s="69" t="str">
        <f t="shared" si="33"/>
        <v>2024/10</v>
      </c>
      <c r="C437" s="76">
        <f t="shared" si="46"/>
        <v>45568</v>
      </c>
      <c r="D437" s="14"/>
      <c r="E437" s="14"/>
      <c r="F437" s="63" t="str">
        <f t="shared" si="43"/>
        <v/>
      </c>
      <c r="G437" s="187"/>
      <c r="H437" s="63" t="str">
        <f t="shared" si="44"/>
        <v/>
      </c>
      <c r="I437" s="84"/>
      <c r="J437" s="65" t="str">
        <f t="shared" si="38"/>
        <v/>
      </c>
      <c r="K437" s="65" t="str">
        <f t="shared" si="39"/>
        <v/>
      </c>
      <c r="L437" s="65" t="str">
        <f t="shared" si="40"/>
        <v/>
      </c>
      <c r="M437" s="65" t="str">
        <f t="shared" si="41"/>
        <v/>
      </c>
      <c r="N437" s="83"/>
      <c r="O437" s="137"/>
      <c r="P437" s="137"/>
      <c r="Q437" s="63" t="str">
        <f t="shared" si="42"/>
        <v/>
      </c>
      <c r="R437" s="65" t="str">
        <f t="shared" si="34"/>
        <v/>
      </c>
      <c r="S437" s="69" t="s">
        <v>81</v>
      </c>
    </row>
    <row r="438" spans="1:19" ht="12.5">
      <c r="A438" s="68">
        <f t="shared" si="32"/>
        <v>40</v>
      </c>
      <c r="B438" s="69" t="str">
        <f t="shared" si="33"/>
        <v>2024/10</v>
      </c>
      <c r="C438" s="76">
        <f t="shared" si="46"/>
        <v>45569</v>
      </c>
      <c r="D438" s="14"/>
      <c r="E438" s="14"/>
      <c r="F438" s="63" t="str">
        <f t="shared" si="43"/>
        <v/>
      </c>
      <c r="G438" s="187"/>
      <c r="H438" s="63" t="str">
        <f t="shared" si="44"/>
        <v/>
      </c>
      <c r="I438" s="84"/>
      <c r="J438" s="65" t="str">
        <f t="shared" si="38"/>
        <v/>
      </c>
      <c r="K438" s="65" t="str">
        <f t="shared" si="39"/>
        <v/>
      </c>
      <c r="L438" s="65" t="str">
        <f t="shared" si="40"/>
        <v/>
      </c>
      <c r="M438" s="65" t="str">
        <f t="shared" si="41"/>
        <v/>
      </c>
      <c r="N438" s="83"/>
      <c r="O438" s="137"/>
      <c r="P438" s="137"/>
      <c r="Q438" s="63" t="str">
        <f t="shared" si="42"/>
        <v/>
      </c>
      <c r="R438" s="65" t="str">
        <f t="shared" si="34"/>
        <v/>
      </c>
      <c r="S438" s="69" t="s">
        <v>81</v>
      </c>
    </row>
    <row r="439" spans="1:19" ht="12.5">
      <c r="A439" s="68">
        <f t="shared" si="32"/>
        <v>40</v>
      </c>
      <c r="B439" s="69" t="str">
        <f t="shared" si="33"/>
        <v>2024/10</v>
      </c>
      <c r="C439" s="76">
        <f t="shared" si="46"/>
        <v>45570</v>
      </c>
      <c r="D439" s="14"/>
      <c r="E439" s="14"/>
      <c r="F439" s="63" t="str">
        <f t="shared" si="43"/>
        <v/>
      </c>
      <c r="G439" s="187"/>
      <c r="H439" s="63" t="str">
        <f t="shared" si="44"/>
        <v/>
      </c>
      <c r="I439" s="84"/>
      <c r="J439" s="65" t="str">
        <f t="shared" si="38"/>
        <v/>
      </c>
      <c r="K439" s="65" t="str">
        <f t="shared" si="39"/>
        <v/>
      </c>
      <c r="L439" s="65" t="str">
        <f t="shared" si="40"/>
        <v/>
      </c>
      <c r="M439" s="65" t="str">
        <f t="shared" si="41"/>
        <v/>
      </c>
      <c r="N439" s="83"/>
      <c r="O439" s="137"/>
      <c r="P439" s="137"/>
      <c r="Q439" s="63" t="str">
        <f t="shared" si="42"/>
        <v/>
      </c>
      <c r="R439" s="65" t="str">
        <f t="shared" si="34"/>
        <v/>
      </c>
      <c r="S439" s="69" t="s">
        <v>81</v>
      </c>
    </row>
    <row r="440" spans="1:19" ht="12.5">
      <c r="A440" s="68">
        <f t="shared" si="32"/>
        <v>41</v>
      </c>
      <c r="B440" s="69" t="str">
        <f t="shared" si="33"/>
        <v>2024/10</v>
      </c>
      <c r="C440" s="76">
        <f t="shared" si="46"/>
        <v>45571</v>
      </c>
      <c r="D440" s="14"/>
      <c r="E440" s="14"/>
      <c r="F440" s="63" t="str">
        <f t="shared" si="43"/>
        <v/>
      </c>
      <c r="G440" s="187"/>
      <c r="H440" s="63" t="str">
        <f t="shared" si="44"/>
        <v/>
      </c>
      <c r="I440" s="84"/>
      <c r="J440" s="65" t="str">
        <f t="shared" si="38"/>
        <v/>
      </c>
      <c r="K440" s="65" t="str">
        <f t="shared" si="39"/>
        <v/>
      </c>
      <c r="L440" s="65" t="str">
        <f t="shared" si="40"/>
        <v/>
      </c>
      <c r="M440" s="65" t="str">
        <f t="shared" si="41"/>
        <v/>
      </c>
      <c r="N440" s="83"/>
      <c r="O440" s="137"/>
      <c r="P440" s="137"/>
      <c r="Q440" s="63" t="str">
        <f t="shared" si="42"/>
        <v/>
      </c>
      <c r="R440" s="65" t="str">
        <f t="shared" si="34"/>
        <v/>
      </c>
      <c r="S440" s="69" t="s">
        <v>81</v>
      </c>
    </row>
    <row r="441" spans="1:19" ht="12.5">
      <c r="A441" s="68">
        <f t="shared" si="32"/>
        <v>41</v>
      </c>
      <c r="B441" s="69" t="str">
        <f t="shared" si="33"/>
        <v>2024/10</v>
      </c>
      <c r="C441" s="76">
        <f t="shared" si="46"/>
        <v>45572</v>
      </c>
      <c r="D441" s="14"/>
      <c r="E441" s="14"/>
      <c r="F441" s="63" t="str">
        <f t="shared" si="43"/>
        <v/>
      </c>
      <c r="G441" s="187"/>
      <c r="H441" s="63" t="str">
        <f t="shared" si="44"/>
        <v/>
      </c>
      <c r="I441" s="84"/>
      <c r="J441" s="65" t="str">
        <f t="shared" si="38"/>
        <v/>
      </c>
      <c r="K441" s="65" t="str">
        <f t="shared" si="39"/>
        <v/>
      </c>
      <c r="L441" s="65" t="str">
        <f t="shared" si="40"/>
        <v/>
      </c>
      <c r="M441" s="65" t="str">
        <f t="shared" si="41"/>
        <v/>
      </c>
      <c r="N441" s="83"/>
      <c r="O441" s="137"/>
      <c r="P441" s="137"/>
      <c r="Q441" s="63" t="str">
        <f t="shared" si="42"/>
        <v/>
      </c>
      <c r="R441" s="65" t="str">
        <f t="shared" si="34"/>
        <v/>
      </c>
      <c r="S441" s="69" t="s">
        <v>81</v>
      </c>
    </row>
    <row r="442" spans="1:19" ht="12.5">
      <c r="A442" s="68">
        <f t="shared" si="32"/>
        <v>41</v>
      </c>
      <c r="B442" s="69" t="str">
        <f t="shared" si="33"/>
        <v>2024/10</v>
      </c>
      <c r="C442" s="76">
        <f t="shared" si="46"/>
        <v>45573</v>
      </c>
      <c r="D442" s="14"/>
      <c r="E442" s="14"/>
      <c r="F442" s="63" t="str">
        <f t="shared" si="43"/>
        <v/>
      </c>
      <c r="G442" s="187"/>
      <c r="H442" s="63" t="str">
        <f t="shared" si="44"/>
        <v/>
      </c>
      <c r="I442" s="84"/>
      <c r="J442" s="65" t="str">
        <f t="shared" si="38"/>
        <v/>
      </c>
      <c r="K442" s="65" t="str">
        <f t="shared" si="39"/>
        <v/>
      </c>
      <c r="L442" s="65" t="str">
        <f t="shared" si="40"/>
        <v/>
      </c>
      <c r="M442" s="65" t="str">
        <f t="shared" si="41"/>
        <v/>
      </c>
      <c r="N442" s="83"/>
      <c r="O442" s="137"/>
      <c r="P442" s="137"/>
      <c r="Q442" s="63" t="str">
        <f t="shared" si="42"/>
        <v/>
      </c>
      <c r="R442" s="65" t="str">
        <f t="shared" si="34"/>
        <v/>
      </c>
      <c r="S442" s="69" t="s">
        <v>81</v>
      </c>
    </row>
    <row r="443" spans="1:19" ht="12.5">
      <c r="A443" s="68">
        <f t="shared" si="32"/>
        <v>41</v>
      </c>
      <c r="B443" s="69" t="str">
        <f t="shared" si="33"/>
        <v>2024/10</v>
      </c>
      <c r="C443" s="76">
        <f t="shared" si="46"/>
        <v>45574</v>
      </c>
      <c r="D443" s="14"/>
      <c r="E443" s="14"/>
      <c r="F443" s="63" t="str">
        <f t="shared" si="43"/>
        <v/>
      </c>
      <c r="G443" s="187"/>
      <c r="H443" s="63" t="str">
        <f t="shared" si="44"/>
        <v/>
      </c>
      <c r="I443" s="84"/>
      <c r="J443" s="65" t="str">
        <f t="shared" si="38"/>
        <v/>
      </c>
      <c r="K443" s="65" t="str">
        <f t="shared" si="39"/>
        <v/>
      </c>
      <c r="L443" s="65" t="str">
        <f t="shared" si="40"/>
        <v/>
      </c>
      <c r="M443" s="65" t="str">
        <f t="shared" si="41"/>
        <v/>
      </c>
      <c r="N443" s="83"/>
      <c r="O443" s="137"/>
      <c r="P443" s="137"/>
      <c r="Q443" s="63" t="str">
        <f t="shared" si="42"/>
        <v/>
      </c>
      <c r="R443" s="65" t="str">
        <f t="shared" si="34"/>
        <v/>
      </c>
      <c r="S443" s="69" t="s">
        <v>81</v>
      </c>
    </row>
    <row r="444" spans="1:19" ht="12.5">
      <c r="A444" s="68">
        <f t="shared" si="32"/>
        <v>41</v>
      </c>
      <c r="B444" s="69" t="str">
        <f t="shared" si="33"/>
        <v>2024/10</v>
      </c>
      <c r="C444" s="76">
        <f t="shared" si="46"/>
        <v>45575</v>
      </c>
      <c r="D444" s="14"/>
      <c r="E444" s="14"/>
      <c r="F444" s="63" t="str">
        <f t="shared" si="43"/>
        <v/>
      </c>
      <c r="G444" s="187"/>
      <c r="H444" s="63" t="str">
        <f t="shared" si="44"/>
        <v/>
      </c>
      <c r="I444" s="84"/>
      <c r="J444" s="65" t="str">
        <f t="shared" si="38"/>
        <v/>
      </c>
      <c r="K444" s="65" t="str">
        <f t="shared" si="39"/>
        <v/>
      </c>
      <c r="L444" s="65" t="str">
        <f t="shared" si="40"/>
        <v/>
      </c>
      <c r="M444" s="65" t="str">
        <f t="shared" si="41"/>
        <v/>
      </c>
      <c r="N444" s="83"/>
      <c r="O444" s="137"/>
      <c r="P444" s="137"/>
      <c r="Q444" s="63" t="str">
        <f t="shared" si="42"/>
        <v/>
      </c>
      <c r="R444" s="65" t="str">
        <f t="shared" si="34"/>
        <v/>
      </c>
      <c r="S444" s="69" t="s">
        <v>81</v>
      </c>
    </row>
    <row r="445" spans="1:19" ht="12.5">
      <c r="A445" s="68">
        <f t="shared" si="32"/>
        <v>41</v>
      </c>
      <c r="B445" s="69" t="str">
        <f t="shared" si="33"/>
        <v>2024/10</v>
      </c>
      <c r="C445" s="76">
        <f t="shared" si="46"/>
        <v>45576</v>
      </c>
      <c r="D445" s="14"/>
      <c r="E445" s="14"/>
      <c r="F445" s="63" t="str">
        <f t="shared" si="43"/>
        <v/>
      </c>
      <c r="G445" s="187"/>
      <c r="H445" s="63" t="str">
        <f t="shared" si="44"/>
        <v/>
      </c>
      <c r="I445" s="84"/>
      <c r="J445" s="65" t="str">
        <f t="shared" si="38"/>
        <v/>
      </c>
      <c r="K445" s="65" t="str">
        <f t="shared" si="39"/>
        <v/>
      </c>
      <c r="L445" s="65" t="str">
        <f t="shared" si="40"/>
        <v/>
      </c>
      <c r="M445" s="65" t="str">
        <f t="shared" si="41"/>
        <v/>
      </c>
      <c r="N445" s="83"/>
      <c r="O445" s="137"/>
      <c r="P445" s="137"/>
      <c r="Q445" s="63" t="str">
        <f t="shared" si="42"/>
        <v/>
      </c>
      <c r="R445" s="65" t="str">
        <f t="shared" si="34"/>
        <v/>
      </c>
      <c r="S445" s="69" t="s">
        <v>81</v>
      </c>
    </row>
    <row r="446" spans="1:19" ht="12.5">
      <c r="A446" s="68">
        <f t="shared" si="32"/>
        <v>41</v>
      </c>
      <c r="B446" s="69" t="str">
        <f t="shared" si="33"/>
        <v>2024/10</v>
      </c>
      <c r="C446" s="76">
        <f t="shared" si="46"/>
        <v>45577</v>
      </c>
      <c r="D446" s="14"/>
      <c r="E446" s="14"/>
      <c r="F446" s="63" t="str">
        <f t="shared" si="43"/>
        <v/>
      </c>
      <c r="G446" s="187"/>
      <c r="H446" s="63" t="str">
        <f t="shared" si="44"/>
        <v/>
      </c>
      <c r="I446" s="84"/>
      <c r="J446" s="65" t="str">
        <f t="shared" si="38"/>
        <v/>
      </c>
      <c r="K446" s="65" t="str">
        <f t="shared" si="39"/>
        <v/>
      </c>
      <c r="L446" s="65" t="str">
        <f t="shared" si="40"/>
        <v/>
      </c>
      <c r="M446" s="65" t="str">
        <f t="shared" si="41"/>
        <v/>
      </c>
      <c r="N446" s="83"/>
      <c r="O446" s="137"/>
      <c r="P446" s="137"/>
      <c r="Q446" s="63" t="str">
        <f t="shared" si="42"/>
        <v/>
      </c>
      <c r="R446" s="65" t="str">
        <f t="shared" si="34"/>
        <v/>
      </c>
      <c r="S446" s="69" t="s">
        <v>81</v>
      </c>
    </row>
    <row r="447" spans="1:19" ht="12.5">
      <c r="A447" s="68">
        <f t="shared" si="32"/>
        <v>42</v>
      </c>
      <c r="B447" s="69" t="str">
        <f t="shared" si="33"/>
        <v>2024/10</v>
      </c>
      <c r="C447" s="76">
        <f t="shared" si="46"/>
        <v>45578</v>
      </c>
      <c r="D447" s="14"/>
      <c r="E447" s="14"/>
      <c r="F447" s="63" t="str">
        <f t="shared" si="43"/>
        <v/>
      </c>
      <c r="G447" s="187"/>
      <c r="H447" s="63" t="str">
        <f t="shared" si="44"/>
        <v/>
      </c>
      <c r="I447" s="84"/>
      <c r="J447" s="65" t="str">
        <f t="shared" si="38"/>
        <v/>
      </c>
      <c r="K447" s="65" t="str">
        <f t="shared" si="39"/>
        <v/>
      </c>
      <c r="L447" s="65" t="str">
        <f t="shared" si="40"/>
        <v/>
      </c>
      <c r="M447" s="65" t="str">
        <f t="shared" si="41"/>
        <v/>
      </c>
      <c r="N447" s="83"/>
      <c r="O447" s="137"/>
      <c r="P447" s="137"/>
      <c r="Q447" s="63" t="str">
        <f t="shared" si="42"/>
        <v/>
      </c>
      <c r="R447" s="65" t="str">
        <f t="shared" si="34"/>
        <v/>
      </c>
      <c r="S447" s="69" t="s">
        <v>81</v>
      </c>
    </row>
    <row r="448" spans="1:19" ht="12.5">
      <c r="A448" s="68">
        <f t="shared" si="32"/>
        <v>42</v>
      </c>
      <c r="B448" s="69" t="str">
        <f t="shared" si="33"/>
        <v>2024/10</v>
      </c>
      <c r="C448" s="76">
        <f t="shared" si="46"/>
        <v>45579</v>
      </c>
      <c r="D448" s="14"/>
      <c r="E448" s="14"/>
      <c r="F448" s="63" t="str">
        <f t="shared" si="43"/>
        <v/>
      </c>
      <c r="G448" s="187"/>
      <c r="H448" s="63" t="str">
        <f t="shared" si="44"/>
        <v/>
      </c>
      <c r="I448" s="84"/>
      <c r="J448" s="65" t="str">
        <f t="shared" si="38"/>
        <v/>
      </c>
      <c r="K448" s="65" t="str">
        <f t="shared" si="39"/>
        <v/>
      </c>
      <c r="L448" s="65" t="str">
        <f t="shared" si="40"/>
        <v/>
      </c>
      <c r="M448" s="65" t="str">
        <f t="shared" si="41"/>
        <v/>
      </c>
      <c r="N448" s="83"/>
      <c r="O448" s="137"/>
      <c r="P448" s="137"/>
      <c r="Q448" s="63" t="str">
        <f t="shared" si="42"/>
        <v/>
      </c>
      <c r="R448" s="65" t="str">
        <f t="shared" si="34"/>
        <v/>
      </c>
      <c r="S448" s="69" t="s">
        <v>81</v>
      </c>
    </row>
    <row r="449" spans="1:19" ht="12.5">
      <c r="A449" s="68">
        <f t="shared" si="32"/>
        <v>42</v>
      </c>
      <c r="B449" s="69" t="str">
        <f t="shared" si="33"/>
        <v>2024/10</v>
      </c>
      <c r="C449" s="76">
        <f t="shared" si="46"/>
        <v>45580</v>
      </c>
      <c r="D449" s="14"/>
      <c r="E449" s="14"/>
      <c r="F449" s="63" t="str">
        <f t="shared" si="43"/>
        <v/>
      </c>
      <c r="G449" s="187"/>
      <c r="H449" s="63" t="str">
        <f t="shared" si="44"/>
        <v/>
      </c>
      <c r="I449" s="84"/>
      <c r="J449" s="65" t="str">
        <f t="shared" si="38"/>
        <v/>
      </c>
      <c r="K449" s="65" t="str">
        <f t="shared" si="39"/>
        <v/>
      </c>
      <c r="L449" s="65" t="str">
        <f t="shared" si="40"/>
        <v/>
      </c>
      <c r="M449" s="65" t="str">
        <f t="shared" si="41"/>
        <v/>
      </c>
      <c r="N449" s="83"/>
      <c r="O449" s="137"/>
      <c r="P449" s="137"/>
      <c r="Q449" s="63" t="str">
        <f t="shared" si="42"/>
        <v/>
      </c>
      <c r="R449" s="65" t="str">
        <f t="shared" si="34"/>
        <v/>
      </c>
      <c r="S449" s="69" t="s">
        <v>81</v>
      </c>
    </row>
    <row r="450" spans="1:19" ht="12.5">
      <c r="A450" s="68">
        <f t="shared" si="32"/>
        <v>42</v>
      </c>
      <c r="B450" s="69" t="str">
        <f t="shared" si="33"/>
        <v>2024/10</v>
      </c>
      <c r="C450" s="76">
        <f t="shared" si="46"/>
        <v>45581</v>
      </c>
      <c r="D450" s="14"/>
      <c r="E450" s="14"/>
      <c r="F450" s="63" t="str">
        <f t="shared" si="43"/>
        <v/>
      </c>
      <c r="G450" s="187"/>
      <c r="H450" s="63" t="str">
        <f t="shared" si="44"/>
        <v/>
      </c>
      <c r="I450" s="84"/>
      <c r="J450" s="65" t="str">
        <f t="shared" si="38"/>
        <v/>
      </c>
      <c r="K450" s="65" t="str">
        <f t="shared" si="39"/>
        <v/>
      </c>
      <c r="L450" s="65" t="str">
        <f t="shared" si="40"/>
        <v/>
      </c>
      <c r="M450" s="65" t="str">
        <f t="shared" si="41"/>
        <v/>
      </c>
      <c r="N450" s="83"/>
      <c r="O450" s="137"/>
      <c r="P450" s="137"/>
      <c r="Q450" s="63" t="str">
        <f t="shared" si="42"/>
        <v/>
      </c>
      <c r="R450" s="65" t="str">
        <f t="shared" si="34"/>
        <v/>
      </c>
      <c r="S450" s="69" t="s">
        <v>81</v>
      </c>
    </row>
    <row r="451" spans="1:19" ht="12.5">
      <c r="A451" s="68">
        <f t="shared" si="32"/>
        <v>42</v>
      </c>
      <c r="B451" s="69" t="str">
        <f t="shared" si="33"/>
        <v>2024/10</v>
      </c>
      <c r="C451" s="76">
        <f t="shared" si="46"/>
        <v>45582</v>
      </c>
      <c r="D451" s="14"/>
      <c r="E451" s="14"/>
      <c r="F451" s="63" t="str">
        <f t="shared" si="43"/>
        <v/>
      </c>
      <c r="G451" s="187"/>
      <c r="H451" s="63" t="str">
        <f t="shared" si="44"/>
        <v/>
      </c>
      <c r="I451" s="84"/>
      <c r="J451" s="65" t="str">
        <f t="shared" si="38"/>
        <v/>
      </c>
      <c r="K451" s="65" t="str">
        <f t="shared" si="39"/>
        <v/>
      </c>
      <c r="L451" s="65" t="str">
        <f t="shared" si="40"/>
        <v/>
      </c>
      <c r="M451" s="65" t="str">
        <f t="shared" si="41"/>
        <v/>
      </c>
      <c r="N451" s="83"/>
      <c r="O451" s="137"/>
      <c r="P451" s="137"/>
      <c r="Q451" s="63" t="str">
        <f t="shared" si="42"/>
        <v/>
      </c>
      <c r="R451" s="65" t="str">
        <f t="shared" si="34"/>
        <v/>
      </c>
      <c r="S451" s="69" t="s">
        <v>81</v>
      </c>
    </row>
    <row r="452" spans="1:19" ht="12.5">
      <c r="A452" s="68">
        <f t="shared" si="32"/>
        <v>42</v>
      </c>
      <c r="B452" s="69" t="str">
        <f t="shared" si="33"/>
        <v>2024/10</v>
      </c>
      <c r="C452" s="76">
        <f t="shared" si="46"/>
        <v>45583</v>
      </c>
      <c r="D452" s="14"/>
      <c r="E452" s="14"/>
      <c r="F452" s="63" t="str">
        <f t="shared" si="43"/>
        <v/>
      </c>
      <c r="G452" s="187"/>
      <c r="H452" s="63" t="str">
        <f t="shared" si="44"/>
        <v/>
      </c>
      <c r="I452" s="84"/>
      <c r="J452" s="65" t="str">
        <f t="shared" si="38"/>
        <v/>
      </c>
      <c r="K452" s="65" t="str">
        <f t="shared" si="39"/>
        <v/>
      </c>
      <c r="L452" s="65" t="str">
        <f t="shared" si="40"/>
        <v/>
      </c>
      <c r="M452" s="65" t="str">
        <f t="shared" si="41"/>
        <v/>
      </c>
      <c r="N452" s="83"/>
      <c r="O452" s="137"/>
      <c r="P452" s="137"/>
      <c r="Q452" s="63" t="str">
        <f t="shared" si="42"/>
        <v/>
      </c>
      <c r="R452" s="65" t="str">
        <f t="shared" si="34"/>
        <v/>
      </c>
      <c r="S452" s="69" t="s">
        <v>81</v>
      </c>
    </row>
    <row r="453" spans="1:19" ht="12.5">
      <c r="A453" s="68">
        <f t="shared" si="32"/>
        <v>42</v>
      </c>
      <c r="B453" s="69" t="str">
        <f t="shared" si="33"/>
        <v>2024/10</v>
      </c>
      <c r="C453" s="76">
        <f t="shared" si="46"/>
        <v>45584</v>
      </c>
      <c r="D453" s="14"/>
      <c r="E453" s="14"/>
      <c r="F453" s="63" t="str">
        <f t="shared" si="43"/>
        <v/>
      </c>
      <c r="G453" s="187"/>
      <c r="H453" s="63" t="str">
        <f t="shared" si="44"/>
        <v/>
      </c>
      <c r="I453" s="84"/>
      <c r="J453" s="65" t="str">
        <f t="shared" si="38"/>
        <v/>
      </c>
      <c r="K453" s="65" t="str">
        <f t="shared" si="39"/>
        <v/>
      </c>
      <c r="L453" s="65" t="str">
        <f t="shared" si="40"/>
        <v/>
      </c>
      <c r="M453" s="65" t="str">
        <f t="shared" si="41"/>
        <v/>
      </c>
      <c r="N453" s="83"/>
      <c r="O453" s="137"/>
      <c r="P453" s="137"/>
      <c r="Q453" s="63" t="str">
        <f t="shared" si="42"/>
        <v/>
      </c>
      <c r="R453" s="65" t="str">
        <f t="shared" si="34"/>
        <v/>
      </c>
      <c r="S453" s="69" t="s">
        <v>81</v>
      </c>
    </row>
    <row r="454" spans="1:19" ht="12.5">
      <c r="A454" s="68">
        <f t="shared" si="32"/>
        <v>43</v>
      </c>
      <c r="B454" s="69" t="str">
        <f t="shared" si="33"/>
        <v>2024/10</v>
      </c>
      <c r="C454" s="76">
        <f t="shared" si="46"/>
        <v>45585</v>
      </c>
      <c r="D454" s="14"/>
      <c r="E454" s="14"/>
      <c r="F454" s="63" t="str">
        <f t="shared" si="43"/>
        <v/>
      </c>
      <c r="G454" s="187"/>
      <c r="H454" s="63" t="str">
        <f t="shared" si="44"/>
        <v/>
      </c>
      <c r="I454" s="84"/>
      <c r="J454" s="65" t="str">
        <f t="shared" si="38"/>
        <v/>
      </c>
      <c r="K454" s="65" t="str">
        <f t="shared" si="39"/>
        <v/>
      </c>
      <c r="L454" s="65" t="str">
        <f t="shared" si="40"/>
        <v/>
      </c>
      <c r="M454" s="65" t="str">
        <f t="shared" si="41"/>
        <v/>
      </c>
      <c r="N454" s="83"/>
      <c r="O454" s="137"/>
      <c r="P454" s="137"/>
      <c r="Q454" s="63" t="str">
        <f t="shared" si="42"/>
        <v/>
      </c>
      <c r="R454" s="65" t="str">
        <f t="shared" si="34"/>
        <v/>
      </c>
      <c r="S454" s="69" t="s">
        <v>81</v>
      </c>
    </row>
    <row r="455" spans="1:19" ht="12.5">
      <c r="A455" s="68">
        <f t="shared" si="32"/>
        <v>43</v>
      </c>
      <c r="B455" s="69" t="str">
        <f t="shared" si="33"/>
        <v>2024/10</v>
      </c>
      <c r="C455" s="76">
        <f t="shared" si="46"/>
        <v>45586</v>
      </c>
      <c r="D455" s="14"/>
      <c r="E455" s="14"/>
      <c r="F455" s="63" t="str">
        <f t="shared" si="43"/>
        <v/>
      </c>
      <c r="G455" s="187"/>
      <c r="H455" s="63" t="str">
        <f t="shared" si="44"/>
        <v/>
      </c>
      <c r="I455" s="84"/>
      <c r="J455" s="65" t="str">
        <f t="shared" si="38"/>
        <v/>
      </c>
      <c r="K455" s="65" t="str">
        <f t="shared" si="39"/>
        <v/>
      </c>
      <c r="L455" s="65" t="str">
        <f t="shared" si="40"/>
        <v/>
      </c>
      <c r="M455" s="65" t="str">
        <f t="shared" si="41"/>
        <v/>
      </c>
      <c r="N455" s="83"/>
      <c r="O455" s="137"/>
      <c r="P455" s="137"/>
      <c r="Q455" s="63" t="str">
        <f t="shared" si="42"/>
        <v/>
      </c>
      <c r="R455" s="65" t="str">
        <f t="shared" si="34"/>
        <v/>
      </c>
      <c r="S455" s="69" t="s">
        <v>81</v>
      </c>
    </row>
    <row r="456" spans="1:19" ht="12.5">
      <c r="A456" s="68">
        <f t="shared" si="32"/>
        <v>43</v>
      </c>
      <c r="B456" s="69" t="str">
        <f t="shared" si="33"/>
        <v>2024/10</v>
      </c>
      <c r="C456" s="76">
        <f t="shared" si="46"/>
        <v>45587</v>
      </c>
      <c r="D456" s="14"/>
      <c r="E456" s="14"/>
      <c r="F456" s="63" t="str">
        <f t="shared" si="43"/>
        <v/>
      </c>
      <c r="G456" s="187"/>
      <c r="H456" s="63" t="str">
        <f t="shared" si="44"/>
        <v/>
      </c>
      <c r="I456" s="84"/>
      <c r="J456" s="65" t="str">
        <f t="shared" si="38"/>
        <v/>
      </c>
      <c r="K456" s="65" t="str">
        <f t="shared" si="39"/>
        <v/>
      </c>
      <c r="L456" s="65" t="str">
        <f t="shared" si="40"/>
        <v/>
      </c>
      <c r="M456" s="65" t="str">
        <f t="shared" si="41"/>
        <v/>
      </c>
      <c r="N456" s="83"/>
      <c r="O456" s="137"/>
      <c r="P456" s="137"/>
      <c r="Q456" s="63" t="str">
        <f t="shared" si="42"/>
        <v/>
      </c>
      <c r="R456" s="65" t="str">
        <f t="shared" si="34"/>
        <v/>
      </c>
      <c r="S456" s="69" t="s">
        <v>81</v>
      </c>
    </row>
    <row r="457" spans="1:19" ht="12.5">
      <c r="A457" s="68">
        <f t="shared" si="32"/>
        <v>43</v>
      </c>
      <c r="B457" s="69" t="str">
        <f t="shared" si="33"/>
        <v>2024/10</v>
      </c>
      <c r="C457" s="76">
        <f t="shared" ref="C457:C520" si="47">C456+1</f>
        <v>45588</v>
      </c>
      <c r="D457" s="14"/>
      <c r="E457" s="14"/>
      <c r="F457" s="63" t="str">
        <f t="shared" si="43"/>
        <v/>
      </c>
      <c r="G457" s="187"/>
      <c r="H457" s="63" t="str">
        <f t="shared" si="44"/>
        <v/>
      </c>
      <c r="I457" s="84"/>
      <c r="J457" s="65" t="str">
        <f t="shared" si="38"/>
        <v/>
      </c>
      <c r="K457" s="65" t="str">
        <f t="shared" si="39"/>
        <v/>
      </c>
      <c r="L457" s="65" t="str">
        <f t="shared" si="40"/>
        <v/>
      </c>
      <c r="M457" s="65" t="str">
        <f t="shared" si="41"/>
        <v/>
      </c>
      <c r="N457" s="83"/>
      <c r="O457" s="137"/>
      <c r="P457" s="137"/>
      <c r="Q457" s="63" t="str">
        <f t="shared" si="42"/>
        <v/>
      </c>
      <c r="R457" s="65" t="str">
        <f t="shared" si="34"/>
        <v/>
      </c>
      <c r="S457" s="69" t="s">
        <v>81</v>
      </c>
    </row>
    <row r="458" spans="1:19" ht="12.5">
      <c r="A458" s="68">
        <f t="shared" si="32"/>
        <v>43</v>
      </c>
      <c r="B458" s="69" t="str">
        <f t="shared" si="33"/>
        <v>2024/10</v>
      </c>
      <c r="C458" s="76">
        <f t="shared" si="47"/>
        <v>45589</v>
      </c>
      <c r="D458" s="14"/>
      <c r="E458" s="14"/>
      <c r="F458" s="63" t="str">
        <f t="shared" si="43"/>
        <v/>
      </c>
      <c r="G458" s="187"/>
      <c r="H458" s="63" t="str">
        <f t="shared" si="44"/>
        <v/>
      </c>
      <c r="I458" s="84"/>
      <c r="J458" s="65" t="str">
        <f t="shared" si="38"/>
        <v/>
      </c>
      <c r="K458" s="65" t="str">
        <f t="shared" si="39"/>
        <v/>
      </c>
      <c r="L458" s="65" t="str">
        <f t="shared" si="40"/>
        <v/>
      </c>
      <c r="M458" s="65" t="str">
        <f t="shared" si="41"/>
        <v/>
      </c>
      <c r="N458" s="83"/>
      <c r="O458" s="137"/>
      <c r="P458" s="137"/>
      <c r="Q458" s="63" t="str">
        <f t="shared" si="42"/>
        <v/>
      </c>
      <c r="R458" s="65" t="str">
        <f t="shared" si="34"/>
        <v/>
      </c>
      <c r="S458" s="69" t="s">
        <v>81</v>
      </c>
    </row>
    <row r="459" spans="1:19" ht="12.5">
      <c r="A459" s="68">
        <f t="shared" si="32"/>
        <v>43</v>
      </c>
      <c r="B459" s="69" t="str">
        <f t="shared" si="33"/>
        <v>2024/10</v>
      </c>
      <c r="C459" s="76">
        <f t="shared" si="47"/>
        <v>45590</v>
      </c>
      <c r="D459" s="14"/>
      <c r="E459" s="14"/>
      <c r="F459" s="63" t="str">
        <f t="shared" si="43"/>
        <v/>
      </c>
      <c r="G459" s="187"/>
      <c r="H459" s="63" t="str">
        <f t="shared" si="44"/>
        <v/>
      </c>
      <c r="I459" s="84"/>
      <c r="J459" s="65" t="str">
        <f t="shared" si="38"/>
        <v/>
      </c>
      <c r="K459" s="65" t="str">
        <f t="shared" si="39"/>
        <v/>
      </c>
      <c r="L459" s="65" t="str">
        <f t="shared" si="40"/>
        <v/>
      </c>
      <c r="M459" s="65" t="str">
        <f t="shared" si="41"/>
        <v/>
      </c>
      <c r="N459" s="83"/>
      <c r="O459" s="137"/>
      <c r="P459" s="137"/>
      <c r="Q459" s="63" t="str">
        <f t="shared" si="42"/>
        <v/>
      </c>
      <c r="R459" s="65" t="str">
        <f t="shared" si="34"/>
        <v/>
      </c>
      <c r="S459" s="69" t="s">
        <v>81</v>
      </c>
    </row>
    <row r="460" spans="1:19" ht="12.5">
      <c r="A460" s="68">
        <f t="shared" si="32"/>
        <v>43</v>
      </c>
      <c r="B460" s="69" t="str">
        <f t="shared" si="33"/>
        <v>2024/10</v>
      </c>
      <c r="C460" s="76">
        <f t="shared" si="47"/>
        <v>45591</v>
      </c>
      <c r="D460" s="14"/>
      <c r="E460" s="14"/>
      <c r="F460" s="63" t="str">
        <f t="shared" si="43"/>
        <v/>
      </c>
      <c r="G460" s="187"/>
      <c r="H460" s="63" t="str">
        <f t="shared" si="44"/>
        <v/>
      </c>
      <c r="I460" s="84"/>
      <c r="J460" s="65" t="str">
        <f t="shared" si="38"/>
        <v/>
      </c>
      <c r="K460" s="65" t="str">
        <f t="shared" si="39"/>
        <v/>
      </c>
      <c r="L460" s="65" t="str">
        <f t="shared" si="40"/>
        <v/>
      </c>
      <c r="M460" s="65" t="str">
        <f t="shared" si="41"/>
        <v/>
      </c>
      <c r="N460" s="83"/>
      <c r="O460" s="137"/>
      <c r="P460" s="137"/>
      <c r="Q460" s="63" t="str">
        <f t="shared" si="42"/>
        <v/>
      </c>
      <c r="R460" s="65" t="str">
        <f t="shared" si="34"/>
        <v/>
      </c>
      <c r="S460" s="69" t="s">
        <v>81</v>
      </c>
    </row>
    <row r="461" spans="1:19" ht="12.5">
      <c r="A461" s="68">
        <f t="shared" si="32"/>
        <v>44</v>
      </c>
      <c r="B461" s="69" t="str">
        <f t="shared" si="33"/>
        <v>2024/10</v>
      </c>
      <c r="C461" s="76">
        <f t="shared" si="47"/>
        <v>45592</v>
      </c>
      <c r="D461" s="14"/>
      <c r="E461" s="14"/>
      <c r="F461" s="63" t="str">
        <f t="shared" si="43"/>
        <v/>
      </c>
      <c r="G461" s="187"/>
      <c r="H461" s="63" t="str">
        <f t="shared" si="44"/>
        <v/>
      </c>
      <c r="I461" s="84"/>
      <c r="J461" s="65" t="str">
        <f t="shared" si="38"/>
        <v/>
      </c>
      <c r="K461" s="65" t="str">
        <f t="shared" si="39"/>
        <v/>
      </c>
      <c r="L461" s="65" t="str">
        <f t="shared" si="40"/>
        <v/>
      </c>
      <c r="M461" s="65" t="str">
        <f t="shared" si="41"/>
        <v/>
      </c>
      <c r="N461" s="83"/>
      <c r="O461" s="137"/>
      <c r="P461" s="137"/>
      <c r="Q461" s="63" t="str">
        <f t="shared" si="42"/>
        <v/>
      </c>
      <c r="R461" s="65" t="str">
        <f t="shared" si="34"/>
        <v/>
      </c>
      <c r="S461" s="69" t="s">
        <v>81</v>
      </c>
    </row>
    <row r="462" spans="1:19" ht="12.5">
      <c r="A462" s="68">
        <f t="shared" si="32"/>
        <v>44</v>
      </c>
      <c r="B462" s="69" t="str">
        <f t="shared" si="33"/>
        <v>2024/10</v>
      </c>
      <c r="C462" s="76">
        <f t="shared" si="47"/>
        <v>45593</v>
      </c>
      <c r="D462" s="14"/>
      <c r="E462" s="14"/>
      <c r="F462" s="63" t="str">
        <f t="shared" si="43"/>
        <v/>
      </c>
      <c r="G462" s="187"/>
      <c r="H462" s="63" t="str">
        <f t="shared" si="44"/>
        <v/>
      </c>
      <c r="I462" s="84"/>
      <c r="J462" s="65" t="str">
        <f t="shared" si="38"/>
        <v/>
      </c>
      <c r="K462" s="65" t="str">
        <f t="shared" si="39"/>
        <v/>
      </c>
      <c r="L462" s="65" t="str">
        <f t="shared" si="40"/>
        <v/>
      </c>
      <c r="M462" s="65" t="str">
        <f t="shared" si="41"/>
        <v/>
      </c>
      <c r="N462" s="83"/>
      <c r="O462" s="137"/>
      <c r="P462" s="137"/>
      <c r="Q462" s="63" t="str">
        <f t="shared" si="42"/>
        <v/>
      </c>
      <c r="R462" s="65" t="str">
        <f t="shared" si="34"/>
        <v/>
      </c>
      <c r="S462" s="69" t="s">
        <v>81</v>
      </c>
    </row>
    <row r="463" spans="1:19" ht="12.5">
      <c r="A463" s="68">
        <f t="shared" si="32"/>
        <v>44</v>
      </c>
      <c r="B463" s="69" t="str">
        <f t="shared" si="33"/>
        <v>2024/10</v>
      </c>
      <c r="C463" s="76">
        <f t="shared" si="47"/>
        <v>45594</v>
      </c>
      <c r="D463" s="14"/>
      <c r="E463" s="14"/>
      <c r="F463" s="63" t="str">
        <f t="shared" si="43"/>
        <v/>
      </c>
      <c r="G463" s="187"/>
      <c r="H463" s="63" t="str">
        <f t="shared" si="44"/>
        <v/>
      </c>
      <c r="I463" s="84"/>
      <c r="J463" s="65" t="str">
        <f t="shared" si="38"/>
        <v/>
      </c>
      <c r="K463" s="65" t="str">
        <f t="shared" si="39"/>
        <v/>
      </c>
      <c r="L463" s="65" t="str">
        <f t="shared" si="40"/>
        <v/>
      </c>
      <c r="M463" s="65" t="str">
        <f t="shared" si="41"/>
        <v/>
      </c>
      <c r="N463" s="83"/>
      <c r="O463" s="137"/>
      <c r="P463" s="137"/>
      <c r="Q463" s="63" t="str">
        <f t="shared" si="42"/>
        <v/>
      </c>
      <c r="R463" s="65" t="str">
        <f t="shared" si="34"/>
        <v/>
      </c>
      <c r="S463" s="69" t="s">
        <v>81</v>
      </c>
    </row>
    <row r="464" spans="1:19" ht="12.5">
      <c r="A464" s="68">
        <f t="shared" si="32"/>
        <v>44</v>
      </c>
      <c r="B464" s="69" t="str">
        <f t="shared" si="33"/>
        <v>2024/10</v>
      </c>
      <c r="C464" s="76">
        <f t="shared" si="47"/>
        <v>45595</v>
      </c>
      <c r="D464" s="14"/>
      <c r="E464" s="14"/>
      <c r="F464" s="63" t="str">
        <f t="shared" si="43"/>
        <v/>
      </c>
      <c r="G464" s="187"/>
      <c r="H464" s="63" t="str">
        <f t="shared" si="44"/>
        <v/>
      </c>
      <c r="I464" s="84"/>
      <c r="J464" s="65" t="str">
        <f t="shared" si="38"/>
        <v/>
      </c>
      <c r="K464" s="65" t="str">
        <f t="shared" si="39"/>
        <v/>
      </c>
      <c r="L464" s="65" t="str">
        <f t="shared" si="40"/>
        <v/>
      </c>
      <c r="M464" s="65" t="str">
        <f t="shared" si="41"/>
        <v/>
      </c>
      <c r="N464" s="83"/>
      <c r="O464" s="137"/>
      <c r="P464" s="137"/>
      <c r="Q464" s="63" t="str">
        <f t="shared" si="42"/>
        <v/>
      </c>
      <c r="R464" s="65" t="str">
        <f t="shared" si="34"/>
        <v/>
      </c>
      <c r="S464" s="69" t="s">
        <v>81</v>
      </c>
    </row>
    <row r="465" spans="1:19" ht="12.5">
      <c r="A465" s="68">
        <f t="shared" si="32"/>
        <v>44</v>
      </c>
      <c r="B465" s="69" t="str">
        <f t="shared" si="33"/>
        <v>2024/10</v>
      </c>
      <c r="C465" s="76">
        <f t="shared" si="47"/>
        <v>45596</v>
      </c>
      <c r="D465" s="14"/>
      <c r="E465" s="14"/>
      <c r="F465" s="63" t="str">
        <f t="shared" si="43"/>
        <v/>
      </c>
      <c r="G465" s="187"/>
      <c r="H465" s="63" t="str">
        <f t="shared" si="44"/>
        <v/>
      </c>
      <c r="I465" s="84"/>
      <c r="J465" s="65" t="str">
        <f t="shared" si="38"/>
        <v/>
      </c>
      <c r="K465" s="65" t="str">
        <f t="shared" si="39"/>
        <v/>
      </c>
      <c r="L465" s="65" t="str">
        <f t="shared" si="40"/>
        <v/>
      </c>
      <c r="M465" s="65" t="str">
        <f t="shared" si="41"/>
        <v/>
      </c>
      <c r="N465" s="83"/>
      <c r="O465" s="137"/>
      <c r="P465" s="137"/>
      <c r="Q465" s="63" t="str">
        <f t="shared" si="42"/>
        <v/>
      </c>
      <c r="R465" s="65" t="str">
        <f t="shared" si="34"/>
        <v/>
      </c>
      <c r="S465" s="69" t="s">
        <v>81</v>
      </c>
    </row>
    <row r="466" spans="1:19" ht="12.5">
      <c r="A466" s="68">
        <f t="shared" si="32"/>
        <v>44</v>
      </c>
      <c r="B466" s="69" t="str">
        <f t="shared" si="33"/>
        <v>2024/11</v>
      </c>
      <c r="C466" s="76">
        <f t="shared" si="47"/>
        <v>45597</v>
      </c>
      <c r="D466" s="14"/>
      <c r="E466" s="14"/>
      <c r="F466" s="63" t="str">
        <f t="shared" si="43"/>
        <v/>
      </c>
      <c r="G466" s="187"/>
      <c r="H466" s="63" t="str">
        <f t="shared" si="44"/>
        <v/>
      </c>
      <c r="I466" s="84"/>
      <c r="J466" s="65" t="str">
        <f t="shared" si="38"/>
        <v/>
      </c>
      <c r="K466" s="65" t="str">
        <f t="shared" si="39"/>
        <v/>
      </c>
      <c r="L466" s="65" t="str">
        <f t="shared" si="40"/>
        <v/>
      </c>
      <c r="M466" s="65" t="str">
        <f t="shared" si="41"/>
        <v/>
      </c>
      <c r="N466" s="83"/>
      <c r="O466" s="137"/>
      <c r="P466" s="137"/>
      <c r="Q466" s="63" t="str">
        <f t="shared" si="42"/>
        <v/>
      </c>
      <c r="R466" s="65" t="str">
        <f t="shared" si="34"/>
        <v/>
      </c>
      <c r="S466" s="69" t="s">
        <v>81</v>
      </c>
    </row>
    <row r="467" spans="1:19" ht="12.5">
      <c r="A467" s="68">
        <f t="shared" si="32"/>
        <v>44</v>
      </c>
      <c r="B467" s="69" t="str">
        <f t="shared" si="33"/>
        <v>2024/11</v>
      </c>
      <c r="C467" s="76">
        <f t="shared" si="47"/>
        <v>45598</v>
      </c>
      <c r="D467" s="14"/>
      <c r="E467" s="14"/>
      <c r="F467" s="63" t="str">
        <f t="shared" si="43"/>
        <v/>
      </c>
      <c r="G467" s="187"/>
      <c r="H467" s="63" t="str">
        <f t="shared" si="44"/>
        <v/>
      </c>
      <c r="I467" s="84"/>
      <c r="J467" s="65" t="str">
        <f t="shared" si="38"/>
        <v/>
      </c>
      <c r="K467" s="65" t="str">
        <f t="shared" si="39"/>
        <v/>
      </c>
      <c r="L467" s="65" t="str">
        <f t="shared" si="40"/>
        <v/>
      </c>
      <c r="M467" s="65" t="str">
        <f t="shared" si="41"/>
        <v/>
      </c>
      <c r="N467" s="83"/>
      <c r="O467" s="137"/>
      <c r="P467" s="137"/>
      <c r="Q467" s="63" t="str">
        <f t="shared" si="42"/>
        <v/>
      </c>
      <c r="R467" s="65" t="str">
        <f t="shared" si="34"/>
        <v/>
      </c>
      <c r="S467" s="69" t="s">
        <v>81</v>
      </c>
    </row>
    <row r="468" spans="1:19" ht="12.5">
      <c r="A468" s="68">
        <f t="shared" si="32"/>
        <v>45</v>
      </c>
      <c r="B468" s="69" t="str">
        <f t="shared" si="33"/>
        <v>2024/11</v>
      </c>
      <c r="C468" s="76">
        <f t="shared" si="47"/>
        <v>45599</v>
      </c>
      <c r="D468" s="14"/>
      <c r="E468" s="14"/>
      <c r="F468" s="63" t="str">
        <f t="shared" si="43"/>
        <v/>
      </c>
      <c r="G468" s="187"/>
      <c r="H468" s="63" t="str">
        <f t="shared" si="44"/>
        <v/>
      </c>
      <c r="I468" s="84"/>
      <c r="J468" s="65" t="str">
        <f t="shared" si="38"/>
        <v/>
      </c>
      <c r="K468" s="65" t="str">
        <f t="shared" si="39"/>
        <v/>
      </c>
      <c r="L468" s="65" t="str">
        <f t="shared" si="40"/>
        <v/>
      </c>
      <c r="M468" s="65" t="str">
        <f t="shared" si="41"/>
        <v/>
      </c>
      <c r="N468" s="83"/>
      <c r="O468" s="137"/>
      <c r="P468" s="137"/>
      <c r="Q468" s="63" t="str">
        <f t="shared" si="42"/>
        <v/>
      </c>
      <c r="R468" s="65" t="str">
        <f t="shared" si="34"/>
        <v/>
      </c>
      <c r="S468" s="69" t="s">
        <v>81</v>
      </c>
    </row>
    <row r="469" spans="1:19" ht="12.5">
      <c r="A469" s="68">
        <f t="shared" si="32"/>
        <v>45</v>
      </c>
      <c r="B469" s="69" t="str">
        <f t="shared" si="33"/>
        <v>2024/11</v>
      </c>
      <c r="C469" s="76">
        <f t="shared" si="47"/>
        <v>45600</v>
      </c>
      <c r="D469" s="14"/>
      <c r="E469" s="14"/>
      <c r="F469" s="63" t="str">
        <f t="shared" si="43"/>
        <v/>
      </c>
      <c r="G469" s="187"/>
      <c r="H469" s="63" t="str">
        <f t="shared" si="44"/>
        <v/>
      </c>
      <c r="I469" s="84"/>
      <c r="J469" s="65" t="str">
        <f t="shared" si="38"/>
        <v/>
      </c>
      <c r="K469" s="65" t="str">
        <f t="shared" si="39"/>
        <v/>
      </c>
      <c r="L469" s="65" t="str">
        <f t="shared" si="40"/>
        <v/>
      </c>
      <c r="M469" s="65" t="str">
        <f t="shared" si="41"/>
        <v/>
      </c>
      <c r="N469" s="83"/>
      <c r="O469" s="137"/>
      <c r="P469" s="137"/>
      <c r="Q469" s="63" t="str">
        <f t="shared" si="42"/>
        <v/>
      </c>
      <c r="R469" s="65" t="str">
        <f t="shared" si="34"/>
        <v/>
      </c>
      <c r="S469" s="69" t="s">
        <v>81</v>
      </c>
    </row>
    <row r="470" spans="1:19" ht="12.5">
      <c r="A470" s="68">
        <f t="shared" si="32"/>
        <v>45</v>
      </c>
      <c r="B470" s="69" t="str">
        <f t="shared" si="33"/>
        <v>2024/11</v>
      </c>
      <c r="C470" s="76">
        <f t="shared" si="47"/>
        <v>45601</v>
      </c>
      <c r="D470" s="14"/>
      <c r="E470" s="14"/>
      <c r="F470" s="63" t="str">
        <f t="shared" si="43"/>
        <v/>
      </c>
      <c r="G470" s="187"/>
      <c r="H470" s="63" t="str">
        <f t="shared" si="44"/>
        <v/>
      </c>
      <c r="I470" s="84"/>
      <c r="J470" s="65" t="str">
        <f t="shared" si="38"/>
        <v/>
      </c>
      <c r="K470" s="65" t="str">
        <f t="shared" si="39"/>
        <v/>
      </c>
      <c r="L470" s="65" t="str">
        <f t="shared" si="40"/>
        <v/>
      </c>
      <c r="M470" s="65" t="str">
        <f t="shared" si="41"/>
        <v/>
      </c>
      <c r="N470" s="83"/>
      <c r="O470" s="137"/>
      <c r="P470" s="137"/>
      <c r="Q470" s="63" t="str">
        <f t="shared" si="42"/>
        <v/>
      </c>
      <c r="R470" s="65" t="str">
        <f t="shared" si="34"/>
        <v/>
      </c>
      <c r="S470" s="69" t="s">
        <v>81</v>
      </c>
    </row>
    <row r="471" spans="1:19" ht="12.5">
      <c r="A471" s="68">
        <f t="shared" si="32"/>
        <v>45</v>
      </c>
      <c r="B471" s="69" t="str">
        <f t="shared" si="33"/>
        <v>2024/11</v>
      </c>
      <c r="C471" s="76">
        <f t="shared" si="47"/>
        <v>45602</v>
      </c>
      <c r="D471" s="14"/>
      <c r="E471" s="14"/>
      <c r="F471" s="63" t="str">
        <f t="shared" si="43"/>
        <v/>
      </c>
      <c r="G471" s="187"/>
      <c r="H471" s="63" t="str">
        <f t="shared" si="44"/>
        <v/>
      </c>
      <c r="I471" s="84"/>
      <c r="J471" s="65" t="str">
        <f t="shared" si="38"/>
        <v/>
      </c>
      <c r="K471" s="65" t="str">
        <f t="shared" si="39"/>
        <v/>
      </c>
      <c r="L471" s="65" t="str">
        <f t="shared" si="40"/>
        <v/>
      </c>
      <c r="M471" s="65" t="str">
        <f t="shared" si="41"/>
        <v/>
      </c>
      <c r="N471" s="83"/>
      <c r="O471" s="137"/>
      <c r="P471" s="137"/>
      <c r="Q471" s="63" t="str">
        <f t="shared" si="42"/>
        <v/>
      </c>
      <c r="R471" s="65" t="str">
        <f t="shared" si="34"/>
        <v/>
      </c>
      <c r="S471" s="69" t="s">
        <v>81</v>
      </c>
    </row>
    <row r="472" spans="1:19" ht="12.5">
      <c r="A472" s="68">
        <f t="shared" si="32"/>
        <v>45</v>
      </c>
      <c r="B472" s="69" t="str">
        <f t="shared" si="33"/>
        <v>2024/11</v>
      </c>
      <c r="C472" s="76">
        <f t="shared" si="47"/>
        <v>45603</v>
      </c>
      <c r="D472" s="14"/>
      <c r="E472" s="14"/>
      <c r="F472" s="63" t="str">
        <f t="shared" si="43"/>
        <v/>
      </c>
      <c r="G472" s="187"/>
      <c r="H472" s="63" t="str">
        <f t="shared" si="44"/>
        <v/>
      </c>
      <c r="I472" s="84"/>
      <c r="J472" s="65" t="str">
        <f t="shared" si="38"/>
        <v/>
      </c>
      <c r="K472" s="65" t="str">
        <f t="shared" si="39"/>
        <v/>
      </c>
      <c r="L472" s="65" t="str">
        <f t="shared" si="40"/>
        <v/>
      </c>
      <c r="M472" s="65" t="str">
        <f t="shared" si="41"/>
        <v/>
      </c>
      <c r="N472" s="83"/>
      <c r="O472" s="137"/>
      <c r="P472" s="137"/>
      <c r="Q472" s="63" t="str">
        <f t="shared" si="42"/>
        <v/>
      </c>
      <c r="R472" s="65" t="str">
        <f t="shared" si="34"/>
        <v/>
      </c>
      <c r="S472" s="69" t="s">
        <v>81</v>
      </c>
    </row>
    <row r="473" spans="1:19" ht="12.5">
      <c r="A473" s="68">
        <f t="shared" si="32"/>
        <v>45</v>
      </c>
      <c r="B473" s="69" t="str">
        <f t="shared" si="33"/>
        <v>2024/11</v>
      </c>
      <c r="C473" s="76">
        <f t="shared" si="47"/>
        <v>45604</v>
      </c>
      <c r="D473" s="14"/>
      <c r="E473" s="14"/>
      <c r="F473" s="63" t="str">
        <f t="shared" si="43"/>
        <v/>
      </c>
      <c r="G473" s="187"/>
      <c r="H473" s="63" t="str">
        <f t="shared" si="44"/>
        <v/>
      </c>
      <c r="I473" s="84"/>
      <c r="J473" s="65" t="str">
        <f t="shared" si="38"/>
        <v/>
      </c>
      <c r="K473" s="65" t="str">
        <f t="shared" si="39"/>
        <v/>
      </c>
      <c r="L473" s="65" t="str">
        <f t="shared" si="40"/>
        <v/>
      </c>
      <c r="M473" s="65" t="str">
        <f t="shared" si="41"/>
        <v/>
      </c>
      <c r="N473" s="83"/>
      <c r="O473" s="137"/>
      <c r="P473" s="137"/>
      <c r="Q473" s="63" t="str">
        <f t="shared" si="42"/>
        <v/>
      </c>
      <c r="R473" s="65" t="str">
        <f t="shared" si="34"/>
        <v/>
      </c>
      <c r="S473" s="69" t="s">
        <v>81</v>
      </c>
    </row>
    <row r="474" spans="1:19" ht="12.5">
      <c r="A474" s="68">
        <f t="shared" si="32"/>
        <v>45</v>
      </c>
      <c r="B474" s="69" t="str">
        <f t="shared" si="33"/>
        <v>2024/11</v>
      </c>
      <c r="C474" s="76">
        <f t="shared" si="47"/>
        <v>45605</v>
      </c>
      <c r="D474" s="14"/>
      <c r="E474" s="14"/>
      <c r="F474" s="63" t="str">
        <f t="shared" si="43"/>
        <v/>
      </c>
      <c r="G474" s="187"/>
      <c r="H474" s="63" t="str">
        <f t="shared" si="44"/>
        <v/>
      </c>
      <c r="I474" s="84"/>
      <c r="J474" s="65" t="str">
        <f t="shared" si="38"/>
        <v/>
      </c>
      <c r="K474" s="65" t="str">
        <f t="shared" si="39"/>
        <v/>
      </c>
      <c r="L474" s="65" t="str">
        <f t="shared" si="40"/>
        <v/>
      </c>
      <c r="M474" s="65" t="str">
        <f t="shared" si="41"/>
        <v/>
      </c>
      <c r="N474" s="83"/>
      <c r="O474" s="137"/>
      <c r="P474" s="137"/>
      <c r="Q474" s="63" t="str">
        <f t="shared" si="42"/>
        <v/>
      </c>
      <c r="R474" s="65" t="str">
        <f t="shared" si="34"/>
        <v/>
      </c>
      <c r="S474" s="69" t="s">
        <v>81</v>
      </c>
    </row>
    <row r="475" spans="1:19" ht="12.5">
      <c r="A475" s="68">
        <f t="shared" si="32"/>
        <v>46</v>
      </c>
      <c r="B475" s="69" t="str">
        <f t="shared" si="33"/>
        <v>2024/11</v>
      </c>
      <c r="C475" s="76">
        <f t="shared" si="47"/>
        <v>45606</v>
      </c>
      <c r="D475" s="14"/>
      <c r="E475" s="14"/>
      <c r="F475" s="63" t="str">
        <f t="shared" si="43"/>
        <v/>
      </c>
      <c r="G475" s="187"/>
      <c r="H475" s="63" t="str">
        <f t="shared" si="44"/>
        <v/>
      </c>
      <c r="I475" s="84"/>
      <c r="J475" s="65" t="str">
        <f t="shared" si="38"/>
        <v/>
      </c>
      <c r="K475" s="65" t="str">
        <f t="shared" si="39"/>
        <v/>
      </c>
      <c r="L475" s="65" t="str">
        <f t="shared" si="40"/>
        <v/>
      </c>
      <c r="M475" s="65" t="str">
        <f t="shared" si="41"/>
        <v/>
      </c>
      <c r="N475" s="83"/>
      <c r="O475" s="137"/>
      <c r="P475" s="137"/>
      <c r="Q475" s="63" t="str">
        <f t="shared" si="42"/>
        <v/>
      </c>
      <c r="R475" s="65" t="str">
        <f t="shared" si="34"/>
        <v/>
      </c>
      <c r="S475" s="69" t="s">
        <v>81</v>
      </c>
    </row>
    <row r="476" spans="1:19" ht="12.5">
      <c r="A476" s="68">
        <f t="shared" si="32"/>
        <v>46</v>
      </c>
      <c r="B476" s="69" t="str">
        <f t="shared" si="33"/>
        <v>2024/11</v>
      </c>
      <c r="C476" s="76">
        <f t="shared" si="47"/>
        <v>45607</v>
      </c>
      <c r="D476" s="14"/>
      <c r="E476" s="14"/>
      <c r="F476" s="63" t="str">
        <f t="shared" si="43"/>
        <v/>
      </c>
      <c r="G476" s="187"/>
      <c r="H476" s="63" t="str">
        <f t="shared" si="44"/>
        <v/>
      </c>
      <c r="I476" s="84"/>
      <c r="J476" s="65" t="str">
        <f t="shared" si="38"/>
        <v/>
      </c>
      <c r="K476" s="65" t="str">
        <f t="shared" si="39"/>
        <v/>
      </c>
      <c r="L476" s="65" t="str">
        <f t="shared" si="40"/>
        <v/>
      </c>
      <c r="M476" s="65" t="str">
        <f t="shared" si="41"/>
        <v/>
      </c>
      <c r="N476" s="83"/>
      <c r="O476" s="137"/>
      <c r="P476" s="137"/>
      <c r="Q476" s="63" t="str">
        <f t="shared" si="42"/>
        <v/>
      </c>
      <c r="R476" s="65" t="str">
        <f t="shared" si="34"/>
        <v/>
      </c>
      <c r="S476" s="69" t="s">
        <v>81</v>
      </c>
    </row>
    <row r="477" spans="1:19" ht="12.5">
      <c r="A477" s="68">
        <f t="shared" si="32"/>
        <v>46</v>
      </c>
      <c r="B477" s="69" t="str">
        <f t="shared" si="33"/>
        <v>2024/11</v>
      </c>
      <c r="C477" s="76">
        <f t="shared" si="47"/>
        <v>45608</v>
      </c>
      <c r="D477" s="14"/>
      <c r="E477" s="14"/>
      <c r="F477" s="63" t="str">
        <f t="shared" si="43"/>
        <v/>
      </c>
      <c r="G477" s="187"/>
      <c r="H477" s="63" t="str">
        <f t="shared" si="44"/>
        <v/>
      </c>
      <c r="I477" s="84"/>
      <c r="J477" s="65" t="str">
        <f t="shared" si="38"/>
        <v/>
      </c>
      <c r="K477" s="65" t="str">
        <f t="shared" si="39"/>
        <v/>
      </c>
      <c r="L477" s="65" t="str">
        <f t="shared" si="40"/>
        <v/>
      </c>
      <c r="M477" s="65" t="str">
        <f t="shared" si="41"/>
        <v/>
      </c>
      <c r="N477" s="83"/>
      <c r="O477" s="137"/>
      <c r="P477" s="137"/>
      <c r="Q477" s="63" t="str">
        <f t="shared" si="42"/>
        <v/>
      </c>
      <c r="R477" s="65" t="str">
        <f t="shared" si="34"/>
        <v/>
      </c>
      <c r="S477" s="69" t="s">
        <v>81</v>
      </c>
    </row>
    <row r="478" spans="1:19" ht="12.5">
      <c r="A478" s="68">
        <f t="shared" si="32"/>
        <v>46</v>
      </c>
      <c r="B478" s="69" t="str">
        <f t="shared" si="33"/>
        <v>2024/11</v>
      </c>
      <c r="C478" s="76">
        <f t="shared" si="47"/>
        <v>45609</v>
      </c>
      <c r="D478" s="14"/>
      <c r="E478" s="14"/>
      <c r="F478" s="63" t="str">
        <f t="shared" si="43"/>
        <v/>
      </c>
      <c r="G478" s="187"/>
      <c r="H478" s="63" t="str">
        <f t="shared" si="44"/>
        <v/>
      </c>
      <c r="I478" s="84"/>
      <c r="J478" s="65" t="str">
        <f t="shared" si="38"/>
        <v/>
      </c>
      <c r="K478" s="65" t="str">
        <f t="shared" si="39"/>
        <v/>
      </c>
      <c r="L478" s="65" t="str">
        <f t="shared" si="40"/>
        <v/>
      </c>
      <c r="M478" s="65" t="str">
        <f t="shared" si="41"/>
        <v/>
      </c>
      <c r="N478" s="83"/>
      <c r="O478" s="137"/>
      <c r="P478" s="137"/>
      <c r="Q478" s="63" t="str">
        <f t="shared" si="42"/>
        <v/>
      </c>
      <c r="R478" s="65" t="str">
        <f t="shared" si="34"/>
        <v/>
      </c>
      <c r="S478" s="69" t="s">
        <v>81</v>
      </c>
    </row>
    <row r="479" spans="1:19" ht="12.5">
      <c r="A479" s="68">
        <f t="shared" si="32"/>
        <v>46</v>
      </c>
      <c r="B479" s="69" t="str">
        <f t="shared" si="33"/>
        <v>2024/11</v>
      </c>
      <c r="C479" s="76">
        <f t="shared" si="47"/>
        <v>45610</v>
      </c>
      <c r="D479" s="14"/>
      <c r="E479" s="14"/>
      <c r="F479" s="63" t="str">
        <f t="shared" si="43"/>
        <v/>
      </c>
      <c r="G479" s="187"/>
      <c r="H479" s="63" t="str">
        <f t="shared" si="44"/>
        <v/>
      </c>
      <c r="I479" s="84"/>
      <c r="J479" s="65" t="str">
        <f t="shared" si="38"/>
        <v/>
      </c>
      <c r="K479" s="65" t="str">
        <f t="shared" si="39"/>
        <v/>
      </c>
      <c r="L479" s="65" t="str">
        <f t="shared" si="40"/>
        <v/>
      </c>
      <c r="M479" s="65" t="str">
        <f t="shared" si="41"/>
        <v/>
      </c>
      <c r="N479" s="83"/>
      <c r="O479" s="137"/>
      <c r="P479" s="137"/>
      <c r="Q479" s="63" t="str">
        <f t="shared" si="42"/>
        <v/>
      </c>
      <c r="R479" s="65" t="str">
        <f t="shared" si="34"/>
        <v/>
      </c>
      <c r="S479" s="69" t="s">
        <v>81</v>
      </c>
    </row>
    <row r="480" spans="1:19" ht="12.5">
      <c r="A480" s="68">
        <f t="shared" si="32"/>
        <v>46</v>
      </c>
      <c r="B480" s="69" t="str">
        <f t="shared" si="33"/>
        <v>2024/11</v>
      </c>
      <c r="C480" s="76">
        <f t="shared" si="47"/>
        <v>45611</v>
      </c>
      <c r="D480" s="14"/>
      <c r="E480" s="14"/>
      <c r="F480" s="63" t="str">
        <f t="shared" si="43"/>
        <v/>
      </c>
      <c r="G480" s="187"/>
      <c r="H480" s="63" t="str">
        <f t="shared" si="44"/>
        <v/>
      </c>
      <c r="I480" s="84"/>
      <c r="J480" s="65" t="str">
        <f t="shared" si="38"/>
        <v/>
      </c>
      <c r="K480" s="65" t="str">
        <f t="shared" si="39"/>
        <v/>
      </c>
      <c r="L480" s="65" t="str">
        <f t="shared" si="40"/>
        <v/>
      </c>
      <c r="M480" s="65" t="str">
        <f t="shared" si="41"/>
        <v/>
      </c>
      <c r="N480" s="83"/>
      <c r="O480" s="137"/>
      <c r="P480" s="137"/>
      <c r="Q480" s="63" t="str">
        <f t="shared" si="42"/>
        <v/>
      </c>
      <c r="R480" s="65" t="str">
        <f t="shared" si="34"/>
        <v/>
      </c>
      <c r="S480" s="69" t="s">
        <v>81</v>
      </c>
    </row>
    <row r="481" spans="1:19" ht="12.5">
      <c r="A481" s="68">
        <f t="shared" si="32"/>
        <v>46</v>
      </c>
      <c r="B481" s="69" t="str">
        <f t="shared" si="33"/>
        <v>2024/11</v>
      </c>
      <c r="C481" s="76">
        <f t="shared" si="47"/>
        <v>45612</v>
      </c>
      <c r="D481" s="14"/>
      <c r="E481" s="14"/>
      <c r="F481" s="63" t="str">
        <f t="shared" si="43"/>
        <v/>
      </c>
      <c r="G481" s="187"/>
      <c r="H481" s="63" t="str">
        <f t="shared" si="44"/>
        <v/>
      </c>
      <c r="I481" s="84"/>
      <c r="J481" s="65" t="str">
        <f t="shared" si="38"/>
        <v/>
      </c>
      <c r="K481" s="65" t="str">
        <f t="shared" si="39"/>
        <v/>
      </c>
      <c r="L481" s="65" t="str">
        <f t="shared" si="40"/>
        <v/>
      </c>
      <c r="M481" s="65" t="str">
        <f t="shared" si="41"/>
        <v/>
      </c>
      <c r="N481" s="83"/>
      <c r="O481" s="137"/>
      <c r="P481" s="137"/>
      <c r="Q481" s="63" t="str">
        <f t="shared" si="42"/>
        <v/>
      </c>
      <c r="R481" s="65" t="str">
        <f t="shared" si="34"/>
        <v/>
      </c>
      <c r="S481" s="69" t="s">
        <v>81</v>
      </c>
    </row>
    <row r="482" spans="1:19" ht="12.5">
      <c r="A482" s="68">
        <f t="shared" si="32"/>
        <v>47</v>
      </c>
      <c r="B482" s="69" t="str">
        <f t="shared" si="33"/>
        <v>2024/11</v>
      </c>
      <c r="C482" s="76">
        <f t="shared" si="47"/>
        <v>45613</v>
      </c>
      <c r="D482" s="14"/>
      <c r="E482" s="14"/>
      <c r="F482" s="63" t="str">
        <f t="shared" si="43"/>
        <v/>
      </c>
      <c r="G482" s="187"/>
      <c r="H482" s="63" t="str">
        <f t="shared" si="44"/>
        <v/>
      </c>
      <c r="I482" s="84"/>
      <c r="J482" s="65" t="str">
        <f t="shared" si="38"/>
        <v/>
      </c>
      <c r="K482" s="65" t="str">
        <f t="shared" si="39"/>
        <v/>
      </c>
      <c r="L482" s="65" t="str">
        <f t="shared" si="40"/>
        <v/>
      </c>
      <c r="M482" s="65" t="str">
        <f t="shared" si="41"/>
        <v/>
      </c>
      <c r="N482" s="83"/>
      <c r="O482" s="137"/>
      <c r="P482" s="137"/>
      <c r="Q482" s="63" t="str">
        <f t="shared" si="42"/>
        <v/>
      </c>
      <c r="R482" s="65" t="str">
        <f t="shared" si="34"/>
        <v/>
      </c>
      <c r="S482" s="69" t="s">
        <v>81</v>
      </c>
    </row>
    <row r="483" spans="1:19" ht="12.5">
      <c r="A483" s="68">
        <f t="shared" si="32"/>
        <v>47</v>
      </c>
      <c r="B483" s="69" t="str">
        <f t="shared" si="33"/>
        <v>2024/11</v>
      </c>
      <c r="C483" s="76">
        <f t="shared" si="47"/>
        <v>45614</v>
      </c>
      <c r="D483" s="14"/>
      <c r="E483" s="14"/>
      <c r="F483" s="63" t="str">
        <f t="shared" si="43"/>
        <v/>
      </c>
      <c r="G483" s="187"/>
      <c r="H483" s="63" t="str">
        <f t="shared" si="44"/>
        <v/>
      </c>
      <c r="I483" s="84"/>
      <c r="J483" s="65" t="str">
        <f t="shared" si="38"/>
        <v/>
      </c>
      <c r="K483" s="65" t="str">
        <f t="shared" si="39"/>
        <v/>
      </c>
      <c r="L483" s="65" t="str">
        <f t="shared" si="40"/>
        <v/>
      </c>
      <c r="M483" s="65" t="str">
        <f t="shared" si="41"/>
        <v/>
      </c>
      <c r="N483" s="83"/>
      <c r="O483" s="137"/>
      <c r="P483" s="137"/>
      <c r="Q483" s="63" t="str">
        <f t="shared" si="42"/>
        <v/>
      </c>
      <c r="R483" s="65" t="str">
        <f t="shared" si="34"/>
        <v/>
      </c>
      <c r="S483" s="69" t="s">
        <v>81</v>
      </c>
    </row>
    <row r="484" spans="1:19" ht="12.5">
      <c r="A484" s="68">
        <f t="shared" si="32"/>
        <v>47</v>
      </c>
      <c r="B484" s="69" t="str">
        <f t="shared" si="33"/>
        <v>2024/11</v>
      </c>
      <c r="C484" s="76">
        <f t="shared" si="47"/>
        <v>45615</v>
      </c>
      <c r="D484" s="14"/>
      <c r="E484" s="14"/>
      <c r="F484" s="63" t="str">
        <f t="shared" si="43"/>
        <v/>
      </c>
      <c r="G484" s="187"/>
      <c r="H484" s="63" t="str">
        <f t="shared" si="44"/>
        <v/>
      </c>
      <c r="I484" s="84"/>
      <c r="J484" s="65" t="str">
        <f t="shared" si="38"/>
        <v/>
      </c>
      <c r="K484" s="65" t="str">
        <f t="shared" si="39"/>
        <v/>
      </c>
      <c r="L484" s="65" t="str">
        <f t="shared" si="40"/>
        <v/>
      </c>
      <c r="M484" s="65" t="str">
        <f t="shared" si="41"/>
        <v/>
      </c>
      <c r="N484" s="83"/>
      <c r="O484" s="137"/>
      <c r="P484" s="137"/>
      <c r="Q484" s="63" t="str">
        <f t="shared" si="42"/>
        <v/>
      </c>
      <c r="R484" s="65" t="str">
        <f t="shared" si="34"/>
        <v/>
      </c>
      <c r="S484" s="69" t="s">
        <v>81</v>
      </c>
    </row>
    <row r="485" spans="1:19" ht="12.5">
      <c r="A485" s="68">
        <f t="shared" si="32"/>
        <v>47</v>
      </c>
      <c r="B485" s="69" t="str">
        <f t="shared" si="33"/>
        <v>2024/11</v>
      </c>
      <c r="C485" s="76">
        <f t="shared" si="47"/>
        <v>45616</v>
      </c>
      <c r="D485" s="14"/>
      <c r="E485" s="14"/>
      <c r="F485" s="63" t="str">
        <f t="shared" si="43"/>
        <v/>
      </c>
      <c r="G485" s="187"/>
      <c r="H485" s="63" t="str">
        <f t="shared" si="44"/>
        <v/>
      </c>
      <c r="I485" s="84"/>
      <c r="J485" s="65" t="str">
        <f t="shared" si="38"/>
        <v/>
      </c>
      <c r="K485" s="65" t="str">
        <f t="shared" si="39"/>
        <v/>
      </c>
      <c r="L485" s="65" t="str">
        <f t="shared" si="40"/>
        <v/>
      </c>
      <c r="M485" s="65" t="str">
        <f t="shared" si="41"/>
        <v/>
      </c>
      <c r="N485" s="83"/>
      <c r="O485" s="137"/>
      <c r="P485" s="137"/>
      <c r="Q485" s="63" t="str">
        <f t="shared" si="42"/>
        <v/>
      </c>
      <c r="R485" s="65" t="str">
        <f t="shared" si="34"/>
        <v/>
      </c>
      <c r="S485" s="69" t="s">
        <v>81</v>
      </c>
    </row>
    <row r="486" spans="1:19" ht="12.5">
      <c r="A486" s="68">
        <f t="shared" si="32"/>
        <v>47</v>
      </c>
      <c r="B486" s="69" t="str">
        <f t="shared" si="33"/>
        <v>2024/11</v>
      </c>
      <c r="C486" s="76">
        <f t="shared" si="47"/>
        <v>45617</v>
      </c>
      <c r="D486" s="14"/>
      <c r="E486" s="14"/>
      <c r="F486" s="63" t="str">
        <f t="shared" si="43"/>
        <v/>
      </c>
      <c r="G486" s="187"/>
      <c r="H486" s="63" t="str">
        <f t="shared" si="44"/>
        <v/>
      </c>
      <c r="I486" s="84"/>
      <c r="J486" s="65" t="str">
        <f t="shared" si="38"/>
        <v/>
      </c>
      <c r="K486" s="65" t="str">
        <f t="shared" si="39"/>
        <v/>
      </c>
      <c r="L486" s="65" t="str">
        <f t="shared" si="40"/>
        <v/>
      </c>
      <c r="M486" s="65" t="str">
        <f t="shared" si="41"/>
        <v/>
      </c>
      <c r="N486" s="83"/>
      <c r="O486" s="137"/>
      <c r="P486" s="137"/>
      <c r="Q486" s="63" t="str">
        <f t="shared" si="42"/>
        <v/>
      </c>
      <c r="R486" s="65" t="str">
        <f t="shared" si="34"/>
        <v/>
      </c>
      <c r="S486" s="69" t="s">
        <v>81</v>
      </c>
    </row>
    <row r="487" spans="1:19" ht="12.5">
      <c r="A487" s="68">
        <f t="shared" si="32"/>
        <v>47</v>
      </c>
      <c r="B487" s="69" t="str">
        <f t="shared" si="33"/>
        <v>2024/11</v>
      </c>
      <c r="C487" s="76">
        <f t="shared" si="47"/>
        <v>45618</v>
      </c>
      <c r="D487" s="14"/>
      <c r="E487" s="14"/>
      <c r="F487" s="63" t="str">
        <f t="shared" si="43"/>
        <v/>
      </c>
      <c r="G487" s="187"/>
      <c r="H487" s="63" t="str">
        <f t="shared" si="44"/>
        <v/>
      </c>
      <c r="I487" s="84"/>
      <c r="J487" s="65" t="str">
        <f t="shared" si="38"/>
        <v/>
      </c>
      <c r="K487" s="65" t="str">
        <f t="shared" si="39"/>
        <v/>
      </c>
      <c r="L487" s="65" t="str">
        <f t="shared" si="40"/>
        <v/>
      </c>
      <c r="M487" s="65" t="str">
        <f t="shared" si="41"/>
        <v/>
      </c>
      <c r="N487" s="83"/>
      <c r="O487" s="137"/>
      <c r="P487" s="137"/>
      <c r="Q487" s="63" t="str">
        <f t="shared" si="42"/>
        <v/>
      </c>
      <c r="R487" s="65" t="str">
        <f t="shared" si="34"/>
        <v/>
      </c>
      <c r="S487" s="69" t="s">
        <v>81</v>
      </c>
    </row>
    <row r="488" spans="1:19" ht="12.5">
      <c r="A488" s="68">
        <f t="shared" si="32"/>
        <v>47</v>
      </c>
      <c r="B488" s="69" t="str">
        <f t="shared" si="33"/>
        <v>2024/11</v>
      </c>
      <c r="C488" s="76">
        <f t="shared" si="47"/>
        <v>45619</v>
      </c>
      <c r="D488" s="14"/>
      <c r="E488" s="14"/>
      <c r="F488" s="63" t="str">
        <f t="shared" si="43"/>
        <v/>
      </c>
      <c r="G488" s="187"/>
      <c r="H488" s="63" t="str">
        <f t="shared" si="44"/>
        <v/>
      </c>
      <c r="I488" s="84"/>
      <c r="J488" s="65" t="str">
        <f t="shared" si="38"/>
        <v/>
      </c>
      <c r="K488" s="65" t="str">
        <f t="shared" si="39"/>
        <v/>
      </c>
      <c r="L488" s="65" t="str">
        <f t="shared" si="40"/>
        <v/>
      </c>
      <c r="M488" s="65" t="str">
        <f t="shared" si="41"/>
        <v/>
      </c>
      <c r="N488" s="83"/>
      <c r="O488" s="137"/>
      <c r="P488" s="137"/>
      <c r="Q488" s="63" t="str">
        <f t="shared" si="42"/>
        <v/>
      </c>
      <c r="R488" s="65" t="str">
        <f t="shared" si="34"/>
        <v/>
      </c>
      <c r="S488" s="69" t="s">
        <v>81</v>
      </c>
    </row>
    <row r="489" spans="1:19" ht="12.5">
      <c r="A489" s="68">
        <f t="shared" si="32"/>
        <v>48</v>
      </c>
      <c r="B489" s="69" t="str">
        <f t="shared" si="33"/>
        <v>2024/11</v>
      </c>
      <c r="C489" s="76">
        <f t="shared" si="47"/>
        <v>45620</v>
      </c>
      <c r="D489" s="14"/>
      <c r="E489" s="14"/>
      <c r="F489" s="63" t="str">
        <f t="shared" si="43"/>
        <v/>
      </c>
      <c r="G489" s="187"/>
      <c r="H489" s="63" t="str">
        <f t="shared" si="44"/>
        <v/>
      </c>
      <c r="I489" s="84"/>
      <c r="J489" s="65" t="str">
        <f t="shared" si="38"/>
        <v/>
      </c>
      <c r="K489" s="65" t="str">
        <f t="shared" si="39"/>
        <v/>
      </c>
      <c r="L489" s="65" t="str">
        <f t="shared" si="40"/>
        <v/>
      </c>
      <c r="M489" s="65" t="str">
        <f t="shared" si="41"/>
        <v/>
      </c>
      <c r="N489" s="83"/>
      <c r="O489" s="137"/>
      <c r="P489" s="137"/>
      <c r="Q489" s="63" t="str">
        <f t="shared" si="42"/>
        <v/>
      </c>
      <c r="R489" s="65" t="str">
        <f t="shared" si="34"/>
        <v/>
      </c>
      <c r="S489" s="69" t="s">
        <v>81</v>
      </c>
    </row>
    <row r="490" spans="1:19" ht="12.5">
      <c r="A490" s="68">
        <f t="shared" si="32"/>
        <v>48</v>
      </c>
      <c r="B490" s="69" t="str">
        <f t="shared" si="33"/>
        <v>2024/11</v>
      </c>
      <c r="C490" s="76">
        <f t="shared" si="47"/>
        <v>45621</v>
      </c>
      <c r="D490" s="14"/>
      <c r="E490" s="14"/>
      <c r="F490" s="63" t="str">
        <f t="shared" si="43"/>
        <v/>
      </c>
      <c r="G490" s="187"/>
      <c r="H490" s="63" t="str">
        <f t="shared" si="44"/>
        <v/>
      </c>
      <c r="I490" s="84"/>
      <c r="J490" s="65" t="str">
        <f t="shared" si="38"/>
        <v/>
      </c>
      <c r="K490" s="65" t="str">
        <f t="shared" si="39"/>
        <v/>
      </c>
      <c r="L490" s="65" t="str">
        <f t="shared" si="40"/>
        <v/>
      </c>
      <c r="M490" s="65" t="str">
        <f t="shared" si="41"/>
        <v/>
      </c>
      <c r="N490" s="83"/>
      <c r="O490" s="137"/>
      <c r="P490" s="137"/>
      <c r="Q490" s="63" t="str">
        <f t="shared" si="42"/>
        <v/>
      </c>
      <c r="R490" s="65" t="str">
        <f t="shared" si="34"/>
        <v/>
      </c>
      <c r="S490" s="69" t="s">
        <v>81</v>
      </c>
    </row>
    <row r="491" spans="1:19" ht="12.5">
      <c r="A491" s="68">
        <f t="shared" si="32"/>
        <v>48</v>
      </c>
      <c r="B491" s="69" t="str">
        <f t="shared" si="33"/>
        <v>2024/11</v>
      </c>
      <c r="C491" s="76">
        <f t="shared" si="47"/>
        <v>45622</v>
      </c>
      <c r="D491" s="14"/>
      <c r="E491" s="14"/>
      <c r="F491" s="63" t="str">
        <f t="shared" si="43"/>
        <v/>
      </c>
      <c r="G491" s="187"/>
      <c r="H491" s="63" t="str">
        <f t="shared" si="44"/>
        <v/>
      </c>
      <c r="I491" s="84"/>
      <c r="J491" s="65" t="str">
        <f t="shared" si="38"/>
        <v/>
      </c>
      <c r="K491" s="65" t="str">
        <f t="shared" si="39"/>
        <v/>
      </c>
      <c r="L491" s="65" t="str">
        <f t="shared" si="40"/>
        <v/>
      </c>
      <c r="M491" s="65" t="str">
        <f t="shared" si="41"/>
        <v/>
      </c>
      <c r="N491" s="83"/>
      <c r="O491" s="137"/>
      <c r="P491" s="137"/>
      <c r="Q491" s="63" t="str">
        <f t="shared" si="42"/>
        <v/>
      </c>
      <c r="R491" s="65" t="str">
        <f t="shared" si="34"/>
        <v/>
      </c>
      <c r="S491" s="69" t="s">
        <v>81</v>
      </c>
    </row>
    <row r="492" spans="1:19" ht="12.5">
      <c r="A492" s="68">
        <f t="shared" si="32"/>
        <v>48</v>
      </c>
      <c r="B492" s="69" t="str">
        <f t="shared" si="33"/>
        <v>2024/11</v>
      </c>
      <c r="C492" s="76">
        <f t="shared" si="47"/>
        <v>45623</v>
      </c>
      <c r="D492" s="14"/>
      <c r="E492" s="14"/>
      <c r="F492" s="63" t="str">
        <f t="shared" si="43"/>
        <v/>
      </c>
      <c r="G492" s="187"/>
      <c r="H492" s="63" t="str">
        <f t="shared" si="44"/>
        <v/>
      </c>
      <c r="I492" s="84"/>
      <c r="J492" s="65" t="str">
        <f t="shared" si="38"/>
        <v/>
      </c>
      <c r="K492" s="65" t="str">
        <f t="shared" si="39"/>
        <v/>
      </c>
      <c r="L492" s="65" t="str">
        <f t="shared" si="40"/>
        <v/>
      </c>
      <c r="M492" s="65" t="str">
        <f t="shared" si="41"/>
        <v/>
      </c>
      <c r="N492" s="83"/>
      <c r="O492" s="137"/>
      <c r="P492" s="137"/>
      <c r="Q492" s="63" t="str">
        <f t="shared" si="42"/>
        <v/>
      </c>
      <c r="R492" s="65" t="str">
        <f t="shared" si="34"/>
        <v/>
      </c>
      <c r="S492" s="69" t="s">
        <v>81</v>
      </c>
    </row>
    <row r="493" spans="1:19" ht="12.5">
      <c r="A493" s="68">
        <f t="shared" si="32"/>
        <v>48</v>
      </c>
      <c r="B493" s="69" t="str">
        <f t="shared" si="33"/>
        <v>2024/11</v>
      </c>
      <c r="C493" s="76">
        <f t="shared" si="47"/>
        <v>45624</v>
      </c>
      <c r="D493" s="14"/>
      <c r="E493" s="14"/>
      <c r="F493" s="63" t="str">
        <f t="shared" si="43"/>
        <v/>
      </c>
      <c r="G493" s="187"/>
      <c r="H493" s="63" t="str">
        <f t="shared" si="44"/>
        <v/>
      </c>
      <c r="I493" s="84"/>
      <c r="J493" s="65" t="str">
        <f t="shared" si="38"/>
        <v/>
      </c>
      <c r="K493" s="65" t="str">
        <f t="shared" si="39"/>
        <v/>
      </c>
      <c r="L493" s="65" t="str">
        <f t="shared" si="40"/>
        <v/>
      </c>
      <c r="M493" s="65" t="str">
        <f t="shared" si="41"/>
        <v/>
      </c>
      <c r="N493" s="83"/>
      <c r="O493" s="137"/>
      <c r="P493" s="137"/>
      <c r="Q493" s="63" t="str">
        <f t="shared" si="42"/>
        <v/>
      </c>
      <c r="R493" s="65" t="str">
        <f t="shared" si="34"/>
        <v/>
      </c>
      <c r="S493" s="69" t="s">
        <v>81</v>
      </c>
    </row>
    <row r="494" spans="1:19" ht="12.5">
      <c r="A494" s="68">
        <f t="shared" si="32"/>
        <v>48</v>
      </c>
      <c r="B494" s="69" t="str">
        <f t="shared" si="33"/>
        <v>2024/11</v>
      </c>
      <c r="C494" s="76">
        <f t="shared" si="47"/>
        <v>45625</v>
      </c>
      <c r="D494" s="14"/>
      <c r="E494" s="14"/>
      <c r="F494" s="63" t="str">
        <f t="shared" si="43"/>
        <v/>
      </c>
      <c r="G494" s="187"/>
      <c r="H494" s="63" t="str">
        <f t="shared" si="44"/>
        <v/>
      </c>
      <c r="I494" s="84"/>
      <c r="J494" s="65" t="str">
        <f t="shared" si="38"/>
        <v/>
      </c>
      <c r="K494" s="65" t="str">
        <f t="shared" si="39"/>
        <v/>
      </c>
      <c r="L494" s="65" t="str">
        <f t="shared" si="40"/>
        <v/>
      </c>
      <c r="M494" s="65" t="str">
        <f t="shared" si="41"/>
        <v/>
      </c>
      <c r="N494" s="83"/>
      <c r="O494" s="137"/>
      <c r="P494" s="137"/>
      <c r="Q494" s="63" t="str">
        <f t="shared" si="42"/>
        <v/>
      </c>
      <c r="R494" s="65" t="str">
        <f t="shared" si="34"/>
        <v/>
      </c>
      <c r="S494" s="69" t="s">
        <v>81</v>
      </c>
    </row>
    <row r="495" spans="1:19" ht="12.5">
      <c r="A495" s="68">
        <f t="shared" si="32"/>
        <v>48</v>
      </c>
      <c r="B495" s="69" t="str">
        <f t="shared" si="33"/>
        <v>2024/11</v>
      </c>
      <c r="C495" s="76">
        <f t="shared" si="47"/>
        <v>45626</v>
      </c>
      <c r="D495" s="14"/>
      <c r="E495" s="14"/>
      <c r="F495" s="63" t="str">
        <f t="shared" si="43"/>
        <v/>
      </c>
      <c r="G495" s="187"/>
      <c r="H495" s="63" t="str">
        <f t="shared" si="44"/>
        <v/>
      </c>
      <c r="I495" s="84"/>
      <c r="J495" s="65" t="str">
        <f t="shared" si="38"/>
        <v/>
      </c>
      <c r="K495" s="65" t="str">
        <f t="shared" si="39"/>
        <v/>
      </c>
      <c r="L495" s="65" t="str">
        <f t="shared" si="40"/>
        <v/>
      </c>
      <c r="M495" s="65" t="str">
        <f t="shared" si="41"/>
        <v/>
      </c>
      <c r="N495" s="83"/>
      <c r="O495" s="137"/>
      <c r="P495" s="137"/>
      <c r="Q495" s="63" t="str">
        <f t="shared" si="42"/>
        <v/>
      </c>
      <c r="R495" s="65" t="str">
        <f t="shared" si="34"/>
        <v/>
      </c>
      <c r="S495" s="69" t="s">
        <v>81</v>
      </c>
    </row>
    <row r="496" spans="1:19" ht="12.5">
      <c r="A496" s="68">
        <f t="shared" si="32"/>
        <v>49</v>
      </c>
      <c r="B496" s="69" t="str">
        <f t="shared" si="33"/>
        <v>2024/12</v>
      </c>
      <c r="C496" s="76">
        <f t="shared" si="47"/>
        <v>45627</v>
      </c>
      <c r="D496" s="14"/>
      <c r="E496" s="14"/>
      <c r="F496" s="63" t="str">
        <f t="shared" si="43"/>
        <v/>
      </c>
      <c r="G496" s="187"/>
      <c r="H496" s="63" t="str">
        <f t="shared" si="44"/>
        <v/>
      </c>
      <c r="I496" s="84"/>
      <c r="J496" s="65" t="str">
        <f t="shared" si="38"/>
        <v/>
      </c>
      <c r="K496" s="65" t="str">
        <f t="shared" si="39"/>
        <v/>
      </c>
      <c r="L496" s="65" t="str">
        <f t="shared" si="40"/>
        <v/>
      </c>
      <c r="M496" s="65" t="str">
        <f t="shared" si="41"/>
        <v/>
      </c>
      <c r="N496" s="83"/>
      <c r="O496" s="137"/>
      <c r="P496" s="137"/>
      <c r="Q496" s="63" t="str">
        <f t="shared" si="42"/>
        <v/>
      </c>
      <c r="R496" s="65" t="str">
        <f t="shared" si="34"/>
        <v/>
      </c>
      <c r="S496" s="69" t="s">
        <v>81</v>
      </c>
    </row>
    <row r="497" spans="1:19" ht="12.5">
      <c r="A497" s="68">
        <f t="shared" si="32"/>
        <v>49</v>
      </c>
      <c r="B497" s="69" t="str">
        <f t="shared" si="33"/>
        <v>2024/12</v>
      </c>
      <c r="C497" s="76">
        <f t="shared" si="47"/>
        <v>45628</v>
      </c>
      <c r="D497" s="14"/>
      <c r="E497" s="14"/>
      <c r="F497" s="63" t="str">
        <f t="shared" si="43"/>
        <v/>
      </c>
      <c r="G497" s="187"/>
      <c r="H497" s="63" t="str">
        <f t="shared" si="44"/>
        <v/>
      </c>
      <c r="I497" s="84"/>
      <c r="J497" s="65" t="str">
        <f t="shared" si="38"/>
        <v/>
      </c>
      <c r="K497" s="65" t="str">
        <f t="shared" si="39"/>
        <v/>
      </c>
      <c r="L497" s="65" t="str">
        <f t="shared" si="40"/>
        <v/>
      </c>
      <c r="M497" s="65" t="str">
        <f t="shared" si="41"/>
        <v/>
      </c>
      <c r="N497" s="83"/>
      <c r="O497" s="137"/>
      <c r="P497" s="137"/>
      <c r="Q497" s="63" t="str">
        <f t="shared" si="42"/>
        <v/>
      </c>
      <c r="R497" s="65" t="str">
        <f t="shared" si="34"/>
        <v/>
      </c>
      <c r="S497" s="69" t="s">
        <v>81</v>
      </c>
    </row>
    <row r="498" spans="1:19" ht="12.5">
      <c r="A498" s="68">
        <f t="shared" si="32"/>
        <v>49</v>
      </c>
      <c r="B498" s="69" t="str">
        <f t="shared" si="33"/>
        <v>2024/12</v>
      </c>
      <c r="C498" s="76">
        <f t="shared" si="47"/>
        <v>45629</v>
      </c>
      <c r="D498" s="14"/>
      <c r="E498" s="14"/>
      <c r="F498" s="63" t="str">
        <f t="shared" si="43"/>
        <v/>
      </c>
      <c r="G498" s="187"/>
      <c r="H498" s="63" t="str">
        <f t="shared" si="44"/>
        <v/>
      </c>
      <c r="I498" s="84"/>
      <c r="J498" s="65" t="str">
        <f t="shared" si="38"/>
        <v/>
      </c>
      <c r="K498" s="65" t="str">
        <f t="shared" si="39"/>
        <v/>
      </c>
      <c r="L498" s="65" t="str">
        <f t="shared" si="40"/>
        <v/>
      </c>
      <c r="M498" s="65" t="str">
        <f t="shared" si="41"/>
        <v/>
      </c>
      <c r="N498" s="83"/>
      <c r="O498" s="137"/>
      <c r="P498" s="137"/>
      <c r="Q498" s="63" t="str">
        <f t="shared" si="42"/>
        <v/>
      </c>
      <c r="R498" s="65" t="str">
        <f t="shared" si="34"/>
        <v/>
      </c>
      <c r="S498" s="69" t="s">
        <v>81</v>
      </c>
    </row>
    <row r="499" spans="1:19" ht="12.5">
      <c r="A499" s="68">
        <f t="shared" si="32"/>
        <v>49</v>
      </c>
      <c r="B499" s="69" t="str">
        <f t="shared" si="33"/>
        <v>2024/12</v>
      </c>
      <c r="C499" s="76">
        <f t="shared" si="47"/>
        <v>45630</v>
      </c>
      <c r="D499" s="14"/>
      <c r="E499" s="14"/>
      <c r="F499" s="63" t="str">
        <f t="shared" si="43"/>
        <v/>
      </c>
      <c r="G499" s="187"/>
      <c r="H499" s="63" t="str">
        <f t="shared" si="44"/>
        <v/>
      </c>
      <c r="I499" s="84"/>
      <c r="J499" s="65" t="str">
        <f t="shared" si="38"/>
        <v/>
      </c>
      <c r="K499" s="65" t="str">
        <f t="shared" si="39"/>
        <v/>
      </c>
      <c r="L499" s="65" t="str">
        <f t="shared" si="40"/>
        <v/>
      </c>
      <c r="M499" s="65" t="str">
        <f t="shared" si="41"/>
        <v/>
      </c>
      <c r="N499" s="83"/>
      <c r="O499" s="137"/>
      <c r="P499" s="137"/>
      <c r="Q499" s="63" t="str">
        <f t="shared" si="42"/>
        <v/>
      </c>
      <c r="R499" s="65" t="str">
        <f t="shared" si="34"/>
        <v/>
      </c>
      <c r="S499" s="69" t="s">
        <v>81</v>
      </c>
    </row>
    <row r="500" spans="1:19" ht="12.5">
      <c r="A500" s="68">
        <f t="shared" si="32"/>
        <v>49</v>
      </c>
      <c r="B500" s="69" t="str">
        <f t="shared" si="33"/>
        <v>2024/12</v>
      </c>
      <c r="C500" s="76">
        <f t="shared" si="47"/>
        <v>45631</v>
      </c>
      <c r="D500" s="14"/>
      <c r="E500" s="14"/>
      <c r="F500" s="63" t="str">
        <f t="shared" si="43"/>
        <v/>
      </c>
      <c r="G500" s="187"/>
      <c r="H500" s="63" t="str">
        <f t="shared" si="44"/>
        <v/>
      </c>
      <c r="I500" s="84"/>
      <c r="J500" s="65" t="str">
        <f t="shared" si="38"/>
        <v/>
      </c>
      <c r="K500" s="65" t="str">
        <f t="shared" si="39"/>
        <v/>
      </c>
      <c r="L500" s="65" t="str">
        <f t="shared" si="40"/>
        <v/>
      </c>
      <c r="M500" s="65" t="str">
        <f t="shared" si="41"/>
        <v/>
      </c>
      <c r="N500" s="83"/>
      <c r="O500" s="137"/>
      <c r="P500" s="137"/>
      <c r="Q500" s="63" t="str">
        <f t="shared" si="42"/>
        <v/>
      </c>
      <c r="R500" s="65" t="str">
        <f t="shared" si="34"/>
        <v/>
      </c>
      <c r="S500" s="69" t="s">
        <v>81</v>
      </c>
    </row>
    <row r="501" spans="1:19" ht="12.5">
      <c r="A501" s="68">
        <f t="shared" si="32"/>
        <v>49</v>
      </c>
      <c r="B501" s="69" t="str">
        <f t="shared" si="33"/>
        <v>2024/12</v>
      </c>
      <c r="C501" s="76">
        <f t="shared" si="47"/>
        <v>45632</v>
      </c>
      <c r="D501" s="14"/>
      <c r="E501" s="14"/>
      <c r="F501" s="63" t="str">
        <f t="shared" si="43"/>
        <v/>
      </c>
      <c r="G501" s="187"/>
      <c r="H501" s="63" t="str">
        <f t="shared" si="44"/>
        <v/>
      </c>
      <c r="I501" s="84"/>
      <c r="J501" s="65" t="str">
        <f t="shared" si="38"/>
        <v/>
      </c>
      <c r="K501" s="65" t="str">
        <f t="shared" si="39"/>
        <v/>
      </c>
      <c r="L501" s="65" t="str">
        <f t="shared" si="40"/>
        <v/>
      </c>
      <c r="M501" s="65" t="str">
        <f t="shared" si="41"/>
        <v/>
      </c>
      <c r="N501" s="83"/>
      <c r="O501" s="137"/>
      <c r="P501" s="137"/>
      <c r="Q501" s="63" t="str">
        <f t="shared" si="42"/>
        <v/>
      </c>
      <c r="R501" s="65" t="str">
        <f t="shared" si="34"/>
        <v/>
      </c>
      <c r="S501" s="69" t="s">
        <v>81</v>
      </c>
    </row>
    <row r="502" spans="1:19" ht="12.5">
      <c r="A502" s="68">
        <f t="shared" si="32"/>
        <v>49</v>
      </c>
      <c r="B502" s="69" t="str">
        <f t="shared" si="33"/>
        <v>2024/12</v>
      </c>
      <c r="C502" s="76">
        <f t="shared" si="47"/>
        <v>45633</v>
      </c>
      <c r="D502" s="14"/>
      <c r="E502" s="14"/>
      <c r="F502" s="63" t="str">
        <f t="shared" si="43"/>
        <v/>
      </c>
      <c r="G502" s="187"/>
      <c r="H502" s="63" t="str">
        <f t="shared" si="44"/>
        <v/>
      </c>
      <c r="I502" s="84"/>
      <c r="J502" s="65" t="str">
        <f t="shared" si="38"/>
        <v/>
      </c>
      <c r="K502" s="65" t="str">
        <f t="shared" si="39"/>
        <v/>
      </c>
      <c r="L502" s="65" t="str">
        <f t="shared" si="40"/>
        <v/>
      </c>
      <c r="M502" s="65" t="str">
        <f t="shared" si="41"/>
        <v/>
      </c>
      <c r="N502" s="83"/>
      <c r="O502" s="137"/>
      <c r="P502" s="137"/>
      <c r="Q502" s="63" t="str">
        <f t="shared" si="42"/>
        <v/>
      </c>
      <c r="R502" s="65" t="str">
        <f t="shared" si="34"/>
        <v/>
      </c>
      <c r="S502" s="69" t="s">
        <v>81</v>
      </c>
    </row>
    <row r="503" spans="1:19" ht="12.5">
      <c r="A503" s="68">
        <f t="shared" si="32"/>
        <v>50</v>
      </c>
      <c r="B503" s="69" t="str">
        <f t="shared" si="33"/>
        <v>2024/12</v>
      </c>
      <c r="C503" s="76">
        <f t="shared" si="47"/>
        <v>45634</v>
      </c>
      <c r="D503" s="14"/>
      <c r="E503" s="14"/>
      <c r="F503" s="63" t="str">
        <f t="shared" si="43"/>
        <v/>
      </c>
      <c r="G503" s="187"/>
      <c r="H503" s="63" t="str">
        <f t="shared" si="44"/>
        <v/>
      </c>
      <c r="I503" s="84"/>
      <c r="J503" s="65" t="str">
        <f t="shared" si="38"/>
        <v/>
      </c>
      <c r="K503" s="65" t="str">
        <f t="shared" si="39"/>
        <v/>
      </c>
      <c r="L503" s="65" t="str">
        <f t="shared" si="40"/>
        <v/>
      </c>
      <c r="M503" s="65" t="str">
        <f t="shared" si="41"/>
        <v/>
      </c>
      <c r="N503" s="83"/>
      <c r="O503" s="137"/>
      <c r="P503" s="137"/>
      <c r="Q503" s="63" t="str">
        <f t="shared" si="42"/>
        <v/>
      </c>
      <c r="R503" s="65" t="str">
        <f t="shared" si="34"/>
        <v/>
      </c>
      <c r="S503" s="69" t="s">
        <v>81</v>
      </c>
    </row>
    <row r="504" spans="1:19" ht="12.5">
      <c r="A504" s="68">
        <f t="shared" si="32"/>
        <v>50</v>
      </c>
      <c r="B504" s="69" t="str">
        <f t="shared" si="33"/>
        <v>2024/12</v>
      </c>
      <c r="C504" s="76">
        <f t="shared" si="47"/>
        <v>45635</v>
      </c>
      <c r="D504" s="14"/>
      <c r="E504" s="14"/>
      <c r="F504" s="63" t="str">
        <f t="shared" si="43"/>
        <v/>
      </c>
      <c r="G504" s="187"/>
      <c r="H504" s="63" t="str">
        <f t="shared" si="44"/>
        <v/>
      </c>
      <c r="I504" s="84"/>
      <c r="J504" s="65" t="str">
        <f t="shared" si="38"/>
        <v/>
      </c>
      <c r="K504" s="65" t="str">
        <f t="shared" si="39"/>
        <v/>
      </c>
      <c r="L504" s="65" t="str">
        <f t="shared" si="40"/>
        <v/>
      </c>
      <c r="M504" s="65" t="str">
        <f t="shared" si="41"/>
        <v/>
      </c>
      <c r="N504" s="83"/>
      <c r="O504" s="137"/>
      <c r="P504" s="137"/>
      <c r="Q504" s="63" t="str">
        <f t="shared" si="42"/>
        <v/>
      </c>
      <c r="R504" s="65" t="str">
        <f t="shared" si="34"/>
        <v/>
      </c>
      <c r="S504" s="69" t="s">
        <v>81</v>
      </c>
    </row>
    <row r="505" spans="1:19" ht="12.5">
      <c r="A505" s="68">
        <f t="shared" si="32"/>
        <v>50</v>
      </c>
      <c r="B505" s="69" t="str">
        <f t="shared" si="33"/>
        <v>2024/12</v>
      </c>
      <c r="C505" s="76">
        <f t="shared" si="47"/>
        <v>45636</v>
      </c>
      <c r="D505" s="14"/>
      <c r="E505" s="14"/>
      <c r="F505" s="63" t="str">
        <f t="shared" si="43"/>
        <v/>
      </c>
      <c r="G505" s="187"/>
      <c r="H505" s="63" t="str">
        <f t="shared" si="44"/>
        <v/>
      </c>
      <c r="I505" s="84"/>
      <c r="J505" s="65" t="str">
        <f t="shared" si="38"/>
        <v/>
      </c>
      <c r="K505" s="65" t="str">
        <f t="shared" si="39"/>
        <v/>
      </c>
      <c r="L505" s="65" t="str">
        <f t="shared" si="40"/>
        <v/>
      </c>
      <c r="M505" s="65" t="str">
        <f t="shared" si="41"/>
        <v/>
      </c>
      <c r="N505" s="83"/>
      <c r="O505" s="137"/>
      <c r="P505" s="137"/>
      <c r="Q505" s="63" t="str">
        <f t="shared" si="42"/>
        <v/>
      </c>
      <c r="R505" s="65" t="str">
        <f t="shared" si="34"/>
        <v/>
      </c>
      <c r="S505" s="69" t="s">
        <v>81</v>
      </c>
    </row>
    <row r="506" spans="1:19" ht="12.5">
      <c r="A506" s="68">
        <f t="shared" si="32"/>
        <v>50</v>
      </c>
      <c r="B506" s="69" t="str">
        <f t="shared" si="33"/>
        <v>2024/12</v>
      </c>
      <c r="C506" s="76">
        <f t="shared" si="47"/>
        <v>45637</v>
      </c>
      <c r="D506" s="14"/>
      <c r="E506" s="14"/>
      <c r="F506" s="63" t="str">
        <f t="shared" si="43"/>
        <v/>
      </c>
      <c r="G506" s="187"/>
      <c r="H506" s="63" t="str">
        <f t="shared" si="44"/>
        <v/>
      </c>
      <c r="I506" s="84"/>
      <c r="J506" s="65" t="str">
        <f t="shared" si="38"/>
        <v/>
      </c>
      <c r="K506" s="65" t="str">
        <f t="shared" si="39"/>
        <v/>
      </c>
      <c r="L506" s="65" t="str">
        <f t="shared" si="40"/>
        <v/>
      </c>
      <c r="M506" s="65" t="str">
        <f t="shared" si="41"/>
        <v/>
      </c>
      <c r="N506" s="83"/>
      <c r="O506" s="137"/>
      <c r="P506" s="137"/>
      <c r="Q506" s="63" t="str">
        <f t="shared" si="42"/>
        <v/>
      </c>
      <c r="R506" s="65" t="str">
        <f t="shared" si="34"/>
        <v/>
      </c>
      <c r="S506" s="69" t="s">
        <v>81</v>
      </c>
    </row>
    <row r="507" spans="1:19" ht="12.5">
      <c r="A507" s="68">
        <f t="shared" si="32"/>
        <v>50</v>
      </c>
      <c r="B507" s="69" t="str">
        <f t="shared" si="33"/>
        <v>2024/12</v>
      </c>
      <c r="C507" s="76">
        <f t="shared" si="47"/>
        <v>45638</v>
      </c>
      <c r="D507" s="14"/>
      <c r="E507" s="14"/>
      <c r="F507" s="63" t="str">
        <f t="shared" si="43"/>
        <v/>
      </c>
      <c r="G507" s="187"/>
      <c r="H507" s="63" t="str">
        <f t="shared" si="44"/>
        <v/>
      </c>
      <c r="I507" s="84"/>
      <c r="J507" s="65" t="str">
        <f t="shared" si="38"/>
        <v/>
      </c>
      <c r="K507" s="65" t="str">
        <f t="shared" si="39"/>
        <v/>
      </c>
      <c r="L507" s="65" t="str">
        <f t="shared" si="40"/>
        <v/>
      </c>
      <c r="M507" s="65" t="str">
        <f t="shared" si="41"/>
        <v/>
      </c>
      <c r="N507" s="83"/>
      <c r="O507" s="137"/>
      <c r="P507" s="137"/>
      <c r="Q507" s="63" t="str">
        <f t="shared" si="42"/>
        <v/>
      </c>
      <c r="R507" s="65" t="str">
        <f t="shared" si="34"/>
        <v/>
      </c>
      <c r="S507" s="69" t="s">
        <v>81</v>
      </c>
    </row>
    <row r="508" spans="1:19" ht="12.5">
      <c r="A508" s="68">
        <f t="shared" si="32"/>
        <v>50</v>
      </c>
      <c r="B508" s="69" t="str">
        <f t="shared" si="33"/>
        <v>2024/12</v>
      </c>
      <c r="C508" s="76">
        <f t="shared" si="47"/>
        <v>45639</v>
      </c>
      <c r="D508" s="14"/>
      <c r="E508" s="14"/>
      <c r="F508" s="63" t="str">
        <f t="shared" si="43"/>
        <v/>
      </c>
      <c r="G508" s="187"/>
      <c r="H508" s="63" t="str">
        <f t="shared" si="44"/>
        <v/>
      </c>
      <c r="I508" s="84"/>
      <c r="J508" s="65" t="str">
        <f t="shared" si="38"/>
        <v/>
      </c>
      <c r="K508" s="65" t="str">
        <f t="shared" si="39"/>
        <v/>
      </c>
      <c r="L508" s="65" t="str">
        <f t="shared" si="40"/>
        <v/>
      </c>
      <c r="M508" s="65" t="str">
        <f t="shared" si="41"/>
        <v/>
      </c>
      <c r="N508" s="83"/>
      <c r="O508" s="137"/>
      <c r="P508" s="137"/>
      <c r="Q508" s="63" t="str">
        <f t="shared" si="42"/>
        <v/>
      </c>
      <c r="R508" s="65" t="str">
        <f t="shared" si="34"/>
        <v/>
      </c>
      <c r="S508" s="69" t="s">
        <v>81</v>
      </c>
    </row>
    <row r="509" spans="1:19" ht="12.5">
      <c r="A509" s="68">
        <f t="shared" si="32"/>
        <v>50</v>
      </c>
      <c r="B509" s="69" t="str">
        <f t="shared" si="33"/>
        <v>2024/12</v>
      </c>
      <c r="C509" s="76">
        <f t="shared" si="47"/>
        <v>45640</v>
      </c>
      <c r="D509" s="14"/>
      <c r="E509" s="14"/>
      <c r="F509" s="63" t="str">
        <f t="shared" si="43"/>
        <v/>
      </c>
      <c r="G509" s="187"/>
      <c r="H509" s="63" t="str">
        <f t="shared" si="44"/>
        <v/>
      </c>
      <c r="I509" s="84"/>
      <c r="J509" s="65" t="str">
        <f t="shared" si="38"/>
        <v/>
      </c>
      <c r="K509" s="65" t="str">
        <f t="shared" si="39"/>
        <v/>
      </c>
      <c r="L509" s="65" t="str">
        <f t="shared" si="40"/>
        <v/>
      </c>
      <c r="M509" s="65" t="str">
        <f t="shared" si="41"/>
        <v/>
      </c>
      <c r="N509" s="83"/>
      <c r="O509" s="137"/>
      <c r="P509" s="137"/>
      <c r="Q509" s="63" t="str">
        <f t="shared" si="42"/>
        <v/>
      </c>
      <c r="R509" s="65" t="str">
        <f t="shared" si="34"/>
        <v/>
      </c>
      <c r="S509" s="69" t="s">
        <v>81</v>
      </c>
    </row>
    <row r="510" spans="1:19" ht="12.5">
      <c r="A510" s="68">
        <f t="shared" si="32"/>
        <v>51</v>
      </c>
      <c r="B510" s="69" t="str">
        <f t="shared" si="33"/>
        <v>2024/12</v>
      </c>
      <c r="C510" s="76">
        <f t="shared" si="47"/>
        <v>45641</v>
      </c>
      <c r="D510" s="14"/>
      <c r="E510" s="14"/>
      <c r="F510" s="63" t="str">
        <f t="shared" si="43"/>
        <v/>
      </c>
      <c r="G510" s="187"/>
      <c r="H510" s="63" t="str">
        <f t="shared" si="44"/>
        <v/>
      </c>
      <c r="I510" s="84"/>
      <c r="J510" s="65" t="str">
        <f t="shared" si="38"/>
        <v/>
      </c>
      <c r="K510" s="65" t="str">
        <f t="shared" si="39"/>
        <v/>
      </c>
      <c r="L510" s="65" t="str">
        <f t="shared" si="40"/>
        <v/>
      </c>
      <c r="M510" s="65" t="str">
        <f t="shared" si="41"/>
        <v/>
      </c>
      <c r="N510" s="83"/>
      <c r="O510" s="137"/>
      <c r="P510" s="137"/>
      <c r="Q510" s="63" t="str">
        <f t="shared" si="42"/>
        <v/>
      </c>
      <c r="R510" s="65" t="str">
        <f t="shared" si="34"/>
        <v/>
      </c>
      <c r="S510" s="69" t="s">
        <v>81</v>
      </c>
    </row>
    <row r="511" spans="1:19" ht="12.5">
      <c r="A511" s="68">
        <f t="shared" si="32"/>
        <v>51</v>
      </c>
      <c r="B511" s="69" t="str">
        <f t="shared" si="33"/>
        <v>2024/12</v>
      </c>
      <c r="C511" s="76">
        <f t="shared" si="47"/>
        <v>45642</v>
      </c>
      <c r="D511" s="14"/>
      <c r="E511" s="14"/>
      <c r="F511" s="63" t="str">
        <f t="shared" si="43"/>
        <v/>
      </c>
      <c r="G511" s="187"/>
      <c r="H511" s="63" t="str">
        <f t="shared" si="44"/>
        <v/>
      </c>
      <c r="I511" s="84"/>
      <c r="J511" s="65" t="str">
        <f t="shared" si="38"/>
        <v/>
      </c>
      <c r="K511" s="65" t="str">
        <f t="shared" si="39"/>
        <v/>
      </c>
      <c r="L511" s="65" t="str">
        <f t="shared" si="40"/>
        <v/>
      </c>
      <c r="M511" s="65" t="str">
        <f t="shared" si="41"/>
        <v/>
      </c>
      <c r="N511" s="83"/>
      <c r="O511" s="137"/>
      <c r="P511" s="137"/>
      <c r="Q511" s="63" t="str">
        <f t="shared" si="42"/>
        <v/>
      </c>
      <c r="R511" s="65" t="str">
        <f t="shared" si="34"/>
        <v/>
      </c>
      <c r="S511" s="69" t="s">
        <v>81</v>
      </c>
    </row>
    <row r="512" spans="1:19" ht="12.5">
      <c r="A512" s="68">
        <f t="shared" si="32"/>
        <v>51</v>
      </c>
      <c r="B512" s="69" t="str">
        <f t="shared" si="33"/>
        <v>2024/12</v>
      </c>
      <c r="C512" s="76">
        <f t="shared" si="47"/>
        <v>45643</v>
      </c>
      <c r="D512" s="14"/>
      <c r="E512" s="14"/>
      <c r="F512" s="63" t="str">
        <f t="shared" si="43"/>
        <v/>
      </c>
      <c r="G512" s="187"/>
      <c r="H512" s="63" t="str">
        <f t="shared" si="44"/>
        <v/>
      </c>
      <c r="I512" s="84"/>
      <c r="J512" s="65" t="str">
        <f t="shared" si="38"/>
        <v/>
      </c>
      <c r="K512" s="65" t="str">
        <f t="shared" si="39"/>
        <v/>
      </c>
      <c r="L512" s="65" t="str">
        <f t="shared" si="40"/>
        <v/>
      </c>
      <c r="M512" s="65" t="str">
        <f t="shared" si="41"/>
        <v/>
      </c>
      <c r="N512" s="83"/>
      <c r="O512" s="137"/>
      <c r="P512" s="137"/>
      <c r="Q512" s="63" t="str">
        <f t="shared" si="42"/>
        <v/>
      </c>
      <c r="R512" s="65" t="str">
        <f t="shared" si="34"/>
        <v/>
      </c>
      <c r="S512" s="69" t="s">
        <v>81</v>
      </c>
    </row>
    <row r="513" spans="1:19" ht="12.5">
      <c r="A513" s="68">
        <f t="shared" si="32"/>
        <v>51</v>
      </c>
      <c r="B513" s="69" t="str">
        <f t="shared" si="33"/>
        <v>2024/12</v>
      </c>
      <c r="C513" s="76">
        <f t="shared" si="47"/>
        <v>45644</v>
      </c>
      <c r="D513" s="14"/>
      <c r="E513" s="14"/>
      <c r="F513" s="63" t="str">
        <f t="shared" si="43"/>
        <v/>
      </c>
      <c r="G513" s="187"/>
      <c r="H513" s="63" t="str">
        <f t="shared" si="44"/>
        <v/>
      </c>
      <c r="I513" s="84"/>
      <c r="J513" s="65" t="str">
        <f t="shared" si="38"/>
        <v/>
      </c>
      <c r="K513" s="65" t="str">
        <f t="shared" si="39"/>
        <v/>
      </c>
      <c r="L513" s="65" t="str">
        <f t="shared" si="40"/>
        <v/>
      </c>
      <c r="M513" s="65" t="str">
        <f t="shared" si="41"/>
        <v/>
      </c>
      <c r="N513" s="83"/>
      <c r="O513" s="137"/>
      <c r="P513" s="137"/>
      <c r="Q513" s="63" t="str">
        <f t="shared" si="42"/>
        <v/>
      </c>
      <c r="R513" s="65" t="str">
        <f t="shared" si="34"/>
        <v/>
      </c>
      <c r="S513" s="69" t="s">
        <v>81</v>
      </c>
    </row>
    <row r="514" spans="1:19" ht="12.5">
      <c r="A514" s="68">
        <f t="shared" si="32"/>
        <v>51</v>
      </c>
      <c r="B514" s="69" t="str">
        <f t="shared" si="33"/>
        <v>2024/12</v>
      </c>
      <c r="C514" s="76">
        <f t="shared" si="47"/>
        <v>45645</v>
      </c>
      <c r="D514" s="14"/>
      <c r="E514" s="14"/>
      <c r="F514" s="63" t="str">
        <f t="shared" si="43"/>
        <v/>
      </c>
      <c r="G514" s="187"/>
      <c r="H514" s="63" t="str">
        <f t="shared" si="44"/>
        <v/>
      </c>
      <c r="I514" s="84"/>
      <c r="J514" s="65" t="str">
        <f t="shared" si="38"/>
        <v/>
      </c>
      <c r="K514" s="65" t="str">
        <f t="shared" si="39"/>
        <v/>
      </c>
      <c r="L514" s="65" t="str">
        <f t="shared" si="40"/>
        <v/>
      </c>
      <c r="M514" s="65" t="str">
        <f t="shared" si="41"/>
        <v/>
      </c>
      <c r="N514" s="83"/>
      <c r="O514" s="137"/>
      <c r="P514" s="137"/>
      <c r="Q514" s="63" t="str">
        <f t="shared" si="42"/>
        <v/>
      </c>
      <c r="R514" s="65" t="str">
        <f t="shared" si="34"/>
        <v/>
      </c>
      <c r="S514" s="69" t="s">
        <v>81</v>
      </c>
    </row>
    <row r="515" spans="1:19" ht="12.5">
      <c r="A515" s="68">
        <f t="shared" si="32"/>
        <v>51</v>
      </c>
      <c r="B515" s="69" t="str">
        <f t="shared" si="33"/>
        <v>2024/12</v>
      </c>
      <c r="C515" s="76">
        <f t="shared" si="47"/>
        <v>45646</v>
      </c>
      <c r="D515" s="14"/>
      <c r="E515" s="14"/>
      <c r="F515" s="63" t="str">
        <f t="shared" si="43"/>
        <v/>
      </c>
      <c r="G515" s="187"/>
      <c r="H515" s="63" t="str">
        <f t="shared" si="44"/>
        <v/>
      </c>
      <c r="I515" s="84"/>
      <c r="J515" s="65" t="str">
        <f t="shared" si="38"/>
        <v/>
      </c>
      <c r="K515" s="65" t="str">
        <f t="shared" si="39"/>
        <v/>
      </c>
      <c r="L515" s="65" t="str">
        <f t="shared" si="40"/>
        <v/>
      </c>
      <c r="M515" s="65" t="str">
        <f t="shared" si="41"/>
        <v/>
      </c>
      <c r="N515" s="83"/>
      <c r="O515" s="137"/>
      <c r="P515" s="137"/>
      <c r="Q515" s="63" t="str">
        <f t="shared" si="42"/>
        <v/>
      </c>
      <c r="R515" s="65" t="str">
        <f t="shared" si="34"/>
        <v/>
      </c>
      <c r="S515" s="69" t="s">
        <v>81</v>
      </c>
    </row>
    <row r="516" spans="1:19" ht="12.5">
      <c r="A516" s="68">
        <f t="shared" si="32"/>
        <v>51</v>
      </c>
      <c r="B516" s="69" t="str">
        <f t="shared" si="33"/>
        <v>2024/12</v>
      </c>
      <c r="C516" s="76">
        <f t="shared" si="47"/>
        <v>45647</v>
      </c>
      <c r="D516" s="14"/>
      <c r="E516" s="14"/>
      <c r="F516" s="63" t="str">
        <f t="shared" si="43"/>
        <v/>
      </c>
      <c r="G516" s="187"/>
      <c r="H516" s="63" t="str">
        <f t="shared" si="44"/>
        <v/>
      </c>
      <c r="I516" s="84"/>
      <c r="J516" s="65" t="str">
        <f t="shared" si="38"/>
        <v/>
      </c>
      <c r="K516" s="65" t="str">
        <f t="shared" si="39"/>
        <v/>
      </c>
      <c r="L516" s="65" t="str">
        <f t="shared" si="40"/>
        <v/>
      </c>
      <c r="M516" s="65" t="str">
        <f t="shared" si="41"/>
        <v/>
      </c>
      <c r="N516" s="83"/>
      <c r="O516" s="137"/>
      <c r="P516" s="137"/>
      <c r="Q516" s="63" t="str">
        <f t="shared" si="42"/>
        <v/>
      </c>
      <c r="R516" s="65" t="str">
        <f t="shared" si="34"/>
        <v/>
      </c>
      <c r="S516" s="69" t="s">
        <v>81</v>
      </c>
    </row>
    <row r="517" spans="1:19" ht="12.5">
      <c r="A517" s="68">
        <f t="shared" si="32"/>
        <v>52</v>
      </c>
      <c r="B517" s="69" t="str">
        <f t="shared" si="33"/>
        <v>2024/12</v>
      </c>
      <c r="C517" s="76">
        <f t="shared" si="47"/>
        <v>45648</v>
      </c>
      <c r="D517" s="14"/>
      <c r="E517" s="14"/>
      <c r="F517" s="63" t="str">
        <f t="shared" si="43"/>
        <v/>
      </c>
      <c r="G517" s="187"/>
      <c r="H517" s="63" t="str">
        <f t="shared" si="44"/>
        <v/>
      </c>
      <c r="I517" s="84"/>
      <c r="J517" s="65" t="str">
        <f t="shared" si="38"/>
        <v/>
      </c>
      <c r="K517" s="65" t="str">
        <f t="shared" si="39"/>
        <v/>
      </c>
      <c r="L517" s="65" t="str">
        <f t="shared" si="40"/>
        <v/>
      </c>
      <c r="M517" s="65" t="str">
        <f t="shared" si="41"/>
        <v/>
      </c>
      <c r="N517" s="83"/>
      <c r="O517" s="137"/>
      <c r="P517" s="137"/>
      <c r="Q517" s="63" t="str">
        <f t="shared" si="42"/>
        <v/>
      </c>
      <c r="R517" s="65" t="str">
        <f t="shared" si="34"/>
        <v/>
      </c>
      <c r="S517" s="69" t="s">
        <v>81</v>
      </c>
    </row>
    <row r="518" spans="1:19" ht="12.5">
      <c r="A518" s="68">
        <f t="shared" ref="A518:A690" si="48">WEEKNUM(C518)</f>
        <v>52</v>
      </c>
      <c r="B518" s="69" t="str">
        <f t="shared" ref="B518:B690" si="49">YEAR(C518)&amp;"/"&amp;TEXT(MONTH(C518),"00")</f>
        <v>2024/12</v>
      </c>
      <c r="C518" s="76">
        <f t="shared" si="47"/>
        <v>45649</v>
      </c>
      <c r="D518" s="14"/>
      <c r="E518" s="14"/>
      <c r="F518" s="63" t="str">
        <f t="shared" si="43"/>
        <v/>
      </c>
      <c r="G518" s="187"/>
      <c r="H518" s="63" t="str">
        <f t="shared" si="44"/>
        <v/>
      </c>
      <c r="I518" s="84"/>
      <c r="J518" s="65" t="str">
        <f t="shared" si="38"/>
        <v/>
      </c>
      <c r="K518" s="65" t="str">
        <f t="shared" si="39"/>
        <v/>
      </c>
      <c r="L518" s="65" t="str">
        <f t="shared" si="40"/>
        <v/>
      </c>
      <c r="M518" s="65" t="str">
        <f t="shared" si="41"/>
        <v/>
      </c>
      <c r="N518" s="83"/>
      <c r="O518" s="137"/>
      <c r="P518" s="137"/>
      <c r="Q518" s="63" t="str">
        <f t="shared" si="42"/>
        <v/>
      </c>
      <c r="R518" s="65" t="str">
        <f t="shared" ref="R518:R690" si="50">IFERROR(I518/N518, "")</f>
        <v/>
      </c>
      <c r="S518" s="69" t="s">
        <v>81</v>
      </c>
    </row>
    <row r="519" spans="1:19" ht="12.5">
      <c r="A519" s="68">
        <f t="shared" si="48"/>
        <v>52</v>
      </c>
      <c r="B519" s="69" t="str">
        <f t="shared" si="49"/>
        <v>2024/12</v>
      </c>
      <c r="C519" s="76">
        <f t="shared" si="47"/>
        <v>45650</v>
      </c>
      <c r="D519" s="14"/>
      <c r="E519" s="14"/>
      <c r="F519" s="63" t="str">
        <f t="shared" si="43"/>
        <v/>
      </c>
      <c r="G519" s="187"/>
      <c r="H519" s="63" t="str">
        <f t="shared" si="44"/>
        <v/>
      </c>
      <c r="I519" s="84"/>
      <c r="J519" s="65" t="str">
        <f t="shared" si="38"/>
        <v/>
      </c>
      <c r="K519" s="65" t="str">
        <f t="shared" si="39"/>
        <v/>
      </c>
      <c r="L519" s="65" t="str">
        <f t="shared" si="40"/>
        <v/>
      </c>
      <c r="M519" s="65" t="str">
        <f t="shared" si="41"/>
        <v/>
      </c>
      <c r="N519" s="83"/>
      <c r="O519" s="137"/>
      <c r="P519" s="137"/>
      <c r="Q519" s="63" t="str">
        <f t="shared" si="42"/>
        <v/>
      </c>
      <c r="R519" s="65" t="str">
        <f t="shared" si="50"/>
        <v/>
      </c>
      <c r="S519" s="69" t="s">
        <v>81</v>
      </c>
    </row>
    <row r="520" spans="1:19" ht="12.5">
      <c r="A520" s="68">
        <f t="shared" si="48"/>
        <v>52</v>
      </c>
      <c r="B520" s="69" t="str">
        <f t="shared" si="49"/>
        <v>2024/12</v>
      </c>
      <c r="C520" s="76">
        <f t="shared" si="47"/>
        <v>45651</v>
      </c>
      <c r="D520" s="14"/>
      <c r="E520" s="14"/>
      <c r="F520" s="63" t="str">
        <f t="shared" si="43"/>
        <v/>
      </c>
      <c r="G520" s="187"/>
      <c r="H520" s="63" t="str">
        <f t="shared" si="44"/>
        <v/>
      </c>
      <c r="I520" s="84"/>
      <c r="J520" s="65" t="str">
        <f t="shared" si="38"/>
        <v/>
      </c>
      <c r="K520" s="65" t="str">
        <f t="shared" si="39"/>
        <v/>
      </c>
      <c r="L520" s="65" t="str">
        <f t="shared" si="40"/>
        <v/>
      </c>
      <c r="M520" s="65" t="str">
        <f t="shared" si="41"/>
        <v/>
      </c>
      <c r="N520" s="83"/>
      <c r="O520" s="137"/>
      <c r="P520" s="137"/>
      <c r="Q520" s="63" t="str">
        <f t="shared" si="42"/>
        <v/>
      </c>
      <c r="R520" s="65" t="str">
        <f t="shared" si="50"/>
        <v/>
      </c>
      <c r="S520" s="69" t="s">
        <v>81</v>
      </c>
    </row>
    <row r="521" spans="1:19" ht="12.5">
      <c r="A521" s="68">
        <f t="shared" si="48"/>
        <v>52</v>
      </c>
      <c r="B521" s="69" t="str">
        <f t="shared" si="49"/>
        <v>2024/12</v>
      </c>
      <c r="C521" s="76">
        <f t="shared" ref="C521:C584" si="51">C520+1</f>
        <v>45652</v>
      </c>
      <c r="D521" s="14"/>
      <c r="E521" s="14"/>
      <c r="F521" s="63" t="str">
        <f t="shared" si="43"/>
        <v/>
      </c>
      <c r="G521" s="187"/>
      <c r="H521" s="63" t="str">
        <f t="shared" si="44"/>
        <v/>
      </c>
      <c r="I521" s="84"/>
      <c r="J521" s="65" t="str">
        <f t="shared" si="38"/>
        <v/>
      </c>
      <c r="K521" s="65" t="str">
        <f t="shared" si="39"/>
        <v/>
      </c>
      <c r="L521" s="65" t="str">
        <f t="shared" si="40"/>
        <v/>
      </c>
      <c r="M521" s="65" t="str">
        <f t="shared" si="41"/>
        <v/>
      </c>
      <c r="N521" s="83"/>
      <c r="O521" s="137"/>
      <c r="P521" s="137"/>
      <c r="Q521" s="63" t="str">
        <f t="shared" si="42"/>
        <v/>
      </c>
      <c r="R521" s="65" t="str">
        <f t="shared" si="50"/>
        <v/>
      </c>
      <c r="S521" s="69" t="s">
        <v>81</v>
      </c>
    </row>
    <row r="522" spans="1:19" ht="12.5">
      <c r="A522" s="68">
        <f t="shared" si="48"/>
        <v>52</v>
      </c>
      <c r="B522" s="69" t="str">
        <f t="shared" si="49"/>
        <v>2024/12</v>
      </c>
      <c r="C522" s="76">
        <f t="shared" si="51"/>
        <v>45653</v>
      </c>
      <c r="D522" s="14"/>
      <c r="E522" s="14"/>
      <c r="F522" s="63" t="str">
        <f t="shared" si="43"/>
        <v/>
      </c>
      <c r="G522" s="187"/>
      <c r="H522" s="63" t="str">
        <f t="shared" si="44"/>
        <v/>
      </c>
      <c r="I522" s="84"/>
      <c r="J522" s="65" t="str">
        <f t="shared" si="38"/>
        <v/>
      </c>
      <c r="K522" s="65" t="str">
        <f t="shared" si="39"/>
        <v/>
      </c>
      <c r="L522" s="65" t="str">
        <f t="shared" si="40"/>
        <v/>
      </c>
      <c r="M522" s="65" t="str">
        <f t="shared" si="41"/>
        <v/>
      </c>
      <c r="N522" s="83"/>
      <c r="O522" s="137"/>
      <c r="P522" s="137"/>
      <c r="Q522" s="63" t="str">
        <f t="shared" si="42"/>
        <v/>
      </c>
      <c r="R522" s="65" t="str">
        <f t="shared" si="50"/>
        <v/>
      </c>
      <c r="S522" s="69" t="s">
        <v>81</v>
      </c>
    </row>
    <row r="523" spans="1:19" ht="12.5">
      <c r="A523" s="68">
        <f t="shared" si="48"/>
        <v>52</v>
      </c>
      <c r="B523" s="69" t="str">
        <f t="shared" si="49"/>
        <v>2024/12</v>
      </c>
      <c r="C523" s="76">
        <f t="shared" si="51"/>
        <v>45654</v>
      </c>
      <c r="D523" s="14"/>
      <c r="E523" s="14"/>
      <c r="F523" s="63" t="str">
        <f t="shared" si="43"/>
        <v/>
      </c>
      <c r="G523" s="187"/>
      <c r="H523" s="63" t="str">
        <f t="shared" si="44"/>
        <v/>
      </c>
      <c r="I523" s="84"/>
      <c r="J523" s="65" t="str">
        <f t="shared" si="38"/>
        <v/>
      </c>
      <c r="K523" s="65" t="str">
        <f t="shared" si="39"/>
        <v/>
      </c>
      <c r="L523" s="65" t="str">
        <f t="shared" si="40"/>
        <v/>
      </c>
      <c r="M523" s="65" t="str">
        <f t="shared" si="41"/>
        <v/>
      </c>
      <c r="N523" s="83"/>
      <c r="O523" s="137"/>
      <c r="P523" s="137"/>
      <c r="Q523" s="63" t="str">
        <f t="shared" si="42"/>
        <v/>
      </c>
      <c r="R523" s="65" t="str">
        <f t="shared" si="50"/>
        <v/>
      </c>
      <c r="S523" s="69" t="s">
        <v>81</v>
      </c>
    </row>
    <row r="524" spans="1:19" ht="12.5">
      <c r="A524" s="68">
        <f t="shared" si="48"/>
        <v>53</v>
      </c>
      <c r="B524" s="69" t="str">
        <f t="shared" si="49"/>
        <v>2024/12</v>
      </c>
      <c r="C524" s="76">
        <f t="shared" si="51"/>
        <v>45655</v>
      </c>
      <c r="D524" s="14"/>
      <c r="E524" s="14"/>
      <c r="F524" s="63" t="str">
        <f t="shared" si="43"/>
        <v/>
      </c>
      <c r="G524" s="187"/>
      <c r="H524" s="63" t="str">
        <f t="shared" si="44"/>
        <v/>
      </c>
      <c r="I524" s="84"/>
      <c r="J524" s="65" t="str">
        <f t="shared" ref="J524:J690" si="52">IF(D524 &lt;&gt; "", IFERROR(I524/E524,""), "")</f>
        <v/>
      </c>
      <c r="K524" s="65" t="str">
        <f t="shared" ref="K524:K690" si="53">IF(D524 &lt;&gt; "", IFERROR(I524/G524,""), "")</f>
        <v/>
      </c>
      <c r="L524" s="65" t="str">
        <f t="shared" ref="L524:L690" si="54">IF(D524 &lt;&gt; "", IFERROR(AVERAGE(K522:K524),""), "")</f>
        <v/>
      </c>
      <c r="M524" s="65" t="str">
        <f t="shared" ref="M524:M690" si="55">IF(D524&lt;&gt;"", IFERROR(AVERAGE(K518:K524),""), "")</f>
        <v/>
      </c>
      <c r="N524" s="83"/>
      <c r="O524" s="137"/>
      <c r="P524" s="137"/>
      <c r="Q524" s="63" t="str">
        <f t="shared" si="42"/>
        <v/>
      </c>
      <c r="R524" s="65" t="str">
        <f t="shared" si="50"/>
        <v/>
      </c>
      <c r="S524" s="69" t="s">
        <v>81</v>
      </c>
    </row>
    <row r="525" spans="1:19" ht="12.5">
      <c r="A525" s="68">
        <f t="shared" si="48"/>
        <v>53</v>
      </c>
      <c r="B525" s="69" t="str">
        <f t="shared" si="49"/>
        <v>2024/12</v>
      </c>
      <c r="C525" s="76">
        <f t="shared" si="51"/>
        <v>45656</v>
      </c>
      <c r="D525" s="14"/>
      <c r="E525" s="14"/>
      <c r="F525" s="63" t="str">
        <f t="shared" si="43"/>
        <v/>
      </c>
      <c r="G525" s="187"/>
      <c r="H525" s="63" t="str">
        <f t="shared" si="44"/>
        <v/>
      </c>
      <c r="I525" s="84"/>
      <c r="J525" s="65" t="str">
        <f t="shared" si="52"/>
        <v/>
      </c>
      <c r="K525" s="65" t="str">
        <f t="shared" si="53"/>
        <v/>
      </c>
      <c r="L525" s="65" t="str">
        <f t="shared" si="54"/>
        <v/>
      </c>
      <c r="M525" s="65" t="str">
        <f t="shared" si="55"/>
        <v/>
      </c>
      <c r="N525" s="83"/>
      <c r="O525" s="137"/>
      <c r="P525" s="137"/>
      <c r="Q525" s="63" t="str">
        <f t="shared" si="42"/>
        <v/>
      </c>
      <c r="R525" s="65" t="str">
        <f t="shared" si="50"/>
        <v/>
      </c>
      <c r="S525" s="69" t="s">
        <v>81</v>
      </c>
    </row>
    <row r="526" spans="1:19" ht="12.5">
      <c r="A526" s="68">
        <f t="shared" si="48"/>
        <v>53</v>
      </c>
      <c r="B526" s="69" t="str">
        <f t="shared" si="49"/>
        <v>2024/12</v>
      </c>
      <c r="C526" s="76">
        <f t="shared" si="51"/>
        <v>45657</v>
      </c>
      <c r="D526" s="14"/>
      <c r="E526" s="14"/>
      <c r="F526" s="63" t="str">
        <f t="shared" si="43"/>
        <v/>
      </c>
      <c r="G526" s="187"/>
      <c r="H526" s="63" t="str">
        <f t="shared" si="44"/>
        <v/>
      </c>
      <c r="I526" s="84"/>
      <c r="J526" s="65" t="str">
        <f t="shared" si="52"/>
        <v/>
      </c>
      <c r="K526" s="65" t="str">
        <f t="shared" si="53"/>
        <v/>
      </c>
      <c r="L526" s="65" t="str">
        <f t="shared" si="54"/>
        <v/>
      </c>
      <c r="M526" s="65" t="str">
        <f t="shared" si="55"/>
        <v/>
      </c>
      <c r="N526" s="83"/>
      <c r="O526" s="137"/>
      <c r="P526" s="137"/>
      <c r="Q526" s="63" t="str">
        <f t="shared" si="42"/>
        <v/>
      </c>
      <c r="R526" s="65" t="str">
        <f t="shared" si="50"/>
        <v/>
      </c>
      <c r="S526" s="69" t="s">
        <v>81</v>
      </c>
    </row>
    <row r="527" spans="1:19" ht="12.5">
      <c r="A527" s="68">
        <f t="shared" si="48"/>
        <v>1</v>
      </c>
      <c r="B527" s="69" t="str">
        <f t="shared" si="49"/>
        <v>2025/01</v>
      </c>
      <c r="C527" s="76">
        <f t="shared" si="51"/>
        <v>45658</v>
      </c>
      <c r="D527" s="14"/>
      <c r="E527" s="14"/>
      <c r="F527" s="63" t="str">
        <f t="shared" si="43"/>
        <v/>
      </c>
      <c r="G527" s="187"/>
      <c r="H527" s="63" t="str">
        <f t="shared" si="44"/>
        <v/>
      </c>
      <c r="I527" s="84"/>
      <c r="J527" s="65" t="str">
        <f t="shared" si="52"/>
        <v/>
      </c>
      <c r="K527" s="65" t="str">
        <f t="shared" si="53"/>
        <v/>
      </c>
      <c r="L527" s="65" t="str">
        <f t="shared" si="54"/>
        <v/>
      </c>
      <c r="M527" s="65" t="str">
        <f t="shared" si="55"/>
        <v/>
      </c>
      <c r="N527" s="83"/>
      <c r="O527" s="137"/>
      <c r="P527" s="137"/>
      <c r="Q527" s="63" t="str">
        <f t="shared" si="42"/>
        <v/>
      </c>
      <c r="R527" s="65" t="str">
        <f t="shared" si="50"/>
        <v/>
      </c>
      <c r="S527" s="69" t="s">
        <v>81</v>
      </c>
    </row>
    <row r="528" spans="1:19" ht="12.5">
      <c r="A528" s="68">
        <f t="shared" si="48"/>
        <v>1</v>
      </c>
      <c r="B528" s="69" t="str">
        <f t="shared" si="49"/>
        <v>2025/01</v>
      </c>
      <c r="C528" s="76">
        <f t="shared" si="51"/>
        <v>45659</v>
      </c>
      <c r="D528" s="14"/>
      <c r="E528" s="14"/>
      <c r="F528" s="63" t="str">
        <f t="shared" si="43"/>
        <v/>
      </c>
      <c r="G528" s="187"/>
      <c r="H528" s="63" t="str">
        <f t="shared" si="44"/>
        <v/>
      </c>
      <c r="I528" s="84"/>
      <c r="J528" s="65" t="str">
        <f t="shared" si="52"/>
        <v/>
      </c>
      <c r="K528" s="65" t="str">
        <f t="shared" si="53"/>
        <v/>
      </c>
      <c r="L528" s="65" t="str">
        <f t="shared" si="54"/>
        <v/>
      </c>
      <c r="M528" s="65" t="str">
        <f t="shared" si="55"/>
        <v/>
      </c>
      <c r="N528" s="83"/>
      <c r="O528" s="137"/>
      <c r="P528" s="137"/>
      <c r="Q528" s="63" t="str">
        <f t="shared" si="42"/>
        <v/>
      </c>
      <c r="R528" s="65" t="str">
        <f t="shared" si="50"/>
        <v/>
      </c>
      <c r="S528" s="69" t="s">
        <v>81</v>
      </c>
    </row>
    <row r="529" spans="1:19" ht="12.5">
      <c r="A529" s="68">
        <f t="shared" si="48"/>
        <v>1</v>
      </c>
      <c r="B529" s="69" t="str">
        <f t="shared" si="49"/>
        <v>2025/01</v>
      </c>
      <c r="C529" s="76">
        <f t="shared" si="51"/>
        <v>45660</v>
      </c>
      <c r="D529" s="14"/>
      <c r="E529" s="14"/>
      <c r="F529" s="63" t="str">
        <f t="shared" si="43"/>
        <v/>
      </c>
      <c r="G529" s="187"/>
      <c r="H529" s="63" t="str">
        <f t="shared" si="44"/>
        <v/>
      </c>
      <c r="I529" s="84"/>
      <c r="J529" s="65" t="str">
        <f t="shared" si="52"/>
        <v/>
      </c>
      <c r="K529" s="65" t="str">
        <f t="shared" si="53"/>
        <v/>
      </c>
      <c r="L529" s="65" t="str">
        <f t="shared" si="54"/>
        <v/>
      </c>
      <c r="M529" s="65" t="str">
        <f t="shared" si="55"/>
        <v/>
      </c>
      <c r="N529" s="83"/>
      <c r="O529" s="137"/>
      <c r="P529" s="137"/>
      <c r="Q529" s="63" t="str">
        <f t="shared" si="42"/>
        <v/>
      </c>
      <c r="R529" s="65" t="str">
        <f t="shared" si="50"/>
        <v/>
      </c>
      <c r="S529" s="69" t="s">
        <v>81</v>
      </c>
    </row>
    <row r="530" spans="1:19" ht="12.5">
      <c r="A530" s="68">
        <f t="shared" si="48"/>
        <v>1</v>
      </c>
      <c r="B530" s="69" t="str">
        <f t="shared" si="49"/>
        <v>2025/01</v>
      </c>
      <c r="C530" s="76">
        <f t="shared" si="51"/>
        <v>45661</v>
      </c>
      <c r="D530" s="14"/>
      <c r="E530" s="14"/>
      <c r="F530" s="63" t="str">
        <f t="shared" si="43"/>
        <v/>
      </c>
      <c r="G530" s="187"/>
      <c r="H530" s="63" t="str">
        <f t="shared" si="44"/>
        <v/>
      </c>
      <c r="I530" s="84"/>
      <c r="J530" s="65" t="str">
        <f t="shared" si="52"/>
        <v/>
      </c>
      <c r="K530" s="65" t="str">
        <f t="shared" si="53"/>
        <v/>
      </c>
      <c r="L530" s="65" t="str">
        <f t="shared" si="54"/>
        <v/>
      </c>
      <c r="M530" s="65" t="str">
        <f t="shared" si="55"/>
        <v/>
      </c>
      <c r="N530" s="83"/>
      <c r="O530" s="137"/>
      <c r="P530" s="137"/>
      <c r="Q530" s="63" t="str">
        <f t="shared" si="42"/>
        <v/>
      </c>
      <c r="R530" s="65" t="str">
        <f t="shared" si="50"/>
        <v/>
      </c>
      <c r="S530" s="69" t="s">
        <v>81</v>
      </c>
    </row>
    <row r="531" spans="1:19" ht="12.5">
      <c r="A531" s="68">
        <f t="shared" si="48"/>
        <v>2</v>
      </c>
      <c r="B531" s="69" t="str">
        <f t="shared" si="49"/>
        <v>2025/01</v>
      </c>
      <c r="C531" s="76">
        <f t="shared" si="51"/>
        <v>45662</v>
      </c>
      <c r="D531" s="14"/>
      <c r="E531" s="14"/>
      <c r="F531" s="63" t="str">
        <f t="shared" si="43"/>
        <v/>
      </c>
      <c r="G531" s="187"/>
      <c r="H531" s="63" t="str">
        <f t="shared" si="44"/>
        <v/>
      </c>
      <c r="I531" s="84"/>
      <c r="J531" s="65" t="str">
        <f t="shared" si="52"/>
        <v/>
      </c>
      <c r="K531" s="65" t="str">
        <f t="shared" si="53"/>
        <v/>
      </c>
      <c r="L531" s="65" t="str">
        <f t="shared" si="54"/>
        <v/>
      </c>
      <c r="M531" s="65" t="str">
        <f t="shared" si="55"/>
        <v/>
      </c>
      <c r="N531" s="83"/>
      <c r="O531" s="137"/>
      <c r="P531" s="137"/>
      <c r="Q531" s="63" t="str">
        <f t="shared" si="42"/>
        <v/>
      </c>
      <c r="R531" s="65" t="str">
        <f t="shared" si="50"/>
        <v/>
      </c>
      <c r="S531" s="69" t="s">
        <v>81</v>
      </c>
    </row>
    <row r="532" spans="1:19" ht="12.5">
      <c r="A532" s="68">
        <f t="shared" si="48"/>
        <v>2</v>
      </c>
      <c r="B532" s="69" t="str">
        <f t="shared" si="49"/>
        <v>2025/01</v>
      </c>
      <c r="C532" s="76">
        <f t="shared" si="51"/>
        <v>45663</v>
      </c>
      <c r="D532" s="14"/>
      <c r="E532" s="14"/>
      <c r="F532" s="63" t="str">
        <f t="shared" si="43"/>
        <v/>
      </c>
      <c r="G532" s="187"/>
      <c r="H532" s="63" t="str">
        <f t="shared" si="44"/>
        <v/>
      </c>
      <c r="I532" s="84"/>
      <c r="J532" s="65" t="str">
        <f t="shared" si="52"/>
        <v/>
      </c>
      <c r="K532" s="65" t="str">
        <f t="shared" si="53"/>
        <v/>
      </c>
      <c r="L532" s="65" t="str">
        <f t="shared" si="54"/>
        <v/>
      </c>
      <c r="M532" s="65" t="str">
        <f t="shared" si="55"/>
        <v/>
      </c>
      <c r="N532" s="83"/>
      <c r="O532" s="137"/>
      <c r="P532" s="137"/>
      <c r="Q532" s="63" t="str">
        <f t="shared" si="42"/>
        <v/>
      </c>
      <c r="R532" s="65" t="str">
        <f t="shared" si="50"/>
        <v/>
      </c>
      <c r="S532" s="69" t="s">
        <v>81</v>
      </c>
    </row>
    <row r="533" spans="1:19" ht="12.5">
      <c r="A533" s="68">
        <f t="shared" si="48"/>
        <v>2</v>
      </c>
      <c r="B533" s="69" t="str">
        <f t="shared" si="49"/>
        <v>2025/01</v>
      </c>
      <c r="C533" s="76">
        <f t="shared" si="51"/>
        <v>45664</v>
      </c>
      <c r="D533" s="14"/>
      <c r="E533" s="14"/>
      <c r="F533" s="63" t="str">
        <f t="shared" si="43"/>
        <v/>
      </c>
      <c r="G533" s="187"/>
      <c r="H533" s="63" t="str">
        <f t="shared" si="44"/>
        <v/>
      </c>
      <c r="I533" s="84"/>
      <c r="J533" s="65" t="str">
        <f t="shared" si="52"/>
        <v/>
      </c>
      <c r="K533" s="65" t="str">
        <f t="shared" si="53"/>
        <v/>
      </c>
      <c r="L533" s="65" t="str">
        <f t="shared" si="54"/>
        <v/>
      </c>
      <c r="M533" s="65" t="str">
        <f t="shared" si="55"/>
        <v/>
      </c>
      <c r="N533" s="83"/>
      <c r="O533" s="137"/>
      <c r="P533" s="137"/>
      <c r="Q533" s="63" t="str">
        <f t="shared" si="42"/>
        <v/>
      </c>
      <c r="R533" s="65" t="str">
        <f t="shared" si="50"/>
        <v/>
      </c>
      <c r="S533" s="69" t="s">
        <v>81</v>
      </c>
    </row>
    <row r="534" spans="1:19" ht="12.5">
      <c r="A534" s="68">
        <f t="shared" si="48"/>
        <v>2</v>
      </c>
      <c r="B534" s="69" t="str">
        <f t="shared" si="49"/>
        <v>2025/01</v>
      </c>
      <c r="C534" s="76">
        <f t="shared" si="51"/>
        <v>45665</v>
      </c>
      <c r="D534" s="14"/>
      <c r="E534" s="14"/>
      <c r="F534" s="63" t="str">
        <f t="shared" si="43"/>
        <v/>
      </c>
      <c r="G534" s="187"/>
      <c r="H534" s="63" t="str">
        <f t="shared" si="44"/>
        <v/>
      </c>
      <c r="I534" s="84"/>
      <c r="J534" s="65" t="str">
        <f t="shared" si="52"/>
        <v/>
      </c>
      <c r="K534" s="65" t="str">
        <f t="shared" si="53"/>
        <v/>
      </c>
      <c r="L534" s="65" t="str">
        <f t="shared" si="54"/>
        <v/>
      </c>
      <c r="M534" s="65" t="str">
        <f t="shared" si="55"/>
        <v/>
      </c>
      <c r="N534" s="83"/>
      <c r="O534" s="137"/>
      <c r="P534" s="137"/>
      <c r="Q534" s="63" t="str">
        <f t="shared" ref="Q534:Q690" si="56">IF(I534 &lt;&gt; "", N534/G534, "")</f>
        <v/>
      </c>
      <c r="R534" s="65" t="str">
        <f t="shared" si="50"/>
        <v/>
      </c>
      <c r="S534" s="69" t="s">
        <v>81</v>
      </c>
    </row>
    <row r="535" spans="1:19" ht="12.5">
      <c r="A535" s="68">
        <f t="shared" si="48"/>
        <v>2</v>
      </c>
      <c r="B535" s="69" t="str">
        <f t="shared" si="49"/>
        <v>2025/01</v>
      </c>
      <c r="C535" s="76">
        <f t="shared" si="51"/>
        <v>45666</v>
      </c>
      <c r="D535" s="14"/>
      <c r="E535" s="14"/>
      <c r="F535" s="63" t="str">
        <f t="shared" si="43"/>
        <v/>
      </c>
      <c r="G535" s="187"/>
      <c r="H535" s="63" t="str">
        <f t="shared" si="44"/>
        <v/>
      </c>
      <c r="I535" s="84"/>
      <c r="J535" s="65" t="str">
        <f t="shared" si="52"/>
        <v/>
      </c>
      <c r="K535" s="65" t="str">
        <f t="shared" si="53"/>
        <v/>
      </c>
      <c r="L535" s="65" t="str">
        <f t="shared" si="54"/>
        <v/>
      </c>
      <c r="M535" s="65" t="str">
        <f t="shared" si="55"/>
        <v/>
      </c>
      <c r="N535" s="83"/>
      <c r="O535" s="137"/>
      <c r="P535" s="137"/>
      <c r="Q535" s="63" t="str">
        <f t="shared" si="56"/>
        <v/>
      </c>
      <c r="R535" s="65" t="str">
        <f t="shared" si="50"/>
        <v/>
      </c>
      <c r="S535" s="69" t="s">
        <v>81</v>
      </c>
    </row>
    <row r="536" spans="1:19" ht="12.5">
      <c r="A536" s="68">
        <f t="shared" si="48"/>
        <v>2</v>
      </c>
      <c r="B536" s="69" t="str">
        <f t="shared" si="49"/>
        <v>2025/01</v>
      </c>
      <c r="C536" s="76">
        <f t="shared" si="51"/>
        <v>45667</v>
      </c>
      <c r="D536" s="14"/>
      <c r="E536" s="14"/>
      <c r="F536" s="63" t="str">
        <f t="shared" si="43"/>
        <v/>
      </c>
      <c r="G536" s="187"/>
      <c r="H536" s="63" t="str">
        <f t="shared" si="44"/>
        <v/>
      </c>
      <c r="I536" s="84"/>
      <c r="J536" s="65" t="str">
        <f t="shared" si="52"/>
        <v/>
      </c>
      <c r="K536" s="65" t="str">
        <f t="shared" si="53"/>
        <v/>
      </c>
      <c r="L536" s="65" t="str">
        <f t="shared" si="54"/>
        <v/>
      </c>
      <c r="M536" s="65" t="str">
        <f t="shared" si="55"/>
        <v/>
      </c>
      <c r="N536" s="83"/>
      <c r="O536" s="137"/>
      <c r="P536" s="137"/>
      <c r="Q536" s="63" t="str">
        <f t="shared" si="56"/>
        <v/>
      </c>
      <c r="R536" s="65" t="str">
        <f t="shared" si="50"/>
        <v/>
      </c>
      <c r="S536" s="69" t="s">
        <v>81</v>
      </c>
    </row>
    <row r="537" spans="1:19" ht="12.5">
      <c r="A537" s="68">
        <f t="shared" si="48"/>
        <v>2</v>
      </c>
      <c r="B537" s="69" t="str">
        <f t="shared" si="49"/>
        <v>2025/01</v>
      </c>
      <c r="C537" s="76">
        <f t="shared" si="51"/>
        <v>45668</v>
      </c>
      <c r="D537" s="14"/>
      <c r="E537" s="14"/>
      <c r="F537" s="63" t="str">
        <f t="shared" si="43"/>
        <v/>
      </c>
      <c r="G537" s="187"/>
      <c r="H537" s="63" t="str">
        <f t="shared" si="44"/>
        <v/>
      </c>
      <c r="I537" s="84"/>
      <c r="J537" s="65" t="str">
        <f t="shared" si="52"/>
        <v/>
      </c>
      <c r="K537" s="65" t="str">
        <f t="shared" si="53"/>
        <v/>
      </c>
      <c r="L537" s="65" t="str">
        <f t="shared" si="54"/>
        <v/>
      </c>
      <c r="M537" s="65" t="str">
        <f t="shared" si="55"/>
        <v/>
      </c>
      <c r="N537" s="83"/>
      <c r="O537" s="137"/>
      <c r="P537" s="137"/>
      <c r="Q537" s="63" t="str">
        <f t="shared" si="56"/>
        <v/>
      </c>
      <c r="R537" s="65" t="str">
        <f t="shared" si="50"/>
        <v/>
      </c>
      <c r="S537" s="69" t="s">
        <v>81</v>
      </c>
    </row>
    <row r="538" spans="1:19" ht="12.5">
      <c r="A538" s="68">
        <f t="shared" si="48"/>
        <v>3</v>
      </c>
      <c r="B538" s="69" t="str">
        <f t="shared" si="49"/>
        <v>2025/01</v>
      </c>
      <c r="C538" s="76">
        <f t="shared" si="51"/>
        <v>45669</v>
      </c>
      <c r="D538" s="14"/>
      <c r="E538" s="14"/>
      <c r="F538" s="63" t="str">
        <f t="shared" si="43"/>
        <v/>
      </c>
      <c r="G538" s="187"/>
      <c r="H538" s="63" t="str">
        <f t="shared" si="44"/>
        <v/>
      </c>
      <c r="I538" s="84"/>
      <c r="J538" s="65" t="str">
        <f t="shared" si="52"/>
        <v/>
      </c>
      <c r="K538" s="65" t="str">
        <f t="shared" si="53"/>
        <v/>
      </c>
      <c r="L538" s="65" t="str">
        <f t="shared" si="54"/>
        <v/>
      </c>
      <c r="M538" s="65" t="str">
        <f t="shared" si="55"/>
        <v/>
      </c>
      <c r="N538" s="83"/>
      <c r="O538" s="137"/>
      <c r="P538" s="137"/>
      <c r="Q538" s="63" t="str">
        <f t="shared" si="56"/>
        <v/>
      </c>
      <c r="R538" s="65" t="str">
        <f t="shared" si="50"/>
        <v/>
      </c>
      <c r="S538" s="69" t="s">
        <v>81</v>
      </c>
    </row>
    <row r="539" spans="1:19" ht="12.5">
      <c r="A539" s="68">
        <f t="shared" si="48"/>
        <v>3</v>
      </c>
      <c r="B539" s="69" t="str">
        <f t="shared" si="49"/>
        <v>2025/01</v>
      </c>
      <c r="C539" s="76">
        <f t="shared" si="51"/>
        <v>45670</v>
      </c>
      <c r="D539" s="14"/>
      <c r="E539" s="14"/>
      <c r="F539" s="63" t="str">
        <f t="shared" si="43"/>
        <v/>
      </c>
      <c r="G539" s="187"/>
      <c r="H539" s="63" t="str">
        <f t="shared" si="44"/>
        <v/>
      </c>
      <c r="I539" s="84"/>
      <c r="J539" s="65" t="str">
        <f t="shared" si="52"/>
        <v/>
      </c>
      <c r="K539" s="65" t="str">
        <f t="shared" si="53"/>
        <v/>
      </c>
      <c r="L539" s="65" t="str">
        <f t="shared" si="54"/>
        <v/>
      </c>
      <c r="M539" s="65" t="str">
        <f t="shared" si="55"/>
        <v/>
      </c>
      <c r="N539" s="83"/>
      <c r="O539" s="137"/>
      <c r="P539" s="137"/>
      <c r="Q539" s="63" t="str">
        <f t="shared" si="56"/>
        <v/>
      </c>
      <c r="R539" s="65" t="str">
        <f t="shared" si="50"/>
        <v/>
      </c>
      <c r="S539" s="69" t="s">
        <v>81</v>
      </c>
    </row>
    <row r="540" spans="1:19" ht="12.5">
      <c r="A540" s="68">
        <f t="shared" si="48"/>
        <v>3</v>
      </c>
      <c r="B540" s="69" t="str">
        <f t="shared" si="49"/>
        <v>2025/01</v>
      </c>
      <c r="C540" s="76">
        <f t="shared" si="51"/>
        <v>45671</v>
      </c>
      <c r="D540" s="14"/>
      <c r="E540" s="14"/>
      <c r="F540" s="63" t="str">
        <f t="shared" si="43"/>
        <v/>
      </c>
      <c r="G540" s="187"/>
      <c r="H540" s="63" t="str">
        <f t="shared" si="44"/>
        <v/>
      </c>
      <c r="I540" s="84"/>
      <c r="J540" s="65" t="str">
        <f t="shared" si="52"/>
        <v/>
      </c>
      <c r="K540" s="65" t="str">
        <f t="shared" si="53"/>
        <v/>
      </c>
      <c r="L540" s="65" t="str">
        <f t="shared" si="54"/>
        <v/>
      </c>
      <c r="M540" s="65" t="str">
        <f t="shared" si="55"/>
        <v/>
      </c>
      <c r="N540" s="83"/>
      <c r="O540" s="137"/>
      <c r="P540" s="137"/>
      <c r="Q540" s="63" t="str">
        <f t="shared" si="56"/>
        <v/>
      </c>
      <c r="R540" s="65" t="str">
        <f t="shared" si="50"/>
        <v/>
      </c>
      <c r="S540" s="69" t="s">
        <v>81</v>
      </c>
    </row>
    <row r="541" spans="1:19" ht="12.5">
      <c r="A541" s="68">
        <f t="shared" si="48"/>
        <v>3</v>
      </c>
      <c r="B541" s="69" t="str">
        <f t="shared" si="49"/>
        <v>2025/01</v>
      </c>
      <c r="C541" s="76">
        <f t="shared" si="51"/>
        <v>45672</v>
      </c>
      <c r="D541" s="14"/>
      <c r="E541" s="14"/>
      <c r="F541" s="63" t="str">
        <f t="shared" si="43"/>
        <v/>
      </c>
      <c r="G541" s="187"/>
      <c r="H541" s="63" t="str">
        <f t="shared" si="44"/>
        <v/>
      </c>
      <c r="I541" s="84"/>
      <c r="J541" s="65" t="str">
        <f t="shared" si="52"/>
        <v/>
      </c>
      <c r="K541" s="65" t="str">
        <f t="shared" si="53"/>
        <v/>
      </c>
      <c r="L541" s="65" t="str">
        <f t="shared" si="54"/>
        <v/>
      </c>
      <c r="M541" s="65" t="str">
        <f t="shared" si="55"/>
        <v/>
      </c>
      <c r="N541" s="83"/>
      <c r="O541" s="137"/>
      <c r="P541" s="137"/>
      <c r="Q541" s="63" t="str">
        <f t="shared" si="56"/>
        <v/>
      </c>
      <c r="R541" s="65" t="str">
        <f t="shared" si="50"/>
        <v/>
      </c>
      <c r="S541" s="69" t="s">
        <v>81</v>
      </c>
    </row>
    <row r="542" spans="1:19" ht="12.5">
      <c r="A542" s="68">
        <f t="shared" si="48"/>
        <v>3</v>
      </c>
      <c r="B542" s="69" t="str">
        <f t="shared" si="49"/>
        <v>2025/01</v>
      </c>
      <c r="C542" s="76">
        <f t="shared" si="51"/>
        <v>45673</v>
      </c>
      <c r="D542" s="14"/>
      <c r="E542" s="14"/>
      <c r="F542" s="63" t="str">
        <f t="shared" si="43"/>
        <v/>
      </c>
      <c r="G542" s="187"/>
      <c r="H542" s="63" t="str">
        <f t="shared" si="44"/>
        <v/>
      </c>
      <c r="I542" s="84"/>
      <c r="J542" s="65" t="str">
        <f t="shared" si="52"/>
        <v/>
      </c>
      <c r="K542" s="65" t="str">
        <f t="shared" si="53"/>
        <v/>
      </c>
      <c r="L542" s="65" t="str">
        <f t="shared" si="54"/>
        <v/>
      </c>
      <c r="M542" s="65" t="str">
        <f t="shared" si="55"/>
        <v/>
      </c>
      <c r="N542" s="83"/>
      <c r="O542" s="137"/>
      <c r="P542" s="137"/>
      <c r="Q542" s="63" t="str">
        <f t="shared" si="56"/>
        <v/>
      </c>
      <c r="R542" s="65" t="str">
        <f t="shared" si="50"/>
        <v/>
      </c>
      <c r="S542" s="69" t="s">
        <v>81</v>
      </c>
    </row>
    <row r="543" spans="1:19" ht="12.5">
      <c r="A543" s="68">
        <f t="shared" si="48"/>
        <v>3</v>
      </c>
      <c r="B543" s="69" t="str">
        <f t="shared" si="49"/>
        <v>2025/01</v>
      </c>
      <c r="C543" s="76">
        <f t="shared" si="51"/>
        <v>45674</v>
      </c>
      <c r="D543" s="14"/>
      <c r="E543" s="14"/>
      <c r="F543" s="63" t="str">
        <f t="shared" si="43"/>
        <v/>
      </c>
      <c r="G543" s="187"/>
      <c r="H543" s="63" t="str">
        <f t="shared" si="44"/>
        <v/>
      </c>
      <c r="I543" s="84"/>
      <c r="J543" s="65" t="str">
        <f t="shared" si="52"/>
        <v/>
      </c>
      <c r="K543" s="65" t="str">
        <f t="shared" si="53"/>
        <v/>
      </c>
      <c r="L543" s="65" t="str">
        <f t="shared" si="54"/>
        <v/>
      </c>
      <c r="M543" s="65" t="str">
        <f t="shared" si="55"/>
        <v/>
      </c>
      <c r="N543" s="83"/>
      <c r="O543" s="137"/>
      <c r="P543" s="137"/>
      <c r="Q543" s="63" t="str">
        <f t="shared" si="56"/>
        <v/>
      </c>
      <c r="R543" s="65" t="str">
        <f t="shared" si="50"/>
        <v/>
      </c>
      <c r="S543" s="69" t="s">
        <v>81</v>
      </c>
    </row>
    <row r="544" spans="1:19" ht="12.5">
      <c r="A544" s="68">
        <f t="shared" si="48"/>
        <v>3</v>
      </c>
      <c r="B544" s="69" t="str">
        <f t="shared" si="49"/>
        <v>2025/01</v>
      </c>
      <c r="C544" s="76">
        <f t="shared" si="51"/>
        <v>45675</v>
      </c>
      <c r="D544" s="14"/>
      <c r="E544" s="14"/>
      <c r="F544" s="63" t="str">
        <f t="shared" si="43"/>
        <v/>
      </c>
      <c r="G544" s="187"/>
      <c r="H544" s="63" t="str">
        <f t="shared" si="44"/>
        <v/>
      </c>
      <c r="I544" s="84"/>
      <c r="J544" s="65" t="str">
        <f t="shared" si="52"/>
        <v/>
      </c>
      <c r="K544" s="65" t="str">
        <f t="shared" si="53"/>
        <v/>
      </c>
      <c r="L544" s="65" t="str">
        <f t="shared" si="54"/>
        <v/>
      </c>
      <c r="M544" s="65" t="str">
        <f t="shared" si="55"/>
        <v/>
      </c>
      <c r="N544" s="83"/>
      <c r="O544" s="137"/>
      <c r="P544" s="137"/>
      <c r="Q544" s="63" t="str">
        <f t="shared" si="56"/>
        <v/>
      </c>
      <c r="R544" s="65" t="str">
        <f t="shared" si="50"/>
        <v/>
      </c>
      <c r="S544" s="69" t="s">
        <v>81</v>
      </c>
    </row>
    <row r="545" spans="1:19" ht="12.5">
      <c r="A545" s="68">
        <f t="shared" si="48"/>
        <v>4</v>
      </c>
      <c r="B545" s="69" t="str">
        <f t="shared" si="49"/>
        <v>2025/01</v>
      </c>
      <c r="C545" s="76">
        <f t="shared" si="51"/>
        <v>45676</v>
      </c>
      <c r="D545" s="14"/>
      <c r="E545" s="14"/>
      <c r="F545" s="63" t="str">
        <f t="shared" si="43"/>
        <v/>
      </c>
      <c r="G545" s="187"/>
      <c r="H545" s="63" t="str">
        <f t="shared" si="44"/>
        <v/>
      </c>
      <c r="I545" s="84"/>
      <c r="J545" s="65" t="str">
        <f t="shared" si="52"/>
        <v/>
      </c>
      <c r="K545" s="65" t="str">
        <f t="shared" si="53"/>
        <v/>
      </c>
      <c r="L545" s="65" t="str">
        <f t="shared" si="54"/>
        <v/>
      </c>
      <c r="M545" s="65" t="str">
        <f t="shared" si="55"/>
        <v/>
      </c>
      <c r="N545" s="83"/>
      <c r="O545" s="137"/>
      <c r="P545" s="137"/>
      <c r="Q545" s="63" t="str">
        <f t="shared" si="56"/>
        <v/>
      </c>
      <c r="R545" s="65" t="str">
        <f t="shared" si="50"/>
        <v/>
      </c>
      <c r="S545" s="69" t="s">
        <v>81</v>
      </c>
    </row>
    <row r="546" spans="1:19" ht="12.5">
      <c r="A546" s="68">
        <f t="shared" si="48"/>
        <v>4</v>
      </c>
      <c r="B546" s="69" t="str">
        <f t="shared" si="49"/>
        <v>2025/01</v>
      </c>
      <c r="C546" s="76">
        <f t="shared" si="51"/>
        <v>45677</v>
      </c>
      <c r="D546" s="14"/>
      <c r="E546" s="14"/>
      <c r="F546" s="63" t="str">
        <f t="shared" si="43"/>
        <v/>
      </c>
      <c r="G546" s="187"/>
      <c r="H546" s="63" t="str">
        <f t="shared" si="44"/>
        <v/>
      </c>
      <c r="I546" s="84"/>
      <c r="J546" s="65" t="str">
        <f t="shared" si="52"/>
        <v/>
      </c>
      <c r="K546" s="65" t="str">
        <f t="shared" si="53"/>
        <v/>
      </c>
      <c r="L546" s="65" t="str">
        <f t="shared" si="54"/>
        <v/>
      </c>
      <c r="M546" s="65" t="str">
        <f t="shared" si="55"/>
        <v/>
      </c>
      <c r="N546" s="83"/>
      <c r="O546" s="137"/>
      <c r="P546" s="137"/>
      <c r="Q546" s="63" t="str">
        <f t="shared" si="56"/>
        <v/>
      </c>
      <c r="R546" s="65" t="str">
        <f t="shared" si="50"/>
        <v/>
      </c>
      <c r="S546" s="69" t="s">
        <v>81</v>
      </c>
    </row>
    <row r="547" spans="1:19" ht="12.5">
      <c r="A547" s="68">
        <f t="shared" si="48"/>
        <v>4</v>
      </c>
      <c r="B547" s="69" t="str">
        <f t="shared" si="49"/>
        <v>2025/01</v>
      </c>
      <c r="C547" s="76">
        <f t="shared" si="51"/>
        <v>45678</v>
      </c>
      <c r="D547" s="14"/>
      <c r="E547" s="14"/>
      <c r="F547" s="63" t="str">
        <f t="shared" si="43"/>
        <v/>
      </c>
      <c r="G547" s="187"/>
      <c r="H547" s="63" t="str">
        <f t="shared" si="44"/>
        <v/>
      </c>
      <c r="I547" s="84"/>
      <c r="J547" s="65" t="str">
        <f t="shared" si="52"/>
        <v/>
      </c>
      <c r="K547" s="65" t="str">
        <f t="shared" si="53"/>
        <v/>
      </c>
      <c r="L547" s="65" t="str">
        <f t="shared" si="54"/>
        <v/>
      </c>
      <c r="M547" s="65" t="str">
        <f t="shared" si="55"/>
        <v/>
      </c>
      <c r="N547" s="83"/>
      <c r="O547" s="137"/>
      <c r="P547" s="137"/>
      <c r="Q547" s="63" t="str">
        <f t="shared" si="56"/>
        <v/>
      </c>
      <c r="R547" s="65" t="str">
        <f t="shared" si="50"/>
        <v/>
      </c>
      <c r="S547" s="69" t="s">
        <v>81</v>
      </c>
    </row>
    <row r="548" spans="1:19" ht="12.5">
      <c r="A548" s="68">
        <f t="shared" si="48"/>
        <v>4</v>
      </c>
      <c r="B548" s="69" t="str">
        <f t="shared" si="49"/>
        <v>2025/01</v>
      </c>
      <c r="C548" s="76">
        <f t="shared" si="51"/>
        <v>45679</v>
      </c>
      <c r="D548" s="14"/>
      <c r="E548" s="14"/>
      <c r="F548" s="63" t="str">
        <f t="shared" si="43"/>
        <v/>
      </c>
      <c r="G548" s="187"/>
      <c r="H548" s="63" t="str">
        <f t="shared" si="44"/>
        <v/>
      </c>
      <c r="I548" s="84"/>
      <c r="J548" s="65" t="str">
        <f t="shared" si="52"/>
        <v/>
      </c>
      <c r="K548" s="65" t="str">
        <f t="shared" si="53"/>
        <v/>
      </c>
      <c r="L548" s="65" t="str">
        <f t="shared" si="54"/>
        <v/>
      </c>
      <c r="M548" s="65" t="str">
        <f t="shared" si="55"/>
        <v/>
      </c>
      <c r="N548" s="83"/>
      <c r="O548" s="137"/>
      <c r="P548" s="137"/>
      <c r="Q548" s="63" t="str">
        <f t="shared" si="56"/>
        <v/>
      </c>
      <c r="R548" s="65" t="str">
        <f t="shared" si="50"/>
        <v/>
      </c>
      <c r="S548" s="69" t="s">
        <v>81</v>
      </c>
    </row>
    <row r="549" spans="1:19" ht="12.5">
      <c r="A549" s="68">
        <f t="shared" si="48"/>
        <v>4</v>
      </c>
      <c r="B549" s="69" t="str">
        <f t="shared" si="49"/>
        <v>2025/01</v>
      </c>
      <c r="C549" s="76">
        <f t="shared" si="51"/>
        <v>45680</v>
      </c>
      <c r="D549" s="14"/>
      <c r="E549" s="14"/>
      <c r="F549" s="63" t="str">
        <f t="shared" si="43"/>
        <v/>
      </c>
      <c r="G549" s="187"/>
      <c r="H549" s="63" t="str">
        <f t="shared" si="44"/>
        <v/>
      </c>
      <c r="I549" s="84"/>
      <c r="J549" s="65" t="str">
        <f t="shared" si="52"/>
        <v/>
      </c>
      <c r="K549" s="65" t="str">
        <f t="shared" si="53"/>
        <v/>
      </c>
      <c r="L549" s="65" t="str">
        <f t="shared" si="54"/>
        <v/>
      </c>
      <c r="M549" s="65" t="str">
        <f t="shared" si="55"/>
        <v/>
      </c>
      <c r="N549" s="83"/>
      <c r="O549" s="137"/>
      <c r="P549" s="137"/>
      <c r="Q549" s="63" t="str">
        <f t="shared" si="56"/>
        <v/>
      </c>
      <c r="R549" s="65" t="str">
        <f t="shared" si="50"/>
        <v/>
      </c>
      <c r="S549" s="69" t="s">
        <v>81</v>
      </c>
    </row>
    <row r="550" spans="1:19" ht="12.5">
      <c r="A550" s="68">
        <f t="shared" si="48"/>
        <v>4</v>
      </c>
      <c r="B550" s="69" t="str">
        <f t="shared" si="49"/>
        <v>2025/01</v>
      </c>
      <c r="C550" s="76">
        <f t="shared" si="51"/>
        <v>45681</v>
      </c>
      <c r="D550" s="14"/>
      <c r="E550" s="14"/>
      <c r="F550" s="63" t="str">
        <f t="shared" si="43"/>
        <v/>
      </c>
      <c r="G550" s="187"/>
      <c r="H550" s="63" t="str">
        <f t="shared" si="44"/>
        <v/>
      </c>
      <c r="I550" s="84"/>
      <c r="J550" s="65" t="str">
        <f t="shared" si="52"/>
        <v/>
      </c>
      <c r="K550" s="65" t="str">
        <f t="shared" si="53"/>
        <v/>
      </c>
      <c r="L550" s="65" t="str">
        <f t="shared" si="54"/>
        <v/>
      </c>
      <c r="M550" s="65" t="str">
        <f t="shared" si="55"/>
        <v/>
      </c>
      <c r="N550" s="83"/>
      <c r="O550" s="137"/>
      <c r="P550" s="137"/>
      <c r="Q550" s="63" t="str">
        <f t="shared" si="56"/>
        <v/>
      </c>
      <c r="R550" s="65" t="str">
        <f t="shared" si="50"/>
        <v/>
      </c>
      <c r="S550" s="69" t="s">
        <v>81</v>
      </c>
    </row>
    <row r="551" spans="1:19" ht="12.5">
      <c r="A551" s="68">
        <f t="shared" si="48"/>
        <v>4</v>
      </c>
      <c r="B551" s="69" t="str">
        <f t="shared" si="49"/>
        <v>2025/01</v>
      </c>
      <c r="C551" s="76">
        <f t="shared" si="51"/>
        <v>45682</v>
      </c>
      <c r="D551" s="14"/>
      <c r="E551" s="14"/>
      <c r="F551" s="63" t="str">
        <f t="shared" si="43"/>
        <v/>
      </c>
      <c r="G551" s="187"/>
      <c r="H551" s="63" t="str">
        <f t="shared" si="44"/>
        <v/>
      </c>
      <c r="I551" s="84"/>
      <c r="J551" s="65" t="str">
        <f t="shared" si="52"/>
        <v/>
      </c>
      <c r="K551" s="65" t="str">
        <f t="shared" si="53"/>
        <v/>
      </c>
      <c r="L551" s="65" t="str">
        <f t="shared" si="54"/>
        <v/>
      </c>
      <c r="M551" s="65" t="str">
        <f t="shared" si="55"/>
        <v/>
      </c>
      <c r="N551" s="83"/>
      <c r="O551" s="137"/>
      <c r="P551" s="137"/>
      <c r="Q551" s="63" t="str">
        <f t="shared" si="56"/>
        <v/>
      </c>
      <c r="R551" s="65" t="str">
        <f t="shared" si="50"/>
        <v/>
      </c>
      <c r="S551" s="69" t="s">
        <v>81</v>
      </c>
    </row>
    <row r="552" spans="1:19" ht="12.5">
      <c r="A552" s="68">
        <f t="shared" si="48"/>
        <v>5</v>
      </c>
      <c r="B552" s="69" t="str">
        <f t="shared" si="49"/>
        <v>2025/01</v>
      </c>
      <c r="C552" s="76">
        <f t="shared" si="51"/>
        <v>45683</v>
      </c>
      <c r="D552" s="14"/>
      <c r="E552" s="14"/>
      <c r="F552" s="63" t="str">
        <f t="shared" si="43"/>
        <v/>
      </c>
      <c r="G552" s="187"/>
      <c r="H552" s="63" t="str">
        <f t="shared" si="44"/>
        <v/>
      </c>
      <c r="I552" s="84"/>
      <c r="J552" s="65" t="str">
        <f t="shared" si="52"/>
        <v/>
      </c>
      <c r="K552" s="65" t="str">
        <f t="shared" si="53"/>
        <v/>
      </c>
      <c r="L552" s="65" t="str">
        <f t="shared" si="54"/>
        <v/>
      </c>
      <c r="M552" s="65" t="str">
        <f t="shared" si="55"/>
        <v/>
      </c>
      <c r="N552" s="83"/>
      <c r="O552" s="137"/>
      <c r="P552" s="137"/>
      <c r="Q552" s="63" t="str">
        <f t="shared" si="56"/>
        <v/>
      </c>
      <c r="R552" s="65" t="str">
        <f t="shared" si="50"/>
        <v/>
      </c>
      <c r="S552" s="69" t="s">
        <v>81</v>
      </c>
    </row>
    <row r="553" spans="1:19" ht="12.5">
      <c r="A553" s="68">
        <f t="shared" si="48"/>
        <v>5</v>
      </c>
      <c r="B553" s="69" t="str">
        <f t="shared" si="49"/>
        <v>2025/01</v>
      </c>
      <c r="C553" s="76">
        <f t="shared" si="51"/>
        <v>45684</v>
      </c>
      <c r="D553" s="14"/>
      <c r="E553" s="14"/>
      <c r="F553" s="63" t="str">
        <f t="shared" si="43"/>
        <v/>
      </c>
      <c r="G553" s="187"/>
      <c r="H553" s="63" t="str">
        <f t="shared" si="44"/>
        <v/>
      </c>
      <c r="I553" s="84"/>
      <c r="J553" s="65" t="str">
        <f t="shared" si="52"/>
        <v/>
      </c>
      <c r="K553" s="65" t="str">
        <f t="shared" si="53"/>
        <v/>
      </c>
      <c r="L553" s="65" t="str">
        <f t="shared" si="54"/>
        <v/>
      </c>
      <c r="M553" s="65" t="str">
        <f t="shared" si="55"/>
        <v/>
      </c>
      <c r="N553" s="83"/>
      <c r="O553" s="137"/>
      <c r="P553" s="137"/>
      <c r="Q553" s="63" t="str">
        <f t="shared" si="56"/>
        <v/>
      </c>
      <c r="R553" s="65" t="str">
        <f t="shared" si="50"/>
        <v/>
      </c>
      <c r="S553" s="69" t="s">
        <v>81</v>
      </c>
    </row>
    <row r="554" spans="1:19" ht="12.5">
      <c r="A554" s="68">
        <f t="shared" si="48"/>
        <v>5</v>
      </c>
      <c r="B554" s="69" t="str">
        <f t="shared" si="49"/>
        <v>2025/01</v>
      </c>
      <c r="C554" s="76">
        <f t="shared" si="51"/>
        <v>45685</v>
      </c>
      <c r="D554" s="14"/>
      <c r="E554" s="14"/>
      <c r="F554" s="63" t="str">
        <f t="shared" si="43"/>
        <v/>
      </c>
      <c r="G554" s="187"/>
      <c r="H554" s="63" t="str">
        <f t="shared" si="44"/>
        <v/>
      </c>
      <c r="I554" s="84"/>
      <c r="J554" s="65" t="str">
        <f t="shared" si="52"/>
        <v/>
      </c>
      <c r="K554" s="65" t="str">
        <f t="shared" si="53"/>
        <v/>
      </c>
      <c r="L554" s="65" t="str">
        <f t="shared" si="54"/>
        <v/>
      </c>
      <c r="M554" s="65" t="str">
        <f t="shared" si="55"/>
        <v/>
      </c>
      <c r="N554" s="83"/>
      <c r="O554" s="137"/>
      <c r="P554" s="137"/>
      <c r="Q554" s="63" t="str">
        <f t="shared" si="56"/>
        <v/>
      </c>
      <c r="R554" s="65" t="str">
        <f t="shared" si="50"/>
        <v/>
      </c>
      <c r="S554" s="69" t="s">
        <v>81</v>
      </c>
    </row>
    <row r="555" spans="1:19" ht="12.5">
      <c r="A555" s="68">
        <f t="shared" si="48"/>
        <v>5</v>
      </c>
      <c r="B555" s="69" t="str">
        <f t="shared" si="49"/>
        <v>2025/01</v>
      </c>
      <c r="C555" s="76">
        <f t="shared" si="51"/>
        <v>45686</v>
      </c>
      <c r="D555" s="14"/>
      <c r="E555" s="14"/>
      <c r="F555" s="63" t="str">
        <f t="shared" si="43"/>
        <v/>
      </c>
      <c r="G555" s="187"/>
      <c r="H555" s="63" t="str">
        <f t="shared" si="44"/>
        <v/>
      </c>
      <c r="I555" s="84"/>
      <c r="J555" s="65" t="str">
        <f t="shared" si="52"/>
        <v/>
      </c>
      <c r="K555" s="65" t="str">
        <f t="shared" si="53"/>
        <v/>
      </c>
      <c r="L555" s="65" t="str">
        <f t="shared" si="54"/>
        <v/>
      </c>
      <c r="M555" s="65" t="str">
        <f t="shared" si="55"/>
        <v/>
      </c>
      <c r="N555" s="83"/>
      <c r="O555" s="137"/>
      <c r="P555" s="137"/>
      <c r="Q555" s="63" t="str">
        <f t="shared" si="56"/>
        <v/>
      </c>
      <c r="R555" s="65" t="str">
        <f t="shared" si="50"/>
        <v/>
      </c>
      <c r="S555" s="69" t="s">
        <v>81</v>
      </c>
    </row>
    <row r="556" spans="1:19" ht="12.5">
      <c r="A556" s="68">
        <f t="shared" si="48"/>
        <v>5</v>
      </c>
      <c r="B556" s="69" t="str">
        <f t="shared" si="49"/>
        <v>2025/01</v>
      </c>
      <c r="C556" s="76">
        <f t="shared" si="51"/>
        <v>45687</v>
      </c>
      <c r="D556" s="14"/>
      <c r="E556" s="14"/>
      <c r="F556" s="63" t="str">
        <f t="shared" si="43"/>
        <v/>
      </c>
      <c r="G556" s="187"/>
      <c r="H556" s="63" t="str">
        <f t="shared" si="44"/>
        <v/>
      </c>
      <c r="I556" s="84"/>
      <c r="J556" s="65" t="str">
        <f t="shared" si="52"/>
        <v/>
      </c>
      <c r="K556" s="65" t="str">
        <f t="shared" si="53"/>
        <v/>
      </c>
      <c r="L556" s="65" t="str">
        <f t="shared" si="54"/>
        <v/>
      </c>
      <c r="M556" s="65" t="str">
        <f t="shared" si="55"/>
        <v/>
      </c>
      <c r="N556" s="83"/>
      <c r="O556" s="137"/>
      <c r="P556" s="137"/>
      <c r="Q556" s="63" t="str">
        <f t="shared" si="56"/>
        <v/>
      </c>
      <c r="R556" s="65" t="str">
        <f t="shared" si="50"/>
        <v/>
      </c>
      <c r="S556" s="69" t="s">
        <v>81</v>
      </c>
    </row>
    <row r="557" spans="1:19" ht="12.5">
      <c r="A557" s="68">
        <f t="shared" si="48"/>
        <v>5</v>
      </c>
      <c r="B557" s="69" t="str">
        <f t="shared" si="49"/>
        <v>2025/01</v>
      </c>
      <c r="C557" s="76">
        <f t="shared" si="51"/>
        <v>45688</v>
      </c>
      <c r="D557" s="14"/>
      <c r="E557" s="14"/>
      <c r="F557" s="63" t="str">
        <f t="shared" si="43"/>
        <v/>
      </c>
      <c r="G557" s="187"/>
      <c r="H557" s="63" t="str">
        <f t="shared" si="44"/>
        <v/>
      </c>
      <c r="I557" s="84"/>
      <c r="J557" s="65" t="str">
        <f t="shared" si="52"/>
        <v/>
      </c>
      <c r="K557" s="65" t="str">
        <f t="shared" si="53"/>
        <v/>
      </c>
      <c r="L557" s="65" t="str">
        <f t="shared" si="54"/>
        <v/>
      </c>
      <c r="M557" s="65" t="str">
        <f t="shared" si="55"/>
        <v/>
      </c>
      <c r="N557" s="83"/>
      <c r="O557" s="137"/>
      <c r="P557" s="137"/>
      <c r="Q557" s="63" t="str">
        <f t="shared" si="56"/>
        <v/>
      </c>
      <c r="R557" s="65" t="str">
        <f t="shared" si="50"/>
        <v/>
      </c>
      <c r="S557" s="69" t="s">
        <v>81</v>
      </c>
    </row>
    <row r="558" spans="1:19" ht="12.5">
      <c r="A558" s="68">
        <f t="shared" si="48"/>
        <v>5</v>
      </c>
      <c r="B558" s="69" t="str">
        <f t="shared" si="49"/>
        <v>2025/02</v>
      </c>
      <c r="C558" s="76">
        <f t="shared" si="51"/>
        <v>45689</v>
      </c>
      <c r="D558" s="14"/>
      <c r="E558" s="14"/>
      <c r="F558" s="63" t="str">
        <f t="shared" si="43"/>
        <v/>
      </c>
      <c r="G558" s="187"/>
      <c r="H558" s="63" t="str">
        <f t="shared" si="44"/>
        <v/>
      </c>
      <c r="I558" s="84"/>
      <c r="J558" s="65" t="str">
        <f t="shared" si="52"/>
        <v/>
      </c>
      <c r="K558" s="65" t="str">
        <f t="shared" si="53"/>
        <v/>
      </c>
      <c r="L558" s="65" t="str">
        <f t="shared" si="54"/>
        <v/>
      </c>
      <c r="M558" s="65" t="str">
        <f t="shared" si="55"/>
        <v/>
      </c>
      <c r="N558" s="83"/>
      <c r="O558" s="137"/>
      <c r="P558" s="137"/>
      <c r="Q558" s="63" t="str">
        <f t="shared" si="56"/>
        <v/>
      </c>
      <c r="R558" s="65" t="str">
        <f t="shared" si="50"/>
        <v/>
      </c>
      <c r="S558" s="69" t="s">
        <v>81</v>
      </c>
    </row>
    <row r="559" spans="1:19" ht="12.5">
      <c r="A559" s="68">
        <f t="shared" si="48"/>
        <v>6</v>
      </c>
      <c r="B559" s="69" t="str">
        <f t="shared" si="49"/>
        <v>2025/02</v>
      </c>
      <c r="C559" s="76">
        <f t="shared" si="51"/>
        <v>45690</v>
      </c>
      <c r="D559" s="14"/>
      <c r="E559" s="14"/>
      <c r="F559" s="63" t="str">
        <f t="shared" si="43"/>
        <v/>
      </c>
      <c r="G559" s="187"/>
      <c r="H559" s="63" t="str">
        <f t="shared" si="44"/>
        <v/>
      </c>
      <c r="I559" s="84"/>
      <c r="J559" s="65" t="str">
        <f t="shared" si="52"/>
        <v/>
      </c>
      <c r="K559" s="65" t="str">
        <f t="shared" si="53"/>
        <v/>
      </c>
      <c r="L559" s="65" t="str">
        <f t="shared" si="54"/>
        <v/>
      </c>
      <c r="M559" s="65" t="str">
        <f t="shared" si="55"/>
        <v/>
      </c>
      <c r="N559" s="83"/>
      <c r="O559" s="137"/>
      <c r="P559" s="137"/>
      <c r="Q559" s="63" t="str">
        <f t="shared" si="56"/>
        <v/>
      </c>
      <c r="R559" s="65" t="str">
        <f t="shared" si="50"/>
        <v/>
      </c>
      <c r="S559" s="69" t="s">
        <v>81</v>
      </c>
    </row>
    <row r="560" spans="1:19" ht="12.5">
      <c r="A560" s="68">
        <f t="shared" si="48"/>
        <v>6</v>
      </c>
      <c r="B560" s="69" t="str">
        <f t="shared" si="49"/>
        <v>2025/02</v>
      </c>
      <c r="C560" s="76">
        <f t="shared" si="51"/>
        <v>45691</v>
      </c>
      <c r="D560" s="14"/>
      <c r="E560" s="14"/>
      <c r="F560" s="63" t="str">
        <f t="shared" si="43"/>
        <v/>
      </c>
      <c r="G560" s="187"/>
      <c r="H560" s="63" t="str">
        <f t="shared" si="44"/>
        <v/>
      </c>
      <c r="I560" s="84"/>
      <c r="J560" s="65" t="str">
        <f t="shared" si="52"/>
        <v/>
      </c>
      <c r="K560" s="65" t="str">
        <f t="shared" si="53"/>
        <v/>
      </c>
      <c r="L560" s="65" t="str">
        <f t="shared" si="54"/>
        <v/>
      </c>
      <c r="M560" s="65" t="str">
        <f t="shared" si="55"/>
        <v/>
      </c>
      <c r="N560" s="83"/>
      <c r="O560" s="137"/>
      <c r="P560" s="137"/>
      <c r="Q560" s="63" t="str">
        <f t="shared" si="56"/>
        <v/>
      </c>
      <c r="R560" s="65" t="str">
        <f t="shared" si="50"/>
        <v/>
      </c>
      <c r="S560" s="69" t="s">
        <v>81</v>
      </c>
    </row>
    <row r="561" spans="1:19" ht="12.5">
      <c r="A561" s="68">
        <f t="shared" si="48"/>
        <v>6</v>
      </c>
      <c r="B561" s="69" t="str">
        <f t="shared" si="49"/>
        <v>2025/02</v>
      </c>
      <c r="C561" s="76">
        <f t="shared" si="51"/>
        <v>45692</v>
      </c>
      <c r="D561" s="14"/>
      <c r="E561" s="14"/>
      <c r="F561" s="63" t="str">
        <f t="shared" si="43"/>
        <v/>
      </c>
      <c r="G561" s="187"/>
      <c r="H561" s="63" t="str">
        <f t="shared" si="44"/>
        <v/>
      </c>
      <c r="I561" s="84"/>
      <c r="J561" s="65" t="str">
        <f t="shared" si="52"/>
        <v/>
      </c>
      <c r="K561" s="65" t="str">
        <f t="shared" si="53"/>
        <v/>
      </c>
      <c r="L561" s="65" t="str">
        <f t="shared" si="54"/>
        <v/>
      </c>
      <c r="M561" s="65" t="str">
        <f t="shared" si="55"/>
        <v/>
      </c>
      <c r="N561" s="83"/>
      <c r="O561" s="137"/>
      <c r="P561" s="137"/>
      <c r="Q561" s="63" t="str">
        <f t="shared" si="56"/>
        <v/>
      </c>
      <c r="R561" s="65" t="str">
        <f t="shared" si="50"/>
        <v/>
      </c>
      <c r="S561" s="69" t="s">
        <v>81</v>
      </c>
    </row>
    <row r="562" spans="1:19" ht="12.5">
      <c r="A562" s="68">
        <f t="shared" si="48"/>
        <v>6</v>
      </c>
      <c r="B562" s="69" t="str">
        <f t="shared" si="49"/>
        <v>2025/02</v>
      </c>
      <c r="C562" s="76">
        <f t="shared" si="51"/>
        <v>45693</v>
      </c>
      <c r="D562" s="14"/>
      <c r="E562" s="14"/>
      <c r="F562" s="63" t="str">
        <f t="shared" si="43"/>
        <v/>
      </c>
      <c r="G562" s="187"/>
      <c r="H562" s="63" t="str">
        <f t="shared" si="44"/>
        <v/>
      </c>
      <c r="I562" s="84"/>
      <c r="J562" s="65" t="str">
        <f t="shared" si="52"/>
        <v/>
      </c>
      <c r="K562" s="65" t="str">
        <f t="shared" si="53"/>
        <v/>
      </c>
      <c r="L562" s="65" t="str">
        <f t="shared" si="54"/>
        <v/>
      </c>
      <c r="M562" s="65" t="str">
        <f t="shared" si="55"/>
        <v/>
      </c>
      <c r="N562" s="83"/>
      <c r="O562" s="137"/>
      <c r="P562" s="137"/>
      <c r="Q562" s="63" t="str">
        <f t="shared" si="56"/>
        <v/>
      </c>
      <c r="R562" s="65" t="str">
        <f t="shared" si="50"/>
        <v/>
      </c>
      <c r="S562" s="69" t="s">
        <v>81</v>
      </c>
    </row>
    <row r="563" spans="1:19" ht="12.5">
      <c r="A563" s="68">
        <f t="shared" si="48"/>
        <v>6</v>
      </c>
      <c r="B563" s="69" t="str">
        <f t="shared" si="49"/>
        <v>2025/02</v>
      </c>
      <c r="C563" s="76">
        <f t="shared" si="51"/>
        <v>45694</v>
      </c>
      <c r="D563" s="14"/>
      <c r="E563" s="14"/>
      <c r="F563" s="63" t="str">
        <f t="shared" si="43"/>
        <v/>
      </c>
      <c r="G563" s="187"/>
      <c r="H563" s="63" t="str">
        <f t="shared" si="44"/>
        <v/>
      </c>
      <c r="I563" s="84"/>
      <c r="J563" s="65" t="str">
        <f t="shared" si="52"/>
        <v/>
      </c>
      <c r="K563" s="65" t="str">
        <f t="shared" si="53"/>
        <v/>
      </c>
      <c r="L563" s="65" t="str">
        <f t="shared" si="54"/>
        <v/>
      </c>
      <c r="M563" s="65" t="str">
        <f t="shared" si="55"/>
        <v/>
      </c>
      <c r="N563" s="83"/>
      <c r="O563" s="137"/>
      <c r="P563" s="137"/>
      <c r="Q563" s="63" t="str">
        <f t="shared" si="56"/>
        <v/>
      </c>
      <c r="R563" s="65" t="str">
        <f t="shared" si="50"/>
        <v/>
      </c>
      <c r="S563" s="69" t="s">
        <v>81</v>
      </c>
    </row>
    <row r="564" spans="1:19" ht="12.5">
      <c r="A564" s="68">
        <f t="shared" si="48"/>
        <v>6</v>
      </c>
      <c r="B564" s="69" t="str">
        <f t="shared" si="49"/>
        <v>2025/02</v>
      </c>
      <c r="C564" s="76">
        <f t="shared" si="51"/>
        <v>45695</v>
      </c>
      <c r="D564" s="14"/>
      <c r="E564" s="14"/>
      <c r="F564" s="63" t="str">
        <f t="shared" si="43"/>
        <v/>
      </c>
      <c r="G564" s="187"/>
      <c r="H564" s="63" t="str">
        <f t="shared" si="44"/>
        <v/>
      </c>
      <c r="I564" s="84"/>
      <c r="J564" s="65" t="str">
        <f t="shared" si="52"/>
        <v/>
      </c>
      <c r="K564" s="65" t="str">
        <f t="shared" si="53"/>
        <v/>
      </c>
      <c r="L564" s="65" t="str">
        <f t="shared" si="54"/>
        <v/>
      </c>
      <c r="M564" s="65" t="str">
        <f t="shared" si="55"/>
        <v/>
      </c>
      <c r="N564" s="83"/>
      <c r="O564" s="137"/>
      <c r="P564" s="137"/>
      <c r="Q564" s="63" t="str">
        <f t="shared" si="56"/>
        <v/>
      </c>
      <c r="R564" s="65" t="str">
        <f t="shared" si="50"/>
        <v/>
      </c>
      <c r="S564" s="69" t="s">
        <v>81</v>
      </c>
    </row>
    <row r="565" spans="1:19" ht="12.5">
      <c r="A565" s="68">
        <f t="shared" si="48"/>
        <v>6</v>
      </c>
      <c r="B565" s="69" t="str">
        <f t="shared" si="49"/>
        <v>2025/02</v>
      </c>
      <c r="C565" s="76">
        <f t="shared" si="51"/>
        <v>45696</v>
      </c>
      <c r="D565" s="14"/>
      <c r="E565" s="14"/>
      <c r="F565" s="63" t="str">
        <f t="shared" si="43"/>
        <v/>
      </c>
      <c r="G565" s="187"/>
      <c r="H565" s="63" t="str">
        <f t="shared" si="44"/>
        <v/>
      </c>
      <c r="I565" s="84"/>
      <c r="J565" s="65" t="str">
        <f t="shared" si="52"/>
        <v/>
      </c>
      <c r="K565" s="65" t="str">
        <f t="shared" si="53"/>
        <v/>
      </c>
      <c r="L565" s="65" t="str">
        <f t="shared" si="54"/>
        <v/>
      </c>
      <c r="M565" s="65" t="str">
        <f t="shared" si="55"/>
        <v/>
      </c>
      <c r="N565" s="83"/>
      <c r="O565" s="137"/>
      <c r="P565" s="137"/>
      <c r="Q565" s="63" t="str">
        <f t="shared" si="56"/>
        <v/>
      </c>
      <c r="R565" s="65" t="str">
        <f t="shared" si="50"/>
        <v/>
      </c>
      <c r="S565" s="69" t="s">
        <v>81</v>
      </c>
    </row>
    <row r="566" spans="1:19" ht="12.5">
      <c r="A566" s="68">
        <f t="shared" si="48"/>
        <v>7</v>
      </c>
      <c r="B566" s="69" t="str">
        <f t="shared" si="49"/>
        <v>2025/02</v>
      </c>
      <c r="C566" s="76">
        <f t="shared" si="51"/>
        <v>45697</v>
      </c>
      <c r="D566" s="14"/>
      <c r="E566" s="14"/>
      <c r="F566" s="63" t="str">
        <f t="shared" si="43"/>
        <v/>
      </c>
      <c r="G566" s="187"/>
      <c r="H566" s="63" t="str">
        <f t="shared" si="44"/>
        <v/>
      </c>
      <c r="I566" s="84"/>
      <c r="J566" s="65" t="str">
        <f t="shared" si="52"/>
        <v/>
      </c>
      <c r="K566" s="65" t="str">
        <f t="shared" si="53"/>
        <v/>
      </c>
      <c r="L566" s="65" t="str">
        <f t="shared" si="54"/>
        <v/>
      </c>
      <c r="M566" s="65" t="str">
        <f t="shared" si="55"/>
        <v/>
      </c>
      <c r="N566" s="83"/>
      <c r="O566" s="137"/>
      <c r="P566" s="137"/>
      <c r="Q566" s="63" t="str">
        <f t="shared" si="56"/>
        <v/>
      </c>
      <c r="R566" s="65" t="str">
        <f t="shared" si="50"/>
        <v/>
      </c>
      <c r="S566" s="69" t="s">
        <v>81</v>
      </c>
    </row>
    <row r="567" spans="1:19" ht="12.5">
      <c r="A567" s="68">
        <f t="shared" si="48"/>
        <v>7</v>
      </c>
      <c r="B567" s="69" t="str">
        <f t="shared" si="49"/>
        <v>2025/02</v>
      </c>
      <c r="C567" s="76">
        <f t="shared" si="51"/>
        <v>45698</v>
      </c>
      <c r="D567" s="14"/>
      <c r="E567" s="14"/>
      <c r="F567" s="63" t="str">
        <f t="shared" si="43"/>
        <v/>
      </c>
      <c r="G567" s="187"/>
      <c r="H567" s="63" t="str">
        <f t="shared" si="44"/>
        <v/>
      </c>
      <c r="I567" s="84"/>
      <c r="J567" s="65" t="str">
        <f t="shared" si="52"/>
        <v/>
      </c>
      <c r="K567" s="65" t="str">
        <f t="shared" si="53"/>
        <v/>
      </c>
      <c r="L567" s="65" t="str">
        <f t="shared" si="54"/>
        <v/>
      </c>
      <c r="M567" s="65" t="str">
        <f t="shared" si="55"/>
        <v/>
      </c>
      <c r="N567" s="83"/>
      <c r="O567" s="137"/>
      <c r="P567" s="137"/>
      <c r="Q567" s="63" t="str">
        <f t="shared" si="56"/>
        <v/>
      </c>
      <c r="R567" s="65" t="str">
        <f t="shared" si="50"/>
        <v/>
      </c>
      <c r="S567" s="69" t="s">
        <v>81</v>
      </c>
    </row>
    <row r="568" spans="1:19" ht="12.5">
      <c r="A568" s="68">
        <f t="shared" si="48"/>
        <v>7</v>
      </c>
      <c r="B568" s="69" t="str">
        <f t="shared" si="49"/>
        <v>2025/02</v>
      </c>
      <c r="C568" s="76">
        <f t="shared" si="51"/>
        <v>45699</v>
      </c>
      <c r="D568" s="14"/>
      <c r="E568" s="14"/>
      <c r="F568" s="63" t="str">
        <f t="shared" si="43"/>
        <v/>
      </c>
      <c r="G568" s="187"/>
      <c r="H568" s="63" t="str">
        <f t="shared" si="44"/>
        <v/>
      </c>
      <c r="I568" s="84"/>
      <c r="J568" s="65" t="str">
        <f t="shared" si="52"/>
        <v/>
      </c>
      <c r="K568" s="65" t="str">
        <f t="shared" si="53"/>
        <v/>
      </c>
      <c r="L568" s="65" t="str">
        <f t="shared" si="54"/>
        <v/>
      </c>
      <c r="M568" s="65" t="str">
        <f t="shared" si="55"/>
        <v/>
      </c>
      <c r="N568" s="83"/>
      <c r="O568" s="137"/>
      <c r="P568" s="137"/>
      <c r="Q568" s="63" t="str">
        <f t="shared" si="56"/>
        <v/>
      </c>
      <c r="R568" s="65" t="str">
        <f t="shared" si="50"/>
        <v/>
      </c>
      <c r="S568" s="69" t="s">
        <v>81</v>
      </c>
    </row>
    <row r="569" spans="1:19" ht="12.5">
      <c r="A569" s="68">
        <f t="shared" si="48"/>
        <v>7</v>
      </c>
      <c r="B569" s="69" t="str">
        <f t="shared" si="49"/>
        <v>2025/02</v>
      </c>
      <c r="C569" s="76">
        <f t="shared" si="51"/>
        <v>45700</v>
      </c>
      <c r="D569" s="14"/>
      <c r="E569" s="14"/>
      <c r="F569" s="63" t="str">
        <f t="shared" ref="F569:F690" si="57">IF(D569 &lt;&gt; "", IFERROR(E569/D569,""), "")</f>
        <v/>
      </c>
      <c r="G569" s="187"/>
      <c r="H569" s="63" t="str">
        <f t="shared" si="44"/>
        <v/>
      </c>
      <c r="I569" s="84"/>
      <c r="J569" s="65" t="str">
        <f t="shared" si="52"/>
        <v/>
      </c>
      <c r="K569" s="65" t="str">
        <f t="shared" si="53"/>
        <v/>
      </c>
      <c r="L569" s="65" t="str">
        <f t="shared" si="54"/>
        <v/>
      </c>
      <c r="M569" s="65" t="str">
        <f t="shared" si="55"/>
        <v/>
      </c>
      <c r="N569" s="83"/>
      <c r="O569" s="137"/>
      <c r="P569" s="137"/>
      <c r="Q569" s="63" t="str">
        <f t="shared" si="56"/>
        <v/>
      </c>
      <c r="R569" s="65" t="str">
        <f t="shared" si="50"/>
        <v/>
      </c>
      <c r="S569" s="69" t="s">
        <v>81</v>
      </c>
    </row>
    <row r="570" spans="1:19" ht="12.5">
      <c r="A570" s="68">
        <f t="shared" si="48"/>
        <v>7</v>
      </c>
      <c r="B570" s="69" t="str">
        <f t="shared" si="49"/>
        <v>2025/02</v>
      </c>
      <c r="C570" s="76">
        <f t="shared" si="51"/>
        <v>45701</v>
      </c>
      <c r="D570" s="14"/>
      <c r="E570" s="14"/>
      <c r="F570" s="63" t="str">
        <f t="shared" si="57"/>
        <v/>
      </c>
      <c r="G570" s="187"/>
      <c r="H570" s="63" t="str">
        <f t="shared" si="44"/>
        <v/>
      </c>
      <c r="I570" s="84"/>
      <c r="J570" s="65" t="str">
        <f t="shared" si="52"/>
        <v/>
      </c>
      <c r="K570" s="65" t="str">
        <f t="shared" si="53"/>
        <v/>
      </c>
      <c r="L570" s="65" t="str">
        <f t="shared" si="54"/>
        <v/>
      </c>
      <c r="M570" s="65" t="str">
        <f t="shared" si="55"/>
        <v/>
      </c>
      <c r="N570" s="83"/>
      <c r="O570" s="137"/>
      <c r="P570" s="137"/>
      <c r="Q570" s="63" t="str">
        <f t="shared" si="56"/>
        <v/>
      </c>
      <c r="R570" s="65" t="str">
        <f t="shared" si="50"/>
        <v/>
      </c>
      <c r="S570" s="69" t="s">
        <v>81</v>
      </c>
    </row>
    <row r="571" spans="1:19" ht="12.5">
      <c r="A571" s="68">
        <f t="shared" si="48"/>
        <v>7</v>
      </c>
      <c r="B571" s="69" t="str">
        <f t="shared" si="49"/>
        <v>2025/02</v>
      </c>
      <c r="C571" s="76">
        <f t="shared" si="51"/>
        <v>45702</v>
      </c>
      <c r="D571" s="14"/>
      <c r="E571" s="14"/>
      <c r="F571" s="63" t="str">
        <f t="shared" si="57"/>
        <v/>
      </c>
      <c r="G571" s="187"/>
      <c r="H571" s="63" t="str">
        <f t="shared" si="44"/>
        <v/>
      </c>
      <c r="I571" s="84"/>
      <c r="J571" s="65" t="str">
        <f t="shared" si="52"/>
        <v/>
      </c>
      <c r="K571" s="65" t="str">
        <f t="shared" si="53"/>
        <v/>
      </c>
      <c r="L571" s="65" t="str">
        <f t="shared" si="54"/>
        <v/>
      </c>
      <c r="M571" s="65" t="str">
        <f t="shared" si="55"/>
        <v/>
      </c>
      <c r="N571" s="83"/>
      <c r="O571" s="137"/>
      <c r="P571" s="137"/>
      <c r="Q571" s="63" t="str">
        <f t="shared" si="56"/>
        <v/>
      </c>
      <c r="R571" s="65" t="str">
        <f t="shared" si="50"/>
        <v/>
      </c>
      <c r="S571" s="69" t="s">
        <v>81</v>
      </c>
    </row>
    <row r="572" spans="1:19" ht="12.5">
      <c r="A572" s="68">
        <f t="shared" si="48"/>
        <v>7</v>
      </c>
      <c r="B572" s="69" t="str">
        <f t="shared" si="49"/>
        <v>2025/02</v>
      </c>
      <c r="C572" s="76">
        <f t="shared" si="51"/>
        <v>45703</v>
      </c>
      <c r="D572" s="14"/>
      <c r="E572" s="14"/>
      <c r="F572" s="63" t="str">
        <f t="shared" si="57"/>
        <v/>
      </c>
      <c r="G572" s="187"/>
      <c r="H572" s="63" t="str">
        <f t="shared" si="44"/>
        <v/>
      </c>
      <c r="I572" s="84"/>
      <c r="J572" s="65" t="str">
        <f t="shared" si="52"/>
        <v/>
      </c>
      <c r="K572" s="65" t="str">
        <f t="shared" si="53"/>
        <v/>
      </c>
      <c r="L572" s="65" t="str">
        <f t="shared" si="54"/>
        <v/>
      </c>
      <c r="M572" s="65" t="str">
        <f t="shared" si="55"/>
        <v/>
      </c>
      <c r="N572" s="83"/>
      <c r="O572" s="137"/>
      <c r="P572" s="137"/>
      <c r="Q572" s="63" t="str">
        <f t="shared" si="56"/>
        <v/>
      </c>
      <c r="R572" s="65" t="str">
        <f t="shared" si="50"/>
        <v/>
      </c>
      <c r="S572" s="69" t="s">
        <v>81</v>
      </c>
    </row>
    <row r="573" spans="1:19" ht="12.5">
      <c r="A573" s="68">
        <f t="shared" si="48"/>
        <v>8</v>
      </c>
      <c r="B573" s="69" t="str">
        <f t="shared" si="49"/>
        <v>2025/02</v>
      </c>
      <c r="C573" s="76">
        <f t="shared" si="51"/>
        <v>45704</v>
      </c>
      <c r="D573" s="14"/>
      <c r="E573" s="14"/>
      <c r="F573" s="63" t="str">
        <f t="shared" si="57"/>
        <v/>
      </c>
      <c r="G573" s="187"/>
      <c r="H573" s="63" t="str">
        <f t="shared" si="44"/>
        <v/>
      </c>
      <c r="I573" s="84"/>
      <c r="J573" s="65" t="str">
        <f t="shared" si="52"/>
        <v/>
      </c>
      <c r="K573" s="65" t="str">
        <f t="shared" si="53"/>
        <v/>
      </c>
      <c r="L573" s="65" t="str">
        <f t="shared" si="54"/>
        <v/>
      </c>
      <c r="M573" s="65" t="str">
        <f t="shared" si="55"/>
        <v/>
      </c>
      <c r="N573" s="83"/>
      <c r="O573" s="137"/>
      <c r="P573" s="137"/>
      <c r="Q573" s="63" t="str">
        <f t="shared" si="56"/>
        <v/>
      </c>
      <c r="R573" s="65" t="str">
        <f t="shared" si="50"/>
        <v/>
      </c>
      <c r="S573" s="69" t="s">
        <v>81</v>
      </c>
    </row>
    <row r="574" spans="1:19" ht="12.5">
      <c r="A574" s="68">
        <f t="shared" si="48"/>
        <v>8</v>
      </c>
      <c r="B574" s="69" t="str">
        <f t="shared" si="49"/>
        <v>2025/02</v>
      </c>
      <c r="C574" s="76">
        <f t="shared" si="51"/>
        <v>45705</v>
      </c>
      <c r="D574" s="14"/>
      <c r="E574" s="14"/>
      <c r="F574" s="63" t="str">
        <f t="shared" si="57"/>
        <v/>
      </c>
      <c r="G574" s="187"/>
      <c r="H574" s="63" t="str">
        <f t="shared" si="44"/>
        <v/>
      </c>
      <c r="I574" s="84"/>
      <c r="J574" s="65" t="str">
        <f t="shared" si="52"/>
        <v/>
      </c>
      <c r="K574" s="65" t="str">
        <f t="shared" si="53"/>
        <v/>
      </c>
      <c r="L574" s="65" t="str">
        <f t="shared" si="54"/>
        <v/>
      </c>
      <c r="M574" s="65" t="str">
        <f t="shared" si="55"/>
        <v/>
      </c>
      <c r="N574" s="83"/>
      <c r="O574" s="137"/>
      <c r="P574" s="137"/>
      <c r="Q574" s="63" t="str">
        <f t="shared" si="56"/>
        <v/>
      </c>
      <c r="R574" s="65" t="str">
        <f t="shared" si="50"/>
        <v/>
      </c>
      <c r="S574" s="69" t="s">
        <v>81</v>
      </c>
    </row>
    <row r="575" spans="1:19" ht="12.5">
      <c r="A575" s="68">
        <f t="shared" si="48"/>
        <v>8</v>
      </c>
      <c r="B575" s="69" t="str">
        <f t="shared" si="49"/>
        <v>2025/02</v>
      </c>
      <c r="C575" s="76">
        <f t="shared" si="51"/>
        <v>45706</v>
      </c>
      <c r="D575" s="14"/>
      <c r="E575" s="14"/>
      <c r="F575" s="63" t="str">
        <f t="shared" si="57"/>
        <v/>
      </c>
      <c r="G575" s="187"/>
      <c r="H575" s="63" t="str">
        <f t="shared" ref="H575:H690" si="58">IF(D575 &lt;&gt; "", IFERROR(G575/E575,""), "")</f>
        <v/>
      </c>
      <c r="I575" s="84"/>
      <c r="J575" s="65" t="str">
        <f t="shared" si="52"/>
        <v/>
      </c>
      <c r="K575" s="65" t="str">
        <f t="shared" si="53"/>
        <v/>
      </c>
      <c r="L575" s="65" t="str">
        <f t="shared" si="54"/>
        <v/>
      </c>
      <c r="M575" s="65" t="str">
        <f t="shared" si="55"/>
        <v/>
      </c>
      <c r="N575" s="83"/>
      <c r="O575" s="137"/>
      <c r="P575" s="137"/>
      <c r="Q575" s="63" t="str">
        <f t="shared" si="56"/>
        <v/>
      </c>
      <c r="R575" s="65" t="str">
        <f t="shared" si="50"/>
        <v/>
      </c>
      <c r="S575" s="69" t="s">
        <v>81</v>
      </c>
    </row>
    <row r="576" spans="1:19" ht="12.5">
      <c r="A576" s="68">
        <f t="shared" si="48"/>
        <v>8</v>
      </c>
      <c r="B576" s="69" t="str">
        <f t="shared" si="49"/>
        <v>2025/02</v>
      </c>
      <c r="C576" s="76">
        <f t="shared" si="51"/>
        <v>45707</v>
      </c>
      <c r="D576" s="14"/>
      <c r="E576" s="14"/>
      <c r="F576" s="63" t="str">
        <f t="shared" si="57"/>
        <v/>
      </c>
      <c r="G576" s="187"/>
      <c r="H576" s="63" t="str">
        <f t="shared" si="58"/>
        <v/>
      </c>
      <c r="I576" s="84"/>
      <c r="J576" s="65" t="str">
        <f t="shared" si="52"/>
        <v/>
      </c>
      <c r="K576" s="65" t="str">
        <f t="shared" si="53"/>
        <v/>
      </c>
      <c r="L576" s="65" t="str">
        <f t="shared" si="54"/>
        <v/>
      </c>
      <c r="M576" s="65" t="str">
        <f t="shared" si="55"/>
        <v/>
      </c>
      <c r="N576" s="83"/>
      <c r="O576" s="137"/>
      <c r="P576" s="137"/>
      <c r="Q576" s="63" t="str">
        <f t="shared" si="56"/>
        <v/>
      </c>
      <c r="R576" s="65" t="str">
        <f t="shared" si="50"/>
        <v/>
      </c>
      <c r="S576" s="69" t="s">
        <v>81</v>
      </c>
    </row>
    <row r="577" spans="1:19" ht="12.5">
      <c r="A577" s="68">
        <f t="shared" si="48"/>
        <v>8</v>
      </c>
      <c r="B577" s="69" t="str">
        <f t="shared" si="49"/>
        <v>2025/02</v>
      </c>
      <c r="C577" s="76">
        <f t="shared" si="51"/>
        <v>45708</v>
      </c>
      <c r="D577" s="14"/>
      <c r="E577" s="14"/>
      <c r="F577" s="63" t="str">
        <f t="shared" si="57"/>
        <v/>
      </c>
      <c r="G577" s="187"/>
      <c r="H577" s="63" t="str">
        <f t="shared" si="58"/>
        <v/>
      </c>
      <c r="I577" s="84"/>
      <c r="J577" s="65" t="str">
        <f t="shared" si="52"/>
        <v/>
      </c>
      <c r="K577" s="65" t="str">
        <f t="shared" si="53"/>
        <v/>
      </c>
      <c r="L577" s="65" t="str">
        <f t="shared" si="54"/>
        <v/>
      </c>
      <c r="M577" s="65" t="str">
        <f t="shared" si="55"/>
        <v/>
      </c>
      <c r="N577" s="83"/>
      <c r="O577" s="137"/>
      <c r="P577" s="137"/>
      <c r="Q577" s="63" t="str">
        <f t="shared" si="56"/>
        <v/>
      </c>
      <c r="R577" s="65" t="str">
        <f t="shared" si="50"/>
        <v/>
      </c>
      <c r="S577" s="69" t="s">
        <v>81</v>
      </c>
    </row>
    <row r="578" spans="1:19" ht="12.5">
      <c r="A578" s="68">
        <f t="shared" si="48"/>
        <v>8</v>
      </c>
      <c r="B578" s="69" t="str">
        <f t="shared" si="49"/>
        <v>2025/02</v>
      </c>
      <c r="C578" s="76">
        <f t="shared" si="51"/>
        <v>45709</v>
      </c>
      <c r="D578" s="14"/>
      <c r="E578" s="14"/>
      <c r="F578" s="63" t="str">
        <f t="shared" si="57"/>
        <v/>
      </c>
      <c r="G578" s="187"/>
      <c r="H578" s="63" t="str">
        <f t="shared" si="58"/>
        <v/>
      </c>
      <c r="I578" s="84"/>
      <c r="J578" s="65" t="str">
        <f t="shared" si="52"/>
        <v/>
      </c>
      <c r="K578" s="65" t="str">
        <f t="shared" si="53"/>
        <v/>
      </c>
      <c r="L578" s="65" t="str">
        <f t="shared" si="54"/>
        <v/>
      </c>
      <c r="M578" s="65" t="str">
        <f t="shared" si="55"/>
        <v/>
      </c>
      <c r="N578" s="83"/>
      <c r="O578" s="137"/>
      <c r="P578" s="137"/>
      <c r="Q578" s="63" t="str">
        <f t="shared" si="56"/>
        <v/>
      </c>
      <c r="R578" s="65" t="str">
        <f t="shared" si="50"/>
        <v/>
      </c>
      <c r="S578" s="69" t="s">
        <v>81</v>
      </c>
    </row>
    <row r="579" spans="1:19" ht="12.5">
      <c r="A579" s="68">
        <f t="shared" si="48"/>
        <v>8</v>
      </c>
      <c r="B579" s="69" t="str">
        <f t="shared" si="49"/>
        <v>2025/02</v>
      </c>
      <c r="C579" s="76">
        <f t="shared" si="51"/>
        <v>45710</v>
      </c>
      <c r="D579" s="14"/>
      <c r="E579" s="14"/>
      <c r="F579" s="63" t="str">
        <f t="shared" si="57"/>
        <v/>
      </c>
      <c r="G579" s="187"/>
      <c r="H579" s="63" t="str">
        <f t="shared" si="58"/>
        <v/>
      </c>
      <c r="I579" s="84"/>
      <c r="J579" s="65" t="str">
        <f t="shared" si="52"/>
        <v/>
      </c>
      <c r="K579" s="65" t="str">
        <f t="shared" si="53"/>
        <v/>
      </c>
      <c r="L579" s="65" t="str">
        <f t="shared" si="54"/>
        <v/>
      </c>
      <c r="M579" s="65" t="str">
        <f t="shared" si="55"/>
        <v/>
      </c>
      <c r="N579" s="83"/>
      <c r="O579" s="137"/>
      <c r="P579" s="137"/>
      <c r="Q579" s="63" t="str">
        <f t="shared" si="56"/>
        <v/>
      </c>
      <c r="R579" s="65" t="str">
        <f t="shared" si="50"/>
        <v/>
      </c>
      <c r="S579" s="69" t="s">
        <v>81</v>
      </c>
    </row>
    <row r="580" spans="1:19" ht="12.5">
      <c r="A580" s="68">
        <f t="shared" si="48"/>
        <v>9</v>
      </c>
      <c r="B580" s="69" t="str">
        <f t="shared" si="49"/>
        <v>2025/02</v>
      </c>
      <c r="C580" s="76">
        <f t="shared" si="51"/>
        <v>45711</v>
      </c>
      <c r="D580" s="14"/>
      <c r="E580" s="14"/>
      <c r="F580" s="63" t="str">
        <f t="shared" si="57"/>
        <v/>
      </c>
      <c r="G580" s="187"/>
      <c r="H580" s="63" t="str">
        <f t="shared" si="58"/>
        <v/>
      </c>
      <c r="I580" s="84"/>
      <c r="J580" s="65" t="str">
        <f t="shared" si="52"/>
        <v/>
      </c>
      <c r="K580" s="65" t="str">
        <f t="shared" si="53"/>
        <v/>
      </c>
      <c r="L580" s="65" t="str">
        <f t="shared" si="54"/>
        <v/>
      </c>
      <c r="M580" s="65" t="str">
        <f t="shared" si="55"/>
        <v/>
      </c>
      <c r="N580" s="83"/>
      <c r="O580" s="137"/>
      <c r="P580" s="137"/>
      <c r="Q580" s="63" t="str">
        <f t="shared" si="56"/>
        <v/>
      </c>
      <c r="R580" s="65" t="str">
        <f t="shared" si="50"/>
        <v/>
      </c>
      <c r="S580" s="69" t="s">
        <v>81</v>
      </c>
    </row>
    <row r="581" spans="1:19" ht="12.5">
      <c r="A581" s="68">
        <f t="shared" si="48"/>
        <v>9</v>
      </c>
      <c r="B581" s="69" t="str">
        <f t="shared" si="49"/>
        <v>2025/02</v>
      </c>
      <c r="C581" s="76">
        <f t="shared" si="51"/>
        <v>45712</v>
      </c>
      <c r="D581" s="14"/>
      <c r="E581" s="14"/>
      <c r="F581" s="63" t="str">
        <f t="shared" si="57"/>
        <v/>
      </c>
      <c r="G581" s="187"/>
      <c r="H581" s="63" t="str">
        <f t="shared" si="58"/>
        <v/>
      </c>
      <c r="I581" s="84"/>
      <c r="J581" s="65" t="str">
        <f t="shared" si="52"/>
        <v/>
      </c>
      <c r="K581" s="65" t="str">
        <f t="shared" si="53"/>
        <v/>
      </c>
      <c r="L581" s="65" t="str">
        <f t="shared" si="54"/>
        <v/>
      </c>
      <c r="M581" s="65" t="str">
        <f t="shared" si="55"/>
        <v/>
      </c>
      <c r="N581" s="83"/>
      <c r="O581" s="137"/>
      <c r="P581" s="137"/>
      <c r="Q581" s="63" t="str">
        <f t="shared" si="56"/>
        <v/>
      </c>
      <c r="R581" s="65" t="str">
        <f t="shared" si="50"/>
        <v/>
      </c>
      <c r="S581" s="69" t="s">
        <v>81</v>
      </c>
    </row>
    <row r="582" spans="1:19" ht="12.5">
      <c r="A582" s="68">
        <f t="shared" si="48"/>
        <v>9</v>
      </c>
      <c r="B582" s="69" t="str">
        <f t="shared" si="49"/>
        <v>2025/02</v>
      </c>
      <c r="C582" s="76">
        <f t="shared" si="51"/>
        <v>45713</v>
      </c>
      <c r="D582" s="14"/>
      <c r="E582" s="14"/>
      <c r="F582" s="63" t="str">
        <f t="shared" si="57"/>
        <v/>
      </c>
      <c r="G582" s="187"/>
      <c r="H582" s="63" t="str">
        <f t="shared" si="58"/>
        <v/>
      </c>
      <c r="I582" s="84"/>
      <c r="J582" s="65" t="str">
        <f t="shared" si="52"/>
        <v/>
      </c>
      <c r="K582" s="65" t="str">
        <f t="shared" si="53"/>
        <v/>
      </c>
      <c r="L582" s="65" t="str">
        <f t="shared" si="54"/>
        <v/>
      </c>
      <c r="M582" s="65" t="str">
        <f t="shared" si="55"/>
        <v/>
      </c>
      <c r="N582" s="83"/>
      <c r="O582" s="137"/>
      <c r="P582" s="137"/>
      <c r="Q582" s="63" t="str">
        <f t="shared" si="56"/>
        <v/>
      </c>
      <c r="R582" s="65" t="str">
        <f t="shared" si="50"/>
        <v/>
      </c>
      <c r="S582" s="69" t="s">
        <v>81</v>
      </c>
    </row>
    <row r="583" spans="1:19" ht="12.5">
      <c r="A583" s="68">
        <f t="shared" si="48"/>
        <v>9</v>
      </c>
      <c r="B583" s="69" t="str">
        <f t="shared" si="49"/>
        <v>2025/02</v>
      </c>
      <c r="C583" s="76">
        <f t="shared" si="51"/>
        <v>45714</v>
      </c>
      <c r="D583" s="14"/>
      <c r="E583" s="14"/>
      <c r="F583" s="63" t="str">
        <f t="shared" si="57"/>
        <v/>
      </c>
      <c r="G583" s="187"/>
      <c r="H583" s="63" t="str">
        <f t="shared" si="58"/>
        <v/>
      </c>
      <c r="I583" s="84"/>
      <c r="J583" s="65" t="str">
        <f t="shared" si="52"/>
        <v/>
      </c>
      <c r="K583" s="65" t="str">
        <f t="shared" si="53"/>
        <v/>
      </c>
      <c r="L583" s="65" t="str">
        <f t="shared" si="54"/>
        <v/>
      </c>
      <c r="M583" s="65" t="str">
        <f t="shared" si="55"/>
        <v/>
      </c>
      <c r="N583" s="83"/>
      <c r="O583" s="137"/>
      <c r="P583" s="137"/>
      <c r="Q583" s="63" t="str">
        <f t="shared" si="56"/>
        <v/>
      </c>
      <c r="R583" s="65" t="str">
        <f t="shared" si="50"/>
        <v/>
      </c>
      <c r="S583" s="69" t="s">
        <v>81</v>
      </c>
    </row>
    <row r="584" spans="1:19" ht="12.5">
      <c r="A584" s="68">
        <f t="shared" si="48"/>
        <v>9</v>
      </c>
      <c r="B584" s="69" t="str">
        <f t="shared" si="49"/>
        <v>2025/02</v>
      </c>
      <c r="C584" s="76">
        <f t="shared" si="51"/>
        <v>45715</v>
      </c>
      <c r="D584" s="14"/>
      <c r="E584" s="14"/>
      <c r="F584" s="63" t="str">
        <f t="shared" si="57"/>
        <v/>
      </c>
      <c r="G584" s="187"/>
      <c r="H584" s="63" t="str">
        <f t="shared" si="58"/>
        <v/>
      </c>
      <c r="I584" s="84"/>
      <c r="J584" s="65" t="str">
        <f t="shared" si="52"/>
        <v/>
      </c>
      <c r="K584" s="65" t="str">
        <f t="shared" si="53"/>
        <v/>
      </c>
      <c r="L584" s="65" t="str">
        <f t="shared" si="54"/>
        <v/>
      </c>
      <c r="M584" s="65" t="str">
        <f t="shared" si="55"/>
        <v/>
      </c>
      <c r="N584" s="83"/>
      <c r="O584" s="137"/>
      <c r="P584" s="137"/>
      <c r="Q584" s="63" t="str">
        <f t="shared" si="56"/>
        <v/>
      </c>
      <c r="R584" s="65" t="str">
        <f t="shared" si="50"/>
        <v/>
      </c>
      <c r="S584" s="69" t="s">
        <v>81</v>
      </c>
    </row>
    <row r="585" spans="1:19" ht="12.5">
      <c r="A585" s="68">
        <f t="shared" si="48"/>
        <v>9</v>
      </c>
      <c r="B585" s="69" t="str">
        <f t="shared" si="49"/>
        <v>2025/02</v>
      </c>
      <c r="C585" s="76">
        <f t="shared" ref="C585:C648" si="59">C584+1</f>
        <v>45716</v>
      </c>
      <c r="D585" s="14"/>
      <c r="E585" s="14"/>
      <c r="F585" s="63" t="str">
        <f t="shared" si="57"/>
        <v/>
      </c>
      <c r="G585" s="187"/>
      <c r="H585" s="63" t="str">
        <f t="shared" si="58"/>
        <v/>
      </c>
      <c r="I585" s="84"/>
      <c r="J585" s="65" t="str">
        <f t="shared" si="52"/>
        <v/>
      </c>
      <c r="K585" s="65" t="str">
        <f t="shared" si="53"/>
        <v/>
      </c>
      <c r="L585" s="65" t="str">
        <f t="shared" si="54"/>
        <v/>
      </c>
      <c r="M585" s="65" t="str">
        <f t="shared" si="55"/>
        <v/>
      </c>
      <c r="N585" s="83"/>
      <c r="O585" s="137"/>
      <c r="P585" s="137"/>
      <c r="Q585" s="63" t="str">
        <f t="shared" si="56"/>
        <v/>
      </c>
      <c r="R585" s="65" t="str">
        <f t="shared" si="50"/>
        <v/>
      </c>
      <c r="S585" s="69" t="s">
        <v>81</v>
      </c>
    </row>
    <row r="586" spans="1:19" ht="12.5">
      <c r="A586" s="68">
        <f t="shared" si="48"/>
        <v>9</v>
      </c>
      <c r="B586" s="69" t="str">
        <f t="shared" si="49"/>
        <v>2025/03</v>
      </c>
      <c r="C586" s="76">
        <f t="shared" si="59"/>
        <v>45717</v>
      </c>
      <c r="D586" s="14"/>
      <c r="E586" s="14"/>
      <c r="F586" s="63" t="str">
        <f t="shared" si="57"/>
        <v/>
      </c>
      <c r="G586" s="187"/>
      <c r="H586" s="63" t="str">
        <f t="shared" si="58"/>
        <v/>
      </c>
      <c r="I586" s="84"/>
      <c r="J586" s="65" t="str">
        <f t="shared" si="52"/>
        <v/>
      </c>
      <c r="K586" s="65" t="str">
        <f t="shared" si="53"/>
        <v/>
      </c>
      <c r="L586" s="65" t="str">
        <f t="shared" si="54"/>
        <v/>
      </c>
      <c r="M586" s="65" t="str">
        <f t="shared" si="55"/>
        <v/>
      </c>
      <c r="N586" s="83"/>
      <c r="O586" s="137"/>
      <c r="P586" s="137"/>
      <c r="Q586" s="63" t="str">
        <f t="shared" si="56"/>
        <v/>
      </c>
      <c r="R586" s="65" t="str">
        <f t="shared" si="50"/>
        <v/>
      </c>
      <c r="S586" s="69" t="s">
        <v>81</v>
      </c>
    </row>
    <row r="587" spans="1:19" ht="12.5">
      <c r="A587" s="68">
        <f t="shared" si="48"/>
        <v>10</v>
      </c>
      <c r="B587" s="69" t="str">
        <f t="shared" si="49"/>
        <v>2025/03</v>
      </c>
      <c r="C587" s="76">
        <f t="shared" si="59"/>
        <v>45718</v>
      </c>
      <c r="D587" s="14"/>
      <c r="E587" s="14"/>
      <c r="F587" s="63" t="str">
        <f t="shared" si="57"/>
        <v/>
      </c>
      <c r="G587" s="187"/>
      <c r="H587" s="63" t="str">
        <f t="shared" si="58"/>
        <v/>
      </c>
      <c r="I587" s="84"/>
      <c r="J587" s="65" t="str">
        <f t="shared" si="52"/>
        <v/>
      </c>
      <c r="K587" s="65" t="str">
        <f t="shared" si="53"/>
        <v/>
      </c>
      <c r="L587" s="65" t="str">
        <f t="shared" si="54"/>
        <v/>
      </c>
      <c r="M587" s="65" t="str">
        <f t="shared" si="55"/>
        <v/>
      </c>
      <c r="N587" s="83"/>
      <c r="O587" s="137"/>
      <c r="P587" s="137"/>
      <c r="Q587" s="63" t="str">
        <f t="shared" si="56"/>
        <v/>
      </c>
      <c r="R587" s="65" t="str">
        <f t="shared" si="50"/>
        <v/>
      </c>
      <c r="S587" s="69" t="s">
        <v>81</v>
      </c>
    </row>
    <row r="588" spans="1:19" ht="12.5">
      <c r="A588" s="68">
        <f t="shared" si="48"/>
        <v>10</v>
      </c>
      <c r="B588" s="69" t="str">
        <f t="shared" si="49"/>
        <v>2025/03</v>
      </c>
      <c r="C588" s="76">
        <f t="shared" si="59"/>
        <v>45719</v>
      </c>
      <c r="D588" s="14"/>
      <c r="E588" s="14"/>
      <c r="F588" s="63" t="str">
        <f t="shared" si="57"/>
        <v/>
      </c>
      <c r="G588" s="187"/>
      <c r="H588" s="63" t="str">
        <f t="shared" si="58"/>
        <v/>
      </c>
      <c r="I588" s="84"/>
      <c r="J588" s="65" t="str">
        <f t="shared" si="52"/>
        <v/>
      </c>
      <c r="K588" s="65" t="str">
        <f t="shared" si="53"/>
        <v/>
      </c>
      <c r="L588" s="65" t="str">
        <f t="shared" si="54"/>
        <v/>
      </c>
      <c r="M588" s="65" t="str">
        <f t="shared" si="55"/>
        <v/>
      </c>
      <c r="N588" s="83"/>
      <c r="O588" s="137"/>
      <c r="P588" s="137"/>
      <c r="Q588" s="63" t="str">
        <f t="shared" si="56"/>
        <v/>
      </c>
      <c r="R588" s="65" t="str">
        <f t="shared" si="50"/>
        <v/>
      </c>
      <c r="S588" s="69" t="s">
        <v>81</v>
      </c>
    </row>
    <row r="589" spans="1:19" ht="12.5">
      <c r="A589" s="68">
        <f t="shared" si="48"/>
        <v>10</v>
      </c>
      <c r="B589" s="69" t="str">
        <f t="shared" si="49"/>
        <v>2025/03</v>
      </c>
      <c r="C589" s="76">
        <f t="shared" si="59"/>
        <v>45720</v>
      </c>
      <c r="D589" s="14"/>
      <c r="E589" s="14"/>
      <c r="F589" s="63" t="str">
        <f t="shared" si="57"/>
        <v/>
      </c>
      <c r="G589" s="187"/>
      <c r="H589" s="63" t="str">
        <f t="shared" si="58"/>
        <v/>
      </c>
      <c r="I589" s="84"/>
      <c r="J589" s="65" t="str">
        <f t="shared" si="52"/>
        <v/>
      </c>
      <c r="K589" s="65" t="str">
        <f t="shared" si="53"/>
        <v/>
      </c>
      <c r="L589" s="65" t="str">
        <f t="shared" si="54"/>
        <v/>
      </c>
      <c r="M589" s="65" t="str">
        <f t="shared" si="55"/>
        <v/>
      </c>
      <c r="N589" s="83"/>
      <c r="O589" s="137"/>
      <c r="P589" s="137"/>
      <c r="Q589" s="63" t="str">
        <f t="shared" si="56"/>
        <v/>
      </c>
      <c r="R589" s="65" t="str">
        <f t="shared" si="50"/>
        <v/>
      </c>
      <c r="S589" s="69" t="s">
        <v>81</v>
      </c>
    </row>
    <row r="590" spans="1:19" ht="12.5">
      <c r="A590" s="68">
        <f t="shared" si="48"/>
        <v>10</v>
      </c>
      <c r="B590" s="69" t="str">
        <f t="shared" si="49"/>
        <v>2025/03</v>
      </c>
      <c r="C590" s="76">
        <f t="shared" si="59"/>
        <v>45721</v>
      </c>
      <c r="D590" s="14"/>
      <c r="E590" s="14"/>
      <c r="F590" s="63" t="str">
        <f t="shared" si="57"/>
        <v/>
      </c>
      <c r="G590" s="187"/>
      <c r="H590" s="63" t="str">
        <f t="shared" si="58"/>
        <v/>
      </c>
      <c r="I590" s="84"/>
      <c r="J590" s="65" t="str">
        <f t="shared" si="52"/>
        <v/>
      </c>
      <c r="K590" s="65" t="str">
        <f t="shared" si="53"/>
        <v/>
      </c>
      <c r="L590" s="65" t="str">
        <f t="shared" si="54"/>
        <v/>
      </c>
      <c r="M590" s="65" t="str">
        <f t="shared" si="55"/>
        <v/>
      </c>
      <c r="N590" s="83"/>
      <c r="O590" s="137"/>
      <c r="P590" s="137"/>
      <c r="Q590" s="63" t="str">
        <f t="shared" si="56"/>
        <v/>
      </c>
      <c r="R590" s="65" t="str">
        <f t="shared" si="50"/>
        <v/>
      </c>
      <c r="S590" s="69" t="s">
        <v>81</v>
      </c>
    </row>
    <row r="591" spans="1:19" ht="12.5">
      <c r="A591" s="68">
        <f t="shared" si="48"/>
        <v>10</v>
      </c>
      <c r="B591" s="69" t="str">
        <f t="shared" si="49"/>
        <v>2025/03</v>
      </c>
      <c r="C591" s="76">
        <f t="shared" si="59"/>
        <v>45722</v>
      </c>
      <c r="D591" s="14"/>
      <c r="E591" s="14"/>
      <c r="F591" s="63" t="str">
        <f t="shared" si="57"/>
        <v/>
      </c>
      <c r="G591" s="187"/>
      <c r="H591" s="63" t="str">
        <f t="shared" si="58"/>
        <v/>
      </c>
      <c r="I591" s="84"/>
      <c r="J591" s="65" t="str">
        <f t="shared" si="52"/>
        <v/>
      </c>
      <c r="K591" s="65" t="str">
        <f t="shared" si="53"/>
        <v/>
      </c>
      <c r="L591" s="65" t="str">
        <f t="shared" si="54"/>
        <v/>
      </c>
      <c r="M591" s="65" t="str">
        <f t="shared" si="55"/>
        <v/>
      </c>
      <c r="N591" s="83"/>
      <c r="O591" s="137"/>
      <c r="P591" s="137"/>
      <c r="Q591" s="63" t="str">
        <f t="shared" si="56"/>
        <v/>
      </c>
      <c r="R591" s="65" t="str">
        <f t="shared" si="50"/>
        <v/>
      </c>
      <c r="S591" s="69" t="s">
        <v>81</v>
      </c>
    </row>
    <row r="592" spans="1:19" ht="12.5">
      <c r="A592" s="68">
        <f t="shared" si="48"/>
        <v>10</v>
      </c>
      <c r="B592" s="69" t="str">
        <f t="shared" si="49"/>
        <v>2025/03</v>
      </c>
      <c r="C592" s="76">
        <f t="shared" si="59"/>
        <v>45723</v>
      </c>
      <c r="D592" s="14"/>
      <c r="E592" s="14"/>
      <c r="F592" s="63" t="str">
        <f t="shared" si="57"/>
        <v/>
      </c>
      <c r="G592" s="187"/>
      <c r="H592" s="63" t="str">
        <f t="shared" si="58"/>
        <v/>
      </c>
      <c r="I592" s="84"/>
      <c r="J592" s="65" t="str">
        <f t="shared" si="52"/>
        <v/>
      </c>
      <c r="K592" s="65" t="str">
        <f t="shared" si="53"/>
        <v/>
      </c>
      <c r="L592" s="65" t="str">
        <f t="shared" si="54"/>
        <v/>
      </c>
      <c r="M592" s="65" t="str">
        <f t="shared" si="55"/>
        <v/>
      </c>
      <c r="N592" s="83"/>
      <c r="O592" s="137"/>
      <c r="P592" s="137"/>
      <c r="Q592" s="63" t="str">
        <f t="shared" si="56"/>
        <v/>
      </c>
      <c r="R592" s="65" t="str">
        <f t="shared" si="50"/>
        <v/>
      </c>
      <c r="S592" s="69" t="s">
        <v>81</v>
      </c>
    </row>
    <row r="593" spans="1:19" ht="12.5">
      <c r="A593" s="68">
        <f t="shared" si="48"/>
        <v>10</v>
      </c>
      <c r="B593" s="69" t="str">
        <f t="shared" si="49"/>
        <v>2025/03</v>
      </c>
      <c r="C593" s="76">
        <f t="shared" si="59"/>
        <v>45724</v>
      </c>
      <c r="D593" s="14"/>
      <c r="E593" s="14"/>
      <c r="F593" s="63" t="str">
        <f t="shared" si="57"/>
        <v/>
      </c>
      <c r="G593" s="187"/>
      <c r="H593" s="63" t="str">
        <f t="shared" si="58"/>
        <v/>
      </c>
      <c r="I593" s="84"/>
      <c r="J593" s="65" t="str">
        <f t="shared" si="52"/>
        <v/>
      </c>
      <c r="K593" s="65" t="str">
        <f t="shared" si="53"/>
        <v/>
      </c>
      <c r="L593" s="65" t="str">
        <f t="shared" si="54"/>
        <v/>
      </c>
      <c r="M593" s="65" t="str">
        <f t="shared" si="55"/>
        <v/>
      </c>
      <c r="N593" s="83"/>
      <c r="O593" s="137"/>
      <c r="P593" s="137"/>
      <c r="Q593" s="63" t="str">
        <f t="shared" si="56"/>
        <v/>
      </c>
      <c r="R593" s="65" t="str">
        <f t="shared" si="50"/>
        <v/>
      </c>
      <c r="S593" s="69" t="s">
        <v>81</v>
      </c>
    </row>
    <row r="594" spans="1:19" ht="12.5">
      <c r="A594" s="68">
        <f t="shared" si="48"/>
        <v>11</v>
      </c>
      <c r="B594" s="69" t="str">
        <f t="shared" si="49"/>
        <v>2025/03</v>
      </c>
      <c r="C594" s="76">
        <f t="shared" si="59"/>
        <v>45725</v>
      </c>
      <c r="D594" s="14"/>
      <c r="E594" s="14"/>
      <c r="F594" s="63" t="str">
        <f t="shared" si="57"/>
        <v/>
      </c>
      <c r="G594" s="187"/>
      <c r="H594" s="63" t="str">
        <f t="shared" si="58"/>
        <v/>
      </c>
      <c r="I594" s="84"/>
      <c r="J594" s="65" t="str">
        <f t="shared" si="52"/>
        <v/>
      </c>
      <c r="K594" s="65" t="str">
        <f t="shared" si="53"/>
        <v/>
      </c>
      <c r="L594" s="65" t="str">
        <f t="shared" si="54"/>
        <v/>
      </c>
      <c r="M594" s="65" t="str">
        <f t="shared" si="55"/>
        <v/>
      </c>
      <c r="N594" s="83"/>
      <c r="O594" s="137"/>
      <c r="P594" s="137"/>
      <c r="Q594" s="63" t="str">
        <f t="shared" si="56"/>
        <v/>
      </c>
      <c r="R594" s="65" t="str">
        <f t="shared" si="50"/>
        <v/>
      </c>
      <c r="S594" s="69" t="s">
        <v>81</v>
      </c>
    </row>
    <row r="595" spans="1:19" ht="12.5">
      <c r="A595" s="68">
        <f t="shared" si="48"/>
        <v>11</v>
      </c>
      <c r="B595" s="69" t="str">
        <f t="shared" si="49"/>
        <v>2025/03</v>
      </c>
      <c r="C595" s="76">
        <f t="shared" si="59"/>
        <v>45726</v>
      </c>
      <c r="D595" s="14"/>
      <c r="E595" s="14"/>
      <c r="F595" s="63" t="str">
        <f t="shared" si="57"/>
        <v/>
      </c>
      <c r="G595" s="187"/>
      <c r="H595" s="63" t="str">
        <f t="shared" si="58"/>
        <v/>
      </c>
      <c r="I595" s="84"/>
      <c r="J595" s="65" t="str">
        <f t="shared" si="52"/>
        <v/>
      </c>
      <c r="K595" s="65" t="str">
        <f t="shared" si="53"/>
        <v/>
      </c>
      <c r="L595" s="65" t="str">
        <f t="shared" si="54"/>
        <v/>
      </c>
      <c r="M595" s="65" t="str">
        <f t="shared" si="55"/>
        <v/>
      </c>
      <c r="N595" s="83"/>
      <c r="O595" s="137"/>
      <c r="P595" s="137"/>
      <c r="Q595" s="63" t="str">
        <f t="shared" si="56"/>
        <v/>
      </c>
      <c r="R595" s="65" t="str">
        <f t="shared" si="50"/>
        <v/>
      </c>
      <c r="S595" s="69" t="s">
        <v>81</v>
      </c>
    </row>
    <row r="596" spans="1:19" ht="12.5">
      <c r="A596" s="68">
        <f t="shared" si="48"/>
        <v>11</v>
      </c>
      <c r="B596" s="69" t="str">
        <f t="shared" si="49"/>
        <v>2025/03</v>
      </c>
      <c r="C596" s="76">
        <f t="shared" si="59"/>
        <v>45727</v>
      </c>
      <c r="D596" s="14"/>
      <c r="E596" s="14"/>
      <c r="F596" s="63" t="str">
        <f t="shared" si="57"/>
        <v/>
      </c>
      <c r="G596" s="187"/>
      <c r="H596" s="63" t="str">
        <f t="shared" si="58"/>
        <v/>
      </c>
      <c r="I596" s="84"/>
      <c r="J596" s="65" t="str">
        <f t="shared" si="52"/>
        <v/>
      </c>
      <c r="K596" s="65" t="str">
        <f t="shared" si="53"/>
        <v/>
      </c>
      <c r="L596" s="65" t="str">
        <f t="shared" si="54"/>
        <v/>
      </c>
      <c r="M596" s="65" t="str">
        <f t="shared" si="55"/>
        <v/>
      </c>
      <c r="N596" s="83"/>
      <c r="O596" s="137"/>
      <c r="P596" s="137"/>
      <c r="Q596" s="63" t="str">
        <f t="shared" si="56"/>
        <v/>
      </c>
      <c r="R596" s="65" t="str">
        <f t="shared" si="50"/>
        <v/>
      </c>
      <c r="S596" s="69" t="s">
        <v>81</v>
      </c>
    </row>
    <row r="597" spans="1:19" ht="12.5">
      <c r="A597" s="68">
        <f t="shared" si="48"/>
        <v>11</v>
      </c>
      <c r="B597" s="69" t="str">
        <f t="shared" si="49"/>
        <v>2025/03</v>
      </c>
      <c r="C597" s="76">
        <f t="shared" si="59"/>
        <v>45728</v>
      </c>
      <c r="D597" s="14"/>
      <c r="E597" s="14"/>
      <c r="F597" s="63" t="str">
        <f t="shared" si="57"/>
        <v/>
      </c>
      <c r="G597" s="187"/>
      <c r="H597" s="63" t="str">
        <f t="shared" si="58"/>
        <v/>
      </c>
      <c r="I597" s="84"/>
      <c r="J597" s="65" t="str">
        <f t="shared" si="52"/>
        <v/>
      </c>
      <c r="K597" s="65" t="str">
        <f t="shared" si="53"/>
        <v/>
      </c>
      <c r="L597" s="65" t="str">
        <f t="shared" si="54"/>
        <v/>
      </c>
      <c r="M597" s="65" t="str">
        <f t="shared" si="55"/>
        <v/>
      </c>
      <c r="N597" s="83"/>
      <c r="O597" s="137"/>
      <c r="P597" s="137"/>
      <c r="Q597" s="63" t="str">
        <f t="shared" si="56"/>
        <v/>
      </c>
      <c r="R597" s="65" t="str">
        <f t="shared" si="50"/>
        <v/>
      </c>
      <c r="S597" s="69" t="s">
        <v>81</v>
      </c>
    </row>
    <row r="598" spans="1:19" ht="12.5">
      <c r="A598" s="68">
        <f t="shared" si="48"/>
        <v>11</v>
      </c>
      <c r="B598" s="69" t="str">
        <f t="shared" si="49"/>
        <v>2025/03</v>
      </c>
      <c r="C598" s="76">
        <f t="shared" si="59"/>
        <v>45729</v>
      </c>
      <c r="D598" s="14"/>
      <c r="E598" s="14"/>
      <c r="F598" s="63" t="str">
        <f t="shared" si="57"/>
        <v/>
      </c>
      <c r="G598" s="187"/>
      <c r="H598" s="63" t="str">
        <f t="shared" si="58"/>
        <v/>
      </c>
      <c r="I598" s="84"/>
      <c r="J598" s="65" t="str">
        <f t="shared" si="52"/>
        <v/>
      </c>
      <c r="K598" s="65" t="str">
        <f t="shared" si="53"/>
        <v/>
      </c>
      <c r="L598" s="65" t="str">
        <f t="shared" si="54"/>
        <v/>
      </c>
      <c r="M598" s="65" t="str">
        <f t="shared" si="55"/>
        <v/>
      </c>
      <c r="N598" s="83"/>
      <c r="O598" s="137"/>
      <c r="P598" s="137"/>
      <c r="Q598" s="63" t="str">
        <f t="shared" si="56"/>
        <v/>
      </c>
      <c r="R598" s="65" t="str">
        <f t="shared" si="50"/>
        <v/>
      </c>
      <c r="S598" s="69" t="s">
        <v>81</v>
      </c>
    </row>
    <row r="599" spans="1:19" ht="12.5">
      <c r="A599" s="68">
        <f t="shared" si="48"/>
        <v>11</v>
      </c>
      <c r="B599" s="69" t="str">
        <f t="shared" si="49"/>
        <v>2025/03</v>
      </c>
      <c r="C599" s="76">
        <f t="shared" si="59"/>
        <v>45730</v>
      </c>
      <c r="D599" s="14"/>
      <c r="E599" s="14"/>
      <c r="F599" s="63" t="str">
        <f t="shared" si="57"/>
        <v/>
      </c>
      <c r="G599" s="187"/>
      <c r="H599" s="63" t="str">
        <f t="shared" si="58"/>
        <v/>
      </c>
      <c r="I599" s="84"/>
      <c r="J599" s="65" t="str">
        <f t="shared" si="52"/>
        <v/>
      </c>
      <c r="K599" s="65" t="str">
        <f t="shared" si="53"/>
        <v/>
      </c>
      <c r="L599" s="65" t="str">
        <f t="shared" si="54"/>
        <v/>
      </c>
      <c r="M599" s="65" t="str">
        <f t="shared" si="55"/>
        <v/>
      </c>
      <c r="N599" s="83"/>
      <c r="O599" s="137"/>
      <c r="P599" s="137"/>
      <c r="Q599" s="63" t="str">
        <f t="shared" si="56"/>
        <v/>
      </c>
      <c r="R599" s="65" t="str">
        <f t="shared" si="50"/>
        <v/>
      </c>
      <c r="S599" s="69" t="s">
        <v>81</v>
      </c>
    </row>
    <row r="600" spans="1:19" ht="12.5">
      <c r="A600" s="68">
        <f t="shared" si="48"/>
        <v>11</v>
      </c>
      <c r="B600" s="69" t="str">
        <f t="shared" si="49"/>
        <v>2025/03</v>
      </c>
      <c r="C600" s="76">
        <f t="shared" si="59"/>
        <v>45731</v>
      </c>
      <c r="D600" s="14"/>
      <c r="E600" s="14"/>
      <c r="F600" s="63" t="str">
        <f t="shared" si="57"/>
        <v/>
      </c>
      <c r="G600" s="187"/>
      <c r="H600" s="63" t="str">
        <f t="shared" si="58"/>
        <v/>
      </c>
      <c r="I600" s="84"/>
      <c r="J600" s="65" t="str">
        <f t="shared" si="52"/>
        <v/>
      </c>
      <c r="K600" s="65" t="str">
        <f t="shared" si="53"/>
        <v/>
      </c>
      <c r="L600" s="65" t="str">
        <f t="shared" si="54"/>
        <v/>
      </c>
      <c r="M600" s="65" t="str">
        <f t="shared" si="55"/>
        <v/>
      </c>
      <c r="N600" s="83"/>
      <c r="O600" s="137"/>
      <c r="P600" s="137"/>
      <c r="Q600" s="63" t="str">
        <f t="shared" si="56"/>
        <v/>
      </c>
      <c r="R600" s="65" t="str">
        <f t="shared" si="50"/>
        <v/>
      </c>
      <c r="S600" s="69" t="s">
        <v>81</v>
      </c>
    </row>
    <row r="601" spans="1:19" ht="12.5">
      <c r="A601" s="68">
        <f t="shared" si="48"/>
        <v>12</v>
      </c>
      <c r="B601" s="69" t="str">
        <f t="shared" si="49"/>
        <v>2025/03</v>
      </c>
      <c r="C601" s="76">
        <f t="shared" si="59"/>
        <v>45732</v>
      </c>
      <c r="D601" s="14"/>
      <c r="E601" s="14"/>
      <c r="F601" s="63" t="str">
        <f t="shared" si="57"/>
        <v/>
      </c>
      <c r="G601" s="187"/>
      <c r="H601" s="63" t="str">
        <f t="shared" si="58"/>
        <v/>
      </c>
      <c r="I601" s="84"/>
      <c r="J601" s="65" t="str">
        <f t="shared" si="52"/>
        <v/>
      </c>
      <c r="K601" s="65" t="str">
        <f t="shared" si="53"/>
        <v/>
      </c>
      <c r="L601" s="65" t="str">
        <f t="shared" si="54"/>
        <v/>
      </c>
      <c r="M601" s="65" t="str">
        <f t="shared" si="55"/>
        <v/>
      </c>
      <c r="N601" s="83"/>
      <c r="O601" s="137"/>
      <c r="P601" s="137"/>
      <c r="Q601" s="63" t="str">
        <f t="shared" si="56"/>
        <v/>
      </c>
      <c r="R601" s="65" t="str">
        <f t="shared" si="50"/>
        <v/>
      </c>
      <c r="S601" s="69" t="s">
        <v>81</v>
      </c>
    </row>
    <row r="602" spans="1:19" ht="12.5">
      <c r="A602" s="68">
        <f t="shared" si="48"/>
        <v>12</v>
      </c>
      <c r="B602" s="69" t="str">
        <f t="shared" si="49"/>
        <v>2025/03</v>
      </c>
      <c r="C602" s="76">
        <f t="shared" si="59"/>
        <v>45733</v>
      </c>
      <c r="D602" s="14"/>
      <c r="E602" s="14"/>
      <c r="F602" s="63" t="str">
        <f t="shared" si="57"/>
        <v/>
      </c>
      <c r="G602" s="187"/>
      <c r="H602" s="63" t="str">
        <f t="shared" si="58"/>
        <v/>
      </c>
      <c r="I602" s="84"/>
      <c r="J602" s="65" t="str">
        <f t="shared" si="52"/>
        <v/>
      </c>
      <c r="K602" s="65" t="str">
        <f t="shared" si="53"/>
        <v/>
      </c>
      <c r="L602" s="65" t="str">
        <f t="shared" si="54"/>
        <v/>
      </c>
      <c r="M602" s="65" t="str">
        <f t="shared" si="55"/>
        <v/>
      </c>
      <c r="N602" s="83"/>
      <c r="O602" s="137"/>
      <c r="P602" s="137"/>
      <c r="Q602" s="63" t="str">
        <f t="shared" si="56"/>
        <v/>
      </c>
      <c r="R602" s="65" t="str">
        <f t="shared" si="50"/>
        <v/>
      </c>
      <c r="S602" s="69" t="s">
        <v>81</v>
      </c>
    </row>
    <row r="603" spans="1:19" ht="12.5">
      <c r="A603" s="68">
        <f t="shared" si="48"/>
        <v>12</v>
      </c>
      <c r="B603" s="69" t="str">
        <f t="shared" si="49"/>
        <v>2025/03</v>
      </c>
      <c r="C603" s="76">
        <f t="shared" si="59"/>
        <v>45734</v>
      </c>
      <c r="D603" s="14"/>
      <c r="E603" s="14"/>
      <c r="F603" s="63" t="str">
        <f t="shared" si="57"/>
        <v/>
      </c>
      <c r="G603" s="187"/>
      <c r="H603" s="63" t="str">
        <f t="shared" si="58"/>
        <v/>
      </c>
      <c r="I603" s="84"/>
      <c r="J603" s="65" t="str">
        <f t="shared" si="52"/>
        <v/>
      </c>
      <c r="K603" s="65" t="str">
        <f t="shared" si="53"/>
        <v/>
      </c>
      <c r="L603" s="65" t="str">
        <f t="shared" si="54"/>
        <v/>
      </c>
      <c r="M603" s="65" t="str">
        <f t="shared" si="55"/>
        <v/>
      </c>
      <c r="N603" s="83"/>
      <c r="O603" s="137"/>
      <c r="P603" s="137"/>
      <c r="Q603" s="63" t="str">
        <f t="shared" si="56"/>
        <v/>
      </c>
      <c r="R603" s="65" t="str">
        <f t="shared" si="50"/>
        <v/>
      </c>
      <c r="S603" s="69" t="s">
        <v>81</v>
      </c>
    </row>
    <row r="604" spans="1:19" ht="12.5">
      <c r="A604" s="68">
        <f t="shared" si="48"/>
        <v>12</v>
      </c>
      <c r="B604" s="69" t="str">
        <f t="shared" si="49"/>
        <v>2025/03</v>
      </c>
      <c r="C604" s="76">
        <f t="shared" si="59"/>
        <v>45735</v>
      </c>
      <c r="D604" s="14"/>
      <c r="E604" s="14"/>
      <c r="F604" s="63" t="str">
        <f t="shared" si="57"/>
        <v/>
      </c>
      <c r="G604" s="187"/>
      <c r="H604" s="63" t="str">
        <f t="shared" si="58"/>
        <v/>
      </c>
      <c r="I604" s="84"/>
      <c r="J604" s="65" t="str">
        <f t="shared" si="52"/>
        <v/>
      </c>
      <c r="K604" s="65" t="str">
        <f t="shared" si="53"/>
        <v/>
      </c>
      <c r="L604" s="65" t="str">
        <f t="shared" si="54"/>
        <v/>
      </c>
      <c r="M604" s="65" t="str">
        <f t="shared" si="55"/>
        <v/>
      </c>
      <c r="N604" s="83"/>
      <c r="O604" s="137"/>
      <c r="P604" s="137"/>
      <c r="Q604" s="63" t="str">
        <f t="shared" si="56"/>
        <v/>
      </c>
      <c r="R604" s="65" t="str">
        <f t="shared" si="50"/>
        <v/>
      </c>
      <c r="S604" s="69" t="s">
        <v>81</v>
      </c>
    </row>
    <row r="605" spans="1:19" ht="12.5">
      <c r="A605" s="68">
        <f t="shared" si="48"/>
        <v>12</v>
      </c>
      <c r="B605" s="69" t="str">
        <f t="shared" si="49"/>
        <v>2025/03</v>
      </c>
      <c r="C605" s="76">
        <f t="shared" si="59"/>
        <v>45736</v>
      </c>
      <c r="D605" s="14"/>
      <c r="E605" s="14"/>
      <c r="F605" s="63" t="str">
        <f t="shared" si="57"/>
        <v/>
      </c>
      <c r="G605" s="187"/>
      <c r="H605" s="63" t="str">
        <f t="shared" si="58"/>
        <v/>
      </c>
      <c r="I605" s="84"/>
      <c r="J605" s="65" t="str">
        <f t="shared" si="52"/>
        <v/>
      </c>
      <c r="K605" s="65" t="str">
        <f t="shared" si="53"/>
        <v/>
      </c>
      <c r="L605" s="65" t="str">
        <f t="shared" si="54"/>
        <v/>
      </c>
      <c r="M605" s="65" t="str">
        <f t="shared" si="55"/>
        <v/>
      </c>
      <c r="N605" s="83"/>
      <c r="O605" s="137"/>
      <c r="P605" s="137"/>
      <c r="Q605" s="63" t="str">
        <f t="shared" si="56"/>
        <v/>
      </c>
      <c r="R605" s="65" t="str">
        <f t="shared" si="50"/>
        <v/>
      </c>
      <c r="S605" s="69" t="s">
        <v>81</v>
      </c>
    </row>
    <row r="606" spans="1:19" ht="12.5">
      <c r="A606" s="68">
        <f t="shared" si="48"/>
        <v>12</v>
      </c>
      <c r="B606" s="69" t="str">
        <f t="shared" si="49"/>
        <v>2025/03</v>
      </c>
      <c r="C606" s="76">
        <f t="shared" si="59"/>
        <v>45737</v>
      </c>
      <c r="D606" s="14"/>
      <c r="E606" s="14"/>
      <c r="F606" s="63" t="str">
        <f t="shared" si="57"/>
        <v/>
      </c>
      <c r="G606" s="187"/>
      <c r="H606" s="63" t="str">
        <f t="shared" si="58"/>
        <v/>
      </c>
      <c r="I606" s="84"/>
      <c r="J606" s="65" t="str">
        <f t="shared" si="52"/>
        <v/>
      </c>
      <c r="K606" s="65" t="str">
        <f t="shared" si="53"/>
        <v/>
      </c>
      <c r="L606" s="65" t="str">
        <f t="shared" si="54"/>
        <v/>
      </c>
      <c r="M606" s="65" t="str">
        <f t="shared" si="55"/>
        <v/>
      </c>
      <c r="N606" s="83"/>
      <c r="O606" s="137"/>
      <c r="P606" s="137"/>
      <c r="Q606" s="63" t="str">
        <f t="shared" si="56"/>
        <v/>
      </c>
      <c r="R606" s="65" t="str">
        <f t="shared" si="50"/>
        <v/>
      </c>
      <c r="S606" s="69" t="s">
        <v>81</v>
      </c>
    </row>
    <row r="607" spans="1:19" ht="12.5">
      <c r="A607" s="68">
        <f t="shared" si="48"/>
        <v>12</v>
      </c>
      <c r="B607" s="69" t="str">
        <f t="shared" si="49"/>
        <v>2025/03</v>
      </c>
      <c r="C607" s="76">
        <f t="shared" si="59"/>
        <v>45738</v>
      </c>
      <c r="D607" s="14"/>
      <c r="E607" s="14"/>
      <c r="F607" s="63" t="str">
        <f t="shared" si="57"/>
        <v/>
      </c>
      <c r="G607" s="187"/>
      <c r="H607" s="63" t="str">
        <f t="shared" si="58"/>
        <v/>
      </c>
      <c r="I607" s="84"/>
      <c r="J607" s="65" t="str">
        <f t="shared" si="52"/>
        <v/>
      </c>
      <c r="K607" s="65" t="str">
        <f t="shared" si="53"/>
        <v/>
      </c>
      <c r="L607" s="65" t="str">
        <f t="shared" si="54"/>
        <v/>
      </c>
      <c r="M607" s="65" t="str">
        <f t="shared" si="55"/>
        <v/>
      </c>
      <c r="N607" s="83"/>
      <c r="O607" s="137"/>
      <c r="P607" s="137"/>
      <c r="Q607" s="63" t="str">
        <f t="shared" si="56"/>
        <v/>
      </c>
      <c r="R607" s="65" t="str">
        <f t="shared" si="50"/>
        <v/>
      </c>
      <c r="S607" s="69" t="s">
        <v>81</v>
      </c>
    </row>
    <row r="608" spans="1:19" ht="12.5">
      <c r="A608" s="68">
        <f t="shared" si="48"/>
        <v>13</v>
      </c>
      <c r="B608" s="69" t="str">
        <f t="shared" si="49"/>
        <v>2025/03</v>
      </c>
      <c r="C608" s="76">
        <f t="shared" si="59"/>
        <v>45739</v>
      </c>
      <c r="D608" s="14"/>
      <c r="E608" s="14"/>
      <c r="F608" s="63" t="str">
        <f t="shared" si="57"/>
        <v/>
      </c>
      <c r="G608" s="187"/>
      <c r="H608" s="63" t="str">
        <f t="shared" si="58"/>
        <v/>
      </c>
      <c r="I608" s="84"/>
      <c r="J608" s="65" t="str">
        <f t="shared" si="52"/>
        <v/>
      </c>
      <c r="K608" s="65" t="str">
        <f t="shared" si="53"/>
        <v/>
      </c>
      <c r="L608" s="65" t="str">
        <f t="shared" si="54"/>
        <v/>
      </c>
      <c r="M608" s="65" t="str">
        <f t="shared" si="55"/>
        <v/>
      </c>
      <c r="N608" s="83"/>
      <c r="O608" s="137"/>
      <c r="P608" s="137"/>
      <c r="Q608" s="63" t="str">
        <f t="shared" si="56"/>
        <v/>
      </c>
      <c r="R608" s="65" t="str">
        <f t="shared" si="50"/>
        <v/>
      </c>
      <c r="S608" s="69" t="s">
        <v>81</v>
      </c>
    </row>
    <row r="609" spans="1:19" ht="12.5">
      <c r="A609" s="68">
        <f t="shared" si="48"/>
        <v>13</v>
      </c>
      <c r="B609" s="69" t="str">
        <f t="shared" si="49"/>
        <v>2025/03</v>
      </c>
      <c r="C609" s="76">
        <f t="shared" si="59"/>
        <v>45740</v>
      </c>
      <c r="D609" s="14"/>
      <c r="E609" s="14"/>
      <c r="F609" s="63" t="str">
        <f t="shared" si="57"/>
        <v/>
      </c>
      <c r="G609" s="187"/>
      <c r="H609" s="63" t="str">
        <f t="shared" si="58"/>
        <v/>
      </c>
      <c r="I609" s="84"/>
      <c r="J609" s="65" t="str">
        <f t="shared" si="52"/>
        <v/>
      </c>
      <c r="K609" s="65" t="str">
        <f t="shared" si="53"/>
        <v/>
      </c>
      <c r="L609" s="65" t="str">
        <f t="shared" si="54"/>
        <v/>
      </c>
      <c r="M609" s="65" t="str">
        <f t="shared" si="55"/>
        <v/>
      </c>
      <c r="N609" s="83"/>
      <c r="O609" s="137"/>
      <c r="P609" s="137"/>
      <c r="Q609" s="63" t="str">
        <f t="shared" si="56"/>
        <v/>
      </c>
      <c r="R609" s="65" t="str">
        <f t="shared" si="50"/>
        <v/>
      </c>
      <c r="S609" s="69" t="s">
        <v>81</v>
      </c>
    </row>
    <row r="610" spans="1:19" ht="12.5">
      <c r="A610" s="68">
        <f t="shared" si="48"/>
        <v>13</v>
      </c>
      <c r="B610" s="69" t="str">
        <f t="shared" si="49"/>
        <v>2025/03</v>
      </c>
      <c r="C610" s="76">
        <f t="shared" si="59"/>
        <v>45741</v>
      </c>
      <c r="D610" s="14"/>
      <c r="E610" s="14"/>
      <c r="F610" s="63" t="str">
        <f t="shared" si="57"/>
        <v/>
      </c>
      <c r="G610" s="187"/>
      <c r="H610" s="63" t="str">
        <f t="shared" si="58"/>
        <v/>
      </c>
      <c r="I610" s="84"/>
      <c r="J610" s="65" t="str">
        <f t="shared" si="52"/>
        <v/>
      </c>
      <c r="K610" s="65" t="str">
        <f t="shared" si="53"/>
        <v/>
      </c>
      <c r="L610" s="65" t="str">
        <f t="shared" si="54"/>
        <v/>
      </c>
      <c r="M610" s="65" t="str">
        <f t="shared" si="55"/>
        <v/>
      </c>
      <c r="N610" s="83"/>
      <c r="O610" s="137"/>
      <c r="P610" s="137"/>
      <c r="Q610" s="63" t="str">
        <f t="shared" si="56"/>
        <v/>
      </c>
      <c r="R610" s="65" t="str">
        <f t="shared" si="50"/>
        <v/>
      </c>
      <c r="S610" s="69" t="s">
        <v>81</v>
      </c>
    </row>
    <row r="611" spans="1:19" ht="12.5">
      <c r="A611" s="68">
        <f t="shared" si="48"/>
        <v>13</v>
      </c>
      <c r="B611" s="69" t="str">
        <f t="shared" si="49"/>
        <v>2025/03</v>
      </c>
      <c r="C611" s="76">
        <f t="shared" si="59"/>
        <v>45742</v>
      </c>
      <c r="D611" s="14"/>
      <c r="E611" s="14"/>
      <c r="F611" s="63" t="str">
        <f t="shared" si="57"/>
        <v/>
      </c>
      <c r="G611" s="187"/>
      <c r="H611" s="63" t="str">
        <f t="shared" si="58"/>
        <v/>
      </c>
      <c r="I611" s="84"/>
      <c r="J611" s="65" t="str">
        <f t="shared" si="52"/>
        <v/>
      </c>
      <c r="K611" s="65" t="str">
        <f t="shared" si="53"/>
        <v/>
      </c>
      <c r="L611" s="65" t="str">
        <f t="shared" si="54"/>
        <v/>
      </c>
      <c r="M611" s="65" t="str">
        <f t="shared" si="55"/>
        <v/>
      </c>
      <c r="N611" s="83"/>
      <c r="O611" s="137"/>
      <c r="P611" s="137"/>
      <c r="Q611" s="63" t="str">
        <f t="shared" si="56"/>
        <v/>
      </c>
      <c r="R611" s="65" t="str">
        <f t="shared" si="50"/>
        <v/>
      </c>
      <c r="S611" s="69" t="s">
        <v>81</v>
      </c>
    </row>
    <row r="612" spans="1:19" ht="12.5">
      <c r="A612" s="68">
        <f t="shared" si="48"/>
        <v>13</v>
      </c>
      <c r="B612" s="69" t="str">
        <f t="shared" si="49"/>
        <v>2025/03</v>
      </c>
      <c r="C612" s="76">
        <f t="shared" si="59"/>
        <v>45743</v>
      </c>
      <c r="D612" s="14"/>
      <c r="E612" s="14"/>
      <c r="F612" s="63" t="str">
        <f t="shared" si="57"/>
        <v/>
      </c>
      <c r="G612" s="187"/>
      <c r="H612" s="63" t="str">
        <f t="shared" si="58"/>
        <v/>
      </c>
      <c r="I612" s="84"/>
      <c r="J612" s="65" t="str">
        <f t="shared" si="52"/>
        <v/>
      </c>
      <c r="K612" s="65" t="str">
        <f t="shared" si="53"/>
        <v/>
      </c>
      <c r="L612" s="65" t="str">
        <f t="shared" si="54"/>
        <v/>
      </c>
      <c r="M612" s="65" t="str">
        <f t="shared" si="55"/>
        <v/>
      </c>
      <c r="N612" s="83"/>
      <c r="O612" s="137"/>
      <c r="P612" s="137"/>
      <c r="Q612" s="63" t="str">
        <f t="shared" si="56"/>
        <v/>
      </c>
      <c r="R612" s="65" t="str">
        <f t="shared" si="50"/>
        <v/>
      </c>
      <c r="S612" s="69" t="s">
        <v>81</v>
      </c>
    </row>
    <row r="613" spans="1:19" ht="12.5">
      <c r="A613" s="68">
        <f t="shared" si="48"/>
        <v>13</v>
      </c>
      <c r="B613" s="69" t="str">
        <f t="shared" si="49"/>
        <v>2025/03</v>
      </c>
      <c r="C613" s="76">
        <f t="shared" si="59"/>
        <v>45744</v>
      </c>
      <c r="D613" s="14"/>
      <c r="E613" s="14"/>
      <c r="F613" s="63" t="str">
        <f t="shared" si="57"/>
        <v/>
      </c>
      <c r="G613" s="187"/>
      <c r="H613" s="63" t="str">
        <f t="shared" si="58"/>
        <v/>
      </c>
      <c r="I613" s="84"/>
      <c r="J613" s="65" t="str">
        <f t="shared" si="52"/>
        <v/>
      </c>
      <c r="K613" s="65" t="str">
        <f t="shared" si="53"/>
        <v/>
      </c>
      <c r="L613" s="65" t="str">
        <f t="shared" si="54"/>
        <v/>
      </c>
      <c r="M613" s="65" t="str">
        <f t="shared" si="55"/>
        <v/>
      </c>
      <c r="N613" s="83"/>
      <c r="O613" s="137"/>
      <c r="P613" s="137"/>
      <c r="Q613" s="63" t="str">
        <f t="shared" si="56"/>
        <v/>
      </c>
      <c r="R613" s="65" t="str">
        <f t="shared" si="50"/>
        <v/>
      </c>
      <c r="S613" s="69" t="s">
        <v>81</v>
      </c>
    </row>
    <row r="614" spans="1:19" ht="12.5">
      <c r="A614" s="68">
        <f t="shared" si="48"/>
        <v>13</v>
      </c>
      <c r="B614" s="69" t="str">
        <f t="shared" si="49"/>
        <v>2025/03</v>
      </c>
      <c r="C614" s="76">
        <f t="shared" si="59"/>
        <v>45745</v>
      </c>
      <c r="D614" s="14"/>
      <c r="E614" s="14"/>
      <c r="F614" s="63" t="str">
        <f t="shared" si="57"/>
        <v/>
      </c>
      <c r="G614" s="187"/>
      <c r="H614" s="63" t="str">
        <f t="shared" si="58"/>
        <v/>
      </c>
      <c r="I614" s="84"/>
      <c r="J614" s="65" t="str">
        <f t="shared" si="52"/>
        <v/>
      </c>
      <c r="K614" s="65" t="str">
        <f t="shared" si="53"/>
        <v/>
      </c>
      <c r="L614" s="65" t="str">
        <f t="shared" si="54"/>
        <v/>
      </c>
      <c r="M614" s="65" t="str">
        <f t="shared" si="55"/>
        <v/>
      </c>
      <c r="N614" s="83"/>
      <c r="O614" s="137"/>
      <c r="P614" s="137"/>
      <c r="Q614" s="63" t="str">
        <f t="shared" si="56"/>
        <v/>
      </c>
      <c r="R614" s="65" t="str">
        <f t="shared" si="50"/>
        <v/>
      </c>
      <c r="S614" s="69" t="s">
        <v>81</v>
      </c>
    </row>
    <row r="615" spans="1:19" ht="12.5">
      <c r="A615" s="68">
        <f t="shared" si="48"/>
        <v>14</v>
      </c>
      <c r="B615" s="69" t="str">
        <f t="shared" si="49"/>
        <v>2025/03</v>
      </c>
      <c r="C615" s="76">
        <f t="shared" si="59"/>
        <v>45746</v>
      </c>
      <c r="D615" s="14"/>
      <c r="E615" s="14"/>
      <c r="F615" s="63" t="str">
        <f t="shared" si="57"/>
        <v/>
      </c>
      <c r="G615" s="187"/>
      <c r="H615" s="63" t="str">
        <f t="shared" si="58"/>
        <v/>
      </c>
      <c r="I615" s="84"/>
      <c r="J615" s="65" t="str">
        <f t="shared" si="52"/>
        <v/>
      </c>
      <c r="K615" s="65" t="str">
        <f t="shared" si="53"/>
        <v/>
      </c>
      <c r="L615" s="65" t="str">
        <f t="shared" si="54"/>
        <v/>
      </c>
      <c r="M615" s="65" t="str">
        <f t="shared" si="55"/>
        <v/>
      </c>
      <c r="N615" s="83"/>
      <c r="O615" s="137"/>
      <c r="P615" s="137"/>
      <c r="Q615" s="63" t="str">
        <f t="shared" si="56"/>
        <v/>
      </c>
      <c r="R615" s="65" t="str">
        <f t="shared" si="50"/>
        <v/>
      </c>
      <c r="S615" s="69" t="s">
        <v>81</v>
      </c>
    </row>
    <row r="616" spans="1:19" ht="12.5">
      <c r="A616" s="68">
        <f t="shared" si="48"/>
        <v>14</v>
      </c>
      <c r="B616" s="69" t="str">
        <f t="shared" si="49"/>
        <v>2025/03</v>
      </c>
      <c r="C616" s="76">
        <f t="shared" si="59"/>
        <v>45747</v>
      </c>
      <c r="D616" s="14"/>
      <c r="E616" s="14"/>
      <c r="F616" s="63" t="str">
        <f t="shared" si="57"/>
        <v/>
      </c>
      <c r="G616" s="187"/>
      <c r="H616" s="63" t="str">
        <f t="shared" si="58"/>
        <v/>
      </c>
      <c r="I616" s="84"/>
      <c r="J616" s="65" t="str">
        <f t="shared" si="52"/>
        <v/>
      </c>
      <c r="K616" s="65" t="str">
        <f t="shared" si="53"/>
        <v/>
      </c>
      <c r="L616" s="65" t="str">
        <f t="shared" si="54"/>
        <v/>
      </c>
      <c r="M616" s="65" t="str">
        <f t="shared" si="55"/>
        <v/>
      </c>
      <c r="N616" s="83"/>
      <c r="O616" s="137"/>
      <c r="P616" s="137"/>
      <c r="Q616" s="63" t="str">
        <f t="shared" si="56"/>
        <v/>
      </c>
      <c r="R616" s="65" t="str">
        <f t="shared" si="50"/>
        <v/>
      </c>
      <c r="S616" s="69" t="s">
        <v>81</v>
      </c>
    </row>
    <row r="617" spans="1:19" ht="12.5">
      <c r="A617" s="68">
        <f t="shared" si="48"/>
        <v>14</v>
      </c>
      <c r="B617" s="69" t="str">
        <f t="shared" si="49"/>
        <v>2025/04</v>
      </c>
      <c r="C617" s="76">
        <f t="shared" si="59"/>
        <v>45748</v>
      </c>
      <c r="D617" s="14"/>
      <c r="E617" s="14"/>
      <c r="F617" s="63" t="str">
        <f t="shared" si="57"/>
        <v/>
      </c>
      <c r="G617" s="187"/>
      <c r="H617" s="63" t="str">
        <f t="shared" si="58"/>
        <v/>
      </c>
      <c r="I617" s="84"/>
      <c r="J617" s="65" t="str">
        <f t="shared" si="52"/>
        <v/>
      </c>
      <c r="K617" s="65" t="str">
        <f t="shared" si="53"/>
        <v/>
      </c>
      <c r="L617" s="65" t="str">
        <f t="shared" si="54"/>
        <v/>
      </c>
      <c r="M617" s="65" t="str">
        <f t="shared" si="55"/>
        <v/>
      </c>
      <c r="N617" s="83"/>
      <c r="O617" s="137"/>
      <c r="P617" s="137"/>
      <c r="Q617" s="63" t="str">
        <f t="shared" si="56"/>
        <v/>
      </c>
      <c r="R617" s="65" t="str">
        <f t="shared" si="50"/>
        <v/>
      </c>
      <c r="S617" s="69" t="s">
        <v>81</v>
      </c>
    </row>
    <row r="618" spans="1:19" ht="12.5">
      <c r="A618" s="68">
        <f t="shared" si="48"/>
        <v>14</v>
      </c>
      <c r="B618" s="69" t="str">
        <f t="shared" si="49"/>
        <v>2025/04</v>
      </c>
      <c r="C618" s="76">
        <f t="shared" si="59"/>
        <v>45749</v>
      </c>
      <c r="D618" s="14"/>
      <c r="E618" s="14"/>
      <c r="F618" s="63" t="str">
        <f t="shared" si="57"/>
        <v/>
      </c>
      <c r="G618" s="187"/>
      <c r="H618" s="63" t="str">
        <f t="shared" si="58"/>
        <v/>
      </c>
      <c r="I618" s="84"/>
      <c r="J618" s="65" t="str">
        <f t="shared" si="52"/>
        <v/>
      </c>
      <c r="K618" s="65" t="str">
        <f t="shared" si="53"/>
        <v/>
      </c>
      <c r="L618" s="65" t="str">
        <f t="shared" si="54"/>
        <v/>
      </c>
      <c r="M618" s="65" t="str">
        <f t="shared" si="55"/>
        <v/>
      </c>
      <c r="N618" s="83"/>
      <c r="O618" s="137"/>
      <c r="P618" s="137"/>
      <c r="Q618" s="63" t="str">
        <f t="shared" si="56"/>
        <v/>
      </c>
      <c r="R618" s="65" t="str">
        <f t="shared" si="50"/>
        <v/>
      </c>
      <c r="S618" s="69" t="s">
        <v>81</v>
      </c>
    </row>
    <row r="619" spans="1:19" ht="12.5">
      <c r="A619" s="68">
        <f t="shared" si="48"/>
        <v>14</v>
      </c>
      <c r="B619" s="69" t="str">
        <f t="shared" si="49"/>
        <v>2025/04</v>
      </c>
      <c r="C619" s="76">
        <f t="shared" si="59"/>
        <v>45750</v>
      </c>
      <c r="D619" s="14"/>
      <c r="E619" s="14"/>
      <c r="F619" s="63" t="str">
        <f t="shared" si="57"/>
        <v/>
      </c>
      <c r="G619" s="187"/>
      <c r="H619" s="63" t="str">
        <f t="shared" si="58"/>
        <v/>
      </c>
      <c r="I619" s="84"/>
      <c r="J619" s="65" t="str">
        <f t="shared" si="52"/>
        <v/>
      </c>
      <c r="K619" s="65" t="str">
        <f t="shared" si="53"/>
        <v/>
      </c>
      <c r="L619" s="65" t="str">
        <f t="shared" si="54"/>
        <v/>
      </c>
      <c r="M619" s="65" t="str">
        <f t="shared" si="55"/>
        <v/>
      </c>
      <c r="N619" s="83"/>
      <c r="O619" s="137"/>
      <c r="P619" s="137"/>
      <c r="Q619" s="63" t="str">
        <f t="shared" si="56"/>
        <v/>
      </c>
      <c r="R619" s="65" t="str">
        <f t="shared" si="50"/>
        <v/>
      </c>
      <c r="S619" s="69" t="s">
        <v>81</v>
      </c>
    </row>
    <row r="620" spans="1:19" ht="12.5">
      <c r="A620" s="68">
        <f t="shared" si="48"/>
        <v>14</v>
      </c>
      <c r="B620" s="69" t="str">
        <f t="shared" si="49"/>
        <v>2025/04</v>
      </c>
      <c r="C620" s="76">
        <f t="shared" si="59"/>
        <v>45751</v>
      </c>
      <c r="D620" s="14"/>
      <c r="E620" s="14"/>
      <c r="F620" s="63" t="str">
        <f t="shared" si="57"/>
        <v/>
      </c>
      <c r="G620" s="187"/>
      <c r="H620" s="63" t="str">
        <f t="shared" si="58"/>
        <v/>
      </c>
      <c r="I620" s="84"/>
      <c r="J620" s="65" t="str">
        <f t="shared" si="52"/>
        <v/>
      </c>
      <c r="K620" s="65" t="str">
        <f t="shared" si="53"/>
        <v/>
      </c>
      <c r="L620" s="65" t="str">
        <f t="shared" si="54"/>
        <v/>
      </c>
      <c r="M620" s="65" t="str">
        <f t="shared" si="55"/>
        <v/>
      </c>
      <c r="N620" s="83"/>
      <c r="O620" s="137"/>
      <c r="P620" s="137"/>
      <c r="Q620" s="63" t="str">
        <f t="shared" si="56"/>
        <v/>
      </c>
      <c r="R620" s="65" t="str">
        <f t="shared" si="50"/>
        <v/>
      </c>
      <c r="S620" s="69" t="s">
        <v>81</v>
      </c>
    </row>
    <row r="621" spans="1:19" ht="12.5">
      <c r="A621" s="68">
        <f t="shared" si="48"/>
        <v>14</v>
      </c>
      <c r="B621" s="69" t="str">
        <f t="shared" si="49"/>
        <v>2025/04</v>
      </c>
      <c r="C621" s="76">
        <f t="shared" si="59"/>
        <v>45752</v>
      </c>
      <c r="D621" s="14"/>
      <c r="E621" s="14"/>
      <c r="F621" s="63" t="str">
        <f t="shared" si="57"/>
        <v/>
      </c>
      <c r="G621" s="187"/>
      <c r="H621" s="63" t="str">
        <f t="shared" si="58"/>
        <v/>
      </c>
      <c r="I621" s="84"/>
      <c r="J621" s="65" t="str">
        <f t="shared" si="52"/>
        <v/>
      </c>
      <c r="K621" s="65" t="str">
        <f t="shared" si="53"/>
        <v/>
      </c>
      <c r="L621" s="65" t="str">
        <f t="shared" si="54"/>
        <v/>
      </c>
      <c r="M621" s="65" t="str">
        <f t="shared" si="55"/>
        <v/>
      </c>
      <c r="N621" s="83"/>
      <c r="O621" s="137"/>
      <c r="P621" s="137"/>
      <c r="Q621" s="63" t="str">
        <f t="shared" si="56"/>
        <v/>
      </c>
      <c r="R621" s="65" t="str">
        <f t="shared" si="50"/>
        <v/>
      </c>
      <c r="S621" s="69" t="s">
        <v>81</v>
      </c>
    </row>
    <row r="622" spans="1:19" ht="12.5">
      <c r="A622" s="68">
        <f t="shared" si="48"/>
        <v>15</v>
      </c>
      <c r="B622" s="69" t="str">
        <f t="shared" si="49"/>
        <v>2025/04</v>
      </c>
      <c r="C622" s="76">
        <f t="shared" si="59"/>
        <v>45753</v>
      </c>
      <c r="D622" s="14"/>
      <c r="E622" s="14"/>
      <c r="F622" s="63" t="str">
        <f t="shared" si="57"/>
        <v/>
      </c>
      <c r="G622" s="187"/>
      <c r="H622" s="63" t="str">
        <f t="shared" si="58"/>
        <v/>
      </c>
      <c r="I622" s="84"/>
      <c r="J622" s="65" t="str">
        <f t="shared" si="52"/>
        <v/>
      </c>
      <c r="K622" s="65" t="str">
        <f t="shared" si="53"/>
        <v/>
      </c>
      <c r="L622" s="65" t="str">
        <f t="shared" si="54"/>
        <v/>
      </c>
      <c r="M622" s="65" t="str">
        <f t="shared" si="55"/>
        <v/>
      </c>
      <c r="N622" s="83"/>
      <c r="O622" s="137"/>
      <c r="P622" s="137"/>
      <c r="Q622" s="63" t="str">
        <f t="shared" si="56"/>
        <v/>
      </c>
      <c r="R622" s="65" t="str">
        <f t="shared" si="50"/>
        <v/>
      </c>
      <c r="S622" s="69" t="s">
        <v>81</v>
      </c>
    </row>
    <row r="623" spans="1:19" ht="12.5">
      <c r="A623" s="68">
        <f t="shared" si="48"/>
        <v>15</v>
      </c>
      <c r="B623" s="69" t="str">
        <f t="shared" si="49"/>
        <v>2025/04</v>
      </c>
      <c r="C623" s="76">
        <f t="shared" si="59"/>
        <v>45754</v>
      </c>
      <c r="D623" s="14"/>
      <c r="E623" s="14"/>
      <c r="F623" s="63" t="str">
        <f t="shared" si="57"/>
        <v/>
      </c>
      <c r="G623" s="187"/>
      <c r="H623" s="63" t="str">
        <f t="shared" si="58"/>
        <v/>
      </c>
      <c r="I623" s="84"/>
      <c r="J623" s="65" t="str">
        <f t="shared" si="52"/>
        <v/>
      </c>
      <c r="K623" s="65" t="str">
        <f t="shared" si="53"/>
        <v/>
      </c>
      <c r="L623" s="65" t="str">
        <f t="shared" si="54"/>
        <v/>
      </c>
      <c r="M623" s="65" t="str">
        <f t="shared" si="55"/>
        <v/>
      </c>
      <c r="N623" s="83"/>
      <c r="O623" s="137"/>
      <c r="P623" s="137"/>
      <c r="Q623" s="63" t="str">
        <f t="shared" si="56"/>
        <v/>
      </c>
      <c r="R623" s="65" t="str">
        <f t="shared" si="50"/>
        <v/>
      </c>
      <c r="S623" s="69" t="s">
        <v>81</v>
      </c>
    </row>
    <row r="624" spans="1:19" ht="12.5">
      <c r="A624" s="68">
        <f t="shared" si="48"/>
        <v>15</v>
      </c>
      <c r="B624" s="69" t="str">
        <f t="shared" si="49"/>
        <v>2025/04</v>
      </c>
      <c r="C624" s="76">
        <f t="shared" si="59"/>
        <v>45755</v>
      </c>
      <c r="D624" s="14"/>
      <c r="E624" s="14"/>
      <c r="F624" s="63" t="str">
        <f t="shared" si="57"/>
        <v/>
      </c>
      <c r="G624" s="187"/>
      <c r="H624" s="63" t="str">
        <f t="shared" si="58"/>
        <v/>
      </c>
      <c r="I624" s="84"/>
      <c r="J624" s="65" t="str">
        <f t="shared" si="52"/>
        <v/>
      </c>
      <c r="K624" s="65" t="str">
        <f t="shared" si="53"/>
        <v/>
      </c>
      <c r="L624" s="65" t="str">
        <f t="shared" si="54"/>
        <v/>
      </c>
      <c r="M624" s="65" t="str">
        <f t="shared" si="55"/>
        <v/>
      </c>
      <c r="N624" s="83"/>
      <c r="O624" s="137"/>
      <c r="P624" s="137"/>
      <c r="Q624" s="63" t="str">
        <f t="shared" si="56"/>
        <v/>
      </c>
      <c r="R624" s="65" t="str">
        <f t="shared" si="50"/>
        <v/>
      </c>
      <c r="S624" s="69" t="s">
        <v>81</v>
      </c>
    </row>
    <row r="625" spans="1:19" ht="12.5">
      <c r="A625" s="68">
        <f t="shared" si="48"/>
        <v>15</v>
      </c>
      <c r="B625" s="69" t="str">
        <f t="shared" si="49"/>
        <v>2025/04</v>
      </c>
      <c r="C625" s="76">
        <f t="shared" si="59"/>
        <v>45756</v>
      </c>
      <c r="D625" s="14"/>
      <c r="E625" s="14"/>
      <c r="F625" s="63" t="str">
        <f t="shared" si="57"/>
        <v/>
      </c>
      <c r="G625" s="187"/>
      <c r="H625" s="63" t="str">
        <f t="shared" si="58"/>
        <v/>
      </c>
      <c r="I625" s="84"/>
      <c r="J625" s="65" t="str">
        <f t="shared" si="52"/>
        <v/>
      </c>
      <c r="K625" s="65" t="str">
        <f t="shared" si="53"/>
        <v/>
      </c>
      <c r="L625" s="65" t="str">
        <f t="shared" si="54"/>
        <v/>
      </c>
      <c r="M625" s="65" t="str">
        <f t="shared" si="55"/>
        <v/>
      </c>
      <c r="N625" s="83"/>
      <c r="O625" s="137"/>
      <c r="P625" s="137"/>
      <c r="Q625" s="63" t="str">
        <f t="shared" si="56"/>
        <v/>
      </c>
      <c r="R625" s="65" t="str">
        <f t="shared" si="50"/>
        <v/>
      </c>
      <c r="S625" s="69" t="s">
        <v>81</v>
      </c>
    </row>
    <row r="626" spans="1:19" ht="12.5">
      <c r="A626" s="68">
        <f t="shared" si="48"/>
        <v>15</v>
      </c>
      <c r="B626" s="69" t="str">
        <f t="shared" si="49"/>
        <v>2025/04</v>
      </c>
      <c r="C626" s="76">
        <f t="shared" si="59"/>
        <v>45757</v>
      </c>
      <c r="D626" s="14"/>
      <c r="E626" s="14"/>
      <c r="F626" s="63" t="str">
        <f t="shared" si="57"/>
        <v/>
      </c>
      <c r="G626" s="187"/>
      <c r="H626" s="63" t="str">
        <f t="shared" si="58"/>
        <v/>
      </c>
      <c r="I626" s="84"/>
      <c r="J626" s="65" t="str">
        <f t="shared" si="52"/>
        <v/>
      </c>
      <c r="K626" s="65" t="str">
        <f t="shared" si="53"/>
        <v/>
      </c>
      <c r="L626" s="65" t="str">
        <f t="shared" si="54"/>
        <v/>
      </c>
      <c r="M626" s="65" t="str">
        <f t="shared" si="55"/>
        <v/>
      </c>
      <c r="N626" s="83"/>
      <c r="O626" s="137"/>
      <c r="P626" s="137"/>
      <c r="Q626" s="63" t="str">
        <f t="shared" si="56"/>
        <v/>
      </c>
      <c r="R626" s="65" t="str">
        <f t="shared" si="50"/>
        <v/>
      </c>
      <c r="S626" s="69" t="s">
        <v>81</v>
      </c>
    </row>
    <row r="627" spans="1:19" ht="12.5">
      <c r="A627" s="68">
        <f t="shared" si="48"/>
        <v>15</v>
      </c>
      <c r="B627" s="69" t="str">
        <f t="shared" si="49"/>
        <v>2025/04</v>
      </c>
      <c r="C627" s="76">
        <f t="shared" si="59"/>
        <v>45758</v>
      </c>
      <c r="D627" s="14"/>
      <c r="E627" s="14"/>
      <c r="F627" s="63" t="str">
        <f t="shared" si="57"/>
        <v/>
      </c>
      <c r="G627" s="187"/>
      <c r="H627" s="63" t="str">
        <f t="shared" si="58"/>
        <v/>
      </c>
      <c r="I627" s="84"/>
      <c r="J627" s="65" t="str">
        <f t="shared" si="52"/>
        <v/>
      </c>
      <c r="K627" s="65" t="str">
        <f t="shared" si="53"/>
        <v/>
      </c>
      <c r="L627" s="65" t="str">
        <f t="shared" si="54"/>
        <v/>
      </c>
      <c r="M627" s="65" t="str">
        <f t="shared" si="55"/>
        <v/>
      </c>
      <c r="N627" s="83"/>
      <c r="O627" s="137"/>
      <c r="P627" s="137"/>
      <c r="Q627" s="63" t="str">
        <f t="shared" si="56"/>
        <v/>
      </c>
      <c r="R627" s="65" t="str">
        <f t="shared" si="50"/>
        <v/>
      </c>
      <c r="S627" s="69" t="s">
        <v>81</v>
      </c>
    </row>
    <row r="628" spans="1:19" ht="12.5">
      <c r="A628" s="68">
        <f t="shared" si="48"/>
        <v>15</v>
      </c>
      <c r="B628" s="69" t="str">
        <f t="shared" si="49"/>
        <v>2025/04</v>
      </c>
      <c r="C628" s="76">
        <f t="shared" si="59"/>
        <v>45759</v>
      </c>
      <c r="D628" s="14"/>
      <c r="E628" s="14"/>
      <c r="F628" s="63" t="str">
        <f t="shared" si="57"/>
        <v/>
      </c>
      <c r="G628" s="187"/>
      <c r="H628" s="63" t="str">
        <f t="shared" si="58"/>
        <v/>
      </c>
      <c r="I628" s="84"/>
      <c r="J628" s="65" t="str">
        <f t="shared" si="52"/>
        <v/>
      </c>
      <c r="K628" s="65" t="str">
        <f t="shared" si="53"/>
        <v/>
      </c>
      <c r="L628" s="65" t="str">
        <f t="shared" si="54"/>
        <v/>
      </c>
      <c r="M628" s="65" t="str">
        <f t="shared" si="55"/>
        <v/>
      </c>
      <c r="N628" s="83"/>
      <c r="O628" s="137"/>
      <c r="P628" s="137"/>
      <c r="Q628" s="63" t="str">
        <f t="shared" si="56"/>
        <v/>
      </c>
      <c r="R628" s="65" t="str">
        <f t="shared" si="50"/>
        <v/>
      </c>
      <c r="S628" s="69" t="s">
        <v>81</v>
      </c>
    </row>
    <row r="629" spans="1:19" ht="12.5">
      <c r="A629" s="68">
        <f t="shared" si="48"/>
        <v>16</v>
      </c>
      <c r="B629" s="69" t="str">
        <f t="shared" si="49"/>
        <v>2025/04</v>
      </c>
      <c r="C629" s="76">
        <f t="shared" si="59"/>
        <v>45760</v>
      </c>
      <c r="D629" s="14"/>
      <c r="E629" s="14"/>
      <c r="F629" s="63" t="str">
        <f t="shared" si="57"/>
        <v/>
      </c>
      <c r="G629" s="187"/>
      <c r="H629" s="63" t="str">
        <f t="shared" si="58"/>
        <v/>
      </c>
      <c r="I629" s="84"/>
      <c r="J629" s="65" t="str">
        <f t="shared" si="52"/>
        <v/>
      </c>
      <c r="K629" s="65" t="str">
        <f t="shared" si="53"/>
        <v/>
      </c>
      <c r="L629" s="65" t="str">
        <f t="shared" si="54"/>
        <v/>
      </c>
      <c r="M629" s="65" t="str">
        <f t="shared" si="55"/>
        <v/>
      </c>
      <c r="N629" s="83"/>
      <c r="O629" s="137"/>
      <c r="P629" s="137"/>
      <c r="Q629" s="63" t="str">
        <f t="shared" si="56"/>
        <v/>
      </c>
      <c r="R629" s="65" t="str">
        <f t="shared" si="50"/>
        <v/>
      </c>
      <c r="S629" s="69" t="s">
        <v>81</v>
      </c>
    </row>
    <row r="630" spans="1:19" ht="12.5">
      <c r="A630" s="68">
        <f t="shared" si="48"/>
        <v>16</v>
      </c>
      <c r="B630" s="69" t="str">
        <f t="shared" si="49"/>
        <v>2025/04</v>
      </c>
      <c r="C630" s="76">
        <f t="shared" si="59"/>
        <v>45761</v>
      </c>
      <c r="D630" s="14"/>
      <c r="E630" s="14"/>
      <c r="F630" s="63" t="str">
        <f t="shared" si="57"/>
        <v/>
      </c>
      <c r="G630" s="187"/>
      <c r="H630" s="63" t="str">
        <f t="shared" si="58"/>
        <v/>
      </c>
      <c r="I630" s="84"/>
      <c r="J630" s="65" t="str">
        <f t="shared" si="52"/>
        <v/>
      </c>
      <c r="K630" s="65" t="str">
        <f t="shared" si="53"/>
        <v/>
      </c>
      <c r="L630" s="65" t="str">
        <f t="shared" si="54"/>
        <v/>
      </c>
      <c r="M630" s="65" t="str">
        <f t="shared" si="55"/>
        <v/>
      </c>
      <c r="N630" s="83"/>
      <c r="O630" s="137"/>
      <c r="P630" s="137"/>
      <c r="Q630" s="63" t="str">
        <f t="shared" si="56"/>
        <v/>
      </c>
      <c r="R630" s="65" t="str">
        <f t="shared" si="50"/>
        <v/>
      </c>
      <c r="S630" s="69" t="s">
        <v>81</v>
      </c>
    </row>
    <row r="631" spans="1:19" ht="12.5">
      <c r="A631" s="68">
        <f t="shared" si="48"/>
        <v>16</v>
      </c>
      <c r="B631" s="69" t="str">
        <f t="shared" si="49"/>
        <v>2025/04</v>
      </c>
      <c r="C631" s="76">
        <f t="shared" si="59"/>
        <v>45762</v>
      </c>
      <c r="D631" s="14"/>
      <c r="E631" s="14"/>
      <c r="F631" s="63" t="str">
        <f t="shared" si="57"/>
        <v/>
      </c>
      <c r="G631" s="187"/>
      <c r="H631" s="63" t="str">
        <f t="shared" si="58"/>
        <v/>
      </c>
      <c r="I631" s="84"/>
      <c r="J631" s="65" t="str">
        <f t="shared" si="52"/>
        <v/>
      </c>
      <c r="K631" s="65" t="str">
        <f t="shared" si="53"/>
        <v/>
      </c>
      <c r="L631" s="65" t="str">
        <f t="shared" si="54"/>
        <v/>
      </c>
      <c r="M631" s="65" t="str">
        <f t="shared" si="55"/>
        <v/>
      </c>
      <c r="N631" s="83"/>
      <c r="O631" s="137"/>
      <c r="P631" s="137"/>
      <c r="Q631" s="63" t="str">
        <f t="shared" si="56"/>
        <v/>
      </c>
      <c r="R631" s="65" t="str">
        <f t="shared" si="50"/>
        <v/>
      </c>
      <c r="S631" s="69" t="s">
        <v>81</v>
      </c>
    </row>
    <row r="632" spans="1:19" ht="12.5">
      <c r="A632" s="68">
        <f t="shared" si="48"/>
        <v>16</v>
      </c>
      <c r="B632" s="69" t="str">
        <f t="shared" si="49"/>
        <v>2025/04</v>
      </c>
      <c r="C632" s="76">
        <f t="shared" si="59"/>
        <v>45763</v>
      </c>
      <c r="D632" s="14"/>
      <c r="E632" s="14"/>
      <c r="F632" s="63" t="str">
        <f t="shared" si="57"/>
        <v/>
      </c>
      <c r="G632" s="187"/>
      <c r="H632" s="63" t="str">
        <f t="shared" si="58"/>
        <v/>
      </c>
      <c r="I632" s="84"/>
      <c r="J632" s="65" t="str">
        <f t="shared" si="52"/>
        <v/>
      </c>
      <c r="K632" s="65" t="str">
        <f t="shared" si="53"/>
        <v/>
      </c>
      <c r="L632" s="65" t="str">
        <f t="shared" si="54"/>
        <v/>
      </c>
      <c r="M632" s="65" t="str">
        <f t="shared" si="55"/>
        <v/>
      </c>
      <c r="N632" s="83"/>
      <c r="O632" s="137"/>
      <c r="P632" s="137"/>
      <c r="Q632" s="63" t="str">
        <f t="shared" si="56"/>
        <v/>
      </c>
      <c r="R632" s="65" t="str">
        <f t="shared" si="50"/>
        <v/>
      </c>
      <c r="S632" s="69" t="s">
        <v>81</v>
      </c>
    </row>
    <row r="633" spans="1:19" ht="12.5">
      <c r="A633" s="68">
        <f t="shared" si="48"/>
        <v>16</v>
      </c>
      <c r="B633" s="69" t="str">
        <f t="shared" si="49"/>
        <v>2025/04</v>
      </c>
      <c r="C633" s="76">
        <f t="shared" si="59"/>
        <v>45764</v>
      </c>
      <c r="D633" s="14"/>
      <c r="E633" s="14"/>
      <c r="F633" s="63" t="str">
        <f t="shared" si="57"/>
        <v/>
      </c>
      <c r="G633" s="187"/>
      <c r="H633" s="63" t="str">
        <f t="shared" si="58"/>
        <v/>
      </c>
      <c r="I633" s="84"/>
      <c r="J633" s="65" t="str">
        <f t="shared" si="52"/>
        <v/>
      </c>
      <c r="K633" s="65" t="str">
        <f t="shared" si="53"/>
        <v/>
      </c>
      <c r="L633" s="65" t="str">
        <f t="shared" si="54"/>
        <v/>
      </c>
      <c r="M633" s="65" t="str">
        <f t="shared" si="55"/>
        <v/>
      </c>
      <c r="N633" s="83"/>
      <c r="O633" s="137"/>
      <c r="P633" s="137"/>
      <c r="Q633" s="63" t="str">
        <f t="shared" si="56"/>
        <v/>
      </c>
      <c r="R633" s="65" t="str">
        <f t="shared" si="50"/>
        <v/>
      </c>
      <c r="S633" s="69" t="s">
        <v>81</v>
      </c>
    </row>
    <row r="634" spans="1:19" ht="12.5">
      <c r="A634" s="68">
        <f t="shared" si="48"/>
        <v>16</v>
      </c>
      <c r="B634" s="69" t="str">
        <f t="shared" si="49"/>
        <v>2025/04</v>
      </c>
      <c r="C634" s="76">
        <f t="shared" si="59"/>
        <v>45765</v>
      </c>
      <c r="D634" s="14"/>
      <c r="E634" s="14"/>
      <c r="F634" s="63" t="str">
        <f t="shared" si="57"/>
        <v/>
      </c>
      <c r="G634" s="187"/>
      <c r="H634" s="63" t="str">
        <f t="shared" si="58"/>
        <v/>
      </c>
      <c r="I634" s="84"/>
      <c r="J634" s="65" t="str">
        <f t="shared" si="52"/>
        <v/>
      </c>
      <c r="K634" s="65" t="str">
        <f t="shared" si="53"/>
        <v/>
      </c>
      <c r="L634" s="65" t="str">
        <f t="shared" si="54"/>
        <v/>
      </c>
      <c r="M634" s="65" t="str">
        <f t="shared" si="55"/>
        <v/>
      </c>
      <c r="N634" s="83"/>
      <c r="O634" s="137"/>
      <c r="P634" s="137"/>
      <c r="Q634" s="63" t="str">
        <f t="shared" si="56"/>
        <v/>
      </c>
      <c r="R634" s="65" t="str">
        <f t="shared" si="50"/>
        <v/>
      </c>
      <c r="S634" s="69" t="s">
        <v>81</v>
      </c>
    </row>
    <row r="635" spans="1:19" ht="12.5">
      <c r="A635" s="68">
        <f t="shared" si="48"/>
        <v>16</v>
      </c>
      <c r="B635" s="69" t="str">
        <f t="shared" si="49"/>
        <v>2025/04</v>
      </c>
      <c r="C635" s="76">
        <f t="shared" si="59"/>
        <v>45766</v>
      </c>
      <c r="D635" s="14"/>
      <c r="E635" s="14"/>
      <c r="F635" s="63" t="str">
        <f t="shared" si="57"/>
        <v/>
      </c>
      <c r="G635" s="187"/>
      <c r="H635" s="63" t="str">
        <f t="shared" si="58"/>
        <v/>
      </c>
      <c r="I635" s="84"/>
      <c r="J635" s="65" t="str">
        <f t="shared" si="52"/>
        <v/>
      </c>
      <c r="K635" s="65" t="str">
        <f t="shared" si="53"/>
        <v/>
      </c>
      <c r="L635" s="65" t="str">
        <f t="shared" si="54"/>
        <v/>
      </c>
      <c r="M635" s="65" t="str">
        <f t="shared" si="55"/>
        <v/>
      </c>
      <c r="N635" s="83"/>
      <c r="O635" s="137"/>
      <c r="P635" s="137"/>
      <c r="Q635" s="63" t="str">
        <f t="shared" si="56"/>
        <v/>
      </c>
      <c r="R635" s="65" t="str">
        <f t="shared" si="50"/>
        <v/>
      </c>
      <c r="S635" s="69" t="s">
        <v>81</v>
      </c>
    </row>
    <row r="636" spans="1:19" ht="12.5">
      <c r="A636" s="68">
        <f t="shared" si="48"/>
        <v>17</v>
      </c>
      <c r="B636" s="69" t="str">
        <f t="shared" si="49"/>
        <v>2025/04</v>
      </c>
      <c r="C636" s="76">
        <f t="shared" si="59"/>
        <v>45767</v>
      </c>
      <c r="D636" s="14"/>
      <c r="E636" s="14"/>
      <c r="F636" s="63" t="str">
        <f t="shared" si="57"/>
        <v/>
      </c>
      <c r="G636" s="187"/>
      <c r="H636" s="63" t="str">
        <f t="shared" si="58"/>
        <v/>
      </c>
      <c r="I636" s="84"/>
      <c r="J636" s="65" t="str">
        <f t="shared" si="52"/>
        <v/>
      </c>
      <c r="K636" s="65" t="str">
        <f t="shared" si="53"/>
        <v/>
      </c>
      <c r="L636" s="65" t="str">
        <f t="shared" si="54"/>
        <v/>
      </c>
      <c r="M636" s="65" t="str">
        <f t="shared" si="55"/>
        <v/>
      </c>
      <c r="N636" s="83"/>
      <c r="O636" s="137"/>
      <c r="P636" s="137"/>
      <c r="Q636" s="63" t="str">
        <f t="shared" si="56"/>
        <v/>
      </c>
      <c r="R636" s="65" t="str">
        <f t="shared" si="50"/>
        <v/>
      </c>
      <c r="S636" s="69" t="s">
        <v>81</v>
      </c>
    </row>
    <row r="637" spans="1:19" ht="12.5">
      <c r="A637" s="68">
        <f t="shared" si="48"/>
        <v>17</v>
      </c>
      <c r="B637" s="69" t="str">
        <f t="shared" si="49"/>
        <v>2025/04</v>
      </c>
      <c r="C637" s="76">
        <f t="shared" si="59"/>
        <v>45768</v>
      </c>
      <c r="D637" s="14"/>
      <c r="E637" s="14"/>
      <c r="F637" s="63" t="str">
        <f t="shared" si="57"/>
        <v/>
      </c>
      <c r="G637" s="187"/>
      <c r="H637" s="63" t="str">
        <f t="shared" si="58"/>
        <v/>
      </c>
      <c r="I637" s="84"/>
      <c r="J637" s="65" t="str">
        <f t="shared" si="52"/>
        <v/>
      </c>
      <c r="K637" s="65" t="str">
        <f t="shared" si="53"/>
        <v/>
      </c>
      <c r="L637" s="65" t="str">
        <f t="shared" si="54"/>
        <v/>
      </c>
      <c r="M637" s="65" t="str">
        <f t="shared" si="55"/>
        <v/>
      </c>
      <c r="N637" s="83"/>
      <c r="O637" s="137"/>
      <c r="P637" s="137"/>
      <c r="Q637" s="63" t="str">
        <f t="shared" si="56"/>
        <v/>
      </c>
      <c r="R637" s="65" t="str">
        <f t="shared" si="50"/>
        <v/>
      </c>
      <c r="S637" s="69" t="s">
        <v>81</v>
      </c>
    </row>
    <row r="638" spans="1:19" ht="12.5">
      <c r="A638" s="68">
        <f t="shared" si="48"/>
        <v>17</v>
      </c>
      <c r="B638" s="69" t="str">
        <f t="shared" si="49"/>
        <v>2025/04</v>
      </c>
      <c r="C638" s="76">
        <f t="shared" si="59"/>
        <v>45769</v>
      </c>
      <c r="D638" s="14"/>
      <c r="E638" s="14"/>
      <c r="F638" s="63" t="str">
        <f t="shared" si="57"/>
        <v/>
      </c>
      <c r="G638" s="187"/>
      <c r="H638" s="63" t="str">
        <f t="shared" si="58"/>
        <v/>
      </c>
      <c r="I638" s="84"/>
      <c r="J638" s="65" t="str">
        <f t="shared" si="52"/>
        <v/>
      </c>
      <c r="K638" s="65" t="str">
        <f t="shared" si="53"/>
        <v/>
      </c>
      <c r="L638" s="65" t="str">
        <f t="shared" si="54"/>
        <v/>
      </c>
      <c r="M638" s="65" t="str">
        <f t="shared" si="55"/>
        <v/>
      </c>
      <c r="N638" s="83"/>
      <c r="O638" s="137"/>
      <c r="P638" s="137"/>
      <c r="Q638" s="63" t="str">
        <f t="shared" si="56"/>
        <v/>
      </c>
      <c r="R638" s="65" t="str">
        <f t="shared" si="50"/>
        <v/>
      </c>
      <c r="S638" s="69" t="s">
        <v>81</v>
      </c>
    </row>
    <row r="639" spans="1:19" ht="12.5">
      <c r="A639" s="68">
        <f t="shared" si="48"/>
        <v>17</v>
      </c>
      <c r="B639" s="69" t="str">
        <f t="shared" si="49"/>
        <v>2025/04</v>
      </c>
      <c r="C639" s="76">
        <f t="shared" si="59"/>
        <v>45770</v>
      </c>
      <c r="D639" s="14"/>
      <c r="E639" s="14"/>
      <c r="F639" s="63" t="str">
        <f t="shared" si="57"/>
        <v/>
      </c>
      <c r="G639" s="187"/>
      <c r="H639" s="63" t="str">
        <f t="shared" si="58"/>
        <v/>
      </c>
      <c r="I639" s="84"/>
      <c r="J639" s="65" t="str">
        <f t="shared" si="52"/>
        <v/>
      </c>
      <c r="K639" s="65" t="str">
        <f t="shared" si="53"/>
        <v/>
      </c>
      <c r="L639" s="65" t="str">
        <f t="shared" si="54"/>
        <v/>
      </c>
      <c r="M639" s="65" t="str">
        <f t="shared" si="55"/>
        <v/>
      </c>
      <c r="N639" s="83"/>
      <c r="O639" s="137"/>
      <c r="P639" s="137"/>
      <c r="Q639" s="63" t="str">
        <f t="shared" si="56"/>
        <v/>
      </c>
      <c r="R639" s="65" t="str">
        <f t="shared" si="50"/>
        <v/>
      </c>
      <c r="S639" s="69" t="s">
        <v>81</v>
      </c>
    </row>
    <row r="640" spans="1:19" ht="12.5">
      <c r="A640" s="68">
        <f t="shared" si="48"/>
        <v>17</v>
      </c>
      <c r="B640" s="69" t="str">
        <f t="shared" si="49"/>
        <v>2025/04</v>
      </c>
      <c r="C640" s="76">
        <f t="shared" si="59"/>
        <v>45771</v>
      </c>
      <c r="D640" s="14"/>
      <c r="E640" s="14"/>
      <c r="F640" s="63" t="str">
        <f t="shared" si="57"/>
        <v/>
      </c>
      <c r="G640" s="187"/>
      <c r="H640" s="63" t="str">
        <f t="shared" si="58"/>
        <v/>
      </c>
      <c r="I640" s="84"/>
      <c r="J640" s="65" t="str">
        <f t="shared" si="52"/>
        <v/>
      </c>
      <c r="K640" s="65" t="str">
        <f t="shared" si="53"/>
        <v/>
      </c>
      <c r="L640" s="65" t="str">
        <f t="shared" si="54"/>
        <v/>
      </c>
      <c r="M640" s="65" t="str">
        <f t="shared" si="55"/>
        <v/>
      </c>
      <c r="N640" s="83"/>
      <c r="O640" s="137"/>
      <c r="P640" s="137"/>
      <c r="Q640" s="63" t="str">
        <f t="shared" si="56"/>
        <v/>
      </c>
      <c r="R640" s="65" t="str">
        <f t="shared" si="50"/>
        <v/>
      </c>
      <c r="S640" s="69" t="s">
        <v>81</v>
      </c>
    </row>
    <row r="641" spans="1:19" ht="12.5">
      <c r="A641" s="68">
        <f t="shared" si="48"/>
        <v>17</v>
      </c>
      <c r="B641" s="69" t="str">
        <f t="shared" si="49"/>
        <v>2025/04</v>
      </c>
      <c r="C641" s="76">
        <f t="shared" si="59"/>
        <v>45772</v>
      </c>
      <c r="D641" s="14"/>
      <c r="E641" s="14"/>
      <c r="F641" s="63" t="str">
        <f t="shared" si="57"/>
        <v/>
      </c>
      <c r="G641" s="187"/>
      <c r="H641" s="63" t="str">
        <f t="shared" si="58"/>
        <v/>
      </c>
      <c r="I641" s="84"/>
      <c r="J641" s="65" t="str">
        <f t="shared" si="52"/>
        <v/>
      </c>
      <c r="K641" s="65" t="str">
        <f t="shared" si="53"/>
        <v/>
      </c>
      <c r="L641" s="65" t="str">
        <f t="shared" si="54"/>
        <v/>
      </c>
      <c r="M641" s="65" t="str">
        <f t="shared" si="55"/>
        <v/>
      </c>
      <c r="N641" s="83"/>
      <c r="O641" s="137"/>
      <c r="P641" s="137"/>
      <c r="Q641" s="63" t="str">
        <f t="shared" si="56"/>
        <v/>
      </c>
      <c r="R641" s="65" t="str">
        <f t="shared" si="50"/>
        <v/>
      </c>
      <c r="S641" s="69" t="s">
        <v>81</v>
      </c>
    </row>
    <row r="642" spans="1:19" ht="12.5">
      <c r="A642" s="68">
        <f t="shared" si="48"/>
        <v>17</v>
      </c>
      <c r="B642" s="69" t="str">
        <f t="shared" si="49"/>
        <v>2025/04</v>
      </c>
      <c r="C642" s="76">
        <f t="shared" si="59"/>
        <v>45773</v>
      </c>
      <c r="D642" s="14"/>
      <c r="E642" s="14"/>
      <c r="F642" s="63" t="str">
        <f t="shared" si="57"/>
        <v/>
      </c>
      <c r="G642" s="187"/>
      <c r="H642" s="63" t="str">
        <f t="shared" si="58"/>
        <v/>
      </c>
      <c r="I642" s="84"/>
      <c r="J642" s="65" t="str">
        <f t="shared" si="52"/>
        <v/>
      </c>
      <c r="K642" s="65" t="str">
        <f t="shared" si="53"/>
        <v/>
      </c>
      <c r="L642" s="65" t="str">
        <f t="shared" si="54"/>
        <v/>
      </c>
      <c r="M642" s="65" t="str">
        <f t="shared" si="55"/>
        <v/>
      </c>
      <c r="N642" s="83"/>
      <c r="O642" s="137"/>
      <c r="P642" s="137"/>
      <c r="Q642" s="63" t="str">
        <f t="shared" si="56"/>
        <v/>
      </c>
      <c r="R642" s="65" t="str">
        <f t="shared" si="50"/>
        <v/>
      </c>
      <c r="S642" s="69" t="s">
        <v>81</v>
      </c>
    </row>
    <row r="643" spans="1:19" ht="12.5">
      <c r="A643" s="68">
        <f t="shared" si="48"/>
        <v>18</v>
      </c>
      <c r="B643" s="69" t="str">
        <f t="shared" si="49"/>
        <v>2025/04</v>
      </c>
      <c r="C643" s="76">
        <f t="shared" si="59"/>
        <v>45774</v>
      </c>
      <c r="D643" s="14"/>
      <c r="E643" s="14"/>
      <c r="F643" s="63" t="str">
        <f t="shared" si="57"/>
        <v/>
      </c>
      <c r="G643" s="187"/>
      <c r="H643" s="63" t="str">
        <f t="shared" si="58"/>
        <v/>
      </c>
      <c r="I643" s="84"/>
      <c r="J643" s="65" t="str">
        <f t="shared" si="52"/>
        <v/>
      </c>
      <c r="K643" s="65" t="str">
        <f t="shared" si="53"/>
        <v/>
      </c>
      <c r="L643" s="65" t="str">
        <f t="shared" si="54"/>
        <v/>
      </c>
      <c r="M643" s="65" t="str">
        <f t="shared" si="55"/>
        <v/>
      </c>
      <c r="N643" s="83"/>
      <c r="O643" s="137"/>
      <c r="P643" s="137"/>
      <c r="Q643" s="63" t="str">
        <f t="shared" si="56"/>
        <v/>
      </c>
      <c r="R643" s="65" t="str">
        <f t="shared" si="50"/>
        <v/>
      </c>
      <c r="S643" s="69" t="s">
        <v>81</v>
      </c>
    </row>
    <row r="644" spans="1:19" ht="12.5">
      <c r="A644" s="68">
        <f t="shared" si="48"/>
        <v>18</v>
      </c>
      <c r="B644" s="69" t="str">
        <f t="shared" si="49"/>
        <v>2025/04</v>
      </c>
      <c r="C644" s="76">
        <f t="shared" si="59"/>
        <v>45775</v>
      </c>
      <c r="D644" s="14"/>
      <c r="E644" s="14"/>
      <c r="F644" s="63" t="str">
        <f t="shared" si="57"/>
        <v/>
      </c>
      <c r="G644" s="187"/>
      <c r="H644" s="63" t="str">
        <f t="shared" si="58"/>
        <v/>
      </c>
      <c r="I644" s="84"/>
      <c r="J644" s="65" t="str">
        <f t="shared" si="52"/>
        <v/>
      </c>
      <c r="K644" s="65" t="str">
        <f t="shared" si="53"/>
        <v/>
      </c>
      <c r="L644" s="65" t="str">
        <f t="shared" si="54"/>
        <v/>
      </c>
      <c r="M644" s="65" t="str">
        <f t="shared" si="55"/>
        <v/>
      </c>
      <c r="N644" s="83"/>
      <c r="O644" s="137"/>
      <c r="P644" s="137"/>
      <c r="Q644" s="63" t="str">
        <f t="shared" si="56"/>
        <v/>
      </c>
      <c r="R644" s="65" t="str">
        <f t="shared" si="50"/>
        <v/>
      </c>
      <c r="S644" s="69" t="s">
        <v>81</v>
      </c>
    </row>
    <row r="645" spans="1:19" ht="12.5">
      <c r="A645" s="68">
        <f t="shared" si="48"/>
        <v>18</v>
      </c>
      <c r="B645" s="69" t="str">
        <f t="shared" si="49"/>
        <v>2025/04</v>
      </c>
      <c r="C645" s="76">
        <f t="shared" si="59"/>
        <v>45776</v>
      </c>
      <c r="D645" s="14"/>
      <c r="E645" s="14"/>
      <c r="F645" s="63" t="str">
        <f t="shared" si="57"/>
        <v/>
      </c>
      <c r="G645" s="187"/>
      <c r="H645" s="63" t="str">
        <f t="shared" si="58"/>
        <v/>
      </c>
      <c r="I645" s="84"/>
      <c r="J645" s="65" t="str">
        <f t="shared" si="52"/>
        <v/>
      </c>
      <c r="K645" s="65" t="str">
        <f t="shared" si="53"/>
        <v/>
      </c>
      <c r="L645" s="65" t="str">
        <f t="shared" si="54"/>
        <v/>
      </c>
      <c r="M645" s="65" t="str">
        <f t="shared" si="55"/>
        <v/>
      </c>
      <c r="N645" s="83"/>
      <c r="O645" s="137"/>
      <c r="P645" s="137"/>
      <c r="Q645" s="63" t="str">
        <f t="shared" si="56"/>
        <v/>
      </c>
      <c r="R645" s="65" t="str">
        <f t="shared" si="50"/>
        <v/>
      </c>
      <c r="S645" s="69" t="s">
        <v>81</v>
      </c>
    </row>
    <row r="646" spans="1:19" ht="12.5">
      <c r="A646" s="68">
        <f t="shared" si="48"/>
        <v>18</v>
      </c>
      <c r="B646" s="69" t="str">
        <f t="shared" si="49"/>
        <v>2025/04</v>
      </c>
      <c r="C646" s="76">
        <f t="shared" si="59"/>
        <v>45777</v>
      </c>
      <c r="D646" s="14"/>
      <c r="E646" s="14"/>
      <c r="F646" s="63" t="str">
        <f t="shared" si="57"/>
        <v/>
      </c>
      <c r="G646" s="187"/>
      <c r="H646" s="63" t="str">
        <f t="shared" si="58"/>
        <v/>
      </c>
      <c r="I646" s="84"/>
      <c r="J646" s="65" t="str">
        <f t="shared" si="52"/>
        <v/>
      </c>
      <c r="K646" s="65" t="str">
        <f t="shared" si="53"/>
        <v/>
      </c>
      <c r="L646" s="65" t="str">
        <f t="shared" si="54"/>
        <v/>
      </c>
      <c r="M646" s="65" t="str">
        <f t="shared" si="55"/>
        <v/>
      </c>
      <c r="N646" s="83"/>
      <c r="O646" s="137"/>
      <c r="P646" s="137"/>
      <c r="Q646" s="63" t="str">
        <f t="shared" si="56"/>
        <v/>
      </c>
      <c r="R646" s="65" t="str">
        <f t="shared" si="50"/>
        <v/>
      </c>
      <c r="S646" s="69" t="s">
        <v>81</v>
      </c>
    </row>
    <row r="647" spans="1:19" ht="12.5">
      <c r="A647" s="68">
        <f t="shared" si="48"/>
        <v>18</v>
      </c>
      <c r="B647" s="69" t="str">
        <f t="shared" si="49"/>
        <v>2025/05</v>
      </c>
      <c r="C647" s="76">
        <f t="shared" si="59"/>
        <v>45778</v>
      </c>
      <c r="D647" s="14"/>
      <c r="E647" s="14"/>
      <c r="F647" s="63" t="str">
        <f t="shared" si="57"/>
        <v/>
      </c>
      <c r="G647" s="187"/>
      <c r="H647" s="63" t="str">
        <f t="shared" si="58"/>
        <v/>
      </c>
      <c r="I647" s="84"/>
      <c r="J647" s="65" t="str">
        <f t="shared" si="52"/>
        <v/>
      </c>
      <c r="K647" s="65" t="str">
        <f t="shared" si="53"/>
        <v/>
      </c>
      <c r="L647" s="65" t="str">
        <f t="shared" si="54"/>
        <v/>
      </c>
      <c r="M647" s="65" t="str">
        <f t="shared" si="55"/>
        <v/>
      </c>
      <c r="N647" s="83"/>
      <c r="O647" s="137"/>
      <c r="P647" s="137"/>
      <c r="Q647" s="63" t="str">
        <f t="shared" si="56"/>
        <v/>
      </c>
      <c r="R647" s="65" t="str">
        <f t="shared" si="50"/>
        <v/>
      </c>
      <c r="S647" s="69" t="s">
        <v>81</v>
      </c>
    </row>
    <row r="648" spans="1:19" ht="12.5">
      <c r="A648" s="68">
        <f t="shared" si="48"/>
        <v>18</v>
      </c>
      <c r="B648" s="69" t="str">
        <f t="shared" si="49"/>
        <v>2025/05</v>
      </c>
      <c r="C648" s="76">
        <f t="shared" si="59"/>
        <v>45779</v>
      </c>
      <c r="D648" s="14"/>
      <c r="E648" s="14"/>
      <c r="F648" s="63" t="str">
        <f t="shared" si="57"/>
        <v/>
      </c>
      <c r="G648" s="187"/>
      <c r="H648" s="63" t="str">
        <f t="shared" si="58"/>
        <v/>
      </c>
      <c r="I648" s="84"/>
      <c r="J648" s="65" t="str">
        <f t="shared" si="52"/>
        <v/>
      </c>
      <c r="K648" s="65" t="str">
        <f t="shared" si="53"/>
        <v/>
      </c>
      <c r="L648" s="65" t="str">
        <f t="shared" si="54"/>
        <v/>
      </c>
      <c r="M648" s="65" t="str">
        <f t="shared" si="55"/>
        <v/>
      </c>
      <c r="N648" s="83"/>
      <c r="O648" s="137"/>
      <c r="P648" s="137"/>
      <c r="Q648" s="63" t="str">
        <f t="shared" si="56"/>
        <v/>
      </c>
      <c r="R648" s="65" t="str">
        <f t="shared" si="50"/>
        <v/>
      </c>
      <c r="S648" s="69" t="s">
        <v>81</v>
      </c>
    </row>
    <row r="649" spans="1:19" ht="12.5">
      <c r="A649" s="68">
        <f t="shared" si="48"/>
        <v>18</v>
      </c>
      <c r="B649" s="69" t="str">
        <f t="shared" si="49"/>
        <v>2025/05</v>
      </c>
      <c r="C649" s="76">
        <f t="shared" ref="C649:C690" si="60">C648+1</f>
        <v>45780</v>
      </c>
      <c r="D649" s="14"/>
      <c r="E649" s="14"/>
      <c r="F649" s="63" t="str">
        <f t="shared" si="57"/>
        <v/>
      </c>
      <c r="G649" s="187"/>
      <c r="H649" s="63" t="str">
        <f t="shared" si="58"/>
        <v/>
      </c>
      <c r="I649" s="84"/>
      <c r="J649" s="65" t="str">
        <f t="shared" si="52"/>
        <v/>
      </c>
      <c r="K649" s="65" t="str">
        <f t="shared" si="53"/>
        <v/>
      </c>
      <c r="L649" s="65" t="str">
        <f t="shared" si="54"/>
        <v/>
      </c>
      <c r="M649" s="65" t="str">
        <f t="shared" si="55"/>
        <v/>
      </c>
      <c r="N649" s="83"/>
      <c r="O649" s="137"/>
      <c r="P649" s="137"/>
      <c r="Q649" s="63" t="str">
        <f t="shared" si="56"/>
        <v/>
      </c>
      <c r="R649" s="65" t="str">
        <f t="shared" si="50"/>
        <v/>
      </c>
      <c r="S649" s="69" t="s">
        <v>81</v>
      </c>
    </row>
    <row r="650" spans="1:19" ht="12.5">
      <c r="A650" s="68">
        <f t="shared" si="48"/>
        <v>19</v>
      </c>
      <c r="B650" s="69" t="str">
        <f t="shared" si="49"/>
        <v>2025/05</v>
      </c>
      <c r="C650" s="76">
        <f t="shared" si="60"/>
        <v>45781</v>
      </c>
      <c r="D650" s="14"/>
      <c r="E650" s="14"/>
      <c r="F650" s="63" t="str">
        <f t="shared" si="57"/>
        <v/>
      </c>
      <c r="G650" s="187"/>
      <c r="H650" s="63" t="str">
        <f t="shared" si="58"/>
        <v/>
      </c>
      <c r="I650" s="84"/>
      <c r="J650" s="65" t="str">
        <f t="shared" si="52"/>
        <v/>
      </c>
      <c r="K650" s="65" t="str">
        <f t="shared" si="53"/>
        <v/>
      </c>
      <c r="L650" s="65" t="str">
        <f t="shared" si="54"/>
        <v/>
      </c>
      <c r="M650" s="65" t="str">
        <f t="shared" si="55"/>
        <v/>
      </c>
      <c r="N650" s="83"/>
      <c r="O650" s="137"/>
      <c r="P650" s="137"/>
      <c r="Q650" s="63" t="str">
        <f t="shared" si="56"/>
        <v/>
      </c>
      <c r="R650" s="65" t="str">
        <f t="shared" si="50"/>
        <v/>
      </c>
      <c r="S650" s="69" t="s">
        <v>81</v>
      </c>
    </row>
    <row r="651" spans="1:19" ht="12.5">
      <c r="A651" s="68">
        <f t="shared" si="48"/>
        <v>19</v>
      </c>
      <c r="B651" s="69" t="str">
        <f t="shared" si="49"/>
        <v>2025/05</v>
      </c>
      <c r="C651" s="76">
        <f t="shared" si="60"/>
        <v>45782</v>
      </c>
      <c r="D651" s="14"/>
      <c r="E651" s="14"/>
      <c r="F651" s="63" t="str">
        <f t="shared" si="57"/>
        <v/>
      </c>
      <c r="G651" s="187"/>
      <c r="H651" s="63" t="str">
        <f t="shared" si="58"/>
        <v/>
      </c>
      <c r="I651" s="84"/>
      <c r="J651" s="65" t="str">
        <f t="shared" si="52"/>
        <v/>
      </c>
      <c r="K651" s="65" t="str">
        <f t="shared" si="53"/>
        <v/>
      </c>
      <c r="L651" s="65" t="str">
        <f t="shared" si="54"/>
        <v/>
      </c>
      <c r="M651" s="65" t="str">
        <f t="shared" si="55"/>
        <v/>
      </c>
      <c r="N651" s="83"/>
      <c r="O651" s="137"/>
      <c r="P651" s="137"/>
      <c r="Q651" s="63" t="str">
        <f t="shared" si="56"/>
        <v/>
      </c>
      <c r="R651" s="65" t="str">
        <f t="shared" si="50"/>
        <v/>
      </c>
      <c r="S651" s="69" t="s">
        <v>81</v>
      </c>
    </row>
    <row r="652" spans="1:19" ht="12.5">
      <c r="A652" s="68">
        <f t="shared" si="48"/>
        <v>19</v>
      </c>
      <c r="B652" s="69" t="str">
        <f t="shared" si="49"/>
        <v>2025/05</v>
      </c>
      <c r="C652" s="76">
        <f t="shared" si="60"/>
        <v>45783</v>
      </c>
      <c r="D652" s="14"/>
      <c r="E652" s="14"/>
      <c r="F652" s="63" t="str">
        <f t="shared" si="57"/>
        <v/>
      </c>
      <c r="G652" s="187"/>
      <c r="H652" s="63" t="str">
        <f t="shared" si="58"/>
        <v/>
      </c>
      <c r="I652" s="84"/>
      <c r="J652" s="65" t="str">
        <f t="shared" si="52"/>
        <v/>
      </c>
      <c r="K652" s="65" t="str">
        <f t="shared" si="53"/>
        <v/>
      </c>
      <c r="L652" s="65" t="str">
        <f t="shared" si="54"/>
        <v/>
      </c>
      <c r="M652" s="65" t="str">
        <f t="shared" si="55"/>
        <v/>
      </c>
      <c r="N652" s="83"/>
      <c r="O652" s="137"/>
      <c r="P652" s="137"/>
      <c r="Q652" s="63" t="str">
        <f t="shared" si="56"/>
        <v/>
      </c>
      <c r="R652" s="65" t="str">
        <f t="shared" si="50"/>
        <v/>
      </c>
      <c r="S652" s="69" t="s">
        <v>81</v>
      </c>
    </row>
    <row r="653" spans="1:19" ht="12.5">
      <c r="A653" s="68">
        <f t="shared" si="48"/>
        <v>19</v>
      </c>
      <c r="B653" s="69" t="str">
        <f t="shared" si="49"/>
        <v>2025/05</v>
      </c>
      <c r="C653" s="76">
        <f t="shared" si="60"/>
        <v>45784</v>
      </c>
      <c r="D653" s="14"/>
      <c r="E653" s="14"/>
      <c r="F653" s="63" t="str">
        <f t="shared" si="57"/>
        <v/>
      </c>
      <c r="G653" s="187"/>
      <c r="H653" s="63" t="str">
        <f t="shared" si="58"/>
        <v/>
      </c>
      <c r="I653" s="84"/>
      <c r="J653" s="65" t="str">
        <f t="shared" si="52"/>
        <v/>
      </c>
      <c r="K653" s="65" t="str">
        <f t="shared" si="53"/>
        <v/>
      </c>
      <c r="L653" s="65" t="str">
        <f t="shared" si="54"/>
        <v/>
      </c>
      <c r="M653" s="65" t="str">
        <f t="shared" si="55"/>
        <v/>
      </c>
      <c r="N653" s="83"/>
      <c r="O653" s="137"/>
      <c r="P653" s="137"/>
      <c r="Q653" s="63" t="str">
        <f t="shared" si="56"/>
        <v/>
      </c>
      <c r="R653" s="65" t="str">
        <f t="shared" si="50"/>
        <v/>
      </c>
      <c r="S653" s="69" t="s">
        <v>81</v>
      </c>
    </row>
    <row r="654" spans="1:19" ht="12.5">
      <c r="A654" s="68">
        <f t="shared" si="48"/>
        <v>19</v>
      </c>
      <c r="B654" s="69" t="str">
        <f t="shared" si="49"/>
        <v>2025/05</v>
      </c>
      <c r="C654" s="76">
        <f t="shared" si="60"/>
        <v>45785</v>
      </c>
      <c r="D654" s="14"/>
      <c r="E654" s="14"/>
      <c r="F654" s="63" t="str">
        <f t="shared" si="57"/>
        <v/>
      </c>
      <c r="G654" s="187"/>
      <c r="H654" s="63" t="str">
        <f t="shared" si="58"/>
        <v/>
      </c>
      <c r="I654" s="84"/>
      <c r="J654" s="65" t="str">
        <f t="shared" si="52"/>
        <v/>
      </c>
      <c r="K654" s="65" t="str">
        <f t="shared" si="53"/>
        <v/>
      </c>
      <c r="L654" s="65" t="str">
        <f t="shared" si="54"/>
        <v/>
      </c>
      <c r="M654" s="65" t="str">
        <f t="shared" si="55"/>
        <v/>
      </c>
      <c r="N654" s="83"/>
      <c r="O654" s="137"/>
      <c r="P654" s="137"/>
      <c r="Q654" s="63" t="str">
        <f t="shared" si="56"/>
        <v/>
      </c>
      <c r="R654" s="65" t="str">
        <f t="shared" si="50"/>
        <v/>
      </c>
      <c r="S654" s="69" t="s">
        <v>81</v>
      </c>
    </row>
    <row r="655" spans="1:19" ht="12.5">
      <c r="A655" s="68">
        <f t="shared" si="48"/>
        <v>19</v>
      </c>
      <c r="B655" s="69" t="str">
        <f t="shared" si="49"/>
        <v>2025/05</v>
      </c>
      <c r="C655" s="76">
        <f t="shared" si="60"/>
        <v>45786</v>
      </c>
      <c r="D655" s="14"/>
      <c r="E655" s="14"/>
      <c r="F655" s="63" t="str">
        <f t="shared" si="57"/>
        <v/>
      </c>
      <c r="G655" s="187"/>
      <c r="H655" s="63" t="str">
        <f t="shared" si="58"/>
        <v/>
      </c>
      <c r="I655" s="84"/>
      <c r="J655" s="65" t="str">
        <f t="shared" si="52"/>
        <v/>
      </c>
      <c r="K655" s="65" t="str">
        <f t="shared" si="53"/>
        <v/>
      </c>
      <c r="L655" s="65" t="str">
        <f t="shared" si="54"/>
        <v/>
      </c>
      <c r="M655" s="65" t="str">
        <f t="shared" si="55"/>
        <v/>
      </c>
      <c r="N655" s="83"/>
      <c r="O655" s="137"/>
      <c r="P655" s="137"/>
      <c r="Q655" s="63" t="str">
        <f t="shared" si="56"/>
        <v/>
      </c>
      <c r="R655" s="65" t="str">
        <f t="shared" si="50"/>
        <v/>
      </c>
      <c r="S655" s="69" t="s">
        <v>81</v>
      </c>
    </row>
    <row r="656" spans="1:19" ht="12.5">
      <c r="A656" s="68">
        <f t="shared" si="48"/>
        <v>19</v>
      </c>
      <c r="B656" s="69" t="str">
        <f t="shared" si="49"/>
        <v>2025/05</v>
      </c>
      <c r="C656" s="76">
        <f t="shared" si="60"/>
        <v>45787</v>
      </c>
      <c r="D656" s="14"/>
      <c r="E656" s="14"/>
      <c r="F656" s="63" t="str">
        <f t="shared" si="57"/>
        <v/>
      </c>
      <c r="G656" s="187"/>
      <c r="H656" s="63" t="str">
        <f t="shared" si="58"/>
        <v/>
      </c>
      <c r="I656" s="84"/>
      <c r="J656" s="65" t="str">
        <f t="shared" si="52"/>
        <v/>
      </c>
      <c r="K656" s="65" t="str">
        <f t="shared" si="53"/>
        <v/>
      </c>
      <c r="L656" s="65" t="str">
        <f t="shared" si="54"/>
        <v/>
      </c>
      <c r="M656" s="65" t="str">
        <f t="shared" si="55"/>
        <v/>
      </c>
      <c r="N656" s="83"/>
      <c r="O656" s="137"/>
      <c r="P656" s="137"/>
      <c r="Q656" s="63" t="str">
        <f t="shared" si="56"/>
        <v/>
      </c>
      <c r="R656" s="65" t="str">
        <f t="shared" si="50"/>
        <v/>
      </c>
      <c r="S656" s="69" t="s">
        <v>81</v>
      </c>
    </row>
    <row r="657" spans="1:19" ht="12.5">
      <c r="A657" s="68">
        <f t="shared" si="48"/>
        <v>20</v>
      </c>
      <c r="B657" s="69" t="str">
        <f t="shared" si="49"/>
        <v>2025/05</v>
      </c>
      <c r="C657" s="76">
        <f t="shared" si="60"/>
        <v>45788</v>
      </c>
      <c r="D657" s="14"/>
      <c r="E657" s="14"/>
      <c r="F657" s="63" t="str">
        <f t="shared" si="57"/>
        <v/>
      </c>
      <c r="G657" s="187"/>
      <c r="H657" s="63" t="str">
        <f t="shared" si="58"/>
        <v/>
      </c>
      <c r="I657" s="84"/>
      <c r="J657" s="65" t="str">
        <f t="shared" si="52"/>
        <v/>
      </c>
      <c r="K657" s="65" t="str">
        <f t="shared" si="53"/>
        <v/>
      </c>
      <c r="L657" s="65" t="str">
        <f t="shared" si="54"/>
        <v/>
      </c>
      <c r="M657" s="65" t="str">
        <f t="shared" si="55"/>
        <v/>
      </c>
      <c r="N657" s="83"/>
      <c r="O657" s="137"/>
      <c r="P657" s="137"/>
      <c r="Q657" s="63" t="str">
        <f t="shared" si="56"/>
        <v/>
      </c>
      <c r="R657" s="65" t="str">
        <f t="shared" si="50"/>
        <v/>
      </c>
      <c r="S657" s="69" t="s">
        <v>81</v>
      </c>
    </row>
    <row r="658" spans="1:19" ht="12.5">
      <c r="A658" s="68">
        <f t="shared" si="48"/>
        <v>20</v>
      </c>
      <c r="B658" s="69" t="str">
        <f t="shared" si="49"/>
        <v>2025/05</v>
      </c>
      <c r="C658" s="76">
        <f t="shared" si="60"/>
        <v>45789</v>
      </c>
      <c r="D658" s="14"/>
      <c r="E658" s="14"/>
      <c r="F658" s="63" t="str">
        <f t="shared" si="57"/>
        <v/>
      </c>
      <c r="G658" s="187"/>
      <c r="H658" s="63" t="str">
        <f t="shared" si="58"/>
        <v/>
      </c>
      <c r="I658" s="84"/>
      <c r="J658" s="65" t="str">
        <f t="shared" si="52"/>
        <v/>
      </c>
      <c r="K658" s="65" t="str">
        <f t="shared" si="53"/>
        <v/>
      </c>
      <c r="L658" s="65" t="str">
        <f t="shared" si="54"/>
        <v/>
      </c>
      <c r="M658" s="65" t="str">
        <f t="shared" si="55"/>
        <v/>
      </c>
      <c r="N658" s="83"/>
      <c r="O658" s="137"/>
      <c r="P658" s="137"/>
      <c r="Q658" s="63" t="str">
        <f t="shared" si="56"/>
        <v/>
      </c>
      <c r="R658" s="65" t="str">
        <f t="shared" si="50"/>
        <v/>
      </c>
      <c r="S658" s="69" t="s">
        <v>81</v>
      </c>
    </row>
    <row r="659" spans="1:19" ht="12.5">
      <c r="A659" s="68">
        <f t="shared" si="48"/>
        <v>20</v>
      </c>
      <c r="B659" s="69" t="str">
        <f t="shared" si="49"/>
        <v>2025/05</v>
      </c>
      <c r="C659" s="76">
        <f t="shared" si="60"/>
        <v>45790</v>
      </c>
      <c r="D659" s="14"/>
      <c r="E659" s="14"/>
      <c r="F659" s="63" t="str">
        <f t="shared" si="57"/>
        <v/>
      </c>
      <c r="G659" s="187"/>
      <c r="H659" s="63" t="str">
        <f t="shared" si="58"/>
        <v/>
      </c>
      <c r="I659" s="84"/>
      <c r="J659" s="65" t="str">
        <f t="shared" si="52"/>
        <v/>
      </c>
      <c r="K659" s="65" t="str">
        <f t="shared" si="53"/>
        <v/>
      </c>
      <c r="L659" s="65" t="str">
        <f t="shared" si="54"/>
        <v/>
      </c>
      <c r="M659" s="65" t="str">
        <f t="shared" si="55"/>
        <v/>
      </c>
      <c r="N659" s="83"/>
      <c r="O659" s="137"/>
      <c r="P659" s="137"/>
      <c r="Q659" s="63" t="str">
        <f t="shared" si="56"/>
        <v/>
      </c>
      <c r="R659" s="65" t="str">
        <f t="shared" si="50"/>
        <v/>
      </c>
      <c r="S659" s="69" t="s">
        <v>81</v>
      </c>
    </row>
    <row r="660" spans="1:19" ht="12.5">
      <c r="A660" s="68">
        <f t="shared" si="48"/>
        <v>20</v>
      </c>
      <c r="B660" s="69" t="str">
        <f t="shared" si="49"/>
        <v>2025/05</v>
      </c>
      <c r="C660" s="76">
        <f t="shared" si="60"/>
        <v>45791</v>
      </c>
      <c r="D660" s="14"/>
      <c r="E660" s="14"/>
      <c r="F660" s="63" t="str">
        <f t="shared" si="57"/>
        <v/>
      </c>
      <c r="G660" s="187"/>
      <c r="H660" s="63" t="str">
        <f t="shared" si="58"/>
        <v/>
      </c>
      <c r="I660" s="84"/>
      <c r="J660" s="65" t="str">
        <f t="shared" si="52"/>
        <v/>
      </c>
      <c r="K660" s="65" t="str">
        <f t="shared" si="53"/>
        <v/>
      </c>
      <c r="L660" s="65" t="str">
        <f t="shared" si="54"/>
        <v/>
      </c>
      <c r="M660" s="65" t="str">
        <f t="shared" si="55"/>
        <v/>
      </c>
      <c r="N660" s="83"/>
      <c r="O660" s="137"/>
      <c r="P660" s="137"/>
      <c r="Q660" s="63" t="str">
        <f t="shared" si="56"/>
        <v/>
      </c>
      <c r="R660" s="65" t="str">
        <f t="shared" si="50"/>
        <v/>
      </c>
      <c r="S660" s="69" t="s">
        <v>81</v>
      </c>
    </row>
    <row r="661" spans="1:19" ht="12.5">
      <c r="A661" s="68">
        <f t="shared" si="48"/>
        <v>20</v>
      </c>
      <c r="B661" s="69" t="str">
        <f t="shared" si="49"/>
        <v>2025/05</v>
      </c>
      <c r="C661" s="76">
        <f t="shared" si="60"/>
        <v>45792</v>
      </c>
      <c r="D661" s="14"/>
      <c r="E661" s="14"/>
      <c r="F661" s="63" t="str">
        <f t="shared" si="57"/>
        <v/>
      </c>
      <c r="G661" s="187"/>
      <c r="H661" s="63" t="str">
        <f t="shared" si="58"/>
        <v/>
      </c>
      <c r="I661" s="84"/>
      <c r="J661" s="65" t="str">
        <f t="shared" si="52"/>
        <v/>
      </c>
      <c r="K661" s="65" t="str">
        <f t="shared" si="53"/>
        <v/>
      </c>
      <c r="L661" s="65" t="str">
        <f t="shared" si="54"/>
        <v/>
      </c>
      <c r="M661" s="65" t="str">
        <f t="shared" si="55"/>
        <v/>
      </c>
      <c r="N661" s="83"/>
      <c r="O661" s="137"/>
      <c r="P661" s="137"/>
      <c r="Q661" s="63" t="str">
        <f t="shared" si="56"/>
        <v/>
      </c>
      <c r="R661" s="65" t="str">
        <f t="shared" si="50"/>
        <v/>
      </c>
      <c r="S661" s="69" t="s">
        <v>81</v>
      </c>
    </row>
    <row r="662" spans="1:19" ht="12.5">
      <c r="A662" s="68">
        <f t="shared" si="48"/>
        <v>20</v>
      </c>
      <c r="B662" s="69" t="str">
        <f t="shared" si="49"/>
        <v>2025/05</v>
      </c>
      <c r="C662" s="76">
        <f t="shared" si="60"/>
        <v>45793</v>
      </c>
      <c r="D662" s="14"/>
      <c r="E662" s="14"/>
      <c r="F662" s="63" t="str">
        <f t="shared" si="57"/>
        <v/>
      </c>
      <c r="G662" s="187"/>
      <c r="H662" s="63" t="str">
        <f t="shared" si="58"/>
        <v/>
      </c>
      <c r="I662" s="84"/>
      <c r="J662" s="65" t="str">
        <f t="shared" si="52"/>
        <v/>
      </c>
      <c r="K662" s="65" t="str">
        <f t="shared" si="53"/>
        <v/>
      </c>
      <c r="L662" s="65" t="str">
        <f t="shared" si="54"/>
        <v/>
      </c>
      <c r="M662" s="65" t="str">
        <f t="shared" si="55"/>
        <v/>
      </c>
      <c r="N662" s="83"/>
      <c r="O662" s="137"/>
      <c r="P662" s="137"/>
      <c r="Q662" s="63" t="str">
        <f t="shared" si="56"/>
        <v/>
      </c>
      <c r="R662" s="65" t="str">
        <f t="shared" si="50"/>
        <v/>
      </c>
      <c r="S662" s="69" t="s">
        <v>81</v>
      </c>
    </row>
    <row r="663" spans="1:19" ht="12.5">
      <c r="A663" s="68">
        <f t="shared" si="48"/>
        <v>20</v>
      </c>
      <c r="B663" s="69" t="str">
        <f t="shared" si="49"/>
        <v>2025/05</v>
      </c>
      <c r="C663" s="76">
        <f t="shared" si="60"/>
        <v>45794</v>
      </c>
      <c r="D663" s="14"/>
      <c r="E663" s="14"/>
      <c r="F663" s="63" t="str">
        <f t="shared" si="57"/>
        <v/>
      </c>
      <c r="G663" s="187"/>
      <c r="H663" s="63" t="str">
        <f t="shared" si="58"/>
        <v/>
      </c>
      <c r="I663" s="84"/>
      <c r="J663" s="65" t="str">
        <f t="shared" si="52"/>
        <v/>
      </c>
      <c r="K663" s="65" t="str">
        <f t="shared" si="53"/>
        <v/>
      </c>
      <c r="L663" s="65" t="str">
        <f t="shared" si="54"/>
        <v/>
      </c>
      <c r="M663" s="65" t="str">
        <f t="shared" si="55"/>
        <v/>
      </c>
      <c r="N663" s="83"/>
      <c r="O663" s="137"/>
      <c r="P663" s="137"/>
      <c r="Q663" s="63" t="str">
        <f t="shared" si="56"/>
        <v/>
      </c>
      <c r="R663" s="65" t="str">
        <f t="shared" si="50"/>
        <v/>
      </c>
      <c r="S663" s="69" t="s">
        <v>81</v>
      </c>
    </row>
    <row r="664" spans="1:19" ht="12.5">
      <c r="A664" s="68">
        <f t="shared" si="48"/>
        <v>21</v>
      </c>
      <c r="B664" s="69" t="str">
        <f t="shared" si="49"/>
        <v>2025/05</v>
      </c>
      <c r="C664" s="76">
        <f t="shared" si="60"/>
        <v>45795</v>
      </c>
      <c r="D664" s="14"/>
      <c r="E664" s="14"/>
      <c r="F664" s="63" t="str">
        <f t="shared" si="57"/>
        <v/>
      </c>
      <c r="G664" s="187"/>
      <c r="H664" s="63" t="str">
        <f t="shared" si="58"/>
        <v/>
      </c>
      <c r="I664" s="84"/>
      <c r="J664" s="65" t="str">
        <f t="shared" si="52"/>
        <v/>
      </c>
      <c r="K664" s="65" t="str">
        <f t="shared" si="53"/>
        <v/>
      </c>
      <c r="L664" s="65" t="str">
        <f t="shared" si="54"/>
        <v/>
      </c>
      <c r="M664" s="65" t="str">
        <f t="shared" si="55"/>
        <v/>
      </c>
      <c r="N664" s="83"/>
      <c r="O664" s="137"/>
      <c r="P664" s="137"/>
      <c r="Q664" s="63" t="str">
        <f t="shared" si="56"/>
        <v/>
      </c>
      <c r="R664" s="65" t="str">
        <f t="shared" si="50"/>
        <v/>
      </c>
      <c r="S664" s="69" t="s">
        <v>81</v>
      </c>
    </row>
    <row r="665" spans="1:19" ht="12.5">
      <c r="A665" s="68">
        <f t="shared" si="48"/>
        <v>21</v>
      </c>
      <c r="B665" s="69" t="str">
        <f t="shared" si="49"/>
        <v>2025/05</v>
      </c>
      <c r="C665" s="76">
        <f t="shared" si="60"/>
        <v>45796</v>
      </c>
      <c r="D665" s="14"/>
      <c r="E665" s="14"/>
      <c r="F665" s="63" t="str">
        <f t="shared" si="57"/>
        <v/>
      </c>
      <c r="G665" s="187"/>
      <c r="H665" s="63" t="str">
        <f t="shared" si="58"/>
        <v/>
      </c>
      <c r="I665" s="84"/>
      <c r="J665" s="65" t="str">
        <f t="shared" si="52"/>
        <v/>
      </c>
      <c r="K665" s="65" t="str">
        <f t="shared" si="53"/>
        <v/>
      </c>
      <c r="L665" s="65" t="str">
        <f t="shared" si="54"/>
        <v/>
      </c>
      <c r="M665" s="65" t="str">
        <f t="shared" si="55"/>
        <v/>
      </c>
      <c r="N665" s="83"/>
      <c r="O665" s="137"/>
      <c r="P665" s="137"/>
      <c r="Q665" s="63" t="str">
        <f t="shared" si="56"/>
        <v/>
      </c>
      <c r="R665" s="65" t="str">
        <f t="shared" si="50"/>
        <v/>
      </c>
      <c r="S665" s="69" t="s">
        <v>81</v>
      </c>
    </row>
    <row r="666" spans="1:19" ht="12.5">
      <c r="A666" s="68">
        <f t="shared" si="48"/>
        <v>21</v>
      </c>
      <c r="B666" s="69" t="str">
        <f t="shared" si="49"/>
        <v>2025/05</v>
      </c>
      <c r="C666" s="76">
        <f t="shared" si="60"/>
        <v>45797</v>
      </c>
      <c r="D666" s="14"/>
      <c r="E666" s="14"/>
      <c r="F666" s="63" t="str">
        <f t="shared" si="57"/>
        <v/>
      </c>
      <c r="G666" s="187"/>
      <c r="H666" s="63" t="str">
        <f t="shared" si="58"/>
        <v/>
      </c>
      <c r="I666" s="84"/>
      <c r="J666" s="65" t="str">
        <f t="shared" si="52"/>
        <v/>
      </c>
      <c r="K666" s="65" t="str">
        <f t="shared" si="53"/>
        <v/>
      </c>
      <c r="L666" s="65" t="str">
        <f t="shared" si="54"/>
        <v/>
      </c>
      <c r="M666" s="65" t="str">
        <f t="shared" si="55"/>
        <v/>
      </c>
      <c r="N666" s="83"/>
      <c r="O666" s="137"/>
      <c r="P666" s="137"/>
      <c r="Q666" s="63" t="str">
        <f t="shared" si="56"/>
        <v/>
      </c>
      <c r="R666" s="65" t="str">
        <f t="shared" si="50"/>
        <v/>
      </c>
      <c r="S666" s="69" t="s">
        <v>81</v>
      </c>
    </row>
    <row r="667" spans="1:19" ht="12.5">
      <c r="A667" s="68">
        <f t="shared" si="48"/>
        <v>21</v>
      </c>
      <c r="B667" s="69" t="str">
        <f t="shared" si="49"/>
        <v>2025/05</v>
      </c>
      <c r="C667" s="76">
        <f t="shared" si="60"/>
        <v>45798</v>
      </c>
      <c r="D667" s="14"/>
      <c r="E667" s="14"/>
      <c r="F667" s="63" t="str">
        <f t="shared" si="57"/>
        <v/>
      </c>
      <c r="G667" s="187"/>
      <c r="H667" s="63" t="str">
        <f t="shared" si="58"/>
        <v/>
      </c>
      <c r="I667" s="84"/>
      <c r="J667" s="65" t="str">
        <f t="shared" si="52"/>
        <v/>
      </c>
      <c r="K667" s="65" t="str">
        <f t="shared" si="53"/>
        <v/>
      </c>
      <c r="L667" s="65" t="str">
        <f t="shared" si="54"/>
        <v/>
      </c>
      <c r="M667" s="65" t="str">
        <f t="shared" si="55"/>
        <v/>
      </c>
      <c r="N667" s="83"/>
      <c r="O667" s="137"/>
      <c r="P667" s="137"/>
      <c r="Q667" s="63" t="str">
        <f t="shared" si="56"/>
        <v/>
      </c>
      <c r="R667" s="65" t="str">
        <f t="shared" si="50"/>
        <v/>
      </c>
      <c r="S667" s="69" t="s">
        <v>81</v>
      </c>
    </row>
    <row r="668" spans="1:19" ht="12.5">
      <c r="A668" s="68">
        <f t="shared" si="48"/>
        <v>21</v>
      </c>
      <c r="B668" s="69" t="str">
        <f t="shared" si="49"/>
        <v>2025/05</v>
      </c>
      <c r="C668" s="76">
        <f t="shared" si="60"/>
        <v>45799</v>
      </c>
      <c r="D668" s="14"/>
      <c r="E668" s="14"/>
      <c r="F668" s="63" t="str">
        <f t="shared" si="57"/>
        <v/>
      </c>
      <c r="G668" s="187"/>
      <c r="H668" s="63" t="str">
        <f t="shared" si="58"/>
        <v/>
      </c>
      <c r="I668" s="84"/>
      <c r="J668" s="65" t="str">
        <f t="shared" si="52"/>
        <v/>
      </c>
      <c r="K668" s="65" t="str">
        <f t="shared" si="53"/>
        <v/>
      </c>
      <c r="L668" s="65" t="str">
        <f t="shared" si="54"/>
        <v/>
      </c>
      <c r="M668" s="65" t="str">
        <f t="shared" si="55"/>
        <v/>
      </c>
      <c r="N668" s="83"/>
      <c r="O668" s="137"/>
      <c r="P668" s="137"/>
      <c r="Q668" s="63" t="str">
        <f t="shared" si="56"/>
        <v/>
      </c>
      <c r="R668" s="65" t="str">
        <f t="shared" si="50"/>
        <v/>
      </c>
      <c r="S668" s="69" t="s">
        <v>81</v>
      </c>
    </row>
    <row r="669" spans="1:19" ht="12.5">
      <c r="A669" s="68">
        <f t="shared" si="48"/>
        <v>21</v>
      </c>
      <c r="B669" s="69" t="str">
        <f t="shared" si="49"/>
        <v>2025/05</v>
      </c>
      <c r="C669" s="76">
        <f t="shared" si="60"/>
        <v>45800</v>
      </c>
      <c r="D669" s="14"/>
      <c r="E669" s="14"/>
      <c r="F669" s="63" t="str">
        <f t="shared" si="57"/>
        <v/>
      </c>
      <c r="G669" s="187"/>
      <c r="H669" s="63" t="str">
        <f t="shared" si="58"/>
        <v/>
      </c>
      <c r="I669" s="84"/>
      <c r="J669" s="65" t="str">
        <f t="shared" si="52"/>
        <v/>
      </c>
      <c r="K669" s="65" t="str">
        <f t="shared" si="53"/>
        <v/>
      </c>
      <c r="L669" s="65" t="str">
        <f t="shared" si="54"/>
        <v/>
      </c>
      <c r="M669" s="65" t="str">
        <f t="shared" si="55"/>
        <v/>
      </c>
      <c r="N669" s="83"/>
      <c r="O669" s="137"/>
      <c r="P669" s="137"/>
      <c r="Q669" s="63" t="str">
        <f t="shared" si="56"/>
        <v/>
      </c>
      <c r="R669" s="65" t="str">
        <f t="shared" si="50"/>
        <v/>
      </c>
      <c r="S669" s="69" t="s">
        <v>81</v>
      </c>
    </row>
    <row r="670" spans="1:19" ht="12.5">
      <c r="A670" s="68">
        <f t="shared" si="48"/>
        <v>21</v>
      </c>
      <c r="B670" s="69" t="str">
        <f t="shared" si="49"/>
        <v>2025/05</v>
      </c>
      <c r="C670" s="76">
        <f t="shared" si="60"/>
        <v>45801</v>
      </c>
      <c r="D670" s="14"/>
      <c r="E670" s="14"/>
      <c r="F670" s="63" t="str">
        <f t="shared" si="57"/>
        <v/>
      </c>
      <c r="G670" s="187"/>
      <c r="H670" s="63" t="str">
        <f t="shared" si="58"/>
        <v/>
      </c>
      <c r="I670" s="84"/>
      <c r="J670" s="65" t="str">
        <f t="shared" si="52"/>
        <v/>
      </c>
      <c r="K670" s="65" t="str">
        <f t="shared" si="53"/>
        <v/>
      </c>
      <c r="L670" s="65" t="str">
        <f t="shared" si="54"/>
        <v/>
      </c>
      <c r="M670" s="65" t="str">
        <f t="shared" si="55"/>
        <v/>
      </c>
      <c r="N670" s="83"/>
      <c r="O670" s="137"/>
      <c r="P670" s="137"/>
      <c r="Q670" s="63" t="str">
        <f t="shared" si="56"/>
        <v/>
      </c>
      <c r="R670" s="65" t="str">
        <f t="shared" si="50"/>
        <v/>
      </c>
      <c r="S670" s="69" t="s">
        <v>81</v>
      </c>
    </row>
    <row r="671" spans="1:19" ht="12.5">
      <c r="A671" s="68">
        <f t="shared" si="48"/>
        <v>22</v>
      </c>
      <c r="B671" s="69" t="str">
        <f t="shared" si="49"/>
        <v>2025/05</v>
      </c>
      <c r="C671" s="76">
        <f t="shared" si="60"/>
        <v>45802</v>
      </c>
      <c r="D671" s="14"/>
      <c r="E671" s="14"/>
      <c r="F671" s="63" t="str">
        <f t="shared" si="57"/>
        <v/>
      </c>
      <c r="G671" s="187"/>
      <c r="H671" s="63" t="str">
        <f t="shared" si="58"/>
        <v/>
      </c>
      <c r="I671" s="84"/>
      <c r="J671" s="65" t="str">
        <f t="shared" si="52"/>
        <v/>
      </c>
      <c r="K671" s="65" t="str">
        <f t="shared" si="53"/>
        <v/>
      </c>
      <c r="L671" s="65" t="str">
        <f t="shared" si="54"/>
        <v/>
      </c>
      <c r="M671" s="65" t="str">
        <f t="shared" si="55"/>
        <v/>
      </c>
      <c r="N671" s="83"/>
      <c r="O671" s="137"/>
      <c r="P671" s="137"/>
      <c r="Q671" s="63" t="str">
        <f t="shared" si="56"/>
        <v/>
      </c>
      <c r="R671" s="65" t="str">
        <f t="shared" si="50"/>
        <v/>
      </c>
      <c r="S671" s="69" t="s">
        <v>81</v>
      </c>
    </row>
    <row r="672" spans="1:19" ht="12.5">
      <c r="A672" s="68">
        <f t="shared" si="48"/>
        <v>22</v>
      </c>
      <c r="B672" s="69" t="str">
        <f t="shared" si="49"/>
        <v>2025/05</v>
      </c>
      <c r="C672" s="76">
        <f t="shared" si="60"/>
        <v>45803</v>
      </c>
      <c r="D672" s="14"/>
      <c r="E672" s="14"/>
      <c r="F672" s="63" t="str">
        <f t="shared" si="57"/>
        <v/>
      </c>
      <c r="G672" s="187"/>
      <c r="H672" s="63" t="str">
        <f t="shared" si="58"/>
        <v/>
      </c>
      <c r="I672" s="84"/>
      <c r="J672" s="65" t="str">
        <f t="shared" si="52"/>
        <v/>
      </c>
      <c r="K672" s="65" t="str">
        <f t="shared" si="53"/>
        <v/>
      </c>
      <c r="L672" s="65" t="str">
        <f t="shared" si="54"/>
        <v/>
      </c>
      <c r="M672" s="65" t="str">
        <f t="shared" si="55"/>
        <v/>
      </c>
      <c r="N672" s="83"/>
      <c r="O672" s="137"/>
      <c r="P672" s="137"/>
      <c r="Q672" s="63" t="str">
        <f t="shared" si="56"/>
        <v/>
      </c>
      <c r="R672" s="65" t="str">
        <f t="shared" si="50"/>
        <v/>
      </c>
      <c r="S672" s="69" t="s">
        <v>81</v>
      </c>
    </row>
    <row r="673" spans="1:19" ht="12.5">
      <c r="A673" s="68">
        <f t="shared" si="48"/>
        <v>22</v>
      </c>
      <c r="B673" s="69" t="str">
        <f t="shared" si="49"/>
        <v>2025/05</v>
      </c>
      <c r="C673" s="76">
        <f t="shared" si="60"/>
        <v>45804</v>
      </c>
      <c r="D673" s="14"/>
      <c r="E673" s="14"/>
      <c r="F673" s="63" t="str">
        <f t="shared" si="57"/>
        <v/>
      </c>
      <c r="G673" s="187"/>
      <c r="H673" s="63" t="str">
        <f t="shared" si="58"/>
        <v/>
      </c>
      <c r="I673" s="84"/>
      <c r="J673" s="65" t="str">
        <f t="shared" si="52"/>
        <v/>
      </c>
      <c r="K673" s="65" t="str">
        <f t="shared" si="53"/>
        <v/>
      </c>
      <c r="L673" s="65" t="str">
        <f t="shared" si="54"/>
        <v/>
      </c>
      <c r="M673" s="65" t="str">
        <f t="shared" si="55"/>
        <v/>
      </c>
      <c r="N673" s="83"/>
      <c r="O673" s="137"/>
      <c r="P673" s="137"/>
      <c r="Q673" s="63" t="str">
        <f t="shared" si="56"/>
        <v/>
      </c>
      <c r="R673" s="65" t="str">
        <f t="shared" si="50"/>
        <v/>
      </c>
      <c r="S673" s="69" t="s">
        <v>81</v>
      </c>
    </row>
    <row r="674" spans="1:19" ht="12.5">
      <c r="A674" s="68">
        <f t="shared" si="48"/>
        <v>22</v>
      </c>
      <c r="B674" s="69" t="str">
        <f t="shared" si="49"/>
        <v>2025/05</v>
      </c>
      <c r="C674" s="76">
        <f t="shared" si="60"/>
        <v>45805</v>
      </c>
      <c r="D674" s="14"/>
      <c r="E674" s="14"/>
      <c r="F674" s="63" t="str">
        <f t="shared" si="57"/>
        <v/>
      </c>
      <c r="G674" s="187"/>
      <c r="H674" s="63" t="str">
        <f t="shared" si="58"/>
        <v/>
      </c>
      <c r="I674" s="84"/>
      <c r="J674" s="65" t="str">
        <f t="shared" si="52"/>
        <v/>
      </c>
      <c r="K674" s="65" t="str">
        <f t="shared" si="53"/>
        <v/>
      </c>
      <c r="L674" s="65" t="str">
        <f t="shared" si="54"/>
        <v/>
      </c>
      <c r="M674" s="65" t="str">
        <f t="shared" si="55"/>
        <v/>
      </c>
      <c r="N674" s="83"/>
      <c r="O674" s="137"/>
      <c r="P674" s="137"/>
      <c r="Q674" s="63" t="str">
        <f t="shared" si="56"/>
        <v/>
      </c>
      <c r="R674" s="65" t="str">
        <f t="shared" si="50"/>
        <v/>
      </c>
      <c r="S674" s="69" t="s">
        <v>81</v>
      </c>
    </row>
    <row r="675" spans="1:19" ht="12.5">
      <c r="A675" s="68">
        <f t="shared" si="48"/>
        <v>22</v>
      </c>
      <c r="B675" s="69" t="str">
        <f t="shared" si="49"/>
        <v>2025/05</v>
      </c>
      <c r="C675" s="76">
        <f t="shared" si="60"/>
        <v>45806</v>
      </c>
      <c r="D675" s="14"/>
      <c r="E675" s="14"/>
      <c r="F675" s="63" t="str">
        <f t="shared" si="57"/>
        <v/>
      </c>
      <c r="G675" s="187"/>
      <c r="H675" s="63" t="str">
        <f t="shared" si="58"/>
        <v/>
      </c>
      <c r="I675" s="84"/>
      <c r="J675" s="65" t="str">
        <f t="shared" si="52"/>
        <v/>
      </c>
      <c r="K675" s="65" t="str">
        <f t="shared" si="53"/>
        <v/>
      </c>
      <c r="L675" s="65" t="str">
        <f t="shared" si="54"/>
        <v/>
      </c>
      <c r="M675" s="65" t="str">
        <f t="shared" si="55"/>
        <v/>
      </c>
      <c r="N675" s="83"/>
      <c r="O675" s="137"/>
      <c r="P675" s="137"/>
      <c r="Q675" s="63" t="str">
        <f t="shared" si="56"/>
        <v/>
      </c>
      <c r="R675" s="65" t="str">
        <f t="shared" si="50"/>
        <v/>
      </c>
      <c r="S675" s="69" t="s">
        <v>81</v>
      </c>
    </row>
    <row r="676" spans="1:19" ht="12.5">
      <c r="A676" s="68">
        <f t="shared" si="48"/>
        <v>22</v>
      </c>
      <c r="B676" s="69" t="str">
        <f t="shared" si="49"/>
        <v>2025/05</v>
      </c>
      <c r="C676" s="76">
        <f t="shared" si="60"/>
        <v>45807</v>
      </c>
      <c r="D676" s="14"/>
      <c r="E676" s="14"/>
      <c r="F676" s="63" t="str">
        <f t="shared" si="57"/>
        <v/>
      </c>
      <c r="G676" s="187"/>
      <c r="H676" s="63" t="str">
        <f t="shared" si="58"/>
        <v/>
      </c>
      <c r="I676" s="84"/>
      <c r="J676" s="65" t="str">
        <f t="shared" si="52"/>
        <v/>
      </c>
      <c r="K676" s="65" t="str">
        <f t="shared" si="53"/>
        <v/>
      </c>
      <c r="L676" s="65" t="str">
        <f t="shared" si="54"/>
        <v/>
      </c>
      <c r="M676" s="65" t="str">
        <f t="shared" si="55"/>
        <v/>
      </c>
      <c r="N676" s="83"/>
      <c r="O676" s="137"/>
      <c r="P676" s="137"/>
      <c r="Q676" s="63" t="str">
        <f t="shared" si="56"/>
        <v/>
      </c>
      <c r="R676" s="65" t="str">
        <f t="shared" si="50"/>
        <v/>
      </c>
      <c r="S676" s="69" t="s">
        <v>81</v>
      </c>
    </row>
    <row r="677" spans="1:19" ht="12.5">
      <c r="A677" s="68">
        <f t="shared" si="48"/>
        <v>22</v>
      </c>
      <c r="B677" s="69" t="str">
        <f t="shared" si="49"/>
        <v>2025/05</v>
      </c>
      <c r="C677" s="76">
        <f t="shared" si="60"/>
        <v>45808</v>
      </c>
      <c r="D677" s="14"/>
      <c r="E677" s="14"/>
      <c r="F677" s="63" t="str">
        <f t="shared" si="57"/>
        <v/>
      </c>
      <c r="G677" s="187"/>
      <c r="H677" s="63" t="str">
        <f t="shared" si="58"/>
        <v/>
      </c>
      <c r="I677" s="84"/>
      <c r="J677" s="65" t="str">
        <f t="shared" si="52"/>
        <v/>
      </c>
      <c r="K677" s="65" t="str">
        <f t="shared" si="53"/>
        <v/>
      </c>
      <c r="L677" s="65" t="str">
        <f t="shared" si="54"/>
        <v/>
      </c>
      <c r="M677" s="65" t="str">
        <f t="shared" si="55"/>
        <v/>
      </c>
      <c r="N677" s="83"/>
      <c r="O677" s="137"/>
      <c r="P677" s="137"/>
      <c r="Q677" s="63" t="str">
        <f t="shared" si="56"/>
        <v/>
      </c>
      <c r="R677" s="65" t="str">
        <f t="shared" si="50"/>
        <v/>
      </c>
      <c r="S677" s="69" t="s">
        <v>81</v>
      </c>
    </row>
    <row r="678" spans="1:19" ht="12.5">
      <c r="A678" s="68">
        <f t="shared" si="48"/>
        <v>23</v>
      </c>
      <c r="B678" s="69" t="str">
        <f t="shared" si="49"/>
        <v>2025/06</v>
      </c>
      <c r="C678" s="76">
        <f t="shared" si="60"/>
        <v>45809</v>
      </c>
      <c r="D678" s="14"/>
      <c r="E678" s="14"/>
      <c r="F678" s="63" t="str">
        <f t="shared" si="57"/>
        <v/>
      </c>
      <c r="G678" s="187"/>
      <c r="H678" s="63" t="str">
        <f t="shared" si="58"/>
        <v/>
      </c>
      <c r="I678" s="84"/>
      <c r="J678" s="65" t="str">
        <f t="shared" si="52"/>
        <v/>
      </c>
      <c r="K678" s="65" t="str">
        <f t="shared" si="53"/>
        <v/>
      </c>
      <c r="L678" s="65" t="str">
        <f t="shared" si="54"/>
        <v/>
      </c>
      <c r="M678" s="65" t="str">
        <f t="shared" si="55"/>
        <v/>
      </c>
      <c r="N678" s="83"/>
      <c r="O678" s="137"/>
      <c r="P678" s="137"/>
      <c r="Q678" s="63" t="str">
        <f t="shared" si="56"/>
        <v/>
      </c>
      <c r="R678" s="65" t="str">
        <f t="shared" si="50"/>
        <v/>
      </c>
      <c r="S678" s="69" t="s">
        <v>81</v>
      </c>
    </row>
    <row r="679" spans="1:19" ht="12.5">
      <c r="A679" s="68">
        <f t="shared" si="48"/>
        <v>23</v>
      </c>
      <c r="B679" s="69" t="str">
        <f t="shared" si="49"/>
        <v>2025/06</v>
      </c>
      <c r="C679" s="76">
        <f t="shared" si="60"/>
        <v>45810</v>
      </c>
      <c r="D679" s="14"/>
      <c r="E679" s="14"/>
      <c r="F679" s="63" t="str">
        <f t="shared" si="57"/>
        <v/>
      </c>
      <c r="G679" s="187"/>
      <c r="H679" s="63" t="str">
        <f t="shared" si="58"/>
        <v/>
      </c>
      <c r="I679" s="84"/>
      <c r="J679" s="65" t="str">
        <f t="shared" si="52"/>
        <v/>
      </c>
      <c r="K679" s="65" t="str">
        <f t="shared" si="53"/>
        <v/>
      </c>
      <c r="L679" s="65" t="str">
        <f t="shared" si="54"/>
        <v/>
      </c>
      <c r="M679" s="65" t="str">
        <f t="shared" si="55"/>
        <v/>
      </c>
      <c r="N679" s="83"/>
      <c r="O679" s="137"/>
      <c r="P679" s="137"/>
      <c r="Q679" s="63" t="str">
        <f t="shared" si="56"/>
        <v/>
      </c>
      <c r="R679" s="65" t="str">
        <f t="shared" si="50"/>
        <v/>
      </c>
      <c r="S679" s="69" t="s">
        <v>81</v>
      </c>
    </row>
    <row r="680" spans="1:19" ht="12.5">
      <c r="A680" s="68">
        <f t="shared" si="48"/>
        <v>23</v>
      </c>
      <c r="B680" s="69" t="str">
        <f t="shared" si="49"/>
        <v>2025/06</v>
      </c>
      <c r="C680" s="76">
        <f t="shared" si="60"/>
        <v>45811</v>
      </c>
      <c r="D680" s="14"/>
      <c r="E680" s="14"/>
      <c r="F680" s="63" t="str">
        <f t="shared" si="57"/>
        <v/>
      </c>
      <c r="G680" s="187"/>
      <c r="H680" s="63" t="str">
        <f t="shared" si="58"/>
        <v/>
      </c>
      <c r="I680" s="84"/>
      <c r="J680" s="65" t="str">
        <f t="shared" si="52"/>
        <v/>
      </c>
      <c r="K680" s="65" t="str">
        <f t="shared" si="53"/>
        <v/>
      </c>
      <c r="L680" s="65" t="str">
        <f t="shared" si="54"/>
        <v/>
      </c>
      <c r="M680" s="65" t="str">
        <f t="shared" si="55"/>
        <v/>
      </c>
      <c r="N680" s="83"/>
      <c r="O680" s="137"/>
      <c r="P680" s="137"/>
      <c r="Q680" s="63" t="str">
        <f t="shared" si="56"/>
        <v/>
      </c>
      <c r="R680" s="65" t="str">
        <f t="shared" si="50"/>
        <v/>
      </c>
      <c r="S680" s="69" t="s">
        <v>81</v>
      </c>
    </row>
    <row r="681" spans="1:19" ht="12.5">
      <c r="A681" s="68">
        <f t="shared" si="48"/>
        <v>23</v>
      </c>
      <c r="B681" s="69" t="str">
        <f t="shared" si="49"/>
        <v>2025/06</v>
      </c>
      <c r="C681" s="76">
        <f t="shared" si="60"/>
        <v>45812</v>
      </c>
      <c r="D681" s="14"/>
      <c r="E681" s="14"/>
      <c r="F681" s="63" t="str">
        <f t="shared" si="57"/>
        <v/>
      </c>
      <c r="G681" s="187"/>
      <c r="H681" s="63" t="str">
        <f t="shared" si="58"/>
        <v/>
      </c>
      <c r="I681" s="84"/>
      <c r="J681" s="65" t="str">
        <f t="shared" si="52"/>
        <v/>
      </c>
      <c r="K681" s="65" t="str">
        <f t="shared" si="53"/>
        <v/>
      </c>
      <c r="L681" s="65" t="str">
        <f t="shared" si="54"/>
        <v/>
      </c>
      <c r="M681" s="65" t="str">
        <f t="shared" si="55"/>
        <v/>
      </c>
      <c r="N681" s="83"/>
      <c r="O681" s="137"/>
      <c r="P681" s="137"/>
      <c r="Q681" s="63" t="str">
        <f t="shared" si="56"/>
        <v/>
      </c>
      <c r="R681" s="65" t="str">
        <f t="shared" si="50"/>
        <v/>
      </c>
      <c r="S681" s="69" t="s">
        <v>81</v>
      </c>
    </row>
    <row r="682" spans="1:19" ht="12.5">
      <c r="A682" s="68">
        <f t="shared" si="48"/>
        <v>23</v>
      </c>
      <c r="B682" s="69" t="str">
        <f t="shared" si="49"/>
        <v>2025/06</v>
      </c>
      <c r="C682" s="76">
        <f t="shared" si="60"/>
        <v>45813</v>
      </c>
      <c r="D682" s="14"/>
      <c r="E682" s="14"/>
      <c r="F682" s="63" t="str">
        <f t="shared" si="57"/>
        <v/>
      </c>
      <c r="G682" s="187"/>
      <c r="H682" s="63" t="str">
        <f t="shared" si="58"/>
        <v/>
      </c>
      <c r="I682" s="84"/>
      <c r="J682" s="65" t="str">
        <f t="shared" si="52"/>
        <v/>
      </c>
      <c r="K682" s="65" t="str">
        <f t="shared" si="53"/>
        <v/>
      </c>
      <c r="L682" s="65" t="str">
        <f t="shared" si="54"/>
        <v/>
      </c>
      <c r="M682" s="65" t="str">
        <f t="shared" si="55"/>
        <v/>
      </c>
      <c r="N682" s="83"/>
      <c r="O682" s="137"/>
      <c r="P682" s="137"/>
      <c r="Q682" s="63" t="str">
        <f t="shared" si="56"/>
        <v/>
      </c>
      <c r="R682" s="65" t="str">
        <f t="shared" si="50"/>
        <v/>
      </c>
      <c r="S682" s="69" t="s">
        <v>81</v>
      </c>
    </row>
    <row r="683" spans="1:19" ht="12.5">
      <c r="A683" s="68">
        <f t="shared" si="48"/>
        <v>23</v>
      </c>
      <c r="B683" s="69" t="str">
        <f t="shared" si="49"/>
        <v>2025/06</v>
      </c>
      <c r="C683" s="76">
        <f t="shared" si="60"/>
        <v>45814</v>
      </c>
      <c r="D683" s="14"/>
      <c r="E683" s="14"/>
      <c r="F683" s="63" t="str">
        <f t="shared" si="57"/>
        <v/>
      </c>
      <c r="G683" s="187"/>
      <c r="H683" s="63" t="str">
        <f t="shared" si="58"/>
        <v/>
      </c>
      <c r="I683" s="84"/>
      <c r="J683" s="65" t="str">
        <f t="shared" si="52"/>
        <v/>
      </c>
      <c r="K683" s="65" t="str">
        <f t="shared" si="53"/>
        <v/>
      </c>
      <c r="L683" s="65" t="str">
        <f t="shared" si="54"/>
        <v/>
      </c>
      <c r="M683" s="65" t="str">
        <f t="shared" si="55"/>
        <v/>
      </c>
      <c r="N683" s="83"/>
      <c r="O683" s="137"/>
      <c r="P683" s="137"/>
      <c r="Q683" s="63" t="str">
        <f t="shared" si="56"/>
        <v/>
      </c>
      <c r="R683" s="65" t="str">
        <f t="shared" si="50"/>
        <v/>
      </c>
      <c r="S683" s="69" t="s">
        <v>81</v>
      </c>
    </row>
    <row r="684" spans="1:19" ht="12.5">
      <c r="A684" s="68">
        <f t="shared" si="48"/>
        <v>23</v>
      </c>
      <c r="B684" s="69" t="str">
        <f t="shared" si="49"/>
        <v>2025/06</v>
      </c>
      <c r="C684" s="76">
        <f t="shared" si="60"/>
        <v>45815</v>
      </c>
      <c r="D684" s="14"/>
      <c r="E684" s="14"/>
      <c r="F684" s="63" t="str">
        <f t="shared" si="57"/>
        <v/>
      </c>
      <c r="G684" s="187"/>
      <c r="H684" s="63" t="str">
        <f t="shared" si="58"/>
        <v/>
      </c>
      <c r="I684" s="84"/>
      <c r="J684" s="65" t="str">
        <f t="shared" si="52"/>
        <v/>
      </c>
      <c r="K684" s="65" t="str">
        <f t="shared" si="53"/>
        <v/>
      </c>
      <c r="L684" s="65" t="str">
        <f t="shared" si="54"/>
        <v/>
      </c>
      <c r="M684" s="65" t="str">
        <f t="shared" si="55"/>
        <v/>
      </c>
      <c r="N684" s="83"/>
      <c r="O684" s="137"/>
      <c r="P684" s="137"/>
      <c r="Q684" s="63" t="str">
        <f t="shared" si="56"/>
        <v/>
      </c>
      <c r="R684" s="65" t="str">
        <f t="shared" si="50"/>
        <v/>
      </c>
      <c r="S684" s="69" t="s">
        <v>81</v>
      </c>
    </row>
    <row r="685" spans="1:19" ht="12.5">
      <c r="A685" s="68">
        <f t="shared" si="48"/>
        <v>24</v>
      </c>
      <c r="B685" s="69" t="str">
        <f t="shared" si="49"/>
        <v>2025/06</v>
      </c>
      <c r="C685" s="76">
        <f t="shared" si="60"/>
        <v>45816</v>
      </c>
      <c r="D685" s="14"/>
      <c r="E685" s="14"/>
      <c r="F685" s="63" t="str">
        <f t="shared" si="57"/>
        <v/>
      </c>
      <c r="G685" s="187"/>
      <c r="H685" s="63" t="str">
        <f t="shared" si="58"/>
        <v/>
      </c>
      <c r="I685" s="84"/>
      <c r="J685" s="65" t="str">
        <f t="shared" si="52"/>
        <v/>
      </c>
      <c r="K685" s="65" t="str">
        <f t="shared" si="53"/>
        <v/>
      </c>
      <c r="L685" s="65" t="str">
        <f t="shared" si="54"/>
        <v/>
      </c>
      <c r="M685" s="65" t="str">
        <f t="shared" si="55"/>
        <v/>
      </c>
      <c r="N685" s="83"/>
      <c r="O685" s="137"/>
      <c r="P685" s="137"/>
      <c r="Q685" s="63" t="str">
        <f t="shared" si="56"/>
        <v/>
      </c>
      <c r="R685" s="65" t="str">
        <f t="shared" si="50"/>
        <v/>
      </c>
      <c r="S685" s="69" t="s">
        <v>81</v>
      </c>
    </row>
    <row r="686" spans="1:19" ht="12.5">
      <c r="A686" s="68">
        <f t="shared" si="48"/>
        <v>24</v>
      </c>
      <c r="B686" s="69" t="str">
        <f t="shared" si="49"/>
        <v>2025/06</v>
      </c>
      <c r="C686" s="76">
        <f t="shared" si="60"/>
        <v>45817</v>
      </c>
      <c r="D686" s="14"/>
      <c r="E686" s="14"/>
      <c r="F686" s="63" t="str">
        <f t="shared" si="57"/>
        <v/>
      </c>
      <c r="G686" s="187"/>
      <c r="H686" s="63" t="str">
        <f t="shared" si="58"/>
        <v/>
      </c>
      <c r="I686" s="84"/>
      <c r="J686" s="65" t="str">
        <f t="shared" si="52"/>
        <v/>
      </c>
      <c r="K686" s="65" t="str">
        <f t="shared" si="53"/>
        <v/>
      </c>
      <c r="L686" s="65" t="str">
        <f t="shared" si="54"/>
        <v/>
      </c>
      <c r="M686" s="65" t="str">
        <f t="shared" si="55"/>
        <v/>
      </c>
      <c r="N686" s="83"/>
      <c r="O686" s="137"/>
      <c r="P686" s="137"/>
      <c r="Q686" s="63" t="str">
        <f t="shared" si="56"/>
        <v/>
      </c>
      <c r="R686" s="65" t="str">
        <f t="shared" si="50"/>
        <v/>
      </c>
      <c r="S686" s="69" t="s">
        <v>81</v>
      </c>
    </row>
    <row r="687" spans="1:19" ht="12.5">
      <c r="A687" s="68">
        <f t="shared" si="48"/>
        <v>24</v>
      </c>
      <c r="B687" s="69" t="str">
        <f t="shared" si="49"/>
        <v>2025/06</v>
      </c>
      <c r="C687" s="76">
        <f t="shared" si="60"/>
        <v>45818</v>
      </c>
      <c r="D687" s="14"/>
      <c r="E687" s="14"/>
      <c r="F687" s="63" t="str">
        <f t="shared" si="57"/>
        <v/>
      </c>
      <c r="G687" s="187"/>
      <c r="H687" s="63" t="str">
        <f t="shared" si="58"/>
        <v/>
      </c>
      <c r="I687" s="84"/>
      <c r="J687" s="65" t="str">
        <f t="shared" si="52"/>
        <v/>
      </c>
      <c r="K687" s="65" t="str">
        <f t="shared" si="53"/>
        <v/>
      </c>
      <c r="L687" s="65" t="str">
        <f t="shared" si="54"/>
        <v/>
      </c>
      <c r="M687" s="65" t="str">
        <f t="shared" si="55"/>
        <v/>
      </c>
      <c r="N687" s="83"/>
      <c r="O687" s="137"/>
      <c r="P687" s="137"/>
      <c r="Q687" s="63" t="str">
        <f t="shared" si="56"/>
        <v/>
      </c>
      <c r="R687" s="65" t="str">
        <f t="shared" si="50"/>
        <v/>
      </c>
      <c r="S687" s="69" t="s">
        <v>81</v>
      </c>
    </row>
    <row r="688" spans="1:19" ht="12.5">
      <c r="A688" s="68">
        <f t="shared" si="48"/>
        <v>24</v>
      </c>
      <c r="B688" s="69" t="str">
        <f t="shared" si="49"/>
        <v>2025/06</v>
      </c>
      <c r="C688" s="76">
        <f t="shared" si="60"/>
        <v>45819</v>
      </c>
      <c r="D688" s="14"/>
      <c r="E688" s="14"/>
      <c r="F688" s="63" t="str">
        <f t="shared" si="57"/>
        <v/>
      </c>
      <c r="G688" s="187"/>
      <c r="H688" s="63" t="str">
        <f t="shared" si="58"/>
        <v/>
      </c>
      <c r="I688" s="84"/>
      <c r="J688" s="65" t="str">
        <f t="shared" si="52"/>
        <v/>
      </c>
      <c r="K688" s="65" t="str">
        <f t="shared" si="53"/>
        <v/>
      </c>
      <c r="L688" s="65" t="str">
        <f t="shared" si="54"/>
        <v/>
      </c>
      <c r="M688" s="65" t="str">
        <f t="shared" si="55"/>
        <v/>
      </c>
      <c r="N688" s="83"/>
      <c r="O688" s="137"/>
      <c r="P688" s="137"/>
      <c r="Q688" s="63" t="str">
        <f t="shared" si="56"/>
        <v/>
      </c>
      <c r="R688" s="65" t="str">
        <f t="shared" si="50"/>
        <v/>
      </c>
      <c r="S688" s="69" t="s">
        <v>81</v>
      </c>
    </row>
    <row r="689" spans="1:19" ht="12.5">
      <c r="A689" s="68">
        <f t="shared" si="48"/>
        <v>24</v>
      </c>
      <c r="B689" s="69" t="str">
        <f t="shared" si="49"/>
        <v>2025/06</v>
      </c>
      <c r="C689" s="76">
        <f t="shared" si="60"/>
        <v>45820</v>
      </c>
      <c r="D689" s="14"/>
      <c r="E689" s="14"/>
      <c r="F689" s="63" t="str">
        <f t="shared" si="57"/>
        <v/>
      </c>
      <c r="G689" s="187"/>
      <c r="H689" s="63" t="str">
        <f t="shared" si="58"/>
        <v/>
      </c>
      <c r="I689" s="84"/>
      <c r="J689" s="65" t="str">
        <f t="shared" si="52"/>
        <v/>
      </c>
      <c r="K689" s="65" t="str">
        <f t="shared" si="53"/>
        <v/>
      </c>
      <c r="L689" s="65" t="str">
        <f t="shared" si="54"/>
        <v/>
      </c>
      <c r="M689" s="65" t="str">
        <f t="shared" si="55"/>
        <v/>
      </c>
      <c r="N689" s="83"/>
      <c r="O689" s="137"/>
      <c r="P689" s="137"/>
      <c r="Q689" s="63" t="str">
        <f t="shared" si="56"/>
        <v/>
      </c>
      <c r="R689" s="65" t="str">
        <f t="shared" si="50"/>
        <v/>
      </c>
      <c r="S689" s="69" t="s">
        <v>81</v>
      </c>
    </row>
    <row r="690" spans="1:19" ht="12.5">
      <c r="A690" s="68">
        <f t="shared" si="48"/>
        <v>24</v>
      </c>
      <c r="B690" s="69" t="str">
        <f t="shared" si="49"/>
        <v>2025/06</v>
      </c>
      <c r="C690" s="76">
        <f t="shared" si="60"/>
        <v>45821</v>
      </c>
      <c r="D690" s="14"/>
      <c r="E690" s="14"/>
      <c r="F690" s="63" t="str">
        <f t="shared" si="57"/>
        <v/>
      </c>
      <c r="G690" s="187"/>
      <c r="H690" s="63" t="str">
        <f t="shared" si="58"/>
        <v/>
      </c>
      <c r="I690" s="84"/>
      <c r="J690" s="65" t="str">
        <f t="shared" si="52"/>
        <v/>
      </c>
      <c r="K690" s="65" t="str">
        <f t="shared" si="53"/>
        <v/>
      </c>
      <c r="L690" s="65" t="str">
        <f t="shared" si="54"/>
        <v/>
      </c>
      <c r="M690" s="65" t="str">
        <f t="shared" si="55"/>
        <v/>
      </c>
      <c r="N690" s="83"/>
      <c r="O690" s="137"/>
      <c r="P690" s="137"/>
      <c r="Q690" s="63" t="str">
        <f t="shared" si="56"/>
        <v/>
      </c>
      <c r="R690" s="65" t="str">
        <f t="shared" si="50"/>
        <v/>
      </c>
      <c r="S690" s="69" t="s">
        <v>81</v>
      </c>
    </row>
    <row r="691" spans="1:19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12.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12.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12.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12.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12.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12.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12.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12.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12.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12.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12.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12.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12.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ht="12.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ht="12.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ht="12.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ht="12.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ht="12.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</sheetData>
  <phoneticPr fontId="2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F10B-DD89-4B92-AF38-596FC2E68A4C}">
  <dimension ref="A1:Y367"/>
  <sheetViews>
    <sheetView workbookViewId="0">
      <pane xSplit="2" ySplit="9" topLeftCell="G34" activePane="bottomRight" state="frozen"/>
      <selection pane="topRight" activeCell="C1" sqref="C1"/>
      <selection pane="bottomLeft" activeCell="A8" sqref="A8"/>
      <selection pane="bottomRight" activeCell="O46" sqref="O46"/>
    </sheetView>
  </sheetViews>
  <sheetFormatPr defaultRowHeight="12.5"/>
  <cols>
    <col min="1" max="1" width="8.7265625" style="168"/>
    <col min="2" max="2" width="16.453125" customWidth="1"/>
    <col min="25" max="25" width="8.6328125" style="173" customWidth="1"/>
  </cols>
  <sheetData>
    <row r="1" spans="1:25" ht="17" thickBot="1">
      <c r="C1" s="149" t="s">
        <v>112</v>
      </c>
      <c r="D1" s="148"/>
      <c r="E1" s="148"/>
      <c r="F1" s="148"/>
      <c r="G1" s="148"/>
      <c r="H1" s="148"/>
      <c r="I1" s="148"/>
      <c r="J1" s="148"/>
      <c r="K1" s="172"/>
      <c r="L1" s="172"/>
      <c r="M1" s="152" t="s">
        <v>196</v>
      </c>
      <c r="N1" s="151"/>
      <c r="O1" s="151"/>
      <c r="P1" s="151"/>
      <c r="Q1" s="151"/>
      <c r="R1" s="151"/>
      <c r="S1" s="151"/>
      <c r="T1" s="151"/>
      <c r="U1" s="151"/>
      <c r="V1" s="151"/>
      <c r="W1" s="150"/>
      <c r="X1" s="150"/>
    </row>
    <row r="2" spans="1:25">
      <c r="C2" s="157" t="s">
        <v>192</v>
      </c>
      <c r="D2" s="158"/>
      <c r="E2" s="158"/>
      <c r="F2" s="158"/>
      <c r="G2" s="158"/>
      <c r="H2" s="159" t="s">
        <v>193</v>
      </c>
      <c r="I2" s="160"/>
      <c r="J2" s="160"/>
      <c r="K2" s="160"/>
      <c r="L2" s="160"/>
      <c r="M2" s="157" t="s">
        <v>192</v>
      </c>
      <c r="N2" s="158"/>
      <c r="O2" s="158"/>
      <c r="P2" s="158"/>
      <c r="Q2" s="158"/>
      <c r="R2" s="158"/>
      <c r="S2" s="158"/>
      <c r="T2" s="159" t="s">
        <v>193</v>
      </c>
      <c r="U2" s="160"/>
      <c r="V2" s="160"/>
      <c r="W2" s="160"/>
      <c r="X2" s="160"/>
    </row>
    <row r="3" spans="1:25" ht="13" thickBot="1">
      <c r="C3" s="162" t="s">
        <v>194</v>
      </c>
      <c r="D3" s="171" t="s">
        <v>198</v>
      </c>
      <c r="E3" s="162" t="s">
        <v>204</v>
      </c>
      <c r="F3" s="162" t="s">
        <v>209</v>
      </c>
      <c r="G3" s="162" t="s">
        <v>214</v>
      </c>
      <c r="H3" s="162" t="s">
        <v>200</v>
      </c>
      <c r="I3" s="171" t="s">
        <v>201</v>
      </c>
      <c r="J3" s="171" t="s">
        <v>202</v>
      </c>
      <c r="K3" s="172" t="s">
        <v>223</v>
      </c>
      <c r="L3" s="172" t="s">
        <v>224</v>
      </c>
      <c r="M3" s="162" t="s">
        <v>194</v>
      </c>
      <c r="N3" s="162" t="s">
        <v>198</v>
      </c>
      <c r="O3" s="162" t="s">
        <v>199</v>
      </c>
      <c r="P3" s="162" t="s">
        <v>204</v>
      </c>
      <c r="Q3" s="162" t="s">
        <v>205</v>
      </c>
      <c r="R3" s="162" t="s">
        <v>206</v>
      </c>
      <c r="S3" s="162" t="s">
        <v>212</v>
      </c>
      <c r="T3" s="162" t="s">
        <v>200</v>
      </c>
      <c r="U3" s="171" t="s">
        <v>201</v>
      </c>
      <c r="V3" s="171" t="s">
        <v>202</v>
      </c>
      <c r="W3" s="150" t="s">
        <v>223</v>
      </c>
      <c r="X3" s="150" t="s">
        <v>224</v>
      </c>
    </row>
    <row r="4" spans="1:25" ht="13" thickBot="1">
      <c r="B4" s="163" t="s">
        <v>66</v>
      </c>
      <c r="C4" s="54">
        <f>SUM(C11:C1036)</f>
        <v>9</v>
      </c>
      <c r="D4" s="54">
        <f t="shared" ref="D4:V4" si="0">SUM(D11:D1036)</f>
        <v>5</v>
      </c>
      <c r="E4" s="54">
        <f t="shared" si="0"/>
        <v>2</v>
      </c>
      <c r="F4" s="54">
        <f t="shared" si="0"/>
        <v>1</v>
      </c>
      <c r="G4" s="54">
        <f t="shared" ref="G4" si="1">SUM(G11:G1036)</f>
        <v>2</v>
      </c>
      <c r="H4" s="54">
        <f t="shared" si="0"/>
        <v>0</v>
      </c>
      <c r="I4" s="54">
        <f t="shared" si="0"/>
        <v>2</v>
      </c>
      <c r="J4" s="54">
        <f t="shared" si="0"/>
        <v>9</v>
      </c>
      <c r="K4" s="54">
        <f>SUM(C4:J4)</f>
        <v>30</v>
      </c>
      <c r="L4" s="54">
        <f>56650*K4</f>
        <v>1699500</v>
      </c>
      <c r="M4" s="54">
        <f t="shared" si="0"/>
        <v>19</v>
      </c>
      <c r="N4" s="54">
        <f t="shared" si="0"/>
        <v>3</v>
      </c>
      <c r="O4" s="54">
        <f t="shared" si="0"/>
        <v>3</v>
      </c>
      <c r="P4" s="54">
        <f t="shared" si="0"/>
        <v>12</v>
      </c>
      <c r="Q4" s="54">
        <f t="shared" ref="Q4:R4" si="2">SUM(Q11:Q1036)</f>
        <v>1</v>
      </c>
      <c r="R4" s="54">
        <f t="shared" si="2"/>
        <v>11</v>
      </c>
      <c r="S4" s="54">
        <f t="shared" ref="S4" si="3">SUM(S11:S1036)</f>
        <v>5</v>
      </c>
      <c r="T4" s="54">
        <f t="shared" si="0"/>
        <v>68</v>
      </c>
      <c r="U4" s="54">
        <f t="shared" si="0"/>
        <v>24</v>
      </c>
      <c r="V4" s="54">
        <f t="shared" si="0"/>
        <v>90</v>
      </c>
      <c r="W4" s="68">
        <f>SUM(M4:V4)</f>
        <v>236</v>
      </c>
      <c r="X4" s="68">
        <f>26400*W4</f>
        <v>6230400</v>
      </c>
    </row>
    <row r="5" spans="1:25" ht="13.5" thickTop="1" thickBot="1">
      <c r="B5" s="164" t="s">
        <v>141</v>
      </c>
      <c r="C5" s="58">
        <f t="shared" ref="C5:J6" si="4">SUMIF($A:$A,$B5,C:C)</f>
        <v>6</v>
      </c>
      <c r="D5" s="58">
        <f t="shared" si="4"/>
        <v>4</v>
      </c>
      <c r="E5" s="58">
        <f t="shared" si="4"/>
        <v>2</v>
      </c>
      <c r="F5" s="58">
        <f t="shared" si="4"/>
        <v>1</v>
      </c>
      <c r="G5" s="58">
        <f t="shared" si="4"/>
        <v>2</v>
      </c>
      <c r="H5" s="58">
        <f t="shared" si="4"/>
        <v>0</v>
      </c>
      <c r="I5" s="58">
        <f t="shared" si="4"/>
        <v>2</v>
      </c>
      <c r="J5" s="58">
        <f t="shared" si="4"/>
        <v>7</v>
      </c>
      <c r="K5" s="58">
        <f t="shared" ref="K5:K6" si="5">SUM(C5:J5)</f>
        <v>24</v>
      </c>
      <c r="L5" s="54">
        <f t="shared" ref="L5:L6" si="6">56650*K5</f>
        <v>1359600</v>
      </c>
      <c r="M5" s="58">
        <f t="shared" ref="M5:V6" si="7">SUMIF($A:$A,$B5,M:M)</f>
        <v>12</v>
      </c>
      <c r="N5" s="58">
        <f t="shared" si="7"/>
        <v>2</v>
      </c>
      <c r="O5" s="58">
        <f t="shared" si="7"/>
        <v>0</v>
      </c>
      <c r="P5" s="58">
        <f t="shared" si="7"/>
        <v>6</v>
      </c>
      <c r="Q5" s="58">
        <f t="shared" si="7"/>
        <v>0</v>
      </c>
      <c r="R5" s="58">
        <f t="shared" si="7"/>
        <v>11</v>
      </c>
      <c r="S5" s="58">
        <f t="shared" si="7"/>
        <v>1</v>
      </c>
      <c r="T5" s="58">
        <f t="shared" si="7"/>
        <v>39</v>
      </c>
      <c r="U5" s="58">
        <f t="shared" si="7"/>
        <v>16</v>
      </c>
      <c r="V5" s="58">
        <f t="shared" si="7"/>
        <v>45</v>
      </c>
      <c r="W5" s="154">
        <f t="shared" ref="W5:W6" si="8">SUM(M5:V5)</f>
        <v>132</v>
      </c>
      <c r="X5" s="68">
        <f t="shared" ref="X5:X6" si="9">26400*W5</f>
        <v>3484800</v>
      </c>
    </row>
    <row r="6" spans="1:25" ht="13.5" thickTop="1" thickBot="1">
      <c r="B6" s="165" t="s">
        <v>142</v>
      </c>
      <c r="C6" s="58">
        <f t="shared" si="4"/>
        <v>3</v>
      </c>
      <c r="D6" s="58">
        <f t="shared" si="4"/>
        <v>1</v>
      </c>
      <c r="E6" s="58">
        <f t="shared" si="4"/>
        <v>0</v>
      </c>
      <c r="F6" s="58">
        <f t="shared" si="4"/>
        <v>0</v>
      </c>
      <c r="G6" s="58">
        <f t="shared" si="4"/>
        <v>0</v>
      </c>
      <c r="H6" s="58">
        <f t="shared" si="4"/>
        <v>0</v>
      </c>
      <c r="I6" s="58">
        <f t="shared" si="4"/>
        <v>0</v>
      </c>
      <c r="J6" s="58">
        <f t="shared" si="4"/>
        <v>2</v>
      </c>
      <c r="K6" s="58">
        <f t="shared" si="5"/>
        <v>6</v>
      </c>
      <c r="L6" s="54">
        <f t="shared" si="6"/>
        <v>339900</v>
      </c>
      <c r="M6" s="58">
        <f t="shared" si="7"/>
        <v>7</v>
      </c>
      <c r="N6" s="58">
        <f t="shared" si="7"/>
        <v>1</v>
      </c>
      <c r="O6" s="58">
        <f t="shared" si="7"/>
        <v>3</v>
      </c>
      <c r="P6" s="58">
        <f t="shared" si="7"/>
        <v>6</v>
      </c>
      <c r="Q6" s="58">
        <f t="shared" si="7"/>
        <v>1</v>
      </c>
      <c r="R6" s="58">
        <f t="shared" si="7"/>
        <v>0</v>
      </c>
      <c r="S6" s="58">
        <f t="shared" si="7"/>
        <v>4</v>
      </c>
      <c r="T6" s="58">
        <f t="shared" si="7"/>
        <v>29</v>
      </c>
      <c r="U6" s="58">
        <f t="shared" si="7"/>
        <v>8</v>
      </c>
      <c r="V6" s="58">
        <f t="shared" si="7"/>
        <v>45</v>
      </c>
      <c r="W6" s="154">
        <f t="shared" si="8"/>
        <v>104</v>
      </c>
      <c r="X6" s="68">
        <f t="shared" si="9"/>
        <v>2745600</v>
      </c>
    </row>
    <row r="7" spans="1:25" ht="13.5" thickTop="1" thickBot="1">
      <c r="B7" s="15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</row>
    <row r="8" spans="1:25" s="155" customFormat="1">
      <c r="A8" s="169"/>
      <c r="B8" s="156"/>
      <c r="C8" s="157" t="s">
        <v>192</v>
      </c>
      <c r="D8" s="158"/>
      <c r="E8" s="158"/>
      <c r="F8" s="158"/>
      <c r="G8" s="158"/>
      <c r="H8" s="159" t="s">
        <v>193</v>
      </c>
      <c r="I8" s="160"/>
      <c r="J8" s="160"/>
      <c r="K8" s="160"/>
      <c r="L8" s="160"/>
      <c r="M8" s="157" t="s">
        <v>192</v>
      </c>
      <c r="N8" s="158"/>
      <c r="O8" s="158"/>
      <c r="P8" s="158"/>
      <c r="Q8" s="158"/>
      <c r="R8" s="158"/>
      <c r="S8" s="158"/>
      <c r="T8" s="159" t="s">
        <v>193</v>
      </c>
      <c r="U8" s="160"/>
      <c r="V8" s="160"/>
      <c r="W8" s="160"/>
      <c r="X8" s="160"/>
      <c r="Y8" s="174"/>
    </row>
    <row r="9" spans="1:25" s="161" customFormat="1" ht="13" thickBot="1">
      <c r="A9" s="170"/>
      <c r="B9" s="162" t="s">
        <v>195</v>
      </c>
      <c r="C9" s="162" t="s">
        <v>194</v>
      </c>
      <c r="D9" s="171" t="s">
        <v>198</v>
      </c>
      <c r="E9" s="162" t="s">
        <v>204</v>
      </c>
      <c r="F9" s="162" t="s">
        <v>209</v>
      </c>
      <c r="G9" s="162" t="s">
        <v>214</v>
      </c>
      <c r="H9" s="162" t="s">
        <v>200</v>
      </c>
      <c r="I9" s="171" t="s">
        <v>201</v>
      </c>
      <c r="J9" s="171" t="s">
        <v>202</v>
      </c>
      <c r="K9" s="171"/>
      <c r="L9" s="171"/>
      <c r="M9" s="162" t="s">
        <v>194</v>
      </c>
      <c r="N9" s="162" t="s">
        <v>198</v>
      </c>
      <c r="O9" s="162" t="s">
        <v>199</v>
      </c>
      <c r="P9" s="162" t="s">
        <v>204</v>
      </c>
      <c r="Q9" s="162" t="s">
        <v>205</v>
      </c>
      <c r="R9" s="162" t="s">
        <v>206</v>
      </c>
      <c r="S9" s="162" t="s">
        <v>212</v>
      </c>
      <c r="T9" s="162" t="s">
        <v>200</v>
      </c>
      <c r="U9" s="171" t="s">
        <v>201</v>
      </c>
      <c r="V9" s="171" t="s">
        <v>202</v>
      </c>
      <c r="W9" s="171"/>
      <c r="X9" s="171"/>
      <c r="Y9" s="175"/>
    </row>
    <row r="10" spans="1:25">
      <c r="A10" s="168" t="str">
        <f>YEAR(B10)&amp;"/"&amp;TEXT(MONTH(B10),"00")</f>
        <v>2023/08</v>
      </c>
      <c r="B10" s="166">
        <v>45139</v>
      </c>
    </row>
    <row r="11" spans="1:25">
      <c r="A11" s="168" t="str">
        <f t="shared" ref="A11:A74" si="10">YEAR(B11)&amp;"/"&amp;TEXT(MONTH(B11),"00")</f>
        <v>2023/08</v>
      </c>
      <c r="B11" s="167">
        <v>45140</v>
      </c>
      <c r="J11">
        <v>2</v>
      </c>
      <c r="Y11" s="176" t="s">
        <v>222</v>
      </c>
    </row>
    <row r="12" spans="1:25">
      <c r="A12" s="168" t="str">
        <f t="shared" si="10"/>
        <v>2023/08</v>
      </c>
      <c r="B12" s="167">
        <v>45141</v>
      </c>
    </row>
    <row r="13" spans="1:25">
      <c r="A13" s="168" t="str">
        <f t="shared" si="10"/>
        <v>2023/08</v>
      </c>
      <c r="B13" s="167">
        <v>45142</v>
      </c>
    </row>
    <row r="14" spans="1:25">
      <c r="A14" s="168" t="str">
        <f t="shared" si="10"/>
        <v>2023/08</v>
      </c>
      <c r="B14" s="167">
        <v>45143</v>
      </c>
    </row>
    <row r="15" spans="1:25">
      <c r="A15" s="168" t="str">
        <f t="shared" si="10"/>
        <v>2023/08</v>
      </c>
      <c r="B15" s="167">
        <v>45144</v>
      </c>
      <c r="C15">
        <v>3</v>
      </c>
      <c r="Y15" s="176" t="s">
        <v>221</v>
      </c>
    </row>
    <row r="16" spans="1:25">
      <c r="A16" s="168" t="str">
        <f t="shared" si="10"/>
        <v>2023/08</v>
      </c>
      <c r="B16" s="167">
        <v>45145</v>
      </c>
    </row>
    <row r="17" spans="1:25">
      <c r="A17" s="168" t="str">
        <f t="shared" si="10"/>
        <v>2023/08</v>
      </c>
      <c r="B17" s="167">
        <v>45146</v>
      </c>
    </row>
    <row r="18" spans="1:25">
      <c r="A18" s="168" t="str">
        <f t="shared" si="10"/>
        <v>2023/08</v>
      </c>
      <c r="B18" s="167">
        <v>45147</v>
      </c>
      <c r="D18">
        <v>2</v>
      </c>
      <c r="Y18" s="176" t="s">
        <v>220</v>
      </c>
    </row>
    <row r="19" spans="1:25">
      <c r="A19" s="168" t="str">
        <f t="shared" si="10"/>
        <v>2023/08</v>
      </c>
      <c r="B19" s="167">
        <v>45148</v>
      </c>
    </row>
    <row r="20" spans="1:25">
      <c r="A20" s="168" t="str">
        <f t="shared" si="10"/>
        <v>2023/08</v>
      </c>
      <c r="B20" s="167">
        <v>45149</v>
      </c>
    </row>
    <row r="21" spans="1:25">
      <c r="A21" s="168" t="str">
        <f t="shared" si="10"/>
        <v>2023/08</v>
      </c>
      <c r="B21" s="167">
        <v>45150</v>
      </c>
    </row>
    <row r="22" spans="1:25">
      <c r="A22" s="168" t="str">
        <f t="shared" si="10"/>
        <v>2023/08</v>
      </c>
      <c r="B22" s="167">
        <v>45151</v>
      </c>
    </row>
    <row r="23" spans="1:25">
      <c r="A23" s="168" t="str">
        <f t="shared" si="10"/>
        <v>2023/08</v>
      </c>
      <c r="B23" s="167">
        <v>45152</v>
      </c>
    </row>
    <row r="24" spans="1:25">
      <c r="A24" s="168" t="str">
        <f t="shared" si="10"/>
        <v>2023/08</v>
      </c>
      <c r="B24" s="167">
        <v>45153</v>
      </c>
    </row>
    <row r="25" spans="1:25">
      <c r="A25" s="168" t="str">
        <f t="shared" si="10"/>
        <v>2023/08</v>
      </c>
      <c r="B25" s="167">
        <v>45154</v>
      </c>
    </row>
    <row r="26" spans="1:25">
      <c r="A26" s="168" t="str">
        <f t="shared" si="10"/>
        <v>2023/08</v>
      </c>
      <c r="B26" s="167">
        <v>45155</v>
      </c>
    </row>
    <row r="27" spans="1:25">
      <c r="A27" s="168" t="str">
        <f t="shared" si="10"/>
        <v>2023/08</v>
      </c>
      <c r="B27" s="167">
        <v>45156</v>
      </c>
      <c r="C27">
        <v>2</v>
      </c>
      <c r="Y27" s="176" t="s">
        <v>219</v>
      </c>
    </row>
    <row r="28" spans="1:25">
      <c r="A28" s="168" t="str">
        <f t="shared" si="10"/>
        <v>2023/08</v>
      </c>
      <c r="B28" s="167">
        <v>45157</v>
      </c>
      <c r="J28">
        <v>1</v>
      </c>
      <c r="Y28" s="176" t="s">
        <v>218</v>
      </c>
    </row>
    <row r="29" spans="1:25">
      <c r="A29" s="168" t="str">
        <f t="shared" si="10"/>
        <v>2023/08</v>
      </c>
      <c r="B29" s="167">
        <v>45158</v>
      </c>
    </row>
    <row r="30" spans="1:25">
      <c r="A30" s="168" t="str">
        <f t="shared" si="10"/>
        <v>2023/08</v>
      </c>
      <c r="B30" s="167">
        <v>45159</v>
      </c>
      <c r="J30">
        <v>1</v>
      </c>
      <c r="Y30" s="176" t="s">
        <v>217</v>
      </c>
    </row>
    <row r="31" spans="1:25">
      <c r="A31" s="168" t="str">
        <f t="shared" si="10"/>
        <v>2023/08</v>
      </c>
      <c r="B31" s="167">
        <v>45160</v>
      </c>
    </row>
    <row r="32" spans="1:25">
      <c r="A32" s="168" t="str">
        <f t="shared" si="10"/>
        <v>2023/08</v>
      </c>
      <c r="B32" s="167">
        <v>45161</v>
      </c>
      <c r="M32">
        <v>1</v>
      </c>
      <c r="P32">
        <v>4</v>
      </c>
      <c r="T32">
        <v>4</v>
      </c>
      <c r="Y32" s="176" t="s">
        <v>216</v>
      </c>
    </row>
    <row r="33" spans="1:25">
      <c r="A33" s="168" t="str">
        <f t="shared" si="10"/>
        <v>2023/08</v>
      </c>
      <c r="B33" s="167">
        <v>45162</v>
      </c>
      <c r="J33">
        <v>1</v>
      </c>
      <c r="M33">
        <v>1</v>
      </c>
      <c r="T33">
        <v>2</v>
      </c>
      <c r="Y33" s="176" t="s">
        <v>215</v>
      </c>
    </row>
    <row r="34" spans="1:25">
      <c r="A34" s="168" t="str">
        <f t="shared" si="10"/>
        <v>2023/08</v>
      </c>
      <c r="B34" s="167">
        <v>45163</v>
      </c>
      <c r="C34">
        <v>1</v>
      </c>
      <c r="G34">
        <v>2</v>
      </c>
      <c r="M34">
        <v>1</v>
      </c>
    </row>
    <row r="35" spans="1:25">
      <c r="A35" s="168" t="str">
        <f t="shared" si="10"/>
        <v>2023/08</v>
      </c>
      <c r="B35" s="167">
        <v>45164</v>
      </c>
      <c r="J35">
        <v>1</v>
      </c>
      <c r="M35">
        <v>2</v>
      </c>
      <c r="N35">
        <v>1</v>
      </c>
    </row>
    <row r="36" spans="1:25">
      <c r="A36" s="168" t="str">
        <f t="shared" si="10"/>
        <v>2023/08</v>
      </c>
      <c r="B36" s="167">
        <v>45165</v>
      </c>
      <c r="M36">
        <v>1</v>
      </c>
      <c r="T36">
        <v>19</v>
      </c>
      <c r="U36">
        <v>9</v>
      </c>
      <c r="V36">
        <v>22</v>
      </c>
      <c r="Y36" s="176" t="s">
        <v>213</v>
      </c>
    </row>
    <row r="37" spans="1:25">
      <c r="A37" s="168" t="str">
        <f t="shared" si="10"/>
        <v>2023/08</v>
      </c>
      <c r="B37" s="167">
        <v>45166</v>
      </c>
      <c r="M37">
        <v>3</v>
      </c>
      <c r="S37">
        <v>1</v>
      </c>
      <c r="T37">
        <v>5</v>
      </c>
      <c r="U37">
        <v>1</v>
      </c>
      <c r="V37">
        <v>7</v>
      </c>
      <c r="Y37" s="176" t="s">
        <v>211</v>
      </c>
    </row>
    <row r="38" spans="1:25">
      <c r="A38" s="168" t="str">
        <f t="shared" si="10"/>
        <v>2023/08</v>
      </c>
      <c r="B38" s="167">
        <v>45167</v>
      </c>
      <c r="E38">
        <v>1</v>
      </c>
      <c r="F38">
        <v>1</v>
      </c>
      <c r="M38">
        <v>2</v>
      </c>
      <c r="P38">
        <v>1</v>
      </c>
      <c r="T38">
        <v>3</v>
      </c>
      <c r="U38">
        <v>4</v>
      </c>
      <c r="V38">
        <v>3</v>
      </c>
      <c r="Y38" s="176" t="s">
        <v>210</v>
      </c>
    </row>
    <row r="39" spans="1:25">
      <c r="A39" s="168" t="str">
        <f t="shared" si="10"/>
        <v>2023/08</v>
      </c>
      <c r="B39" s="167">
        <v>45168</v>
      </c>
      <c r="D39">
        <v>2</v>
      </c>
      <c r="E39">
        <v>1</v>
      </c>
      <c r="M39">
        <v>1</v>
      </c>
      <c r="N39">
        <v>1</v>
      </c>
      <c r="R39">
        <v>4</v>
      </c>
      <c r="T39">
        <v>4</v>
      </c>
      <c r="U39">
        <v>1</v>
      </c>
      <c r="V39">
        <v>9</v>
      </c>
      <c r="Y39" s="177" t="s">
        <v>208</v>
      </c>
    </row>
    <row r="40" spans="1:25">
      <c r="A40" s="168" t="str">
        <f t="shared" si="10"/>
        <v>2023/08</v>
      </c>
      <c r="B40" s="167">
        <v>45169</v>
      </c>
      <c r="I40">
        <v>2</v>
      </c>
      <c r="J40">
        <v>1</v>
      </c>
      <c r="P40">
        <v>1</v>
      </c>
      <c r="R40">
        <v>7</v>
      </c>
      <c r="T40">
        <v>2</v>
      </c>
      <c r="U40">
        <v>1</v>
      </c>
      <c r="V40">
        <v>4</v>
      </c>
      <c r="Y40" s="176" t="s">
        <v>207</v>
      </c>
    </row>
    <row r="41" spans="1:25">
      <c r="A41" s="168" t="str">
        <f t="shared" si="10"/>
        <v>2023/09</v>
      </c>
      <c r="B41" s="167">
        <v>45170</v>
      </c>
      <c r="P41">
        <v>1</v>
      </c>
    </row>
    <row r="42" spans="1:25">
      <c r="A42" s="168" t="str">
        <f t="shared" si="10"/>
        <v>2023/09</v>
      </c>
      <c r="B42" s="167">
        <v>45171</v>
      </c>
      <c r="M42">
        <v>1</v>
      </c>
      <c r="P42">
        <v>1</v>
      </c>
    </row>
    <row r="43" spans="1:25">
      <c r="A43" s="168" t="str">
        <f t="shared" si="10"/>
        <v>2023/09</v>
      </c>
      <c r="B43" s="167">
        <v>45172</v>
      </c>
      <c r="P43">
        <v>1</v>
      </c>
      <c r="Q43">
        <v>1</v>
      </c>
      <c r="T43">
        <v>7</v>
      </c>
      <c r="U43">
        <v>2</v>
      </c>
      <c r="V43">
        <v>6</v>
      </c>
      <c r="Y43" s="176" t="s">
        <v>203</v>
      </c>
    </row>
    <row r="44" spans="1:25" ht="13.5">
      <c r="A44" s="168" t="str">
        <f t="shared" si="10"/>
        <v>2023/09</v>
      </c>
      <c r="B44" s="167">
        <v>45173</v>
      </c>
      <c r="C44">
        <v>1</v>
      </c>
      <c r="D44">
        <v>1</v>
      </c>
      <c r="M44">
        <v>1</v>
      </c>
      <c r="O44">
        <v>1</v>
      </c>
      <c r="T44">
        <v>2</v>
      </c>
      <c r="U44">
        <v>1</v>
      </c>
      <c r="V44">
        <v>7</v>
      </c>
      <c r="Y44" s="177" t="s">
        <v>197</v>
      </c>
    </row>
    <row r="45" spans="1:25">
      <c r="A45" s="168" t="str">
        <f t="shared" si="10"/>
        <v>2023/09</v>
      </c>
      <c r="B45" s="167">
        <v>45174</v>
      </c>
      <c r="C45">
        <v>1</v>
      </c>
      <c r="M45">
        <v>1</v>
      </c>
      <c r="T45">
        <v>1</v>
      </c>
      <c r="U45">
        <v>2</v>
      </c>
      <c r="V45">
        <v>8</v>
      </c>
      <c r="Y45" s="176" t="s">
        <v>227</v>
      </c>
    </row>
    <row r="46" spans="1:25" ht="13">
      <c r="A46" s="168" t="str">
        <f t="shared" si="10"/>
        <v>2023/09</v>
      </c>
      <c r="B46" s="167">
        <v>45175</v>
      </c>
      <c r="T46">
        <v>1</v>
      </c>
      <c r="U46">
        <v>1</v>
      </c>
      <c r="V46">
        <v>1</v>
      </c>
      <c r="Y46" s="176" t="s">
        <v>228</v>
      </c>
    </row>
    <row r="47" spans="1:25">
      <c r="A47" s="168" t="str">
        <f t="shared" si="10"/>
        <v>2023/09</v>
      </c>
      <c r="B47" s="167">
        <v>45176</v>
      </c>
      <c r="O47">
        <v>1</v>
      </c>
      <c r="T47">
        <v>5</v>
      </c>
      <c r="U47">
        <v>1</v>
      </c>
      <c r="V47">
        <v>4</v>
      </c>
      <c r="Y47" s="176" t="s">
        <v>229</v>
      </c>
    </row>
    <row r="48" spans="1:25">
      <c r="A48" s="168" t="str">
        <f t="shared" si="10"/>
        <v>2023/09</v>
      </c>
      <c r="B48" s="167">
        <v>45177</v>
      </c>
      <c r="M48">
        <v>1</v>
      </c>
    </row>
    <row r="49" spans="1:25">
      <c r="A49" s="168" t="str">
        <f t="shared" si="10"/>
        <v>2023/09</v>
      </c>
      <c r="B49" s="167">
        <v>45178</v>
      </c>
      <c r="M49">
        <v>1</v>
      </c>
    </row>
    <row r="50" spans="1:25">
      <c r="A50" s="168" t="str">
        <f t="shared" si="10"/>
        <v>2023/09</v>
      </c>
      <c r="B50" s="167">
        <v>45179</v>
      </c>
      <c r="J50">
        <v>2</v>
      </c>
      <c r="T50">
        <v>5</v>
      </c>
      <c r="V50">
        <v>6</v>
      </c>
      <c r="Y50" s="176" t="s">
        <v>246</v>
      </c>
    </row>
    <row r="51" spans="1:25">
      <c r="A51" s="168" t="str">
        <f t="shared" si="10"/>
        <v>2023/09</v>
      </c>
      <c r="B51" s="167">
        <v>45180</v>
      </c>
      <c r="C51">
        <v>1</v>
      </c>
      <c r="O51">
        <v>1</v>
      </c>
      <c r="T51">
        <v>3</v>
      </c>
      <c r="V51">
        <v>3</v>
      </c>
      <c r="Y51" s="176" t="s">
        <v>247</v>
      </c>
    </row>
    <row r="52" spans="1:25" ht="16.5">
      <c r="A52" s="168" t="str">
        <f t="shared" si="10"/>
        <v>2023/09</v>
      </c>
      <c r="B52" s="167">
        <v>45181</v>
      </c>
      <c r="M52">
        <v>1</v>
      </c>
      <c r="T52">
        <v>2</v>
      </c>
      <c r="V52">
        <v>2</v>
      </c>
      <c r="Y52" s="177" t="s">
        <v>248</v>
      </c>
    </row>
    <row r="53" spans="1:25" ht="16.5">
      <c r="A53" s="168" t="str">
        <f t="shared" si="10"/>
        <v>2023/09</v>
      </c>
      <c r="B53" s="167">
        <v>45182</v>
      </c>
      <c r="M53">
        <v>1</v>
      </c>
      <c r="P53">
        <v>2</v>
      </c>
      <c r="S53">
        <v>1</v>
      </c>
      <c r="T53">
        <v>1</v>
      </c>
      <c r="U53">
        <v>1</v>
      </c>
      <c r="V53">
        <v>4</v>
      </c>
      <c r="Y53" s="177" t="s">
        <v>249</v>
      </c>
    </row>
    <row r="54" spans="1:25">
      <c r="A54" s="168" t="str">
        <f t="shared" si="10"/>
        <v>2023/09</v>
      </c>
      <c r="B54" s="167">
        <v>45183</v>
      </c>
      <c r="N54">
        <v>1</v>
      </c>
      <c r="P54">
        <v>1</v>
      </c>
      <c r="S54">
        <v>3</v>
      </c>
      <c r="T54">
        <v>2</v>
      </c>
      <c r="V54">
        <v>4</v>
      </c>
      <c r="Y54" s="177" t="s">
        <v>256</v>
      </c>
    </row>
    <row r="55" spans="1:25">
      <c r="A55" s="168" t="str">
        <f t="shared" si="10"/>
        <v>2023/09</v>
      </c>
      <c r="B55" s="167">
        <v>45184</v>
      </c>
    </row>
    <row r="56" spans="1:25">
      <c r="A56" s="168" t="str">
        <f t="shared" si="10"/>
        <v>2023/09</v>
      </c>
      <c r="B56" s="167">
        <v>45185</v>
      </c>
    </row>
    <row r="57" spans="1:25">
      <c r="A57" s="168" t="str">
        <f t="shared" si="10"/>
        <v>2023/09</v>
      </c>
      <c r="B57" s="167">
        <v>45186</v>
      </c>
    </row>
    <row r="58" spans="1:25">
      <c r="A58" s="168" t="str">
        <f t="shared" si="10"/>
        <v>2023/09</v>
      </c>
      <c r="B58" s="167">
        <v>45187</v>
      </c>
    </row>
    <row r="59" spans="1:25">
      <c r="A59" s="168" t="str">
        <f t="shared" si="10"/>
        <v>2023/09</v>
      </c>
      <c r="B59" s="167">
        <v>45188</v>
      </c>
    </row>
    <row r="60" spans="1:25">
      <c r="A60" s="168" t="str">
        <f t="shared" si="10"/>
        <v>2023/09</v>
      </c>
      <c r="B60" s="167">
        <v>45189</v>
      </c>
    </row>
    <row r="61" spans="1:25">
      <c r="A61" s="168" t="str">
        <f t="shared" si="10"/>
        <v>2023/09</v>
      </c>
      <c r="B61" s="167">
        <v>45190</v>
      </c>
    </row>
    <row r="62" spans="1:25">
      <c r="A62" s="168" t="str">
        <f t="shared" si="10"/>
        <v>2023/09</v>
      </c>
      <c r="B62" s="167">
        <v>45191</v>
      </c>
    </row>
    <row r="63" spans="1:25">
      <c r="A63" s="168" t="str">
        <f t="shared" si="10"/>
        <v>2023/09</v>
      </c>
      <c r="B63" s="167">
        <v>45192</v>
      </c>
    </row>
    <row r="64" spans="1:25">
      <c r="A64" s="168" t="str">
        <f t="shared" si="10"/>
        <v>2023/09</v>
      </c>
      <c r="B64" s="167">
        <v>45193</v>
      </c>
    </row>
    <row r="65" spans="1:2">
      <c r="A65" s="168" t="str">
        <f t="shared" si="10"/>
        <v>2023/09</v>
      </c>
      <c r="B65" s="167">
        <v>45194</v>
      </c>
    </row>
    <row r="66" spans="1:2">
      <c r="A66" s="168" t="str">
        <f t="shared" si="10"/>
        <v>2023/09</v>
      </c>
      <c r="B66" s="167">
        <v>45195</v>
      </c>
    </row>
    <row r="67" spans="1:2">
      <c r="A67" s="168" t="str">
        <f t="shared" si="10"/>
        <v>2023/09</v>
      </c>
      <c r="B67" s="167">
        <v>45196</v>
      </c>
    </row>
    <row r="68" spans="1:2">
      <c r="A68" s="168" t="str">
        <f t="shared" si="10"/>
        <v>2023/09</v>
      </c>
      <c r="B68" s="167">
        <v>45197</v>
      </c>
    </row>
    <row r="69" spans="1:2">
      <c r="A69" s="168" t="str">
        <f t="shared" si="10"/>
        <v>2023/09</v>
      </c>
      <c r="B69" s="167">
        <v>45198</v>
      </c>
    </row>
    <row r="70" spans="1:2">
      <c r="A70" s="168" t="str">
        <f t="shared" si="10"/>
        <v>2023/09</v>
      </c>
      <c r="B70" s="167">
        <v>45199</v>
      </c>
    </row>
    <row r="71" spans="1:2">
      <c r="A71" s="168" t="str">
        <f t="shared" si="10"/>
        <v>2023/10</v>
      </c>
      <c r="B71" s="167">
        <v>45200</v>
      </c>
    </row>
    <row r="72" spans="1:2">
      <c r="A72" s="168" t="str">
        <f t="shared" si="10"/>
        <v>2023/10</v>
      </c>
      <c r="B72" s="167">
        <v>45201</v>
      </c>
    </row>
    <row r="73" spans="1:2">
      <c r="A73" s="168" t="str">
        <f t="shared" si="10"/>
        <v>2023/10</v>
      </c>
      <c r="B73" s="167">
        <v>45202</v>
      </c>
    </row>
    <row r="74" spans="1:2">
      <c r="A74" s="168" t="str">
        <f t="shared" si="10"/>
        <v>2023/10</v>
      </c>
      <c r="B74" s="167">
        <v>45203</v>
      </c>
    </row>
    <row r="75" spans="1:2">
      <c r="A75" s="168" t="str">
        <f t="shared" ref="A75:A138" si="11">YEAR(B75)&amp;"/"&amp;TEXT(MONTH(B75),"00")</f>
        <v>2023/10</v>
      </c>
      <c r="B75" s="167">
        <v>45204</v>
      </c>
    </row>
    <row r="76" spans="1:2">
      <c r="A76" s="168" t="str">
        <f t="shared" si="11"/>
        <v>2023/10</v>
      </c>
      <c r="B76" s="167">
        <v>45205</v>
      </c>
    </row>
    <row r="77" spans="1:2">
      <c r="A77" s="168" t="str">
        <f t="shared" si="11"/>
        <v>2023/10</v>
      </c>
      <c r="B77" s="167">
        <v>45206</v>
      </c>
    </row>
    <row r="78" spans="1:2">
      <c r="A78" s="168" t="str">
        <f t="shared" si="11"/>
        <v>2023/10</v>
      </c>
      <c r="B78" s="167">
        <v>45207</v>
      </c>
    </row>
    <row r="79" spans="1:2">
      <c r="A79" s="168" t="str">
        <f t="shared" si="11"/>
        <v>2023/10</v>
      </c>
      <c r="B79" s="167">
        <v>45208</v>
      </c>
    </row>
    <row r="80" spans="1:2">
      <c r="A80" s="168" t="str">
        <f t="shared" si="11"/>
        <v>2023/10</v>
      </c>
      <c r="B80" s="167">
        <v>45209</v>
      </c>
    </row>
    <row r="81" spans="1:2">
      <c r="A81" s="168" t="str">
        <f t="shared" si="11"/>
        <v>2023/10</v>
      </c>
      <c r="B81" s="167">
        <v>45210</v>
      </c>
    </row>
    <row r="82" spans="1:2">
      <c r="A82" s="168" t="str">
        <f t="shared" si="11"/>
        <v>2023/10</v>
      </c>
      <c r="B82" s="167">
        <v>45211</v>
      </c>
    </row>
    <row r="83" spans="1:2">
      <c r="A83" s="168" t="str">
        <f t="shared" si="11"/>
        <v>2023/10</v>
      </c>
      <c r="B83" s="167">
        <v>45212</v>
      </c>
    </row>
    <row r="84" spans="1:2">
      <c r="A84" s="168" t="str">
        <f t="shared" si="11"/>
        <v>2023/10</v>
      </c>
      <c r="B84" s="167">
        <v>45213</v>
      </c>
    </row>
    <row r="85" spans="1:2">
      <c r="A85" s="168" t="str">
        <f t="shared" si="11"/>
        <v>2023/10</v>
      </c>
      <c r="B85" s="167">
        <v>45214</v>
      </c>
    </row>
    <row r="86" spans="1:2">
      <c r="A86" s="168" t="str">
        <f t="shared" si="11"/>
        <v>2023/10</v>
      </c>
      <c r="B86" s="167">
        <v>45215</v>
      </c>
    </row>
    <row r="87" spans="1:2">
      <c r="A87" s="168" t="str">
        <f t="shared" si="11"/>
        <v>2023/10</v>
      </c>
      <c r="B87" s="167">
        <v>45216</v>
      </c>
    </row>
    <row r="88" spans="1:2">
      <c r="A88" s="168" t="str">
        <f t="shared" si="11"/>
        <v>2023/10</v>
      </c>
      <c r="B88" s="167">
        <v>45217</v>
      </c>
    </row>
    <row r="89" spans="1:2">
      <c r="A89" s="168" t="str">
        <f t="shared" si="11"/>
        <v>2023/10</v>
      </c>
      <c r="B89" s="167">
        <v>45218</v>
      </c>
    </row>
    <row r="90" spans="1:2">
      <c r="A90" s="168" t="str">
        <f t="shared" si="11"/>
        <v>2023/10</v>
      </c>
      <c r="B90" s="167">
        <v>45219</v>
      </c>
    </row>
    <row r="91" spans="1:2">
      <c r="A91" s="168" t="str">
        <f t="shared" si="11"/>
        <v>2023/10</v>
      </c>
      <c r="B91" s="167">
        <v>45220</v>
      </c>
    </row>
    <row r="92" spans="1:2">
      <c r="A92" s="168" t="str">
        <f t="shared" si="11"/>
        <v>2023/10</v>
      </c>
      <c r="B92" s="167">
        <v>45221</v>
      </c>
    </row>
    <row r="93" spans="1:2">
      <c r="A93" s="168" t="str">
        <f t="shared" si="11"/>
        <v>2023/10</v>
      </c>
      <c r="B93" s="167">
        <v>45222</v>
      </c>
    </row>
    <row r="94" spans="1:2">
      <c r="A94" s="168" t="str">
        <f t="shared" si="11"/>
        <v>2023/10</v>
      </c>
      <c r="B94" s="167">
        <v>45223</v>
      </c>
    </row>
    <row r="95" spans="1:2">
      <c r="A95" s="168" t="str">
        <f t="shared" si="11"/>
        <v>2023/10</v>
      </c>
      <c r="B95" s="167">
        <v>45224</v>
      </c>
    </row>
    <row r="96" spans="1:2">
      <c r="A96" s="168" t="str">
        <f t="shared" si="11"/>
        <v>2023/10</v>
      </c>
      <c r="B96" s="167">
        <v>45225</v>
      </c>
    </row>
    <row r="97" spans="1:2">
      <c r="A97" s="168" t="str">
        <f t="shared" si="11"/>
        <v>2023/10</v>
      </c>
      <c r="B97" s="167">
        <v>45226</v>
      </c>
    </row>
    <row r="98" spans="1:2">
      <c r="A98" s="168" t="str">
        <f t="shared" si="11"/>
        <v>2023/10</v>
      </c>
      <c r="B98" s="167">
        <v>45227</v>
      </c>
    </row>
    <row r="99" spans="1:2">
      <c r="A99" s="168" t="str">
        <f t="shared" si="11"/>
        <v>2023/10</v>
      </c>
      <c r="B99" s="167">
        <v>45228</v>
      </c>
    </row>
    <row r="100" spans="1:2">
      <c r="A100" s="168" t="str">
        <f t="shared" si="11"/>
        <v>2023/10</v>
      </c>
      <c r="B100" s="167">
        <v>45229</v>
      </c>
    </row>
    <row r="101" spans="1:2">
      <c r="A101" s="168" t="str">
        <f t="shared" si="11"/>
        <v>2023/10</v>
      </c>
      <c r="B101" s="167">
        <v>45230</v>
      </c>
    </row>
    <row r="102" spans="1:2">
      <c r="A102" s="168" t="str">
        <f t="shared" si="11"/>
        <v>2023/11</v>
      </c>
      <c r="B102" s="167">
        <v>45231</v>
      </c>
    </row>
    <row r="103" spans="1:2">
      <c r="A103" s="168" t="str">
        <f t="shared" si="11"/>
        <v>2023/11</v>
      </c>
      <c r="B103" s="167">
        <v>45232</v>
      </c>
    </row>
    <row r="104" spans="1:2">
      <c r="A104" s="168" t="str">
        <f t="shared" si="11"/>
        <v>2023/11</v>
      </c>
      <c r="B104" s="167">
        <v>45233</v>
      </c>
    </row>
    <row r="105" spans="1:2">
      <c r="A105" s="168" t="str">
        <f t="shared" si="11"/>
        <v>2023/11</v>
      </c>
      <c r="B105" s="167">
        <v>45234</v>
      </c>
    </row>
    <row r="106" spans="1:2">
      <c r="A106" s="168" t="str">
        <f t="shared" si="11"/>
        <v>2023/11</v>
      </c>
      <c r="B106" s="167">
        <v>45235</v>
      </c>
    </row>
    <row r="107" spans="1:2">
      <c r="A107" s="168" t="str">
        <f t="shared" si="11"/>
        <v>2023/11</v>
      </c>
      <c r="B107" s="167">
        <v>45236</v>
      </c>
    </row>
    <row r="108" spans="1:2">
      <c r="A108" s="168" t="str">
        <f t="shared" si="11"/>
        <v>2023/11</v>
      </c>
      <c r="B108" s="167">
        <v>45237</v>
      </c>
    </row>
    <row r="109" spans="1:2">
      <c r="A109" s="168" t="str">
        <f t="shared" si="11"/>
        <v>2023/11</v>
      </c>
      <c r="B109" s="167">
        <v>45238</v>
      </c>
    </row>
    <row r="110" spans="1:2">
      <c r="A110" s="168" t="str">
        <f t="shared" si="11"/>
        <v>2023/11</v>
      </c>
      <c r="B110" s="167">
        <v>45239</v>
      </c>
    </row>
    <row r="111" spans="1:2">
      <c r="A111" s="168" t="str">
        <f t="shared" si="11"/>
        <v>2023/11</v>
      </c>
      <c r="B111" s="167">
        <v>45240</v>
      </c>
    </row>
    <row r="112" spans="1:2">
      <c r="A112" s="168" t="str">
        <f t="shared" si="11"/>
        <v>2023/11</v>
      </c>
      <c r="B112" s="167">
        <v>45241</v>
      </c>
    </row>
    <row r="113" spans="1:2">
      <c r="A113" s="168" t="str">
        <f t="shared" si="11"/>
        <v>2023/11</v>
      </c>
      <c r="B113" s="167">
        <v>45242</v>
      </c>
    </row>
    <row r="114" spans="1:2">
      <c r="A114" s="168" t="str">
        <f t="shared" si="11"/>
        <v>2023/11</v>
      </c>
      <c r="B114" s="167">
        <v>45243</v>
      </c>
    </row>
    <row r="115" spans="1:2">
      <c r="A115" s="168" t="str">
        <f t="shared" si="11"/>
        <v>2023/11</v>
      </c>
      <c r="B115" s="167">
        <v>45244</v>
      </c>
    </row>
    <row r="116" spans="1:2">
      <c r="A116" s="168" t="str">
        <f t="shared" si="11"/>
        <v>2023/11</v>
      </c>
      <c r="B116" s="167">
        <v>45245</v>
      </c>
    </row>
    <row r="117" spans="1:2">
      <c r="A117" s="168" t="str">
        <f t="shared" si="11"/>
        <v>2023/11</v>
      </c>
      <c r="B117" s="167">
        <v>45246</v>
      </c>
    </row>
    <row r="118" spans="1:2">
      <c r="A118" s="168" t="str">
        <f t="shared" si="11"/>
        <v>2023/11</v>
      </c>
      <c r="B118" s="167">
        <v>45247</v>
      </c>
    </row>
    <row r="119" spans="1:2">
      <c r="A119" s="168" t="str">
        <f t="shared" si="11"/>
        <v>2023/11</v>
      </c>
      <c r="B119" s="167">
        <v>45248</v>
      </c>
    </row>
    <row r="120" spans="1:2">
      <c r="A120" s="168" t="str">
        <f t="shared" si="11"/>
        <v>2023/11</v>
      </c>
      <c r="B120" s="167">
        <v>45249</v>
      </c>
    </row>
    <row r="121" spans="1:2">
      <c r="A121" s="168" t="str">
        <f t="shared" si="11"/>
        <v>2023/11</v>
      </c>
      <c r="B121" s="167">
        <v>45250</v>
      </c>
    </row>
    <row r="122" spans="1:2">
      <c r="A122" s="168" t="str">
        <f t="shared" si="11"/>
        <v>2023/11</v>
      </c>
      <c r="B122" s="167">
        <v>45251</v>
      </c>
    </row>
    <row r="123" spans="1:2">
      <c r="A123" s="168" t="str">
        <f t="shared" si="11"/>
        <v>2023/11</v>
      </c>
      <c r="B123" s="167">
        <v>45252</v>
      </c>
    </row>
    <row r="124" spans="1:2">
      <c r="A124" s="168" t="str">
        <f t="shared" si="11"/>
        <v>2023/11</v>
      </c>
      <c r="B124" s="167">
        <v>45253</v>
      </c>
    </row>
    <row r="125" spans="1:2">
      <c r="A125" s="168" t="str">
        <f t="shared" si="11"/>
        <v>2023/11</v>
      </c>
      <c r="B125" s="167">
        <v>45254</v>
      </c>
    </row>
    <row r="126" spans="1:2">
      <c r="A126" s="168" t="str">
        <f t="shared" si="11"/>
        <v>2023/11</v>
      </c>
      <c r="B126" s="167">
        <v>45255</v>
      </c>
    </row>
    <row r="127" spans="1:2">
      <c r="A127" s="168" t="str">
        <f t="shared" si="11"/>
        <v>2023/11</v>
      </c>
      <c r="B127" s="167">
        <v>45256</v>
      </c>
    </row>
    <row r="128" spans="1:2">
      <c r="A128" s="168" t="str">
        <f t="shared" si="11"/>
        <v>2023/11</v>
      </c>
      <c r="B128" s="167">
        <v>45257</v>
      </c>
    </row>
    <row r="129" spans="1:2">
      <c r="A129" s="168" t="str">
        <f t="shared" si="11"/>
        <v>2023/11</v>
      </c>
      <c r="B129" s="167">
        <v>45258</v>
      </c>
    </row>
    <row r="130" spans="1:2">
      <c r="A130" s="168" t="str">
        <f t="shared" si="11"/>
        <v>2023/11</v>
      </c>
      <c r="B130" s="167">
        <v>45259</v>
      </c>
    </row>
    <row r="131" spans="1:2">
      <c r="A131" s="168" t="str">
        <f t="shared" si="11"/>
        <v>2023/11</v>
      </c>
      <c r="B131" s="167">
        <v>45260</v>
      </c>
    </row>
    <row r="132" spans="1:2">
      <c r="A132" s="168" t="str">
        <f t="shared" si="11"/>
        <v>2023/12</v>
      </c>
      <c r="B132" s="167">
        <v>45261</v>
      </c>
    </row>
    <row r="133" spans="1:2">
      <c r="A133" s="168" t="str">
        <f t="shared" si="11"/>
        <v>2023/12</v>
      </c>
      <c r="B133" s="167">
        <v>45262</v>
      </c>
    </row>
    <row r="134" spans="1:2">
      <c r="A134" s="168" t="str">
        <f t="shared" si="11"/>
        <v>2023/12</v>
      </c>
      <c r="B134" s="167">
        <v>45263</v>
      </c>
    </row>
    <row r="135" spans="1:2">
      <c r="A135" s="168" t="str">
        <f t="shared" si="11"/>
        <v>2023/12</v>
      </c>
      <c r="B135" s="167">
        <v>45264</v>
      </c>
    </row>
    <row r="136" spans="1:2">
      <c r="A136" s="168" t="str">
        <f t="shared" si="11"/>
        <v>2023/12</v>
      </c>
      <c r="B136" s="167">
        <v>45265</v>
      </c>
    </row>
    <row r="137" spans="1:2">
      <c r="A137" s="168" t="str">
        <f t="shared" si="11"/>
        <v>2023/12</v>
      </c>
      <c r="B137" s="167">
        <v>45266</v>
      </c>
    </row>
    <row r="138" spans="1:2">
      <c r="A138" s="168" t="str">
        <f t="shared" si="11"/>
        <v>2023/12</v>
      </c>
      <c r="B138" s="167">
        <v>45267</v>
      </c>
    </row>
    <row r="139" spans="1:2">
      <c r="A139" s="168" t="str">
        <f t="shared" ref="A139:A202" si="12">YEAR(B139)&amp;"/"&amp;TEXT(MONTH(B139),"00")</f>
        <v>2023/12</v>
      </c>
      <c r="B139" s="167">
        <v>45268</v>
      </c>
    </row>
    <row r="140" spans="1:2">
      <c r="A140" s="168" t="str">
        <f t="shared" si="12"/>
        <v>2023/12</v>
      </c>
      <c r="B140" s="167">
        <v>45269</v>
      </c>
    </row>
    <row r="141" spans="1:2">
      <c r="A141" s="168" t="str">
        <f t="shared" si="12"/>
        <v>2023/12</v>
      </c>
      <c r="B141" s="167">
        <v>45270</v>
      </c>
    </row>
    <row r="142" spans="1:2">
      <c r="A142" s="168" t="str">
        <f t="shared" si="12"/>
        <v>2023/12</v>
      </c>
      <c r="B142" s="167">
        <v>45271</v>
      </c>
    </row>
    <row r="143" spans="1:2">
      <c r="A143" s="168" t="str">
        <f t="shared" si="12"/>
        <v>2023/12</v>
      </c>
      <c r="B143" s="167">
        <v>45272</v>
      </c>
    </row>
    <row r="144" spans="1:2">
      <c r="A144" s="168" t="str">
        <f t="shared" si="12"/>
        <v>2023/12</v>
      </c>
      <c r="B144" s="167">
        <v>45273</v>
      </c>
    </row>
    <row r="145" spans="1:2">
      <c r="A145" s="168" t="str">
        <f t="shared" si="12"/>
        <v>2023/12</v>
      </c>
      <c r="B145" s="167">
        <v>45274</v>
      </c>
    </row>
    <row r="146" spans="1:2">
      <c r="A146" s="168" t="str">
        <f t="shared" si="12"/>
        <v>2023/12</v>
      </c>
      <c r="B146" s="167">
        <v>45275</v>
      </c>
    </row>
    <row r="147" spans="1:2">
      <c r="A147" s="168" t="str">
        <f t="shared" si="12"/>
        <v>2023/12</v>
      </c>
      <c r="B147" s="167">
        <v>45276</v>
      </c>
    </row>
    <row r="148" spans="1:2">
      <c r="A148" s="168" t="str">
        <f t="shared" si="12"/>
        <v>2023/12</v>
      </c>
      <c r="B148" s="167">
        <v>45277</v>
      </c>
    </row>
    <row r="149" spans="1:2">
      <c r="A149" s="168" t="str">
        <f t="shared" si="12"/>
        <v>2023/12</v>
      </c>
      <c r="B149" s="167">
        <v>45278</v>
      </c>
    </row>
    <row r="150" spans="1:2">
      <c r="A150" s="168" t="str">
        <f t="shared" si="12"/>
        <v>2023/12</v>
      </c>
      <c r="B150" s="167">
        <v>45279</v>
      </c>
    </row>
    <row r="151" spans="1:2">
      <c r="A151" s="168" t="str">
        <f t="shared" si="12"/>
        <v>2023/12</v>
      </c>
      <c r="B151" s="167">
        <v>45280</v>
      </c>
    </row>
    <row r="152" spans="1:2">
      <c r="A152" s="168" t="str">
        <f t="shared" si="12"/>
        <v>2023/12</v>
      </c>
      <c r="B152" s="167">
        <v>45281</v>
      </c>
    </row>
    <row r="153" spans="1:2">
      <c r="A153" s="168" t="str">
        <f t="shared" si="12"/>
        <v>2023/12</v>
      </c>
      <c r="B153" s="167">
        <v>45282</v>
      </c>
    </row>
    <row r="154" spans="1:2">
      <c r="A154" s="168" t="str">
        <f t="shared" si="12"/>
        <v>2023/12</v>
      </c>
      <c r="B154" s="167">
        <v>45283</v>
      </c>
    </row>
    <row r="155" spans="1:2">
      <c r="A155" s="168" t="str">
        <f t="shared" si="12"/>
        <v>2023/12</v>
      </c>
      <c r="B155" s="167">
        <v>45284</v>
      </c>
    </row>
    <row r="156" spans="1:2">
      <c r="A156" s="168" t="str">
        <f t="shared" si="12"/>
        <v>2023/12</v>
      </c>
      <c r="B156" s="167">
        <v>45285</v>
      </c>
    </row>
    <row r="157" spans="1:2">
      <c r="A157" s="168" t="str">
        <f t="shared" si="12"/>
        <v>2023/12</v>
      </c>
      <c r="B157" s="167">
        <v>45286</v>
      </c>
    </row>
    <row r="158" spans="1:2">
      <c r="A158" s="168" t="str">
        <f t="shared" si="12"/>
        <v>2023/12</v>
      </c>
      <c r="B158" s="167">
        <v>45287</v>
      </c>
    </row>
    <row r="159" spans="1:2">
      <c r="A159" s="168" t="str">
        <f t="shared" si="12"/>
        <v>2023/12</v>
      </c>
      <c r="B159" s="167">
        <v>45288</v>
      </c>
    </row>
    <row r="160" spans="1:2">
      <c r="A160" s="168" t="str">
        <f t="shared" si="12"/>
        <v>2023/12</v>
      </c>
      <c r="B160" s="167">
        <v>45289</v>
      </c>
    </row>
    <row r="161" spans="1:2">
      <c r="A161" s="168" t="str">
        <f t="shared" si="12"/>
        <v>2023/12</v>
      </c>
      <c r="B161" s="167">
        <v>45290</v>
      </c>
    </row>
    <row r="162" spans="1:2">
      <c r="A162" s="168" t="str">
        <f t="shared" si="12"/>
        <v>2023/12</v>
      </c>
      <c r="B162" s="167">
        <v>45291</v>
      </c>
    </row>
    <row r="163" spans="1:2">
      <c r="A163" s="168" t="str">
        <f t="shared" si="12"/>
        <v>2024/01</v>
      </c>
      <c r="B163" s="167">
        <v>45292</v>
      </c>
    </row>
    <row r="164" spans="1:2">
      <c r="A164" s="168" t="str">
        <f t="shared" si="12"/>
        <v>2024/01</v>
      </c>
      <c r="B164" s="167">
        <v>45293</v>
      </c>
    </row>
    <row r="165" spans="1:2">
      <c r="A165" s="168" t="str">
        <f t="shared" si="12"/>
        <v>2024/01</v>
      </c>
      <c r="B165" s="167">
        <v>45294</v>
      </c>
    </row>
    <row r="166" spans="1:2">
      <c r="A166" s="168" t="str">
        <f t="shared" si="12"/>
        <v>2024/01</v>
      </c>
      <c r="B166" s="167">
        <v>45295</v>
      </c>
    </row>
    <row r="167" spans="1:2">
      <c r="A167" s="168" t="str">
        <f t="shared" si="12"/>
        <v>2024/01</v>
      </c>
      <c r="B167" s="167">
        <v>45296</v>
      </c>
    </row>
    <row r="168" spans="1:2">
      <c r="A168" s="168" t="str">
        <f t="shared" si="12"/>
        <v>2024/01</v>
      </c>
      <c r="B168" s="167">
        <v>45297</v>
      </c>
    </row>
    <row r="169" spans="1:2">
      <c r="A169" s="168" t="str">
        <f t="shared" si="12"/>
        <v>2024/01</v>
      </c>
      <c r="B169" s="167">
        <v>45298</v>
      </c>
    </row>
    <row r="170" spans="1:2">
      <c r="A170" s="168" t="str">
        <f t="shared" si="12"/>
        <v>2024/01</v>
      </c>
      <c r="B170" s="167">
        <v>45299</v>
      </c>
    </row>
    <row r="171" spans="1:2">
      <c r="A171" s="168" t="str">
        <f t="shared" si="12"/>
        <v>2024/01</v>
      </c>
      <c r="B171" s="167">
        <v>45300</v>
      </c>
    </row>
    <row r="172" spans="1:2">
      <c r="A172" s="168" t="str">
        <f t="shared" si="12"/>
        <v>2024/01</v>
      </c>
      <c r="B172" s="167">
        <v>45301</v>
      </c>
    </row>
    <row r="173" spans="1:2">
      <c r="A173" s="168" t="str">
        <f t="shared" si="12"/>
        <v>2024/01</v>
      </c>
      <c r="B173" s="167">
        <v>45302</v>
      </c>
    </row>
    <row r="174" spans="1:2">
      <c r="A174" s="168" t="str">
        <f t="shared" si="12"/>
        <v>2024/01</v>
      </c>
      <c r="B174" s="167">
        <v>45303</v>
      </c>
    </row>
    <row r="175" spans="1:2">
      <c r="A175" s="168" t="str">
        <f t="shared" si="12"/>
        <v>2024/01</v>
      </c>
      <c r="B175" s="167">
        <v>45304</v>
      </c>
    </row>
    <row r="176" spans="1:2">
      <c r="A176" s="168" t="str">
        <f t="shared" si="12"/>
        <v>2024/01</v>
      </c>
      <c r="B176" s="167">
        <v>45305</v>
      </c>
    </row>
    <row r="177" spans="1:2">
      <c r="A177" s="168" t="str">
        <f t="shared" si="12"/>
        <v>2024/01</v>
      </c>
      <c r="B177" s="167">
        <v>45306</v>
      </c>
    </row>
    <row r="178" spans="1:2">
      <c r="A178" s="168" t="str">
        <f t="shared" si="12"/>
        <v>2024/01</v>
      </c>
      <c r="B178" s="167">
        <v>45307</v>
      </c>
    </row>
    <row r="179" spans="1:2">
      <c r="A179" s="168" t="str">
        <f t="shared" si="12"/>
        <v>2024/01</v>
      </c>
      <c r="B179" s="167">
        <v>45308</v>
      </c>
    </row>
    <row r="180" spans="1:2">
      <c r="A180" s="168" t="str">
        <f t="shared" si="12"/>
        <v>2024/01</v>
      </c>
      <c r="B180" s="167">
        <v>45309</v>
      </c>
    </row>
    <row r="181" spans="1:2">
      <c r="A181" s="168" t="str">
        <f t="shared" si="12"/>
        <v>2024/01</v>
      </c>
      <c r="B181" s="167">
        <v>45310</v>
      </c>
    </row>
    <row r="182" spans="1:2">
      <c r="A182" s="168" t="str">
        <f t="shared" si="12"/>
        <v>2024/01</v>
      </c>
      <c r="B182" s="167">
        <v>45311</v>
      </c>
    </row>
    <row r="183" spans="1:2">
      <c r="A183" s="168" t="str">
        <f t="shared" si="12"/>
        <v>2024/01</v>
      </c>
      <c r="B183" s="167">
        <v>45312</v>
      </c>
    </row>
    <row r="184" spans="1:2">
      <c r="A184" s="168" t="str">
        <f t="shared" si="12"/>
        <v>2024/01</v>
      </c>
      <c r="B184" s="167">
        <v>45313</v>
      </c>
    </row>
    <row r="185" spans="1:2">
      <c r="A185" s="168" t="str">
        <f t="shared" si="12"/>
        <v>2024/01</v>
      </c>
      <c r="B185" s="167">
        <v>45314</v>
      </c>
    </row>
    <row r="186" spans="1:2">
      <c r="A186" s="168" t="str">
        <f t="shared" si="12"/>
        <v>2024/01</v>
      </c>
      <c r="B186" s="167">
        <v>45315</v>
      </c>
    </row>
    <row r="187" spans="1:2">
      <c r="A187" s="168" t="str">
        <f t="shared" si="12"/>
        <v>2024/01</v>
      </c>
      <c r="B187" s="167">
        <v>45316</v>
      </c>
    </row>
    <row r="188" spans="1:2">
      <c r="A188" s="168" t="str">
        <f t="shared" si="12"/>
        <v>2024/01</v>
      </c>
      <c r="B188" s="167">
        <v>45317</v>
      </c>
    </row>
    <row r="189" spans="1:2">
      <c r="A189" s="168" t="str">
        <f t="shared" si="12"/>
        <v>2024/01</v>
      </c>
      <c r="B189" s="167">
        <v>45318</v>
      </c>
    </row>
    <row r="190" spans="1:2">
      <c r="A190" s="168" t="str">
        <f t="shared" si="12"/>
        <v>2024/01</v>
      </c>
      <c r="B190" s="167">
        <v>45319</v>
      </c>
    </row>
    <row r="191" spans="1:2">
      <c r="A191" s="168" t="str">
        <f t="shared" si="12"/>
        <v>2024/01</v>
      </c>
      <c r="B191" s="167">
        <v>45320</v>
      </c>
    </row>
    <row r="192" spans="1:2">
      <c r="A192" s="168" t="str">
        <f t="shared" si="12"/>
        <v>2024/01</v>
      </c>
      <c r="B192" s="167">
        <v>45321</v>
      </c>
    </row>
    <row r="193" spans="1:2">
      <c r="A193" s="168" t="str">
        <f t="shared" si="12"/>
        <v>2024/01</v>
      </c>
      <c r="B193" s="167">
        <v>45322</v>
      </c>
    </row>
    <row r="194" spans="1:2">
      <c r="A194" s="168" t="str">
        <f t="shared" si="12"/>
        <v>2024/02</v>
      </c>
      <c r="B194" s="167">
        <v>45323</v>
      </c>
    </row>
    <row r="195" spans="1:2">
      <c r="A195" s="168" t="str">
        <f t="shared" si="12"/>
        <v>2024/02</v>
      </c>
      <c r="B195" s="167">
        <v>45324</v>
      </c>
    </row>
    <row r="196" spans="1:2">
      <c r="A196" s="168" t="str">
        <f t="shared" si="12"/>
        <v>2024/02</v>
      </c>
      <c r="B196" s="167">
        <v>45325</v>
      </c>
    </row>
    <row r="197" spans="1:2">
      <c r="A197" s="168" t="str">
        <f t="shared" si="12"/>
        <v>2024/02</v>
      </c>
      <c r="B197" s="167">
        <v>45326</v>
      </c>
    </row>
    <row r="198" spans="1:2">
      <c r="A198" s="168" t="str">
        <f t="shared" si="12"/>
        <v>2024/02</v>
      </c>
      <c r="B198" s="167">
        <v>45327</v>
      </c>
    </row>
    <row r="199" spans="1:2">
      <c r="A199" s="168" t="str">
        <f t="shared" si="12"/>
        <v>2024/02</v>
      </c>
      <c r="B199" s="167">
        <v>45328</v>
      </c>
    </row>
    <row r="200" spans="1:2">
      <c r="A200" s="168" t="str">
        <f t="shared" si="12"/>
        <v>2024/02</v>
      </c>
      <c r="B200" s="167">
        <v>45329</v>
      </c>
    </row>
    <row r="201" spans="1:2">
      <c r="A201" s="168" t="str">
        <f t="shared" si="12"/>
        <v>2024/02</v>
      </c>
      <c r="B201" s="167">
        <v>45330</v>
      </c>
    </row>
    <row r="202" spans="1:2">
      <c r="A202" s="168" t="str">
        <f t="shared" si="12"/>
        <v>2024/02</v>
      </c>
      <c r="B202" s="167">
        <v>45331</v>
      </c>
    </row>
    <row r="203" spans="1:2">
      <c r="A203" s="168" t="str">
        <f t="shared" ref="A203:A266" si="13">YEAR(B203)&amp;"/"&amp;TEXT(MONTH(B203),"00")</f>
        <v>2024/02</v>
      </c>
      <c r="B203" s="167">
        <v>45332</v>
      </c>
    </row>
    <row r="204" spans="1:2">
      <c r="A204" s="168" t="str">
        <f t="shared" si="13"/>
        <v>2024/02</v>
      </c>
      <c r="B204" s="167">
        <v>45333</v>
      </c>
    </row>
    <row r="205" spans="1:2">
      <c r="A205" s="168" t="str">
        <f t="shared" si="13"/>
        <v>2024/02</v>
      </c>
      <c r="B205" s="167">
        <v>45334</v>
      </c>
    </row>
    <row r="206" spans="1:2">
      <c r="A206" s="168" t="str">
        <f t="shared" si="13"/>
        <v>2024/02</v>
      </c>
      <c r="B206" s="167">
        <v>45335</v>
      </c>
    </row>
    <row r="207" spans="1:2">
      <c r="A207" s="168" t="str">
        <f t="shared" si="13"/>
        <v>2024/02</v>
      </c>
      <c r="B207" s="167">
        <v>45336</v>
      </c>
    </row>
    <row r="208" spans="1:2">
      <c r="A208" s="168" t="str">
        <f t="shared" si="13"/>
        <v>2024/02</v>
      </c>
      <c r="B208" s="167">
        <v>45337</v>
      </c>
    </row>
    <row r="209" spans="1:2">
      <c r="A209" s="168" t="str">
        <f t="shared" si="13"/>
        <v>2024/02</v>
      </c>
      <c r="B209" s="167">
        <v>45338</v>
      </c>
    </row>
    <row r="210" spans="1:2">
      <c r="A210" s="168" t="str">
        <f t="shared" si="13"/>
        <v>2024/02</v>
      </c>
      <c r="B210" s="167">
        <v>45339</v>
      </c>
    </row>
    <row r="211" spans="1:2">
      <c r="A211" s="168" t="str">
        <f t="shared" si="13"/>
        <v>2024/02</v>
      </c>
      <c r="B211" s="167">
        <v>45340</v>
      </c>
    </row>
    <row r="212" spans="1:2">
      <c r="A212" s="168" t="str">
        <f t="shared" si="13"/>
        <v>2024/02</v>
      </c>
      <c r="B212" s="167">
        <v>45341</v>
      </c>
    </row>
    <row r="213" spans="1:2">
      <c r="A213" s="168" t="str">
        <f t="shared" si="13"/>
        <v>2024/02</v>
      </c>
      <c r="B213" s="167">
        <v>45342</v>
      </c>
    </row>
    <row r="214" spans="1:2">
      <c r="A214" s="168" t="str">
        <f t="shared" si="13"/>
        <v>2024/02</v>
      </c>
      <c r="B214" s="167">
        <v>45343</v>
      </c>
    </row>
    <row r="215" spans="1:2">
      <c r="A215" s="168" t="str">
        <f t="shared" si="13"/>
        <v>2024/02</v>
      </c>
      <c r="B215" s="167">
        <v>45344</v>
      </c>
    </row>
    <row r="216" spans="1:2">
      <c r="A216" s="168" t="str">
        <f t="shared" si="13"/>
        <v>2024/02</v>
      </c>
      <c r="B216" s="167">
        <v>45345</v>
      </c>
    </row>
    <row r="217" spans="1:2">
      <c r="A217" s="168" t="str">
        <f t="shared" si="13"/>
        <v>2024/02</v>
      </c>
      <c r="B217" s="167">
        <v>45346</v>
      </c>
    </row>
    <row r="218" spans="1:2">
      <c r="A218" s="168" t="str">
        <f t="shared" si="13"/>
        <v>2024/02</v>
      </c>
      <c r="B218" s="167">
        <v>45347</v>
      </c>
    </row>
    <row r="219" spans="1:2">
      <c r="A219" s="168" t="str">
        <f t="shared" si="13"/>
        <v>2024/02</v>
      </c>
      <c r="B219" s="167">
        <v>45348</v>
      </c>
    </row>
    <row r="220" spans="1:2">
      <c r="A220" s="168" t="str">
        <f t="shared" si="13"/>
        <v>2024/02</v>
      </c>
      <c r="B220" s="167">
        <v>45349</v>
      </c>
    </row>
    <row r="221" spans="1:2">
      <c r="A221" s="168" t="str">
        <f t="shared" si="13"/>
        <v>2024/02</v>
      </c>
      <c r="B221" s="167">
        <v>45350</v>
      </c>
    </row>
    <row r="222" spans="1:2">
      <c r="A222" s="168" t="str">
        <f t="shared" si="13"/>
        <v>2024/02</v>
      </c>
      <c r="B222" s="167">
        <v>45351</v>
      </c>
    </row>
    <row r="223" spans="1:2">
      <c r="A223" s="168" t="str">
        <f t="shared" si="13"/>
        <v>2024/03</v>
      </c>
      <c r="B223" s="167">
        <v>45352</v>
      </c>
    </row>
    <row r="224" spans="1:2">
      <c r="A224" s="168" t="str">
        <f t="shared" si="13"/>
        <v>2024/03</v>
      </c>
      <c r="B224" s="167">
        <v>45353</v>
      </c>
    </row>
    <row r="225" spans="1:2">
      <c r="A225" s="168" t="str">
        <f t="shared" si="13"/>
        <v>2024/03</v>
      </c>
      <c r="B225" s="167">
        <v>45354</v>
      </c>
    </row>
    <row r="226" spans="1:2">
      <c r="A226" s="168" t="str">
        <f t="shared" si="13"/>
        <v>2024/03</v>
      </c>
      <c r="B226" s="167">
        <v>45355</v>
      </c>
    </row>
    <row r="227" spans="1:2">
      <c r="A227" s="168" t="str">
        <f t="shared" si="13"/>
        <v>2024/03</v>
      </c>
      <c r="B227" s="167">
        <v>45356</v>
      </c>
    </row>
    <row r="228" spans="1:2">
      <c r="A228" s="168" t="str">
        <f t="shared" si="13"/>
        <v>2024/03</v>
      </c>
      <c r="B228" s="167">
        <v>45357</v>
      </c>
    </row>
    <row r="229" spans="1:2">
      <c r="A229" s="168" t="str">
        <f t="shared" si="13"/>
        <v>2024/03</v>
      </c>
      <c r="B229" s="167">
        <v>45358</v>
      </c>
    </row>
    <row r="230" spans="1:2">
      <c r="A230" s="168" t="str">
        <f t="shared" si="13"/>
        <v>2024/03</v>
      </c>
      <c r="B230" s="167">
        <v>45359</v>
      </c>
    </row>
    <row r="231" spans="1:2">
      <c r="A231" s="168" t="str">
        <f t="shared" si="13"/>
        <v>2024/03</v>
      </c>
      <c r="B231" s="167">
        <v>45360</v>
      </c>
    </row>
    <row r="232" spans="1:2">
      <c r="A232" s="168" t="str">
        <f t="shared" si="13"/>
        <v>2024/03</v>
      </c>
      <c r="B232" s="167">
        <v>45361</v>
      </c>
    </row>
    <row r="233" spans="1:2">
      <c r="A233" s="168" t="str">
        <f t="shared" si="13"/>
        <v>2024/03</v>
      </c>
      <c r="B233" s="167">
        <v>45362</v>
      </c>
    </row>
    <row r="234" spans="1:2">
      <c r="A234" s="168" t="str">
        <f t="shared" si="13"/>
        <v>2024/03</v>
      </c>
      <c r="B234" s="167">
        <v>45363</v>
      </c>
    </row>
    <row r="235" spans="1:2">
      <c r="A235" s="168" t="str">
        <f t="shared" si="13"/>
        <v>2024/03</v>
      </c>
      <c r="B235" s="167">
        <v>45364</v>
      </c>
    </row>
    <row r="236" spans="1:2">
      <c r="A236" s="168" t="str">
        <f t="shared" si="13"/>
        <v>2024/03</v>
      </c>
      <c r="B236" s="167">
        <v>45365</v>
      </c>
    </row>
    <row r="237" spans="1:2">
      <c r="A237" s="168" t="str">
        <f t="shared" si="13"/>
        <v>2024/03</v>
      </c>
      <c r="B237" s="167">
        <v>45366</v>
      </c>
    </row>
    <row r="238" spans="1:2">
      <c r="A238" s="168" t="str">
        <f t="shared" si="13"/>
        <v>2024/03</v>
      </c>
      <c r="B238" s="167">
        <v>45367</v>
      </c>
    </row>
    <row r="239" spans="1:2">
      <c r="A239" s="168" t="str">
        <f t="shared" si="13"/>
        <v>2024/03</v>
      </c>
      <c r="B239" s="167">
        <v>45368</v>
      </c>
    </row>
    <row r="240" spans="1:2">
      <c r="A240" s="168" t="str">
        <f t="shared" si="13"/>
        <v>2024/03</v>
      </c>
      <c r="B240" s="167">
        <v>45369</v>
      </c>
    </row>
    <row r="241" spans="1:2">
      <c r="A241" s="168" t="str">
        <f t="shared" si="13"/>
        <v>2024/03</v>
      </c>
      <c r="B241" s="167">
        <v>45370</v>
      </c>
    </row>
    <row r="242" spans="1:2">
      <c r="A242" s="168" t="str">
        <f t="shared" si="13"/>
        <v>2024/03</v>
      </c>
      <c r="B242" s="167">
        <v>45371</v>
      </c>
    </row>
    <row r="243" spans="1:2">
      <c r="A243" s="168" t="str">
        <f t="shared" si="13"/>
        <v>2024/03</v>
      </c>
      <c r="B243" s="167">
        <v>45372</v>
      </c>
    </row>
    <row r="244" spans="1:2">
      <c r="A244" s="168" t="str">
        <f t="shared" si="13"/>
        <v>2024/03</v>
      </c>
      <c r="B244" s="167">
        <v>45373</v>
      </c>
    </row>
    <row r="245" spans="1:2">
      <c r="A245" s="168" t="str">
        <f t="shared" si="13"/>
        <v>2024/03</v>
      </c>
      <c r="B245" s="167">
        <v>45374</v>
      </c>
    </row>
    <row r="246" spans="1:2">
      <c r="A246" s="168" t="str">
        <f t="shared" si="13"/>
        <v>2024/03</v>
      </c>
      <c r="B246" s="167">
        <v>45375</v>
      </c>
    </row>
    <row r="247" spans="1:2">
      <c r="A247" s="168" t="str">
        <f t="shared" si="13"/>
        <v>2024/03</v>
      </c>
      <c r="B247" s="167">
        <v>45376</v>
      </c>
    </row>
    <row r="248" spans="1:2">
      <c r="A248" s="168" t="str">
        <f t="shared" si="13"/>
        <v>2024/03</v>
      </c>
      <c r="B248" s="167">
        <v>45377</v>
      </c>
    </row>
    <row r="249" spans="1:2">
      <c r="A249" s="168" t="str">
        <f t="shared" si="13"/>
        <v>2024/03</v>
      </c>
      <c r="B249" s="167">
        <v>45378</v>
      </c>
    </row>
    <row r="250" spans="1:2">
      <c r="A250" s="168" t="str">
        <f t="shared" si="13"/>
        <v>2024/03</v>
      </c>
      <c r="B250" s="167">
        <v>45379</v>
      </c>
    </row>
    <row r="251" spans="1:2">
      <c r="A251" s="168" t="str">
        <f t="shared" si="13"/>
        <v>2024/03</v>
      </c>
      <c r="B251" s="167">
        <v>45380</v>
      </c>
    </row>
    <row r="252" spans="1:2">
      <c r="A252" s="168" t="str">
        <f t="shared" si="13"/>
        <v>2024/03</v>
      </c>
      <c r="B252" s="167">
        <v>45381</v>
      </c>
    </row>
    <row r="253" spans="1:2">
      <c r="A253" s="168" t="str">
        <f t="shared" si="13"/>
        <v>2024/03</v>
      </c>
      <c r="B253" s="167">
        <v>45382</v>
      </c>
    </row>
    <row r="254" spans="1:2">
      <c r="A254" s="168" t="str">
        <f t="shared" si="13"/>
        <v>2024/04</v>
      </c>
      <c r="B254" s="167">
        <v>45383</v>
      </c>
    </row>
    <row r="255" spans="1:2">
      <c r="A255" s="168" t="str">
        <f t="shared" si="13"/>
        <v>2024/04</v>
      </c>
      <c r="B255" s="167">
        <v>45384</v>
      </c>
    </row>
    <row r="256" spans="1:2">
      <c r="A256" s="168" t="str">
        <f t="shared" si="13"/>
        <v>2024/04</v>
      </c>
      <c r="B256" s="167">
        <v>45385</v>
      </c>
    </row>
    <row r="257" spans="1:2">
      <c r="A257" s="168" t="str">
        <f t="shared" si="13"/>
        <v>2024/04</v>
      </c>
      <c r="B257" s="167">
        <v>45386</v>
      </c>
    </row>
    <row r="258" spans="1:2">
      <c r="A258" s="168" t="str">
        <f t="shared" si="13"/>
        <v>2024/04</v>
      </c>
      <c r="B258" s="167">
        <v>45387</v>
      </c>
    </row>
    <row r="259" spans="1:2">
      <c r="A259" s="168" t="str">
        <f t="shared" si="13"/>
        <v>2024/04</v>
      </c>
      <c r="B259" s="167">
        <v>45388</v>
      </c>
    </row>
    <row r="260" spans="1:2">
      <c r="A260" s="168" t="str">
        <f t="shared" si="13"/>
        <v>2024/04</v>
      </c>
      <c r="B260" s="167">
        <v>45389</v>
      </c>
    </row>
    <row r="261" spans="1:2">
      <c r="A261" s="168" t="str">
        <f t="shared" si="13"/>
        <v>2024/04</v>
      </c>
      <c r="B261" s="167">
        <v>45390</v>
      </c>
    </row>
    <row r="262" spans="1:2">
      <c r="A262" s="168" t="str">
        <f t="shared" si="13"/>
        <v>2024/04</v>
      </c>
      <c r="B262" s="167">
        <v>45391</v>
      </c>
    </row>
    <row r="263" spans="1:2">
      <c r="A263" s="168" t="str">
        <f t="shared" si="13"/>
        <v>2024/04</v>
      </c>
      <c r="B263" s="167">
        <v>45392</v>
      </c>
    </row>
    <row r="264" spans="1:2">
      <c r="A264" s="168" t="str">
        <f t="shared" si="13"/>
        <v>2024/04</v>
      </c>
      <c r="B264" s="167">
        <v>45393</v>
      </c>
    </row>
    <row r="265" spans="1:2">
      <c r="A265" s="168" t="str">
        <f t="shared" si="13"/>
        <v>2024/04</v>
      </c>
      <c r="B265" s="167">
        <v>45394</v>
      </c>
    </row>
    <row r="266" spans="1:2">
      <c r="A266" s="168" t="str">
        <f t="shared" si="13"/>
        <v>2024/04</v>
      </c>
      <c r="B266" s="167">
        <v>45395</v>
      </c>
    </row>
    <row r="267" spans="1:2">
      <c r="A267" s="168" t="str">
        <f t="shared" ref="A267:A330" si="14">YEAR(B267)&amp;"/"&amp;TEXT(MONTH(B267),"00")</f>
        <v>2024/04</v>
      </c>
      <c r="B267" s="167">
        <v>45396</v>
      </c>
    </row>
    <row r="268" spans="1:2">
      <c r="A268" s="168" t="str">
        <f t="shared" si="14"/>
        <v>2024/04</v>
      </c>
      <c r="B268" s="167">
        <v>45397</v>
      </c>
    </row>
    <row r="269" spans="1:2">
      <c r="A269" s="168" t="str">
        <f t="shared" si="14"/>
        <v>2024/04</v>
      </c>
      <c r="B269" s="167">
        <v>45398</v>
      </c>
    </row>
    <row r="270" spans="1:2">
      <c r="A270" s="168" t="str">
        <f t="shared" si="14"/>
        <v>2024/04</v>
      </c>
      <c r="B270" s="167">
        <v>45399</v>
      </c>
    </row>
    <row r="271" spans="1:2">
      <c r="A271" s="168" t="str">
        <f t="shared" si="14"/>
        <v>2024/04</v>
      </c>
      <c r="B271" s="167">
        <v>45400</v>
      </c>
    </row>
    <row r="272" spans="1:2">
      <c r="A272" s="168" t="str">
        <f t="shared" si="14"/>
        <v>2024/04</v>
      </c>
      <c r="B272" s="167">
        <v>45401</v>
      </c>
    </row>
    <row r="273" spans="1:2">
      <c r="A273" s="168" t="str">
        <f t="shared" si="14"/>
        <v>2024/04</v>
      </c>
      <c r="B273" s="167">
        <v>45402</v>
      </c>
    </row>
    <row r="274" spans="1:2">
      <c r="A274" s="168" t="str">
        <f t="shared" si="14"/>
        <v>2024/04</v>
      </c>
      <c r="B274" s="167">
        <v>45403</v>
      </c>
    </row>
    <row r="275" spans="1:2">
      <c r="A275" s="168" t="str">
        <f t="shared" si="14"/>
        <v>2024/04</v>
      </c>
      <c r="B275" s="167">
        <v>45404</v>
      </c>
    </row>
    <row r="276" spans="1:2">
      <c r="A276" s="168" t="str">
        <f t="shared" si="14"/>
        <v>2024/04</v>
      </c>
      <c r="B276" s="167">
        <v>45405</v>
      </c>
    </row>
    <row r="277" spans="1:2">
      <c r="A277" s="168" t="str">
        <f t="shared" si="14"/>
        <v>2024/04</v>
      </c>
      <c r="B277" s="167">
        <v>45406</v>
      </c>
    </row>
    <row r="278" spans="1:2">
      <c r="A278" s="168" t="str">
        <f t="shared" si="14"/>
        <v>2024/04</v>
      </c>
      <c r="B278" s="167">
        <v>45407</v>
      </c>
    </row>
    <row r="279" spans="1:2">
      <c r="A279" s="168" t="str">
        <f t="shared" si="14"/>
        <v>2024/04</v>
      </c>
      <c r="B279" s="167">
        <v>45408</v>
      </c>
    </row>
    <row r="280" spans="1:2">
      <c r="A280" s="168" t="str">
        <f t="shared" si="14"/>
        <v>2024/04</v>
      </c>
      <c r="B280" s="167">
        <v>45409</v>
      </c>
    </row>
    <row r="281" spans="1:2">
      <c r="A281" s="168" t="str">
        <f t="shared" si="14"/>
        <v>2024/04</v>
      </c>
      <c r="B281" s="167">
        <v>45410</v>
      </c>
    </row>
    <row r="282" spans="1:2">
      <c r="A282" s="168" t="str">
        <f t="shared" si="14"/>
        <v>2024/04</v>
      </c>
      <c r="B282" s="167">
        <v>45411</v>
      </c>
    </row>
    <row r="283" spans="1:2">
      <c r="A283" s="168" t="str">
        <f t="shared" si="14"/>
        <v>2024/04</v>
      </c>
      <c r="B283" s="167">
        <v>45412</v>
      </c>
    </row>
    <row r="284" spans="1:2">
      <c r="A284" s="168" t="str">
        <f t="shared" si="14"/>
        <v>2024/05</v>
      </c>
      <c r="B284" s="167">
        <v>45413</v>
      </c>
    </row>
    <row r="285" spans="1:2">
      <c r="A285" s="168" t="str">
        <f t="shared" si="14"/>
        <v>2024/05</v>
      </c>
      <c r="B285" s="167">
        <v>45414</v>
      </c>
    </row>
    <row r="286" spans="1:2">
      <c r="A286" s="168" t="str">
        <f t="shared" si="14"/>
        <v>2024/05</v>
      </c>
      <c r="B286" s="167">
        <v>45415</v>
      </c>
    </row>
    <row r="287" spans="1:2">
      <c r="A287" s="168" t="str">
        <f t="shared" si="14"/>
        <v>2024/05</v>
      </c>
      <c r="B287" s="167">
        <v>45416</v>
      </c>
    </row>
    <row r="288" spans="1:2">
      <c r="A288" s="168" t="str">
        <f t="shared" si="14"/>
        <v>2024/05</v>
      </c>
      <c r="B288" s="167">
        <v>45417</v>
      </c>
    </row>
    <row r="289" spans="1:2">
      <c r="A289" s="168" t="str">
        <f t="shared" si="14"/>
        <v>2024/05</v>
      </c>
      <c r="B289" s="167">
        <v>45418</v>
      </c>
    </row>
    <row r="290" spans="1:2">
      <c r="A290" s="168" t="str">
        <f t="shared" si="14"/>
        <v>2024/05</v>
      </c>
      <c r="B290" s="167">
        <v>45419</v>
      </c>
    </row>
    <row r="291" spans="1:2">
      <c r="A291" s="168" t="str">
        <f t="shared" si="14"/>
        <v>2024/05</v>
      </c>
      <c r="B291" s="167">
        <v>45420</v>
      </c>
    </row>
    <row r="292" spans="1:2">
      <c r="A292" s="168" t="str">
        <f t="shared" si="14"/>
        <v>2024/05</v>
      </c>
      <c r="B292" s="167">
        <v>45421</v>
      </c>
    </row>
    <row r="293" spans="1:2">
      <c r="A293" s="168" t="str">
        <f t="shared" si="14"/>
        <v>2024/05</v>
      </c>
      <c r="B293" s="167">
        <v>45422</v>
      </c>
    </row>
    <row r="294" spans="1:2">
      <c r="A294" s="168" t="str">
        <f t="shared" si="14"/>
        <v>2024/05</v>
      </c>
      <c r="B294" s="167">
        <v>45423</v>
      </c>
    </row>
    <row r="295" spans="1:2">
      <c r="A295" s="168" t="str">
        <f t="shared" si="14"/>
        <v>2024/05</v>
      </c>
      <c r="B295" s="167">
        <v>45424</v>
      </c>
    </row>
    <row r="296" spans="1:2">
      <c r="A296" s="168" t="str">
        <f t="shared" si="14"/>
        <v>2024/05</v>
      </c>
      <c r="B296" s="167">
        <v>45425</v>
      </c>
    </row>
    <row r="297" spans="1:2">
      <c r="A297" s="168" t="str">
        <f t="shared" si="14"/>
        <v>2024/05</v>
      </c>
      <c r="B297" s="167">
        <v>45426</v>
      </c>
    </row>
    <row r="298" spans="1:2">
      <c r="A298" s="168" t="str">
        <f t="shared" si="14"/>
        <v>2024/05</v>
      </c>
      <c r="B298" s="167">
        <v>45427</v>
      </c>
    </row>
    <row r="299" spans="1:2">
      <c r="A299" s="168" t="str">
        <f t="shared" si="14"/>
        <v>2024/05</v>
      </c>
      <c r="B299" s="167">
        <v>45428</v>
      </c>
    </row>
    <row r="300" spans="1:2">
      <c r="A300" s="168" t="str">
        <f t="shared" si="14"/>
        <v>2024/05</v>
      </c>
      <c r="B300" s="167">
        <v>45429</v>
      </c>
    </row>
    <row r="301" spans="1:2">
      <c r="A301" s="168" t="str">
        <f t="shared" si="14"/>
        <v>2024/05</v>
      </c>
      <c r="B301" s="167">
        <v>45430</v>
      </c>
    </row>
    <row r="302" spans="1:2">
      <c r="A302" s="168" t="str">
        <f t="shared" si="14"/>
        <v>2024/05</v>
      </c>
      <c r="B302" s="167">
        <v>45431</v>
      </c>
    </row>
    <row r="303" spans="1:2">
      <c r="A303" s="168" t="str">
        <f t="shared" si="14"/>
        <v>2024/05</v>
      </c>
      <c r="B303" s="167">
        <v>45432</v>
      </c>
    </row>
    <row r="304" spans="1:2">
      <c r="A304" s="168" t="str">
        <f t="shared" si="14"/>
        <v>2024/05</v>
      </c>
      <c r="B304" s="167">
        <v>45433</v>
      </c>
    </row>
    <row r="305" spans="1:2">
      <c r="A305" s="168" t="str">
        <f t="shared" si="14"/>
        <v>2024/05</v>
      </c>
      <c r="B305" s="167">
        <v>45434</v>
      </c>
    </row>
    <row r="306" spans="1:2">
      <c r="A306" s="168" t="str">
        <f t="shared" si="14"/>
        <v>2024/05</v>
      </c>
      <c r="B306" s="167">
        <v>45435</v>
      </c>
    </row>
    <row r="307" spans="1:2">
      <c r="A307" s="168" t="str">
        <f t="shared" si="14"/>
        <v>2024/05</v>
      </c>
      <c r="B307" s="167">
        <v>45436</v>
      </c>
    </row>
    <row r="308" spans="1:2">
      <c r="A308" s="168" t="str">
        <f t="shared" si="14"/>
        <v>2024/05</v>
      </c>
      <c r="B308" s="167">
        <v>45437</v>
      </c>
    </row>
    <row r="309" spans="1:2">
      <c r="A309" s="168" t="str">
        <f t="shared" si="14"/>
        <v>2024/05</v>
      </c>
      <c r="B309" s="167">
        <v>45438</v>
      </c>
    </row>
    <row r="310" spans="1:2">
      <c r="A310" s="168" t="str">
        <f t="shared" si="14"/>
        <v>2024/05</v>
      </c>
      <c r="B310" s="167">
        <v>45439</v>
      </c>
    </row>
    <row r="311" spans="1:2">
      <c r="A311" s="168" t="str">
        <f t="shared" si="14"/>
        <v>2024/05</v>
      </c>
      <c r="B311" s="167">
        <v>45440</v>
      </c>
    </row>
    <row r="312" spans="1:2">
      <c r="A312" s="168" t="str">
        <f t="shared" si="14"/>
        <v>2024/05</v>
      </c>
      <c r="B312" s="167">
        <v>45441</v>
      </c>
    </row>
    <row r="313" spans="1:2">
      <c r="A313" s="168" t="str">
        <f t="shared" si="14"/>
        <v>2024/05</v>
      </c>
      <c r="B313" s="167">
        <v>45442</v>
      </c>
    </row>
    <row r="314" spans="1:2">
      <c r="A314" s="168" t="str">
        <f t="shared" si="14"/>
        <v>2024/05</v>
      </c>
      <c r="B314" s="167">
        <v>45443</v>
      </c>
    </row>
    <row r="315" spans="1:2">
      <c r="A315" s="168" t="str">
        <f t="shared" si="14"/>
        <v>2024/06</v>
      </c>
      <c r="B315" s="167">
        <v>45444</v>
      </c>
    </row>
    <row r="316" spans="1:2">
      <c r="A316" s="168" t="str">
        <f t="shared" si="14"/>
        <v>2024/06</v>
      </c>
      <c r="B316" s="167">
        <v>45445</v>
      </c>
    </row>
    <row r="317" spans="1:2">
      <c r="A317" s="168" t="str">
        <f t="shared" si="14"/>
        <v>2024/06</v>
      </c>
      <c r="B317" s="167">
        <v>45446</v>
      </c>
    </row>
    <row r="318" spans="1:2">
      <c r="A318" s="168" t="str">
        <f t="shared" si="14"/>
        <v>2024/06</v>
      </c>
      <c r="B318" s="167">
        <v>45447</v>
      </c>
    </row>
    <row r="319" spans="1:2">
      <c r="A319" s="168" t="str">
        <f t="shared" si="14"/>
        <v>2024/06</v>
      </c>
      <c r="B319" s="167">
        <v>45448</v>
      </c>
    </row>
    <row r="320" spans="1:2">
      <c r="A320" s="168" t="str">
        <f t="shared" si="14"/>
        <v>2024/06</v>
      </c>
      <c r="B320" s="167">
        <v>45449</v>
      </c>
    </row>
    <row r="321" spans="1:2">
      <c r="A321" s="168" t="str">
        <f t="shared" si="14"/>
        <v>2024/06</v>
      </c>
      <c r="B321" s="167">
        <v>45450</v>
      </c>
    </row>
    <row r="322" spans="1:2">
      <c r="A322" s="168" t="str">
        <f t="shared" si="14"/>
        <v>2024/06</v>
      </c>
      <c r="B322" s="167">
        <v>45451</v>
      </c>
    </row>
    <row r="323" spans="1:2">
      <c r="A323" s="168" t="str">
        <f t="shared" si="14"/>
        <v>2024/06</v>
      </c>
      <c r="B323" s="167">
        <v>45452</v>
      </c>
    </row>
    <row r="324" spans="1:2">
      <c r="A324" s="168" t="str">
        <f t="shared" si="14"/>
        <v>2024/06</v>
      </c>
      <c r="B324" s="167">
        <v>45453</v>
      </c>
    </row>
    <row r="325" spans="1:2">
      <c r="A325" s="168" t="str">
        <f t="shared" si="14"/>
        <v>2024/06</v>
      </c>
      <c r="B325" s="167">
        <v>45454</v>
      </c>
    </row>
    <row r="326" spans="1:2">
      <c r="A326" s="168" t="str">
        <f t="shared" si="14"/>
        <v>2024/06</v>
      </c>
      <c r="B326" s="167">
        <v>45455</v>
      </c>
    </row>
    <row r="327" spans="1:2">
      <c r="A327" s="168" t="str">
        <f t="shared" si="14"/>
        <v>2024/06</v>
      </c>
      <c r="B327" s="167">
        <v>45456</v>
      </c>
    </row>
    <row r="328" spans="1:2">
      <c r="A328" s="168" t="str">
        <f t="shared" si="14"/>
        <v>2024/06</v>
      </c>
      <c r="B328" s="167">
        <v>45457</v>
      </c>
    </row>
    <row r="329" spans="1:2">
      <c r="A329" s="168" t="str">
        <f t="shared" si="14"/>
        <v>2024/06</v>
      </c>
      <c r="B329" s="167">
        <v>45458</v>
      </c>
    </row>
    <row r="330" spans="1:2">
      <c r="A330" s="168" t="str">
        <f t="shared" si="14"/>
        <v>2024/06</v>
      </c>
      <c r="B330" s="167">
        <v>45459</v>
      </c>
    </row>
    <row r="331" spans="1:2">
      <c r="A331" s="168" t="str">
        <f t="shared" ref="A331:A367" si="15">YEAR(B331)&amp;"/"&amp;TEXT(MONTH(B331),"00")</f>
        <v>2024/06</v>
      </c>
      <c r="B331" s="167">
        <v>45460</v>
      </c>
    </row>
    <row r="332" spans="1:2">
      <c r="A332" s="168" t="str">
        <f t="shared" si="15"/>
        <v>2024/06</v>
      </c>
      <c r="B332" s="167">
        <v>45461</v>
      </c>
    </row>
    <row r="333" spans="1:2">
      <c r="A333" s="168" t="str">
        <f t="shared" si="15"/>
        <v>2024/06</v>
      </c>
      <c r="B333" s="167">
        <v>45462</v>
      </c>
    </row>
    <row r="334" spans="1:2">
      <c r="A334" s="168" t="str">
        <f t="shared" si="15"/>
        <v>2024/06</v>
      </c>
      <c r="B334" s="167">
        <v>45463</v>
      </c>
    </row>
    <row r="335" spans="1:2">
      <c r="A335" s="168" t="str">
        <f t="shared" si="15"/>
        <v>2024/06</v>
      </c>
      <c r="B335" s="167">
        <v>45464</v>
      </c>
    </row>
    <row r="336" spans="1:2">
      <c r="A336" s="168" t="str">
        <f t="shared" si="15"/>
        <v>2024/06</v>
      </c>
      <c r="B336" s="167">
        <v>45465</v>
      </c>
    </row>
    <row r="337" spans="1:2">
      <c r="A337" s="168" t="str">
        <f t="shared" si="15"/>
        <v>2024/06</v>
      </c>
      <c r="B337" s="167">
        <v>45466</v>
      </c>
    </row>
    <row r="338" spans="1:2">
      <c r="A338" s="168" t="str">
        <f t="shared" si="15"/>
        <v>2024/06</v>
      </c>
      <c r="B338" s="167">
        <v>45467</v>
      </c>
    </row>
    <row r="339" spans="1:2">
      <c r="A339" s="168" t="str">
        <f t="shared" si="15"/>
        <v>2024/06</v>
      </c>
      <c r="B339" s="167">
        <v>45468</v>
      </c>
    </row>
    <row r="340" spans="1:2">
      <c r="A340" s="168" t="str">
        <f t="shared" si="15"/>
        <v>2024/06</v>
      </c>
      <c r="B340" s="167">
        <v>45469</v>
      </c>
    </row>
    <row r="341" spans="1:2">
      <c r="A341" s="168" t="str">
        <f t="shared" si="15"/>
        <v>2024/06</v>
      </c>
      <c r="B341" s="167">
        <v>45470</v>
      </c>
    </row>
    <row r="342" spans="1:2">
      <c r="A342" s="168" t="str">
        <f t="shared" si="15"/>
        <v>2024/06</v>
      </c>
      <c r="B342" s="167">
        <v>45471</v>
      </c>
    </row>
    <row r="343" spans="1:2">
      <c r="A343" s="168" t="str">
        <f t="shared" si="15"/>
        <v>2024/06</v>
      </c>
      <c r="B343" s="167">
        <v>45472</v>
      </c>
    </row>
    <row r="344" spans="1:2">
      <c r="A344" s="168" t="str">
        <f t="shared" si="15"/>
        <v>2024/06</v>
      </c>
      <c r="B344" s="167">
        <v>45473</v>
      </c>
    </row>
    <row r="345" spans="1:2">
      <c r="A345" s="168" t="str">
        <f t="shared" si="15"/>
        <v>2024/07</v>
      </c>
      <c r="B345" s="167">
        <v>45474</v>
      </c>
    </row>
    <row r="346" spans="1:2">
      <c r="A346" s="168" t="str">
        <f t="shared" si="15"/>
        <v>2024/07</v>
      </c>
      <c r="B346" s="167">
        <v>45475</v>
      </c>
    </row>
    <row r="347" spans="1:2">
      <c r="A347" s="168" t="str">
        <f t="shared" si="15"/>
        <v>2024/07</v>
      </c>
      <c r="B347" s="167">
        <v>45476</v>
      </c>
    </row>
    <row r="348" spans="1:2">
      <c r="A348" s="168" t="str">
        <f t="shared" si="15"/>
        <v>2024/07</v>
      </c>
      <c r="B348" s="167">
        <v>45477</v>
      </c>
    </row>
    <row r="349" spans="1:2">
      <c r="A349" s="168" t="str">
        <f t="shared" si="15"/>
        <v>2024/07</v>
      </c>
      <c r="B349" s="167">
        <v>45478</v>
      </c>
    </row>
    <row r="350" spans="1:2">
      <c r="A350" s="168" t="str">
        <f t="shared" si="15"/>
        <v>2024/07</v>
      </c>
      <c r="B350" s="167">
        <v>45479</v>
      </c>
    </row>
    <row r="351" spans="1:2">
      <c r="A351" s="168" t="str">
        <f t="shared" si="15"/>
        <v>2024/07</v>
      </c>
      <c r="B351" s="167">
        <v>45480</v>
      </c>
    </row>
    <row r="352" spans="1:2">
      <c r="A352" s="168" t="str">
        <f t="shared" si="15"/>
        <v>2024/07</v>
      </c>
      <c r="B352" s="167">
        <v>45481</v>
      </c>
    </row>
    <row r="353" spans="1:2">
      <c r="A353" s="168" t="str">
        <f t="shared" si="15"/>
        <v>2024/07</v>
      </c>
      <c r="B353" s="167">
        <v>45482</v>
      </c>
    </row>
    <row r="354" spans="1:2">
      <c r="A354" s="168" t="str">
        <f t="shared" si="15"/>
        <v>2024/07</v>
      </c>
      <c r="B354" s="167">
        <v>45483</v>
      </c>
    </row>
    <row r="355" spans="1:2">
      <c r="A355" s="168" t="str">
        <f t="shared" si="15"/>
        <v>2024/07</v>
      </c>
      <c r="B355" s="167">
        <v>45484</v>
      </c>
    </row>
    <row r="356" spans="1:2">
      <c r="A356" s="168" t="str">
        <f t="shared" si="15"/>
        <v>2024/07</v>
      </c>
      <c r="B356" s="167">
        <v>45485</v>
      </c>
    </row>
    <row r="357" spans="1:2">
      <c r="A357" s="168" t="str">
        <f t="shared" si="15"/>
        <v>2024/07</v>
      </c>
      <c r="B357" s="167">
        <v>45486</v>
      </c>
    </row>
    <row r="358" spans="1:2">
      <c r="A358" s="168" t="str">
        <f t="shared" si="15"/>
        <v>2024/07</v>
      </c>
      <c r="B358" s="167">
        <v>45487</v>
      </c>
    </row>
    <row r="359" spans="1:2">
      <c r="A359" s="168" t="str">
        <f t="shared" si="15"/>
        <v>2024/07</v>
      </c>
      <c r="B359" s="167">
        <v>45488</v>
      </c>
    </row>
    <row r="360" spans="1:2">
      <c r="A360" s="168" t="str">
        <f t="shared" si="15"/>
        <v>2024/07</v>
      </c>
      <c r="B360" s="167">
        <v>45489</v>
      </c>
    </row>
    <row r="361" spans="1:2">
      <c r="A361" s="168" t="str">
        <f t="shared" si="15"/>
        <v>2024/07</v>
      </c>
      <c r="B361" s="167">
        <v>45490</v>
      </c>
    </row>
    <row r="362" spans="1:2">
      <c r="A362" s="168" t="str">
        <f t="shared" si="15"/>
        <v>2024/07</v>
      </c>
      <c r="B362" s="167">
        <v>45491</v>
      </c>
    </row>
    <row r="363" spans="1:2">
      <c r="A363" s="168" t="str">
        <f t="shared" si="15"/>
        <v>2024/07</v>
      </c>
      <c r="B363" s="167">
        <v>45492</v>
      </c>
    </row>
    <row r="364" spans="1:2">
      <c r="A364" s="168" t="str">
        <f t="shared" si="15"/>
        <v>2024/07</v>
      </c>
      <c r="B364" s="167">
        <v>45493</v>
      </c>
    </row>
    <row r="365" spans="1:2">
      <c r="A365" s="168" t="str">
        <f t="shared" si="15"/>
        <v>2024/07</v>
      </c>
      <c r="B365" s="167">
        <v>45494</v>
      </c>
    </row>
    <row r="366" spans="1:2">
      <c r="A366" s="168" t="str">
        <f t="shared" si="15"/>
        <v>2024/07</v>
      </c>
      <c r="B366" s="167">
        <v>45495</v>
      </c>
    </row>
    <row r="367" spans="1:2">
      <c r="A367" s="168" t="str">
        <f t="shared" si="15"/>
        <v>2024/07</v>
      </c>
      <c r="B367" s="167">
        <v>45496</v>
      </c>
    </row>
  </sheetData>
  <phoneticPr fontId="2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FB8B-D334-430F-8D70-AA2A92B885A5}">
  <dimension ref="A1:N50"/>
  <sheetViews>
    <sheetView workbookViewId="0">
      <selection activeCell="H26" sqref="H26"/>
    </sheetView>
  </sheetViews>
  <sheetFormatPr defaultRowHeight="12.5"/>
  <cols>
    <col min="1" max="1" width="14.7265625" customWidth="1"/>
    <col min="2" max="2" width="9.08984375" customWidth="1"/>
    <col min="3" max="3" width="4.1796875" customWidth="1"/>
    <col min="4" max="4" width="23.6328125" customWidth="1"/>
    <col min="5" max="5" width="3.453125" customWidth="1"/>
    <col min="6" max="6" width="3.54296875" customWidth="1"/>
    <col min="7" max="7" width="23.6328125" customWidth="1"/>
    <col min="8" max="8" width="29.453125" customWidth="1"/>
    <col min="9" max="9" width="102" customWidth="1"/>
  </cols>
  <sheetData>
    <row r="1" spans="1:14" ht="13">
      <c r="A1" s="127" t="s">
        <v>129</v>
      </c>
      <c r="B1" s="130" t="s">
        <v>137</v>
      </c>
      <c r="C1" s="126" t="s">
        <v>135</v>
      </c>
      <c r="D1" s="126" t="s">
        <v>118</v>
      </c>
      <c r="E1" s="125" t="s">
        <v>135</v>
      </c>
      <c r="F1" s="124" t="s">
        <v>135</v>
      </c>
      <c r="G1" s="124" t="s">
        <v>116</v>
      </c>
      <c r="H1" s="128" t="s">
        <v>130</v>
      </c>
      <c r="I1" s="128" t="s">
        <v>131</v>
      </c>
    </row>
    <row r="2" spans="1:14" ht="16" customHeight="1">
      <c r="A2" s="107"/>
      <c r="B2" s="107"/>
      <c r="C2" s="107"/>
      <c r="D2" s="109"/>
      <c r="E2" s="109"/>
      <c r="F2" s="107"/>
      <c r="G2" s="109"/>
      <c r="H2" s="109" t="str">
        <f>C2&amp;E2&amp;F2&amp;G2</f>
        <v/>
      </c>
      <c r="I2" t="str">
        <f>SUBSTITUTE(SUBSTITUTE(SUBSTITUTE(B2,"set1",C2),"z1",E2),"movie1",F2)</f>
        <v/>
      </c>
    </row>
    <row r="3" spans="1:14" ht="16" customHeight="1">
      <c r="A3" s="107"/>
      <c r="B3" s="107"/>
      <c r="C3" s="107"/>
      <c r="D3" s="109"/>
      <c r="E3" s="109"/>
      <c r="F3" s="107"/>
      <c r="G3" s="110"/>
      <c r="H3" s="109" t="str">
        <f>C3&amp;E3&amp;F3&amp;G3</f>
        <v/>
      </c>
      <c r="I3" t="str">
        <f>SUBSTITUTE(SUBSTITUTE(SUBSTITUTE(B3,"set1",C3),"z1",E3),"movie1",F3)</f>
        <v/>
      </c>
    </row>
    <row r="4" spans="1:14" ht="16" customHeight="1">
      <c r="A4" s="107"/>
      <c r="B4" s="107"/>
      <c r="C4" s="107"/>
      <c r="D4" s="109"/>
      <c r="E4" s="109"/>
      <c r="F4" s="107"/>
      <c r="G4" s="110"/>
      <c r="H4" s="109" t="str">
        <f t="shared" ref="H4:H21" si="0">C4&amp;E4&amp;F4&amp;G4</f>
        <v/>
      </c>
      <c r="I4" t="str">
        <f>SUBSTITUTE(SUBSTITUTE(SUBSTITUTE(B4,"set1",C4),"z1",E4),"movie1",F4)</f>
        <v/>
      </c>
    </row>
    <row r="5" spans="1:14" ht="16" customHeight="1">
      <c r="A5" s="107"/>
      <c r="B5" s="129"/>
      <c r="C5" s="107"/>
      <c r="D5" s="109"/>
      <c r="E5" s="109"/>
      <c r="F5" s="107"/>
      <c r="G5" s="140"/>
      <c r="H5" s="109" t="str">
        <f t="shared" si="0"/>
        <v/>
      </c>
      <c r="I5" t="str">
        <f t="shared" ref="I5:I21" si="1">SUBSTITUTE(SUBSTITUTE(SUBSTITUTE(B5,"set1",C5),"z1",E5),"movie1",F5)</f>
        <v/>
      </c>
    </row>
    <row r="6" spans="1:14" ht="16" customHeight="1">
      <c r="A6" s="107"/>
      <c r="B6" s="15"/>
      <c r="C6" s="107"/>
      <c r="D6" s="109"/>
      <c r="E6" s="139"/>
      <c r="F6" s="107"/>
      <c r="G6" s="141"/>
      <c r="H6" s="109" t="str">
        <f t="shared" si="0"/>
        <v/>
      </c>
      <c r="I6" t="str">
        <f t="shared" si="1"/>
        <v/>
      </c>
    </row>
    <row r="7" spans="1:14" ht="16" customHeight="1">
      <c r="A7" s="107"/>
      <c r="B7" s="15"/>
      <c r="C7" s="107"/>
      <c r="D7" s="107"/>
      <c r="F7" s="107"/>
      <c r="G7" s="141"/>
      <c r="H7" s="109" t="str">
        <f t="shared" si="0"/>
        <v/>
      </c>
      <c r="I7" t="str">
        <f t="shared" si="1"/>
        <v/>
      </c>
    </row>
    <row r="8" spans="1:14" ht="16" customHeight="1">
      <c r="A8" s="107"/>
      <c r="B8" s="15"/>
      <c r="C8" s="107"/>
      <c r="D8" s="109"/>
      <c r="F8" s="107"/>
      <c r="G8" s="141"/>
      <c r="H8" s="109" t="str">
        <f t="shared" si="0"/>
        <v/>
      </c>
      <c r="I8" t="str">
        <f t="shared" si="1"/>
        <v/>
      </c>
    </row>
    <row r="9" spans="1:14" ht="16" customHeight="1">
      <c r="A9" s="107"/>
      <c r="B9" s="15"/>
      <c r="C9" s="107"/>
      <c r="D9" s="109"/>
      <c r="F9" s="107"/>
      <c r="G9" s="141"/>
      <c r="H9" s="109" t="str">
        <f t="shared" si="0"/>
        <v/>
      </c>
      <c r="I9" t="str">
        <f t="shared" si="1"/>
        <v/>
      </c>
    </row>
    <row r="10" spans="1:14" ht="16" customHeight="1">
      <c r="A10" s="107"/>
      <c r="B10" s="15"/>
      <c r="C10" s="107"/>
      <c r="D10" s="109"/>
      <c r="F10" s="107"/>
      <c r="G10" s="141"/>
      <c r="H10" s="109" t="str">
        <f t="shared" si="0"/>
        <v/>
      </c>
      <c r="I10" t="str">
        <f t="shared" si="1"/>
        <v/>
      </c>
    </row>
    <row r="11" spans="1:14" ht="16" customHeight="1">
      <c r="A11" s="107"/>
      <c r="B11" s="107"/>
      <c r="C11" s="107"/>
      <c r="D11" s="109"/>
      <c r="F11" s="107"/>
      <c r="G11" s="107"/>
      <c r="H11" s="109" t="str">
        <f t="shared" si="0"/>
        <v/>
      </c>
      <c r="I11" t="str">
        <f t="shared" si="1"/>
        <v/>
      </c>
      <c r="M11" s="109"/>
      <c r="N11" s="109"/>
    </row>
    <row r="12" spans="1:14" ht="16" customHeight="1">
      <c r="A12" s="107"/>
      <c r="B12" s="107"/>
      <c r="C12" s="107"/>
      <c r="D12" s="109"/>
      <c r="E12" s="109"/>
      <c r="F12" s="107"/>
      <c r="G12" s="109"/>
      <c r="H12" s="109" t="str">
        <f t="shared" si="0"/>
        <v/>
      </c>
      <c r="I12" t="str">
        <f t="shared" si="1"/>
        <v/>
      </c>
      <c r="M12" s="107"/>
      <c r="N12" s="109"/>
    </row>
    <row r="13" spans="1:14" ht="16" customHeight="1">
      <c r="A13" s="107"/>
      <c r="B13" s="107"/>
      <c r="C13" s="107"/>
      <c r="D13" s="109"/>
      <c r="E13" s="109"/>
      <c r="F13" s="107"/>
      <c r="G13" s="110"/>
      <c r="H13" s="109" t="str">
        <f t="shared" si="0"/>
        <v/>
      </c>
      <c r="I13" t="str">
        <f t="shared" si="1"/>
        <v/>
      </c>
    </row>
    <row r="14" spans="1:14" ht="16" customHeight="1">
      <c r="A14" s="107"/>
      <c r="B14" s="107"/>
      <c r="C14" s="107"/>
      <c r="D14" s="109"/>
      <c r="E14" s="109"/>
      <c r="F14" s="107"/>
      <c r="G14" s="110"/>
      <c r="H14" s="109" t="str">
        <f t="shared" si="0"/>
        <v/>
      </c>
      <c r="I14" t="str">
        <f t="shared" si="1"/>
        <v/>
      </c>
    </row>
    <row r="15" spans="1:14" ht="16" customHeight="1">
      <c r="A15" s="107"/>
      <c r="B15" s="129"/>
      <c r="C15" s="107"/>
      <c r="D15" s="109"/>
      <c r="E15" s="109"/>
      <c r="F15" s="107"/>
      <c r="G15" s="140"/>
      <c r="H15" s="109" t="str">
        <f t="shared" si="0"/>
        <v/>
      </c>
      <c r="I15" t="str">
        <f t="shared" si="1"/>
        <v/>
      </c>
    </row>
    <row r="16" spans="1:14" ht="16" customHeight="1">
      <c r="A16" s="107"/>
      <c r="B16" s="15"/>
      <c r="C16" s="107"/>
      <c r="D16" s="109"/>
      <c r="F16" s="107"/>
      <c r="G16" s="107"/>
      <c r="H16" s="109" t="str">
        <f t="shared" si="0"/>
        <v/>
      </c>
      <c r="I16" t="str">
        <f t="shared" si="1"/>
        <v/>
      </c>
    </row>
    <row r="17" spans="1:9" ht="16" customHeight="1">
      <c r="A17" s="107"/>
      <c r="B17" s="15"/>
      <c r="C17" s="107"/>
      <c r="D17" s="109"/>
      <c r="F17" s="107"/>
      <c r="G17" s="140"/>
      <c r="H17" s="109" t="str">
        <f t="shared" si="0"/>
        <v/>
      </c>
      <c r="I17" t="str">
        <f t="shared" si="1"/>
        <v/>
      </c>
    </row>
    <row r="18" spans="1:9" ht="16" customHeight="1">
      <c r="A18" s="107"/>
      <c r="B18" s="15"/>
      <c r="C18" s="107"/>
      <c r="D18" s="109"/>
      <c r="E18" s="109"/>
      <c r="F18" s="107"/>
      <c r="G18" s="110"/>
      <c r="H18" s="109" t="str">
        <f t="shared" si="0"/>
        <v/>
      </c>
      <c r="I18" t="str">
        <f t="shared" si="1"/>
        <v/>
      </c>
    </row>
    <row r="19" spans="1:9" ht="16" customHeight="1">
      <c r="A19" s="107"/>
      <c r="B19" s="15"/>
      <c r="C19" s="107"/>
      <c r="D19" s="109"/>
      <c r="E19" s="109"/>
      <c r="F19" s="107"/>
      <c r="G19" s="140"/>
      <c r="H19" s="109" t="str">
        <f t="shared" si="0"/>
        <v/>
      </c>
      <c r="I19" t="str">
        <f t="shared" si="1"/>
        <v/>
      </c>
    </row>
    <row r="20" spans="1:9" ht="16" customHeight="1">
      <c r="A20" s="107"/>
      <c r="B20" s="129"/>
      <c r="C20" s="107"/>
      <c r="D20" s="109"/>
      <c r="E20" s="109"/>
      <c r="F20" s="107"/>
      <c r="G20" s="110"/>
      <c r="H20" s="109" t="str">
        <f t="shared" si="0"/>
        <v/>
      </c>
      <c r="I20" t="str">
        <f t="shared" si="1"/>
        <v/>
      </c>
    </row>
    <row r="21" spans="1:9" ht="16" customHeight="1">
      <c r="A21" s="107"/>
      <c r="B21" s="129"/>
      <c r="C21" s="107"/>
      <c r="D21" s="109"/>
      <c r="E21" s="109"/>
      <c r="F21" s="107"/>
      <c r="G21" s="110"/>
      <c r="H21" s="109" t="str">
        <f t="shared" si="0"/>
        <v/>
      </c>
      <c r="I21" t="str">
        <f t="shared" si="1"/>
        <v/>
      </c>
    </row>
    <row r="22" spans="1:9" ht="16" customHeight="1">
      <c r="A22" s="107"/>
      <c r="B22" s="129"/>
      <c r="C22" s="107"/>
      <c r="D22" s="109"/>
      <c r="E22" s="109"/>
      <c r="F22" s="107"/>
      <c r="G22" s="140"/>
      <c r="H22" s="109" t="str">
        <f t="shared" ref="H22:H50" si="2">C22&amp;E22&amp;F22&amp;G22</f>
        <v/>
      </c>
      <c r="I22" t="str">
        <f t="shared" ref="I22:I50" si="3">SUBSTITUTE(SUBSTITUTE(SUBSTITUTE(B22,"set1",C22),"z1",E22),"movie1",F22)</f>
        <v/>
      </c>
    </row>
    <row r="23" spans="1:9" ht="16" customHeight="1">
      <c r="H23" s="109" t="str">
        <f t="shared" si="2"/>
        <v/>
      </c>
      <c r="I23" t="str">
        <f t="shared" si="3"/>
        <v/>
      </c>
    </row>
    <row r="24" spans="1:9" ht="16" customHeight="1">
      <c r="H24" s="109" t="str">
        <f t="shared" si="2"/>
        <v/>
      </c>
      <c r="I24" t="str">
        <f t="shared" si="3"/>
        <v/>
      </c>
    </row>
    <row r="25" spans="1:9">
      <c r="H25" s="109" t="str">
        <f t="shared" si="2"/>
        <v/>
      </c>
      <c r="I25" t="str">
        <f t="shared" si="3"/>
        <v/>
      </c>
    </row>
    <row r="26" spans="1:9">
      <c r="H26" s="109" t="str">
        <f t="shared" si="2"/>
        <v/>
      </c>
      <c r="I26" t="str">
        <f t="shared" si="3"/>
        <v/>
      </c>
    </row>
    <row r="27" spans="1:9">
      <c r="H27" s="109" t="str">
        <f t="shared" si="2"/>
        <v/>
      </c>
      <c r="I27" t="str">
        <f t="shared" si="3"/>
        <v/>
      </c>
    </row>
    <row r="28" spans="1:9">
      <c r="H28" s="109" t="str">
        <f t="shared" si="2"/>
        <v/>
      </c>
      <c r="I28" t="str">
        <f t="shared" si="3"/>
        <v/>
      </c>
    </row>
    <row r="29" spans="1:9">
      <c r="H29" s="109" t="str">
        <f t="shared" si="2"/>
        <v/>
      </c>
      <c r="I29" t="str">
        <f t="shared" si="3"/>
        <v/>
      </c>
    </row>
    <row r="30" spans="1:9">
      <c r="H30" s="109" t="str">
        <f t="shared" si="2"/>
        <v/>
      </c>
      <c r="I30" t="str">
        <f t="shared" si="3"/>
        <v/>
      </c>
    </row>
    <row r="31" spans="1:9">
      <c r="H31" s="109" t="str">
        <f t="shared" si="2"/>
        <v/>
      </c>
      <c r="I31" t="str">
        <f t="shared" si="3"/>
        <v/>
      </c>
    </row>
    <row r="32" spans="1:9">
      <c r="H32" s="109" t="str">
        <f t="shared" si="2"/>
        <v/>
      </c>
      <c r="I32" t="str">
        <f t="shared" si="3"/>
        <v/>
      </c>
    </row>
    <row r="33" spans="8:9">
      <c r="H33" s="109" t="str">
        <f t="shared" si="2"/>
        <v/>
      </c>
      <c r="I33" t="str">
        <f t="shared" si="3"/>
        <v/>
      </c>
    </row>
    <row r="34" spans="8:9">
      <c r="H34" s="109" t="str">
        <f t="shared" si="2"/>
        <v/>
      </c>
      <c r="I34" t="str">
        <f t="shared" si="3"/>
        <v/>
      </c>
    </row>
    <row r="35" spans="8:9">
      <c r="H35" s="109" t="str">
        <f t="shared" si="2"/>
        <v/>
      </c>
      <c r="I35" t="str">
        <f t="shared" si="3"/>
        <v/>
      </c>
    </row>
    <row r="36" spans="8:9">
      <c r="H36" s="109" t="str">
        <f t="shared" si="2"/>
        <v/>
      </c>
      <c r="I36" t="str">
        <f t="shared" si="3"/>
        <v/>
      </c>
    </row>
    <row r="37" spans="8:9">
      <c r="H37" s="109" t="str">
        <f t="shared" si="2"/>
        <v/>
      </c>
      <c r="I37" t="str">
        <f t="shared" si="3"/>
        <v/>
      </c>
    </row>
    <row r="38" spans="8:9">
      <c r="H38" s="109" t="str">
        <f t="shared" si="2"/>
        <v/>
      </c>
      <c r="I38" t="str">
        <f t="shared" si="3"/>
        <v/>
      </c>
    </row>
    <row r="39" spans="8:9">
      <c r="H39" s="109" t="str">
        <f t="shared" si="2"/>
        <v/>
      </c>
      <c r="I39" t="str">
        <f t="shared" si="3"/>
        <v/>
      </c>
    </row>
    <row r="40" spans="8:9">
      <c r="H40" s="109" t="str">
        <f t="shared" si="2"/>
        <v/>
      </c>
      <c r="I40" t="str">
        <f t="shared" si="3"/>
        <v/>
      </c>
    </row>
    <row r="41" spans="8:9">
      <c r="H41" s="109" t="str">
        <f t="shared" si="2"/>
        <v/>
      </c>
      <c r="I41" t="str">
        <f t="shared" si="3"/>
        <v/>
      </c>
    </row>
    <row r="42" spans="8:9">
      <c r="H42" s="109" t="str">
        <f t="shared" si="2"/>
        <v/>
      </c>
      <c r="I42" t="str">
        <f t="shared" si="3"/>
        <v/>
      </c>
    </row>
    <row r="43" spans="8:9">
      <c r="H43" s="109" t="str">
        <f t="shared" si="2"/>
        <v/>
      </c>
      <c r="I43" t="str">
        <f t="shared" si="3"/>
        <v/>
      </c>
    </row>
    <row r="44" spans="8:9">
      <c r="H44" s="109" t="str">
        <f t="shared" si="2"/>
        <v/>
      </c>
      <c r="I44" t="str">
        <f t="shared" si="3"/>
        <v/>
      </c>
    </row>
    <row r="45" spans="8:9">
      <c r="H45" s="109" t="str">
        <f t="shared" si="2"/>
        <v/>
      </c>
      <c r="I45" t="str">
        <f t="shared" si="3"/>
        <v/>
      </c>
    </row>
    <row r="46" spans="8:9">
      <c r="H46" s="109" t="str">
        <f t="shared" si="2"/>
        <v/>
      </c>
      <c r="I46" t="str">
        <f t="shared" si="3"/>
        <v/>
      </c>
    </row>
    <row r="47" spans="8:9">
      <c r="H47" s="109" t="str">
        <f t="shared" si="2"/>
        <v/>
      </c>
      <c r="I47" t="str">
        <f t="shared" si="3"/>
        <v/>
      </c>
    </row>
    <row r="48" spans="8:9">
      <c r="H48" s="109" t="str">
        <f t="shared" si="2"/>
        <v/>
      </c>
      <c r="I48" t="str">
        <f t="shared" si="3"/>
        <v/>
      </c>
    </row>
    <row r="49" spans="8:9">
      <c r="H49" s="109" t="str">
        <f t="shared" si="2"/>
        <v/>
      </c>
      <c r="I49" t="str">
        <f t="shared" si="3"/>
        <v/>
      </c>
    </row>
    <row r="50" spans="8:9">
      <c r="H50" s="109" t="str">
        <f t="shared" si="2"/>
        <v/>
      </c>
      <c r="I50" t="str">
        <f t="shared" si="3"/>
        <v/>
      </c>
    </row>
  </sheetData>
  <phoneticPr fontId="2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5AF9-C62F-4414-B7C6-B0DA4FACE45D}">
  <dimension ref="A9:L34"/>
  <sheetViews>
    <sheetView topLeftCell="A4" workbookViewId="0">
      <selection activeCell="I30" sqref="I30"/>
    </sheetView>
  </sheetViews>
  <sheetFormatPr defaultRowHeight="12.5"/>
  <cols>
    <col min="1" max="1" width="9.26953125" bestFit="1" customWidth="1"/>
    <col min="2" max="2" width="20.36328125" customWidth="1"/>
    <col min="3" max="3" width="8.6328125" customWidth="1"/>
    <col min="4" max="4" width="19.54296875" customWidth="1"/>
    <col min="6" max="6" width="21.54296875" customWidth="1"/>
    <col min="9" max="9" width="21" customWidth="1"/>
  </cols>
  <sheetData>
    <row r="9" spans="1:12">
      <c r="A9">
        <v>20230908</v>
      </c>
      <c r="B9" s="138" t="s">
        <v>233</v>
      </c>
      <c r="C9" s="109" t="s">
        <v>234</v>
      </c>
      <c r="D9" s="109" t="s">
        <v>235</v>
      </c>
      <c r="E9" s="109" t="s">
        <v>236</v>
      </c>
      <c r="F9" s="109" t="s">
        <v>237</v>
      </c>
      <c r="G9" s="109" t="s">
        <v>238</v>
      </c>
      <c r="H9" s="109" t="s">
        <v>239</v>
      </c>
      <c r="I9" s="109" t="s">
        <v>242</v>
      </c>
      <c r="J9" s="109" t="s">
        <v>234</v>
      </c>
    </row>
    <row r="14" spans="1:12">
      <c r="A14">
        <v>20230918</v>
      </c>
      <c r="B14" s="109" t="s">
        <v>260</v>
      </c>
      <c r="C14" s="109" t="s">
        <v>234</v>
      </c>
      <c r="D14" s="109" t="s">
        <v>231</v>
      </c>
      <c r="E14" s="109" t="s">
        <v>263</v>
      </c>
      <c r="F14" s="109" t="s">
        <v>231</v>
      </c>
      <c r="G14" s="109" t="s">
        <v>264</v>
      </c>
      <c r="I14" s="109" t="s">
        <v>265</v>
      </c>
      <c r="J14" s="109" t="s">
        <v>266</v>
      </c>
      <c r="K14" s="109" t="s">
        <v>165</v>
      </c>
      <c r="L14" s="109" t="s">
        <v>267</v>
      </c>
    </row>
    <row r="26" spans="4:4" ht="54.5">
      <c r="D26" s="179" t="s">
        <v>255</v>
      </c>
    </row>
    <row r="27" spans="4:4">
      <c r="D27" s="178" t="s">
        <v>250</v>
      </c>
    </row>
    <row r="28" spans="4:4">
      <c r="D28" s="178" t="s">
        <v>251</v>
      </c>
    </row>
    <row r="29" spans="4:4">
      <c r="D29" s="178" t="s">
        <v>252</v>
      </c>
    </row>
    <row r="30" spans="4:4">
      <c r="D30" s="178" t="s">
        <v>253</v>
      </c>
    </row>
    <row r="31" spans="4:4">
      <c r="D31" s="178" t="s">
        <v>254</v>
      </c>
    </row>
    <row r="34" spans="4:4" ht="54.5">
      <c r="D34" s="179" t="s">
        <v>257</v>
      </c>
    </row>
  </sheetData>
  <phoneticPr fontId="2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A0C1-04BB-4808-A92F-D7731972940F}">
  <dimension ref="A1:H21"/>
  <sheetViews>
    <sheetView workbookViewId="0">
      <selection activeCell="A11" sqref="A11:B11"/>
    </sheetView>
  </sheetViews>
  <sheetFormatPr defaultRowHeight="12.5"/>
  <cols>
    <col min="1" max="1" width="7.6328125" customWidth="1"/>
    <col min="2" max="2" width="20.81640625" customWidth="1"/>
    <col min="3" max="3" width="45.90625" customWidth="1"/>
    <col min="4" max="4" width="12.54296875" customWidth="1"/>
    <col min="5" max="5" width="31" customWidth="1"/>
    <col min="7" max="7" width="31" customWidth="1"/>
  </cols>
  <sheetData>
    <row r="1" spans="1:8">
      <c r="A1" s="126" t="s">
        <v>121</v>
      </c>
      <c r="B1" s="126" t="s">
        <v>118</v>
      </c>
      <c r="C1" s="126" t="s">
        <v>123</v>
      </c>
      <c r="D1" s="125" t="s">
        <v>121</v>
      </c>
      <c r="E1" s="125" t="s">
        <v>124</v>
      </c>
      <c r="F1" s="124" t="s">
        <v>115</v>
      </c>
      <c r="G1" s="124" t="s">
        <v>116</v>
      </c>
    </row>
    <row r="2" spans="1:8">
      <c r="A2" s="107" t="s">
        <v>119</v>
      </c>
      <c r="B2" s="109" t="s">
        <v>136</v>
      </c>
      <c r="C2" s="109" t="s">
        <v>120</v>
      </c>
      <c r="D2" s="109" t="s">
        <v>125</v>
      </c>
      <c r="E2" s="109" t="s">
        <v>127</v>
      </c>
      <c r="F2" s="107" t="s">
        <v>114</v>
      </c>
      <c r="G2" s="109" t="s">
        <v>160</v>
      </c>
      <c r="H2" s="109"/>
    </row>
    <row r="3" spans="1:8">
      <c r="A3" s="107" t="s">
        <v>122</v>
      </c>
      <c r="B3" s="109" t="s">
        <v>165</v>
      </c>
      <c r="C3" s="109" t="s">
        <v>171</v>
      </c>
      <c r="D3" s="110"/>
      <c r="E3" s="110"/>
      <c r="F3" s="107" t="s">
        <v>117</v>
      </c>
      <c r="G3" s="110" t="s">
        <v>161</v>
      </c>
    </row>
    <row r="4" spans="1:8">
      <c r="A4" s="107" t="s">
        <v>169</v>
      </c>
      <c r="B4" s="140" t="s">
        <v>172</v>
      </c>
      <c r="C4" s="109" t="s">
        <v>170</v>
      </c>
      <c r="D4" s="139"/>
      <c r="E4" s="107"/>
      <c r="F4" s="107" t="s">
        <v>139</v>
      </c>
      <c r="G4" s="110" t="s">
        <v>162</v>
      </c>
    </row>
    <row r="5" spans="1:8">
      <c r="A5" s="107" t="s">
        <v>176</v>
      </c>
      <c r="B5" s="109" t="s">
        <v>177</v>
      </c>
      <c r="C5" s="109" t="s">
        <v>178</v>
      </c>
      <c r="F5" s="107" t="s">
        <v>158</v>
      </c>
      <c r="G5" s="140" t="s">
        <v>163</v>
      </c>
    </row>
    <row r="6" spans="1:8">
      <c r="A6" s="107" t="s">
        <v>179</v>
      </c>
      <c r="B6" s="109" t="s">
        <v>180</v>
      </c>
      <c r="C6" s="109" t="s">
        <v>181</v>
      </c>
    </row>
    <row r="7" spans="1:8">
      <c r="A7" s="107" t="s">
        <v>182</v>
      </c>
      <c r="B7" s="109" t="s">
        <v>183</v>
      </c>
      <c r="C7" s="109" t="s">
        <v>244</v>
      </c>
    </row>
    <row r="8" spans="1:8">
      <c r="A8" s="107" t="s">
        <v>230</v>
      </c>
      <c r="B8" s="109" t="s">
        <v>231</v>
      </c>
      <c r="C8" s="109" t="s">
        <v>232</v>
      </c>
    </row>
    <row r="9" spans="1:8">
      <c r="A9" s="107" t="s">
        <v>243</v>
      </c>
      <c r="B9" s="109" t="s">
        <v>242</v>
      </c>
      <c r="C9" s="109" t="s">
        <v>245</v>
      </c>
    </row>
    <row r="10" spans="1:8">
      <c r="A10" s="107" t="s">
        <v>258</v>
      </c>
      <c r="B10" s="109" t="s">
        <v>260</v>
      </c>
      <c r="C10" s="109" t="s">
        <v>261</v>
      </c>
    </row>
    <row r="11" spans="1:8">
      <c r="A11" s="107" t="s">
        <v>259</v>
      </c>
      <c r="B11" s="109" t="s">
        <v>265</v>
      </c>
      <c r="C11" s="109" t="s">
        <v>262</v>
      </c>
    </row>
    <row r="12" spans="1:8">
      <c r="D12" s="139">
        <v>36</v>
      </c>
      <c r="E12" s="107" t="s">
        <v>159</v>
      </c>
      <c r="F12" s="107" t="s">
        <v>168</v>
      </c>
      <c r="G12" s="141" t="s">
        <v>166</v>
      </c>
    </row>
    <row r="13" spans="1:8">
      <c r="F13" s="107" t="s">
        <v>225</v>
      </c>
      <c r="G13" s="107" t="s">
        <v>226</v>
      </c>
    </row>
    <row r="14" spans="1:8">
      <c r="F14" s="107" t="s">
        <v>240</v>
      </c>
      <c r="G14" s="140" t="s">
        <v>241</v>
      </c>
    </row>
    <row r="21" spans="4:5">
      <c r="D21" s="110" t="s">
        <v>126</v>
      </c>
      <c r="E21" s="110" t="s">
        <v>128</v>
      </c>
    </row>
  </sheetData>
  <phoneticPr fontId="2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F5BA8-3F8B-4E37-BCE8-2E7A532E3EC4}">
  <dimension ref="A1:F21"/>
  <sheetViews>
    <sheetView topLeftCell="A8" workbookViewId="0">
      <selection activeCell="A21" sqref="A21"/>
    </sheetView>
  </sheetViews>
  <sheetFormatPr defaultRowHeight="12.5"/>
  <cols>
    <col min="1" max="2" width="24.36328125" style="94" customWidth="1"/>
    <col min="3" max="3" width="20.6328125" style="94" customWidth="1"/>
    <col min="4" max="4" width="21.7265625" style="94" customWidth="1"/>
    <col min="5" max="5" width="50.54296875" style="94" customWidth="1"/>
    <col min="6" max="6" width="52.36328125" style="94" customWidth="1"/>
    <col min="7" max="16384" width="8.7265625" style="94"/>
  </cols>
  <sheetData>
    <row r="1" spans="1:6" ht="17.5">
      <c r="A1" s="94" t="s">
        <v>87</v>
      </c>
      <c r="B1" s="95" t="s">
        <v>88</v>
      </c>
      <c r="C1" s="96" t="s">
        <v>89</v>
      </c>
      <c r="D1" s="97" t="s">
        <v>90</v>
      </c>
      <c r="E1" s="98" t="s">
        <v>91</v>
      </c>
    </row>
    <row r="2" spans="1:6" ht="25">
      <c r="A2" s="99" t="s">
        <v>92</v>
      </c>
      <c r="B2" s="99" t="s">
        <v>93</v>
      </c>
      <c r="C2" s="95" t="s">
        <v>94</v>
      </c>
      <c r="D2" s="106" t="s">
        <v>95</v>
      </c>
      <c r="E2" s="95" t="s">
        <v>96</v>
      </c>
      <c r="F2" s="100" t="s">
        <v>97</v>
      </c>
    </row>
    <row r="3" spans="1:6" ht="16">
      <c r="A3" s="99" t="s">
        <v>98</v>
      </c>
      <c r="B3" s="99" t="s">
        <v>99</v>
      </c>
      <c r="C3" s="95" t="s">
        <v>100</v>
      </c>
      <c r="D3" s="95" t="s">
        <v>101</v>
      </c>
      <c r="E3" s="95"/>
    </row>
    <row r="4" spans="1:6" ht="16">
      <c r="A4" s="99" t="s">
        <v>102</v>
      </c>
      <c r="B4" s="99" t="s">
        <v>103</v>
      </c>
      <c r="C4" s="95" t="s">
        <v>104</v>
      </c>
      <c r="D4" s="95" t="s">
        <v>105</v>
      </c>
      <c r="E4" s="95" t="s">
        <v>106</v>
      </c>
    </row>
    <row r="7" spans="1:6" ht="16">
      <c r="A7" s="101" t="s">
        <v>107</v>
      </c>
    </row>
    <row r="8" spans="1:6" ht="37.5">
      <c r="A8" s="95" t="s">
        <v>87</v>
      </c>
      <c r="B8" s="95" t="s">
        <v>108</v>
      </c>
      <c r="C8" s="102" t="s">
        <v>109</v>
      </c>
    </row>
    <row r="9" spans="1:6" ht="16">
      <c r="A9" s="103" t="s">
        <v>92</v>
      </c>
      <c r="B9" s="95" t="s">
        <v>95</v>
      </c>
      <c r="C9" s="95" t="s">
        <v>110</v>
      </c>
    </row>
    <row r="10" spans="1:6" ht="25">
      <c r="A10" s="103" t="s">
        <v>102</v>
      </c>
      <c r="B10" s="106" t="s">
        <v>105</v>
      </c>
      <c r="C10" s="108" t="s">
        <v>113</v>
      </c>
      <c r="D10" s="104" t="s">
        <v>111</v>
      </c>
    </row>
    <row r="18" spans="1:1">
      <c r="A18" s="111"/>
    </row>
    <row r="21" spans="1:1">
      <c r="A21" s="111" t="s">
        <v>140</v>
      </c>
    </row>
  </sheetData>
  <phoneticPr fontId="29"/>
  <hyperlinks>
    <hyperlink ref="A21" r:id="rId1" xr:uid="{827DFBB1-FAD1-40A4-B2E0-69E4CDF75AF8}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1C4B-D194-42EB-AA97-CCCBFF29D942}">
  <dimension ref="A1:D2"/>
  <sheetViews>
    <sheetView workbookViewId="0">
      <selection activeCell="F18" sqref="F18"/>
    </sheetView>
  </sheetViews>
  <sheetFormatPr defaultRowHeight="12.5"/>
  <cols>
    <col min="1" max="1" width="9.26953125" bestFit="1" customWidth="1"/>
    <col min="2" max="2" width="11.54296875" customWidth="1"/>
    <col min="3" max="3" width="12.90625" customWidth="1"/>
  </cols>
  <sheetData>
    <row r="1" spans="1:4">
      <c r="B1" s="107" t="s">
        <v>145</v>
      </c>
      <c r="C1" s="109" t="s">
        <v>147</v>
      </c>
      <c r="D1" s="109" t="s">
        <v>150</v>
      </c>
    </row>
    <row r="2" spans="1:4">
      <c r="A2">
        <v>20230727</v>
      </c>
      <c r="B2" s="107" t="s">
        <v>146</v>
      </c>
      <c r="C2" s="107" t="s">
        <v>148</v>
      </c>
      <c r="D2" s="107" t="s">
        <v>149</v>
      </c>
    </row>
  </sheetData>
  <phoneticPr fontId="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リンク集</vt:lpstr>
      <vt:lpstr>運用テキスト一覧</vt:lpstr>
      <vt:lpstr>FB広告</vt:lpstr>
      <vt:lpstr>FB広告 (認知)</vt:lpstr>
      <vt:lpstr>売上本数管理</vt:lpstr>
      <vt:lpstr>パラメーターURL一覧</vt:lpstr>
      <vt:lpstr>Sheet3</vt:lpstr>
      <vt:lpstr>パラメーター付与一覧</vt:lpstr>
      <vt:lpstr>パラメーター定義</vt:lpstr>
      <vt:lpstr>予算配分指示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Steward.Bernal</cp:lastModifiedBy>
  <dcterms:created xsi:type="dcterms:W3CDTF">2023-07-24T10:49:38Z</dcterms:created>
  <dcterms:modified xsi:type="dcterms:W3CDTF">2023-09-18T11:14:12Z</dcterms:modified>
</cp:coreProperties>
</file>